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" sheetId="1" r:id="rId3"/>
    <sheet state="visible" name="Yenisey" sheetId="2" r:id="rId4"/>
    <sheet state="visible" name="Lena" sheetId="3" r:id="rId5"/>
    <sheet state="visible" name="Kolyma" sheetId="4" r:id="rId6"/>
    <sheet state="visible" name="Yukon" sheetId="5" r:id="rId7"/>
    <sheet state="visible" name="Mackenzie" sheetId="6" r:id="rId8"/>
    <sheet state="visible" name="Version History" sheetId="7" r:id="rId9"/>
  </sheets>
  <definedNames/>
  <calcPr/>
</workbook>
</file>

<file path=xl/sharedStrings.xml><?xml version="1.0" encoding="utf-8"?>
<sst xmlns="http://schemas.openxmlformats.org/spreadsheetml/2006/main" count="2216" uniqueCount="197">
  <si>
    <t>ArcticGRO Water Quality Data</t>
  </si>
  <si>
    <t>Metadata</t>
  </si>
  <si>
    <t>Discharge Dataset</t>
  </si>
  <si>
    <t xml:space="preserve">  </t>
  </si>
  <si>
    <t>Absorbance Dataset</t>
  </si>
  <si>
    <t>Citation Instructions &amp; Website</t>
  </si>
  <si>
    <t>Newsletter Sign Up</t>
  </si>
  <si>
    <t>Provisional Data Indicated in RED</t>
  </si>
  <si>
    <t>Phase</t>
  </si>
  <si>
    <t>River</t>
  </si>
  <si>
    <t>Date</t>
  </si>
  <si>
    <t>ID</t>
  </si>
  <si>
    <t>Discharge</t>
  </si>
  <si>
    <t>Temp</t>
  </si>
  <si>
    <t>pH</t>
  </si>
  <si>
    <t>Cond</t>
  </si>
  <si>
    <t>Alk</t>
  </si>
  <si>
    <t>A254</t>
  </si>
  <si>
    <t>A375</t>
  </si>
  <si>
    <t>A412</t>
  </si>
  <si>
    <t>A420</t>
  </si>
  <si>
    <t>A440</t>
  </si>
  <si>
    <t>H2O-2H</t>
  </si>
  <si>
    <t>H2O-18O</t>
  </si>
  <si>
    <t>DOC</t>
  </si>
  <si>
    <t>DOC-13C</t>
  </si>
  <si>
    <t>DOC-14C</t>
  </si>
  <si>
    <t>DOC-fm</t>
  </si>
  <si>
    <t>TDN</t>
  </si>
  <si>
    <t>NO3</t>
  </si>
  <si>
    <t>NH4</t>
  </si>
  <si>
    <t>TDP</t>
  </si>
  <si>
    <t>PO4</t>
  </si>
  <si>
    <t>SiO2</t>
  </si>
  <si>
    <t>Na</t>
  </si>
  <si>
    <t>K</t>
  </si>
  <si>
    <t>Mg</t>
  </si>
  <si>
    <t>Ca</t>
  </si>
  <si>
    <t>As</t>
  </si>
  <si>
    <t>Ba</t>
  </si>
  <si>
    <t>Cl</t>
  </si>
  <si>
    <t>SO4</t>
  </si>
  <si>
    <t>Li</t>
  </si>
  <si>
    <t>Rb</t>
  </si>
  <si>
    <t>Sr</t>
  </si>
  <si>
    <t>U</t>
  </si>
  <si>
    <t>F</t>
  </si>
  <si>
    <t>UTHg</t>
  </si>
  <si>
    <t>UMeHg</t>
  </si>
  <si>
    <t>TSS</t>
  </si>
  <si>
    <t>POC</t>
  </si>
  <si>
    <t>POC-13C</t>
  </si>
  <si>
    <t>POC-14C</t>
  </si>
  <si>
    <t>POC-fm</t>
  </si>
  <si>
    <t>PON</t>
  </si>
  <si>
    <t>PON-15N</t>
  </si>
  <si>
    <t>Sample depth 1</t>
  </si>
  <si>
    <t>TSS (1)</t>
  </si>
  <si>
    <t>POC (1)</t>
  </si>
  <si>
    <t>POC-13C (1)</t>
  </si>
  <si>
    <t>PON (1)</t>
  </si>
  <si>
    <t>PON-15N (1)</t>
  </si>
  <si>
    <t>Sample depth 2</t>
  </si>
  <si>
    <t>TSS (2)</t>
  </si>
  <si>
    <t>POC (2)</t>
  </si>
  <si>
    <t>POC-13C (2)</t>
  </si>
  <si>
    <t>PON (2)</t>
  </si>
  <si>
    <t>PON-15N (2)</t>
  </si>
  <si>
    <t>YYYY-MM-DD</t>
  </si>
  <si>
    <t>m3/s</t>
  </si>
  <si>
    <t>°C</t>
  </si>
  <si>
    <t>µS/cm</t>
  </si>
  <si>
    <t>mg CaCO3/L</t>
  </si>
  <si>
    <t>mg C/L</t>
  </si>
  <si>
    <t>mg N/L</t>
  </si>
  <si>
    <t>μg N/L</t>
  </si>
  <si>
    <t>µg P/L</t>
  </si>
  <si>
    <t>mg SiO2/L</t>
  </si>
  <si>
    <t>mg/L</t>
  </si>
  <si>
    <t>µg/L</t>
  </si>
  <si>
    <t>mg S/L</t>
  </si>
  <si>
    <t>ng/L</t>
  </si>
  <si>
    <t>∂13C (‰)</t>
  </si>
  <si>
    <t>∆14C (‰)</t>
  </si>
  <si>
    <t>∂15N (‰)</t>
  </si>
  <si>
    <t>m</t>
  </si>
  <si>
    <t>PARTNERS</t>
  </si>
  <si>
    <t>Ob'</t>
  </si>
  <si>
    <t>Arctic-GRO I</t>
  </si>
  <si>
    <t>Arctic-GRO II</t>
  </si>
  <si>
    <t>Kit 1</t>
  </si>
  <si>
    <t>Kit 2</t>
  </si>
  <si>
    <t>Kit 3</t>
  </si>
  <si>
    <t>Kit 4</t>
  </si>
  <si>
    <t>Kit 5</t>
  </si>
  <si>
    <t>Kit 6</t>
  </si>
  <si>
    <t>Kit 7</t>
  </si>
  <si>
    <t>Kit 8</t>
  </si>
  <si>
    <t>Kit 9</t>
  </si>
  <si>
    <t>Kit 10</t>
  </si>
  <si>
    <t>Kit 11</t>
  </si>
  <si>
    <t>Kit 12</t>
  </si>
  <si>
    <t>Kit 13</t>
  </si>
  <si>
    <t>Kit 14</t>
  </si>
  <si>
    <t>Kit 15</t>
  </si>
  <si>
    <t>Kit 16</t>
  </si>
  <si>
    <t>Kit 17</t>
  </si>
  <si>
    <t>Kit 18</t>
  </si>
  <si>
    <t>Kit 19</t>
  </si>
  <si>
    <t>Kit 20</t>
  </si>
  <si>
    <t>Kit 21</t>
  </si>
  <si>
    <t>Kit 22</t>
  </si>
  <si>
    <t>Kit 23</t>
  </si>
  <si>
    <t>Kit 24</t>
  </si>
  <si>
    <t>Kit 25</t>
  </si>
  <si>
    <t>Kit 26</t>
  </si>
  <si>
    <t>Kit 27</t>
  </si>
  <si>
    <t>Kit 28</t>
  </si>
  <si>
    <t>Arctic-GRO III</t>
  </si>
  <si>
    <t>Kit 30</t>
  </si>
  <si>
    <t>Kit 31</t>
  </si>
  <si>
    <t>Kit 32</t>
  </si>
  <si>
    <t>Kit 33</t>
  </si>
  <si>
    <t>Kit 34</t>
  </si>
  <si>
    <t>Kit 35</t>
  </si>
  <si>
    <t>Kit 36</t>
  </si>
  <si>
    <t>Kit 37</t>
  </si>
  <si>
    <t>Kit 38</t>
  </si>
  <si>
    <t>Kit 39</t>
  </si>
  <si>
    <t>Kit 40</t>
  </si>
  <si>
    <t>Kit 41</t>
  </si>
  <si>
    <t>Kit 42</t>
  </si>
  <si>
    <t>Kit 43</t>
  </si>
  <si>
    <t>Kit 44</t>
  </si>
  <si>
    <t>Kit 45</t>
  </si>
  <si>
    <t>Arctic-GRO IV</t>
  </si>
  <si>
    <t>Kit 46</t>
  </si>
  <si>
    <t>Kit 47</t>
  </si>
  <si>
    <t>Kit 48</t>
  </si>
  <si>
    <t>Kit 49</t>
  </si>
  <si>
    <t>Kit 50</t>
  </si>
  <si>
    <t>Kit 51</t>
  </si>
  <si>
    <t>Kit 52</t>
  </si>
  <si>
    <t>Kit 53</t>
  </si>
  <si>
    <t>Kit 54</t>
  </si>
  <si>
    <t>Kit 55</t>
  </si>
  <si>
    <t>Kit 56</t>
  </si>
  <si>
    <t>Kit 57</t>
  </si>
  <si>
    <t>Kit 58</t>
  </si>
  <si>
    <t>Kit 59</t>
  </si>
  <si>
    <t>Kit 60</t>
  </si>
  <si>
    <t>Kit 61</t>
  </si>
  <si>
    <t>Kit 62</t>
  </si>
  <si>
    <t>Kit 63</t>
  </si>
  <si>
    <t>Kit 64</t>
  </si>
  <si>
    <t>Kit 65</t>
  </si>
  <si>
    <t>Kit 66</t>
  </si>
  <si>
    <t>VERSION 20230314</t>
  </si>
  <si>
    <t>Yenisey</t>
  </si>
  <si>
    <t>bdl</t>
  </si>
  <si>
    <t xml:space="preserve"> </t>
  </si>
  <si>
    <t>BD</t>
  </si>
  <si>
    <t>Lena</t>
  </si>
  <si>
    <t>Kolyma</t>
  </si>
  <si>
    <t>Yukon</t>
  </si>
  <si>
    <t>Mackenzie</t>
  </si>
  <si>
    <t>NA</t>
  </si>
  <si>
    <t>Version</t>
  </si>
  <si>
    <t>Changes</t>
  </si>
  <si>
    <t>Added Kolyma and Lena river march 2018 water temperature and pH data</t>
  </si>
  <si>
    <t>Minor formatting updates</t>
  </si>
  <si>
    <t>Added oxygen and hydrogen isotope data ArcticGRO III kits 30-35</t>
  </si>
  <si>
    <t xml:space="preserve">Changed ID for Yenisey (Kit 9 bacame Kit 11; Kit 10 bacame Kit 9; Kit 11 bacame Kit 12; Kit 12 bacame Kit 13; Kit 13 bacame Kit 10) . Changed data for kits 30-35 from provisional to final </t>
  </si>
  <si>
    <t>Added River column; flagged absorbance data for kits 30,31 as provisional</t>
  </si>
  <si>
    <t>Removed pH data for ArcticGRO II and ArcticGRO III; entered new absorbance data for Kits 30-35, flagged as provisional.</t>
  </si>
  <si>
    <t>Added anion (Cl, SO4) concentrations for ArcticGROII and ArcticGROIII</t>
  </si>
  <si>
    <t>Changed absorbance data for kits 30-35</t>
  </si>
  <si>
    <t>Added provisional DOC, TDN, NO3, NH4, PO4, SiO2 data for kits 30-35 and Yukon kits 21-35; added provisional TDP data for kits 15-35</t>
  </si>
  <si>
    <t xml:space="preserve">We found a mistake in Yenisey Cl/SO4 data Kits 23-35. Kits 23 and 24 were not analyzed yet, so all the values for kits 25-35 were shifted up 2 raws. Now values are replaced and highlited as provisional data again. </t>
  </si>
  <si>
    <t xml:space="preserve">Corrected sampling date for Yenisey Kit 26, it is 08-17-2016 not 08-19-2016. Changed DOC, TDN, NO3, NH4, PO4, SiO2 data for kits 30-35 and Yukon kits 21-35; TDP data for kits 15-35 from provisional to final. Added provisional Cl and SO4 data. </t>
  </si>
  <si>
    <t xml:space="preserve">Removed provisional data flag from Cl and SO4 data. </t>
  </si>
  <si>
    <t>There was calculation mistake in recent Cl data. Corrected data is posted with a provisional flag.</t>
  </si>
  <si>
    <t>Added PON data for 2017</t>
  </si>
  <si>
    <t xml:space="preserve">Removed UMeHg data due to concern about sample preservation </t>
  </si>
  <si>
    <t xml:space="preserve">Changed dd-mm-yyyy date format to: yyyy-mm-dd; got rid of a comma as the digit separator in Discharge column; updated Mackenzie discharge data for 2017-2019 </t>
  </si>
  <si>
    <t>Beginning of ArcticGRO 4 project, entered February sampling dates</t>
  </si>
  <si>
    <t>Added POC, PO13C, PON, PO15N, Nutriens and Absorbance data for Arctic-GRO III 2018-19</t>
  </si>
  <si>
    <t>Kolyma kit 39 and 38 DOC, TDN, NO3 , NH4, PO4, SiO2 were swapped.</t>
  </si>
  <si>
    <t>Entered provisional TDP data for Kit 36 - Kit 45</t>
  </si>
  <si>
    <t>Entered provisional cation data for Kit 36 - Kit 45</t>
  </si>
  <si>
    <t>Added H2O-18O and H2O-2H data for Kit 46-51</t>
  </si>
  <si>
    <t xml:space="preserve">Added discharge data. Removed some Ca data that didn't pass quality check. </t>
  </si>
  <si>
    <t>Added TSS data for kits 52-57.</t>
  </si>
  <si>
    <t>Added absorbance data for kits 46-57. Updated provisional discharge data.</t>
  </si>
  <si>
    <t>Added provisional Alkalinity, DOC, TDN, NO3, NH4, PO4, SiO2 data for kits 46-57; Added provisional F, Cl and SO4 for kits 36-51.</t>
  </si>
  <si>
    <t>Replaced 2018 and 2019 SiO2 data. Added 2020 and 2021 Li, Na, Mg, K, Ca, As, Rb, Sr, Ba, U data.</t>
  </si>
  <si>
    <t>Added provisional Cl, SO4 and F data for kits 51-57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</si>
</sst>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yyyy&quot;-&quot;mm&quot;-&quot;dd"/>
    <numFmt numFmtId="165" formatCode="0.0"/>
    <numFmt numFmtId="166" formatCode="#,##0.000"/>
    <numFmt numFmtId="167" formatCode="#,##0.0"/>
    <numFmt numFmtId="168" formatCode="0.000"/>
    <numFmt numFmtId="169" formatCode="yyyy-mm-dd"/>
    <numFmt numFmtId="170" formatCode="d-mmmm-yyyy"/>
    <numFmt numFmtId="171" formatCode="dd-mmm-yyyy"/>
    <numFmt numFmtId="172" formatCode="d-mmm-yyyy"/>
  </numFmts>
  <fonts count="20">
    <font>
      <sz val="10.0"/>
      <color rgb="FF000000"/>
      <name val="Arial"/>
    </font>
    <font>
      <b/>
      <sz val="16.0"/>
      <color rgb="FF000000"/>
      <name val="Arial"/>
    </font>
    <font>
      <b/>
      <sz val="10.0"/>
      <color rgb="FF000000"/>
      <name val="Arial"/>
    </font>
    <font>
      <b/>
      <sz val="14.0"/>
      <color rgb="FF0000FF"/>
      <name val="Arial"/>
    </font>
    <font>
      <b/>
      <color rgb="FF000000"/>
      <name val="Arial"/>
    </font>
    <font>
      <name val="Arial"/>
    </font>
    <font>
      <b/>
      <color rgb="FF0000FF"/>
      <name val="Arial"/>
    </font>
    <font>
      <u/>
      <color rgb="FF000000"/>
      <name val="Arial"/>
    </font>
    <font>
      <u/>
      <sz val="10.0"/>
      <color rgb="FF000000"/>
      <name val="Arial"/>
    </font>
    <font/>
    <font>
      <u/>
      <sz val="10.0"/>
      <color rgb="FF000000"/>
      <name val="Arial"/>
    </font>
    <font>
      <b/>
      <i/>
      <sz val="10.0"/>
      <color rgb="FFFF0000"/>
      <name val="Arial"/>
    </font>
    <font>
      <sz val="10.0"/>
      <name val="Arial"/>
    </font>
    <font>
      <sz val="10.0"/>
      <color rgb="FF999999"/>
      <name val="Arial"/>
    </font>
    <font>
      <sz val="10.0"/>
      <color rgb="FFFF0000"/>
      <name val="Arial"/>
    </font>
    <font>
      <color rgb="FF000000"/>
      <name val="Arial"/>
    </font>
    <font>
      <sz val="10.0"/>
      <color rgb="FF0000FF"/>
      <name val="Arial"/>
    </font>
    <font>
      <u/>
      <color rgb="FF000000"/>
      <name val="Arial"/>
    </font>
    <font>
      <sz val="11.0"/>
      <color rgb="FF000000"/>
      <name val="Calibri"/>
    </font>
    <font>
      <b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2" fontId="2" numFmtId="164" xfId="0" applyAlignment="1" applyFont="1" applyNumberFormat="1">
      <alignment horizontal="center" readingOrder="0" shrinkToFit="0" vertical="bottom" wrapText="0"/>
    </xf>
    <xf borderId="0" fillId="2" fontId="2" numFmtId="3" xfId="0" applyAlignment="1" applyFont="1" applyNumberFormat="1">
      <alignment horizontal="center" readingOrder="0" shrinkToFit="0" vertical="bottom" wrapText="0"/>
    </xf>
    <xf borderId="0" fillId="2" fontId="2" numFmtId="165" xfId="0" applyAlignment="1" applyFont="1" applyNumberFormat="1">
      <alignment horizontal="center" readingOrder="0" shrinkToFit="0" vertical="bottom" wrapText="0"/>
    </xf>
    <xf borderId="0" fillId="2" fontId="2" numFmtId="1" xfId="0" applyAlignment="1" applyFont="1" applyNumberFormat="1">
      <alignment horizontal="center" readingOrder="0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1" fillId="2" fontId="4" numFmtId="166" xfId="0" applyAlignment="1" applyBorder="1" applyFont="1" applyNumberFormat="1">
      <alignment shrinkToFit="0" vertical="bottom" wrapText="0"/>
    </xf>
    <xf borderId="1" fillId="2" fontId="5" numFmtId="3" xfId="0" applyAlignment="1" applyBorder="1" applyFont="1" applyNumberFormat="1">
      <alignment vertical="bottom"/>
    </xf>
    <xf borderId="0" fillId="2" fontId="2" numFmtId="166" xfId="0" applyAlignment="1" applyFont="1" applyNumberFormat="1">
      <alignment horizontal="center" readingOrder="0" shrinkToFit="0" vertical="bottom" wrapText="0"/>
    </xf>
    <xf borderId="0" fillId="2" fontId="2" numFmtId="167" xfId="0" applyAlignment="1" applyFont="1" applyNumberFormat="1">
      <alignment horizontal="center" readingOrder="0" shrinkToFit="0" vertical="bottom" wrapText="0"/>
    </xf>
    <xf borderId="0" fillId="2" fontId="2" numFmtId="4" xfId="0" applyAlignment="1" applyFont="1" applyNumberFormat="1">
      <alignment horizontal="center" readingOrder="0" shrinkToFit="0" vertical="bottom" wrapText="0"/>
    </xf>
    <xf borderId="0" fillId="2" fontId="2" numFmtId="3" xfId="0" applyAlignment="1" applyFont="1" applyNumberFormat="1">
      <alignment horizontal="center" vertical="bottom"/>
    </xf>
    <xf borderId="0" fillId="2" fontId="2" numFmtId="167" xfId="0" applyAlignment="1" applyFont="1" applyNumberFormat="1">
      <alignment horizontal="center" vertical="bottom"/>
    </xf>
    <xf borderId="0" fillId="2" fontId="2" numFmtId="4" xfId="0" applyAlignment="1" applyFont="1" applyNumberFormat="1">
      <alignment horizontal="center" vertical="bottom"/>
    </xf>
    <xf borderId="1" fillId="2" fontId="6" numFmtId="0" xfId="0" applyAlignment="1" applyBorder="1" applyFont="1">
      <alignment shrinkToFit="0" vertical="bottom" wrapText="0"/>
    </xf>
    <xf borderId="0" fillId="2" fontId="2" numFmtId="0" xfId="0" applyAlignment="1" applyFont="1">
      <alignment horizontal="left" readingOrder="0" shrinkToFit="0" vertical="bottom" wrapText="0"/>
    </xf>
    <xf borderId="0" fillId="2" fontId="2" numFmtId="164" xfId="0" applyAlignment="1" applyFont="1" applyNumberFormat="1">
      <alignment horizontal="left" readingOrder="0" shrinkToFit="0" vertical="bottom" wrapText="0"/>
    </xf>
    <xf borderId="0" fillId="2" fontId="7" numFmtId="167" xfId="0" applyAlignment="1" applyFont="1" applyNumberFormat="1">
      <alignment horizontal="center" vertical="bottom"/>
    </xf>
    <xf borderId="1" fillId="2" fontId="4" numFmtId="166" xfId="0" applyAlignment="1" applyBorder="1" applyFont="1" applyNumberFormat="1">
      <alignment readingOrder="0" shrinkToFit="0" vertical="bottom" wrapText="0"/>
    </xf>
    <xf borderId="0" fillId="2" fontId="8" numFmtId="0" xfId="0" applyAlignment="1" applyFont="1">
      <alignment horizontal="center" readingOrder="0" shrinkToFit="0" vertical="bottom" wrapText="0"/>
    </xf>
    <xf borderId="0" fillId="0" fontId="9" numFmtId="164" xfId="0" applyFont="1" applyNumberFormat="1"/>
    <xf borderId="0" fillId="2" fontId="10" numFmtId="167" xfId="0" applyAlignment="1" applyFont="1" applyNumberFormat="1">
      <alignment horizontal="center" readingOrder="0" shrinkToFit="0" vertical="bottom" wrapText="0"/>
    </xf>
    <xf borderId="1" fillId="2" fontId="4" numFmtId="166" xfId="0" applyAlignment="1" applyBorder="1" applyFont="1" applyNumberFormat="1">
      <alignment horizontal="left" readingOrder="0" shrinkToFit="0" vertical="bottom" wrapText="0"/>
    </xf>
    <xf borderId="0" fillId="2" fontId="5" numFmtId="3" xfId="0" applyAlignment="1" applyFont="1" applyNumberFormat="1">
      <alignment vertical="bottom"/>
    </xf>
    <xf borderId="0" fillId="2" fontId="0" numFmtId="167" xfId="0" applyAlignment="1" applyFont="1" applyNumberFormat="1">
      <alignment horizontal="center" readingOrder="0" shrinkToFit="0" vertical="bottom" wrapText="0"/>
    </xf>
    <xf borderId="0" fillId="2" fontId="4" numFmtId="166" xfId="0" applyAlignment="1" applyFont="1" applyNumberFormat="1">
      <alignment readingOrder="0" shrinkToFit="0" vertical="bottom" wrapText="0"/>
    </xf>
    <xf borderId="0" fillId="2" fontId="11" numFmtId="0" xfId="0" applyAlignment="1" applyFont="1">
      <alignment horizontal="left" readingOrder="0" shrinkToFit="0" vertical="bottom" wrapText="0"/>
    </xf>
    <xf borderId="0" fillId="3" fontId="4" numFmtId="0" xfId="0" applyAlignment="1" applyFill="1" applyFont="1">
      <alignment horizontal="center" vertical="bottom"/>
    </xf>
    <xf borderId="0" fillId="3" fontId="4" numFmtId="0" xfId="0" applyAlignment="1" applyFont="1">
      <alignment horizontal="center" readingOrder="0" vertical="bottom"/>
    </xf>
    <xf borderId="0" fillId="3" fontId="4" numFmtId="164" xfId="0" applyAlignment="1" applyFont="1" applyNumberFormat="1">
      <alignment horizontal="center" vertical="bottom"/>
    </xf>
    <xf borderId="0" fillId="3" fontId="4" numFmtId="3" xfId="0" applyAlignment="1" applyFont="1" applyNumberFormat="1">
      <alignment horizontal="center" vertical="bottom"/>
    </xf>
    <xf borderId="0" fillId="3" fontId="4" numFmtId="165" xfId="0" applyAlignment="1" applyFont="1" applyNumberFormat="1">
      <alignment horizontal="center" vertical="bottom"/>
    </xf>
    <xf borderId="0" fillId="3" fontId="4" numFmtId="166" xfId="0" applyAlignment="1" applyFont="1" applyNumberFormat="1">
      <alignment horizontal="center" readingOrder="0" vertical="bottom"/>
    </xf>
    <xf borderId="0" fillId="3" fontId="4" numFmtId="167" xfId="0" applyAlignment="1" applyFont="1" applyNumberFormat="1">
      <alignment horizontal="center" vertical="bottom"/>
    </xf>
    <xf borderId="0" fillId="3" fontId="4" numFmtId="4" xfId="0" applyAlignment="1" applyFont="1" applyNumberFormat="1">
      <alignment horizontal="center" vertical="bottom"/>
    </xf>
    <xf borderId="0" fillId="3" fontId="4" numFmtId="0" xfId="0" applyAlignment="1" applyFont="1">
      <alignment horizontal="center" vertical="bottom"/>
    </xf>
    <xf borderId="0" fillId="3" fontId="4" numFmtId="3" xfId="0" applyAlignment="1" applyFont="1" applyNumberFormat="1">
      <alignment horizontal="center" vertical="bottom"/>
    </xf>
    <xf borderId="0" fillId="3" fontId="4" numFmtId="164" xfId="0" applyAlignment="1" applyFont="1" applyNumberFormat="1">
      <alignment horizontal="center" readingOrder="0" vertical="bottom"/>
    </xf>
    <xf borderId="0" fillId="3" fontId="4" numFmtId="165" xfId="0" applyAlignment="1" applyFont="1" applyNumberFormat="1">
      <alignment horizontal="center" vertical="bottom"/>
    </xf>
    <xf borderId="0" fillId="3" fontId="4" numFmtId="1" xfId="0" applyAlignment="1" applyFont="1" applyNumberFormat="1">
      <alignment horizontal="center" vertical="bottom"/>
    </xf>
    <xf borderId="0" fillId="3" fontId="4" numFmtId="167" xfId="0" applyAlignment="1" applyFont="1" applyNumberFormat="1">
      <alignment horizontal="center" vertical="bottom"/>
    </xf>
    <xf borderId="0" fillId="3" fontId="4" numFmtId="166" xfId="0" applyAlignment="1" applyFont="1" applyNumberFormat="1">
      <alignment horizontal="center" vertical="bottom"/>
    </xf>
    <xf borderId="0" fillId="3" fontId="4" numFmtId="4" xfId="0" applyAlignment="1" applyFont="1" applyNumberFormat="1">
      <alignment horizontal="center" vertical="bottom"/>
    </xf>
    <xf borderId="0" fillId="4" fontId="12" numFmtId="0" xfId="0" applyAlignment="1" applyFill="1" applyFont="1">
      <alignment horizontal="center" readingOrder="0"/>
    </xf>
    <xf borderId="0" fillId="4" fontId="0" numFmtId="0" xfId="0" applyAlignment="1" applyFont="1">
      <alignment horizontal="center" readingOrder="0" shrinkToFit="0" vertical="bottom" wrapText="0"/>
    </xf>
    <xf borderId="0" fillId="4" fontId="0" numFmtId="164" xfId="0" applyAlignment="1" applyFont="1" applyNumberFormat="1">
      <alignment horizontal="center" readingOrder="0" shrinkToFit="0" vertical="bottom" wrapText="0"/>
    </xf>
    <xf borderId="0" fillId="4" fontId="0" numFmtId="3" xfId="0" applyAlignment="1" applyFont="1" applyNumberFormat="1">
      <alignment horizontal="center" readingOrder="0" shrinkToFit="0" vertical="bottom" wrapText="0"/>
    </xf>
    <xf borderId="0" fillId="4" fontId="0" numFmtId="1" xfId="0" applyAlignment="1" applyFont="1" applyNumberFormat="1">
      <alignment horizontal="center" readingOrder="0" shrinkToFit="0" vertical="bottom" wrapText="0"/>
    </xf>
    <xf borderId="0" fillId="4" fontId="0" numFmtId="165" xfId="0" applyAlignment="1" applyFont="1" applyNumberFormat="1">
      <alignment horizontal="center" readingOrder="0" shrinkToFit="0" vertical="bottom" wrapText="0"/>
    </xf>
    <xf borderId="0" fillId="2" fontId="0" numFmtId="1" xfId="0" applyAlignment="1" applyFont="1" applyNumberFormat="1">
      <alignment horizontal="center" readingOrder="0" shrinkToFit="0" vertical="bottom" wrapText="0"/>
    </xf>
    <xf borderId="0" fillId="4" fontId="0" numFmtId="167" xfId="0" applyAlignment="1" applyFont="1" applyNumberFormat="1">
      <alignment horizontal="center" readingOrder="0" shrinkToFit="0" vertical="bottom" wrapText="0"/>
    </xf>
    <xf borderId="0" fillId="2" fontId="0" numFmtId="166" xfId="0" applyAlignment="1" applyFont="1" applyNumberFormat="1">
      <alignment horizontal="center" readingOrder="0" shrinkToFit="0" vertical="bottom" wrapText="0"/>
    </xf>
    <xf borderId="0" fillId="2" fontId="0" numFmtId="167" xfId="0" applyAlignment="1" applyFont="1" applyNumberFormat="1">
      <alignment horizontal="center" readingOrder="0" shrinkToFit="0" vertical="bottom" wrapText="0"/>
    </xf>
    <xf borderId="0" fillId="2" fontId="12" numFmtId="166" xfId="0" applyAlignment="1" applyFont="1" applyNumberFormat="1">
      <alignment horizontal="center"/>
    </xf>
    <xf borderId="0" fillId="4" fontId="0" numFmtId="4" xfId="0" applyAlignment="1" applyFont="1" applyNumberFormat="1">
      <alignment horizontal="center" readingOrder="0" shrinkToFit="0" vertical="bottom" wrapText="0"/>
    </xf>
    <xf borderId="0" fillId="2" fontId="0" numFmtId="3" xfId="0" applyAlignment="1" applyFont="1" applyNumberFormat="1">
      <alignment horizontal="center" readingOrder="0" shrinkToFit="0" vertical="bottom" wrapText="0"/>
    </xf>
    <xf borderId="0" fillId="2" fontId="0" numFmtId="167" xfId="0" applyAlignment="1" applyFont="1" applyNumberFormat="1">
      <alignment horizontal="center" shrinkToFit="0" vertical="bottom" wrapText="0"/>
    </xf>
    <xf borderId="0" fillId="0" fontId="12" numFmtId="3" xfId="0" applyAlignment="1" applyFont="1" applyNumberFormat="1">
      <alignment horizontal="center"/>
    </xf>
    <xf borderId="0" fillId="0" fontId="0" numFmtId="167" xfId="0" applyAlignment="1" applyFont="1" applyNumberFormat="1">
      <alignment horizontal="center" readingOrder="0" shrinkToFit="0" vertical="bottom" wrapText="0"/>
    </xf>
    <xf borderId="0" fillId="0" fontId="0" numFmtId="4" xfId="0" applyAlignment="1" applyFont="1" applyNumberFormat="1">
      <alignment horizontal="center" readingOrder="0" shrinkToFit="0" vertical="bottom" wrapText="0"/>
    </xf>
    <xf borderId="0" fillId="0" fontId="0" numFmtId="3" xfId="0" applyAlignment="1" applyFont="1" applyNumberFormat="1">
      <alignment horizontal="center" readingOrder="0" shrinkToFit="0" vertical="bottom" wrapText="0"/>
    </xf>
    <xf borderId="0" fillId="2" fontId="13" numFmtId="167" xfId="0" applyAlignment="1" applyFont="1" applyNumberFormat="1">
      <alignment horizontal="center" shrinkToFit="0" vertical="bottom" wrapText="0"/>
    </xf>
    <xf borderId="0" fillId="4" fontId="14" numFmtId="167" xfId="0" applyAlignment="1" applyFont="1" applyNumberFormat="1">
      <alignment horizontal="center" readingOrder="0" shrinkToFit="0" vertical="bottom" wrapText="0"/>
    </xf>
    <xf borderId="0" fillId="2" fontId="14" numFmtId="4" xfId="0" applyAlignment="1" applyFont="1" applyNumberFormat="1">
      <alignment horizontal="center" readingOrder="0" shrinkToFit="0" vertical="bottom" wrapText="0"/>
    </xf>
    <xf borderId="0" fillId="2" fontId="14" numFmtId="3" xfId="0" applyAlignment="1" applyFont="1" applyNumberFormat="1">
      <alignment horizontal="center" readingOrder="0" shrinkToFit="0" vertical="bottom" wrapText="0"/>
    </xf>
    <xf borderId="0" fillId="2" fontId="14" numFmtId="3" xfId="0" applyAlignment="1" applyFont="1" applyNumberFormat="1">
      <alignment horizontal="center" shrinkToFit="0" vertical="bottom" wrapText="0"/>
    </xf>
    <xf borderId="0" fillId="0" fontId="14" numFmtId="4" xfId="0" applyAlignment="1" applyFont="1" applyNumberFormat="1">
      <alignment horizontal="center" readingOrder="0" shrinkToFit="0" vertical="bottom" wrapText="0"/>
    </xf>
    <xf borderId="0" fillId="0" fontId="14" numFmtId="3" xfId="0" applyAlignment="1" applyFont="1" applyNumberFormat="1">
      <alignment horizontal="center" shrinkToFit="0" vertical="bottom" wrapText="0"/>
    </xf>
    <xf borderId="0" fillId="2" fontId="14" numFmtId="4" xfId="0" applyAlignment="1" applyFont="1" applyNumberFormat="1">
      <alignment horizontal="center" shrinkToFit="0" vertical="bottom" wrapText="0"/>
    </xf>
    <xf borderId="0" fillId="0" fontId="14" numFmtId="4" xfId="0" applyAlignment="1" applyFont="1" applyNumberFormat="1">
      <alignment horizontal="center" shrinkToFit="0" vertical="bottom" wrapText="0"/>
    </xf>
    <xf borderId="0" fillId="5" fontId="12" numFmtId="0" xfId="0" applyAlignment="1" applyFill="1" applyFont="1">
      <alignment horizontal="center" readingOrder="0"/>
    </xf>
    <xf borderId="0" fillId="5" fontId="0" numFmtId="164" xfId="0" applyAlignment="1" applyFont="1" applyNumberFormat="1">
      <alignment horizontal="center" readingOrder="0" shrinkToFit="0" vertical="bottom" wrapText="0"/>
    </xf>
    <xf borderId="0" fillId="3" fontId="0" numFmtId="3" xfId="0" applyAlignment="1" applyFont="1" applyNumberFormat="1">
      <alignment horizontal="center" readingOrder="0" shrinkToFit="0" vertical="bottom" wrapText="0"/>
    </xf>
    <xf borderId="0" fillId="5" fontId="15" numFmtId="1" xfId="0" applyAlignment="1" applyFont="1" applyNumberFormat="1">
      <alignment horizontal="center" readingOrder="0" shrinkToFit="0" vertical="bottom" wrapText="0"/>
    </xf>
    <xf borderId="0" fillId="0" fontId="0" numFmtId="165" xfId="0" applyAlignment="1" applyFont="1" applyNumberFormat="1">
      <alignment horizontal="center" shrinkToFit="0" vertical="bottom" wrapText="0"/>
    </xf>
    <xf borderId="0" fillId="5" fontId="0" numFmtId="167" xfId="0" applyAlignment="1" applyFont="1" applyNumberFormat="1">
      <alignment horizontal="center" readingOrder="0" shrinkToFit="0" vertical="bottom" wrapText="0"/>
    </xf>
    <xf borderId="0" fillId="5" fontId="0" numFmtId="166" xfId="0" applyAlignment="1" applyFont="1" applyNumberFormat="1">
      <alignment horizontal="center" readingOrder="0" shrinkToFit="0" vertical="bottom" wrapText="0"/>
    </xf>
    <xf borderId="0" fillId="5" fontId="0" numFmtId="3" xfId="0" applyAlignment="1" applyFont="1" applyNumberFormat="1">
      <alignment horizontal="center" readingOrder="0" shrinkToFit="0" vertical="bottom" wrapText="0"/>
    </xf>
    <xf borderId="0" fillId="5" fontId="0" numFmtId="4" xfId="0" applyAlignment="1" applyFont="1" applyNumberFormat="1">
      <alignment horizontal="center" readingOrder="0" shrinkToFit="0" vertical="bottom" wrapText="0"/>
    </xf>
    <xf borderId="0" fillId="2" fontId="0" numFmtId="4" xfId="0" applyAlignment="1" applyFont="1" applyNumberFormat="1">
      <alignment horizontal="center" shrinkToFit="0" vertical="bottom" wrapText="0"/>
    </xf>
    <xf borderId="0" fillId="5" fontId="0" numFmtId="165" xfId="0" applyAlignment="1" applyFont="1" applyNumberFormat="1">
      <alignment horizontal="center" readingOrder="0" shrinkToFit="0" vertical="bottom" wrapText="0"/>
    </xf>
    <xf borderId="0" fillId="3" fontId="0" numFmtId="4" xfId="0" applyAlignment="1" applyFont="1" applyNumberFormat="1">
      <alignment horizontal="center" readingOrder="0" shrinkToFit="0" vertical="bottom" wrapText="0"/>
    </xf>
    <xf borderId="0" fillId="0" fontId="0" numFmtId="167" xfId="0" applyAlignment="1" applyFont="1" applyNumberFormat="1">
      <alignment horizontal="center" shrinkToFit="0" vertical="bottom" wrapText="0"/>
    </xf>
    <xf borderId="0" fillId="5" fontId="14" numFmtId="167" xfId="0" applyAlignment="1" applyFont="1" applyNumberFormat="1">
      <alignment horizontal="center" readingOrder="0" shrinkToFit="0" vertical="bottom" wrapText="0"/>
    </xf>
    <xf borderId="0" fillId="5" fontId="14" numFmtId="4" xfId="0" applyAlignment="1" applyFont="1" applyNumberFormat="1">
      <alignment horizontal="center" readingOrder="0" shrinkToFit="0" vertical="bottom" wrapText="0"/>
    </xf>
    <xf borderId="0" fillId="6" fontId="0" numFmtId="0" xfId="0" applyAlignment="1" applyFill="1" applyFont="1">
      <alignment horizontal="center" readingOrder="0" shrinkToFit="0" vertical="bottom" wrapText="0"/>
    </xf>
    <xf borderId="0" fillId="6" fontId="0" numFmtId="164" xfId="0" applyAlignment="1" applyFont="1" applyNumberFormat="1">
      <alignment horizontal="center" readingOrder="0" shrinkToFit="0" vertical="bottom" wrapText="0"/>
    </xf>
    <xf borderId="0" fillId="6" fontId="0" numFmtId="3" xfId="0" applyAlignment="1" applyFont="1" applyNumberFormat="1">
      <alignment horizontal="center" readingOrder="0" shrinkToFit="0" vertical="bottom" wrapText="0"/>
    </xf>
    <xf borderId="0" fillId="6" fontId="0" numFmtId="1" xfId="0" applyAlignment="1" applyFont="1" applyNumberFormat="1">
      <alignment horizontal="center" readingOrder="0" shrinkToFit="0" vertical="bottom" wrapText="0"/>
    </xf>
    <xf borderId="0" fillId="6" fontId="0" numFmtId="165" xfId="0" applyAlignment="1" applyFont="1" applyNumberFormat="1">
      <alignment horizontal="center" readingOrder="0" shrinkToFit="0" vertical="bottom" wrapText="0"/>
    </xf>
    <xf borderId="0" fillId="6" fontId="0" numFmtId="1" xfId="0" applyAlignment="1" applyFont="1" applyNumberFormat="1">
      <alignment horizontal="center" readingOrder="0" shrinkToFit="0" vertical="bottom" wrapText="0"/>
    </xf>
    <xf borderId="0" fillId="6" fontId="12" numFmtId="167" xfId="0" applyAlignment="1" applyFont="1" applyNumberFormat="1">
      <alignment horizontal="center" shrinkToFit="0" vertical="bottom" wrapText="0"/>
    </xf>
    <xf borderId="0" fillId="6" fontId="0" numFmtId="166" xfId="0" applyAlignment="1" applyFont="1" applyNumberFormat="1">
      <alignment horizontal="center" readingOrder="0" shrinkToFit="0" vertical="bottom" wrapText="0"/>
    </xf>
    <xf borderId="0" fillId="6" fontId="0" numFmtId="167" xfId="0" applyAlignment="1" applyFont="1" applyNumberFormat="1">
      <alignment horizontal="center" readingOrder="0" shrinkToFit="0" vertical="bottom" wrapText="0"/>
    </xf>
    <xf borderId="0" fillId="6" fontId="12" numFmtId="4" xfId="0" applyAlignment="1" applyFont="1" applyNumberFormat="1">
      <alignment horizontal="center" readingOrder="0" shrinkToFit="0" vertical="bottom" wrapText="0"/>
    </xf>
    <xf borderId="0" fillId="6" fontId="12" numFmtId="3" xfId="0" applyAlignment="1" applyFont="1" applyNumberFormat="1">
      <alignment horizontal="center" readingOrder="0" shrinkToFit="0" vertical="bottom" wrapText="0"/>
    </xf>
    <xf borderId="0" fillId="6" fontId="0" numFmtId="4" xfId="0" applyAlignment="1" applyFont="1" applyNumberFormat="1">
      <alignment horizontal="center" readingOrder="0" shrinkToFit="0" vertical="bottom" wrapText="0"/>
    </xf>
    <xf borderId="0" fillId="4" fontId="0" numFmtId="167" xfId="0" applyAlignment="1" applyFont="1" applyNumberFormat="1">
      <alignment horizontal="center" shrinkToFit="0" vertical="bottom" wrapText="0"/>
    </xf>
    <xf borderId="0" fillId="4" fontId="0" numFmtId="166" xfId="0" applyAlignment="1" applyFont="1" applyNumberFormat="1">
      <alignment horizontal="center" readingOrder="0" shrinkToFit="0" vertical="bottom" wrapText="0"/>
    </xf>
    <xf borderId="0" fillId="0" fontId="0" numFmtId="3" xfId="0" applyAlignment="1" applyFont="1" applyNumberFormat="1">
      <alignment horizontal="center" shrinkToFit="0" vertical="bottom" wrapText="0"/>
    </xf>
    <xf borderId="0" fillId="0" fontId="0" numFmtId="1" xfId="0" applyAlignment="1" applyFont="1" applyNumberFormat="1">
      <alignment horizontal="center" readingOrder="0" shrinkToFit="0" vertical="bottom" wrapText="0"/>
    </xf>
    <xf borderId="0" fillId="0" fontId="0" numFmtId="166" xfId="0" applyAlignment="1" applyFont="1" applyNumberFormat="1">
      <alignment horizontal="center" shrinkToFit="0" vertical="bottom" wrapText="0"/>
    </xf>
    <xf borderId="0" fillId="4" fontId="12" numFmtId="4" xfId="0" applyAlignment="1" applyFont="1" applyNumberFormat="1">
      <alignment horizontal="center" readingOrder="0" shrinkToFit="0" vertical="bottom" wrapText="0"/>
    </xf>
    <xf borderId="0" fillId="4" fontId="12" numFmtId="3" xfId="0" applyAlignment="1" applyFont="1" applyNumberFormat="1">
      <alignment horizontal="center" readingOrder="0" shrinkToFit="0" vertical="bottom" wrapText="0"/>
    </xf>
    <xf borderId="0" fillId="4" fontId="0" numFmtId="166" xfId="0" applyAlignment="1" applyFont="1" applyNumberFormat="1">
      <alignment horizontal="center" shrinkToFit="0" vertical="bottom" wrapText="0"/>
    </xf>
    <xf borderId="0" fillId="4" fontId="0" numFmtId="0" xfId="0" applyAlignment="1" applyFont="1">
      <alignment horizontal="center" shrinkToFit="0" vertical="bottom" wrapText="0"/>
    </xf>
    <xf borderId="0" fillId="6" fontId="0" numFmtId="167" xfId="0" applyAlignment="1" applyFont="1" applyNumberFormat="1">
      <alignment horizontal="center" shrinkToFit="0" vertical="bottom" wrapText="0"/>
    </xf>
    <xf borderId="0" fillId="0" fontId="16" numFmtId="3" xfId="0" applyAlignment="1" applyFont="1" applyNumberFormat="1">
      <alignment horizontal="center" readingOrder="0" shrinkToFit="0" vertical="bottom" wrapText="0"/>
    </xf>
    <xf borderId="0" fillId="0" fontId="16" numFmtId="167" xfId="0" applyAlignment="1" applyFont="1" applyNumberFormat="1">
      <alignment horizontal="center" shrinkToFit="0" vertical="bottom" wrapText="0"/>
    </xf>
    <xf borderId="0" fillId="0" fontId="16" numFmtId="4" xfId="0" applyAlignment="1" applyFont="1" applyNumberFormat="1">
      <alignment horizontal="center" readingOrder="0" shrinkToFit="0" vertical="bottom" wrapText="0"/>
    </xf>
    <xf borderId="0" fillId="0" fontId="16" numFmtId="167" xfId="0" applyAlignment="1" applyFont="1" applyNumberFormat="1">
      <alignment horizontal="center" readingOrder="0" shrinkToFit="0" vertical="bottom" wrapText="0"/>
    </xf>
    <xf borderId="0" fillId="4" fontId="0" numFmtId="0" xfId="0" applyAlignment="1" applyFont="1">
      <alignment horizontal="center"/>
    </xf>
    <xf borderId="0" fillId="0" fontId="0" numFmtId="1" xfId="0" applyAlignment="1" applyFont="1" applyNumberFormat="1">
      <alignment horizontal="center" shrinkToFit="0" vertical="bottom" wrapText="0"/>
    </xf>
    <xf borderId="0" fillId="0" fontId="0" numFmtId="4" xfId="0" applyAlignment="1" applyFont="1" applyNumberFormat="1">
      <alignment horizontal="center" shrinkToFit="0" vertical="bottom" wrapText="0"/>
    </xf>
    <xf borderId="0" fillId="4" fontId="12" numFmtId="166" xfId="0" applyAlignment="1" applyFont="1" applyNumberFormat="1">
      <alignment horizontal="center" readingOrder="0" shrinkToFit="0" vertical="bottom" wrapText="0"/>
    </xf>
    <xf borderId="0" fillId="6" fontId="12" numFmtId="167" xfId="0" applyAlignment="1" applyFont="1" applyNumberFormat="1">
      <alignment horizontal="center" readingOrder="0" shrinkToFit="0" vertical="bottom" wrapText="0"/>
    </xf>
    <xf borderId="0" fillId="6" fontId="12" numFmtId="165" xfId="0" applyAlignment="1" applyFont="1" applyNumberFormat="1">
      <alignment horizontal="center" readingOrder="0"/>
    </xf>
    <xf borderId="0" fillId="0" fontId="0" numFmtId="165" xfId="0" applyAlignment="1" applyFont="1" applyNumberFormat="1">
      <alignment horizontal="center"/>
    </xf>
    <xf borderId="0" fillId="6" fontId="0" numFmtId="1" xfId="0" applyAlignment="1" applyFont="1" applyNumberFormat="1">
      <alignment horizontal="center" readingOrder="0"/>
    </xf>
    <xf borderId="0" fillId="6" fontId="0" numFmtId="167" xfId="0" applyAlignment="1" applyFont="1" applyNumberFormat="1">
      <alignment horizontal="center" readingOrder="0"/>
    </xf>
    <xf borderId="0" fillId="6" fontId="0" numFmtId="166" xfId="0" applyAlignment="1" applyFont="1" applyNumberFormat="1">
      <alignment horizontal="center" readingOrder="0"/>
    </xf>
    <xf borderId="0" fillId="6" fontId="0" numFmtId="0" xfId="0" applyAlignment="1" applyFont="1">
      <alignment horizontal="center" readingOrder="0"/>
    </xf>
    <xf borderId="0" fillId="6" fontId="0" numFmtId="3" xfId="0" applyAlignment="1" applyFont="1" applyNumberFormat="1">
      <alignment horizontal="center" readingOrder="0"/>
    </xf>
    <xf borderId="0" fillId="4" fontId="0" numFmtId="167" xfId="0" applyAlignment="1" applyFont="1" applyNumberFormat="1">
      <alignment horizontal="center" readingOrder="0"/>
    </xf>
    <xf borderId="0" fillId="4" fontId="0" numFmtId="166" xfId="0" applyAlignment="1" applyFont="1" applyNumberFormat="1">
      <alignment horizontal="center"/>
    </xf>
    <xf borderId="0" fillId="4" fontId="0" numFmtId="4" xfId="0" applyAlignment="1" applyFont="1" applyNumberFormat="1">
      <alignment horizontal="center" readingOrder="0"/>
    </xf>
    <xf borderId="0" fillId="4" fontId="0" numFmtId="3" xfId="0" applyAlignment="1" applyFont="1" applyNumberFormat="1">
      <alignment horizontal="center" readingOrder="0"/>
    </xf>
    <xf borderId="0" fillId="6" fontId="0" numFmtId="4" xfId="0" applyAlignment="1" applyFont="1" applyNumberFormat="1">
      <alignment horizontal="center" readingOrder="0"/>
    </xf>
    <xf borderId="0" fillId="4" fontId="12" numFmtId="4" xfId="0" applyAlignment="1" applyFont="1" applyNumberFormat="1">
      <alignment horizontal="center" readingOrder="0"/>
    </xf>
    <xf borderId="0" fillId="4" fontId="12" numFmtId="166" xfId="0" applyAlignment="1" applyFont="1" applyNumberFormat="1">
      <alignment horizontal="center" readingOrder="0"/>
    </xf>
    <xf borderId="0" fillId="6" fontId="12" numFmtId="167" xfId="0" applyAlignment="1" applyFont="1" applyNumberFormat="1">
      <alignment horizontal="center" readingOrder="0"/>
    </xf>
    <xf borderId="0" fillId="6" fontId="12" numFmtId="4" xfId="0" applyAlignment="1" applyFont="1" applyNumberFormat="1">
      <alignment horizontal="center" readingOrder="0"/>
    </xf>
    <xf borderId="0" fillId="4" fontId="14" numFmtId="167" xfId="0" applyAlignment="1" applyFont="1" applyNumberFormat="1">
      <alignment horizontal="center" readingOrder="0"/>
    </xf>
    <xf borderId="0" fillId="0" fontId="0" numFmtId="3" xfId="0" applyAlignment="1" applyFont="1" applyNumberFormat="1">
      <alignment horizontal="center"/>
    </xf>
    <xf borderId="0" fillId="0" fontId="0" numFmtId="167" xfId="0" applyAlignment="1" applyFont="1" applyNumberFormat="1">
      <alignment horizontal="center" readingOrder="0"/>
    </xf>
    <xf borderId="0" fillId="0" fontId="0" numFmtId="4" xfId="0" applyAlignment="1" applyFont="1" applyNumberFormat="1">
      <alignment horizontal="center" readingOrder="0"/>
    </xf>
    <xf borderId="0" fillId="0" fontId="0" numFmtId="3" xfId="0" applyAlignment="1" applyFont="1" applyNumberFormat="1">
      <alignment horizontal="center" readingOrder="0"/>
    </xf>
    <xf borderId="0" fillId="0" fontId="0" numFmtId="167" xfId="0" applyAlignment="1" applyFont="1" applyNumberFormat="1">
      <alignment horizontal="center"/>
    </xf>
    <xf borderId="0" fillId="0" fontId="0" numFmtId="4" xfId="0" applyAlignment="1" applyFont="1" applyNumberFormat="1">
      <alignment horizontal="center"/>
    </xf>
    <xf borderId="0" fillId="3" fontId="12" numFmtId="0" xfId="0" applyAlignment="1" applyFont="1">
      <alignment horizontal="center" readingOrder="0"/>
    </xf>
    <xf borderId="0" fillId="3" fontId="12" numFmtId="164" xfId="0" applyAlignment="1" applyFont="1" applyNumberFormat="1">
      <alignment horizontal="center" readingOrder="0"/>
    </xf>
    <xf borderId="0" fillId="3" fontId="12" numFmtId="3" xfId="0" applyAlignment="1" applyFont="1" applyNumberFormat="1">
      <alignment horizontal="center" readingOrder="0"/>
    </xf>
    <xf borderId="0" fillId="3" fontId="0" numFmtId="1" xfId="0" applyAlignment="1" applyFont="1" applyNumberFormat="1">
      <alignment horizontal="center" readingOrder="0"/>
    </xf>
    <xf borderId="0" fillId="3" fontId="0" numFmtId="165" xfId="0" applyAlignment="1" applyFont="1" applyNumberFormat="1">
      <alignment horizontal="center" readingOrder="0"/>
    </xf>
    <xf borderId="0" fillId="3" fontId="12" numFmtId="1" xfId="0" applyAlignment="1" applyFont="1" applyNumberFormat="1">
      <alignment horizontal="center"/>
    </xf>
    <xf borderId="0" fillId="3" fontId="0" numFmtId="167" xfId="0" applyAlignment="1" applyFont="1" applyNumberFormat="1">
      <alignment horizontal="center"/>
    </xf>
    <xf borderId="0" fillId="3" fontId="0" numFmtId="166" xfId="0" applyAlignment="1" applyFont="1" applyNumberFormat="1">
      <alignment horizontal="center" readingOrder="0"/>
    </xf>
    <xf borderId="0" fillId="3" fontId="0" numFmtId="0" xfId="0" applyAlignment="1" applyFont="1">
      <alignment horizontal="center" readingOrder="0"/>
    </xf>
    <xf borderId="0" fillId="3" fontId="0" numFmtId="3" xfId="0" applyAlignment="1" applyFont="1" applyNumberFormat="1">
      <alignment horizontal="center" readingOrder="0"/>
    </xf>
    <xf borderId="0" fillId="3" fontId="0" numFmtId="167" xfId="0" applyAlignment="1" applyFont="1" applyNumberFormat="1">
      <alignment horizontal="center" readingOrder="0"/>
    </xf>
    <xf borderId="0" fillId="3" fontId="14" numFmtId="0" xfId="0" applyAlignment="1" applyFont="1">
      <alignment horizontal="center"/>
    </xf>
    <xf borderId="0" fillId="3" fontId="14" numFmtId="166" xfId="0" applyAlignment="1" applyFont="1" applyNumberFormat="1">
      <alignment horizontal="center"/>
    </xf>
    <xf borderId="0" fillId="3" fontId="0" numFmtId="4" xfId="0" applyAlignment="1" applyFont="1" applyNumberFormat="1">
      <alignment horizontal="center" readingOrder="0"/>
    </xf>
    <xf borderId="0" fillId="3" fontId="14" numFmtId="4" xfId="0" applyAlignment="1" applyFont="1" applyNumberFormat="1">
      <alignment horizontal="center" readingOrder="0"/>
    </xf>
    <xf borderId="0" fillId="3" fontId="14" numFmtId="167" xfId="0" applyAlignment="1" applyFont="1" applyNumberFormat="1">
      <alignment horizontal="center" readingOrder="0"/>
    </xf>
    <xf borderId="0" fillId="3" fontId="12" numFmtId="4" xfId="0" applyAlignment="1" applyFont="1" applyNumberFormat="1">
      <alignment horizontal="center"/>
    </xf>
    <xf borderId="0" fillId="3" fontId="14" numFmtId="3" xfId="0" applyAlignment="1" applyFont="1" applyNumberFormat="1">
      <alignment horizontal="center" readingOrder="0"/>
    </xf>
    <xf borderId="0" fillId="3" fontId="12" numFmtId="0" xfId="0" applyAlignment="1" applyFont="1">
      <alignment horizontal="center"/>
    </xf>
    <xf borderId="0" fillId="3" fontId="12" numFmtId="4" xfId="0" applyAlignment="1" applyFont="1" applyNumberFormat="1">
      <alignment horizontal="center" readingOrder="0"/>
    </xf>
    <xf borderId="0" fillId="3" fontId="12" numFmtId="166" xfId="0" applyAlignment="1" applyFont="1" applyNumberFormat="1">
      <alignment horizontal="center" readingOrder="0"/>
    </xf>
    <xf borderId="0" fillId="3" fontId="12" numFmtId="167" xfId="0" applyAlignment="1" applyFont="1" applyNumberFormat="1">
      <alignment horizontal="center" readingOrder="0"/>
    </xf>
    <xf borderId="0" fillId="3" fontId="14" numFmtId="165" xfId="0" applyAlignment="1" applyFont="1" applyNumberFormat="1">
      <alignment horizontal="center" readingOrder="0"/>
    </xf>
    <xf borderId="0" fillId="0" fontId="16" numFmtId="3" xfId="0" applyAlignment="1" applyFont="1" applyNumberFormat="1">
      <alignment horizontal="center"/>
    </xf>
    <xf borderId="0" fillId="0" fontId="16" numFmtId="167" xfId="0" applyAlignment="1" applyFont="1" applyNumberFormat="1">
      <alignment horizontal="center"/>
    </xf>
    <xf borderId="0" fillId="0" fontId="16" numFmtId="4" xfId="0" applyAlignment="1" applyFont="1" applyNumberFormat="1">
      <alignment horizontal="center"/>
    </xf>
    <xf borderId="0" fillId="3" fontId="14" numFmtId="1" xfId="0" applyAlignment="1" applyFont="1" applyNumberFormat="1">
      <alignment horizontal="center" readingOrder="0"/>
    </xf>
    <xf borderId="0" fillId="3" fontId="14" numFmtId="166" xfId="0" applyAlignment="1" applyFont="1" applyNumberFormat="1">
      <alignment horizontal="center" readingOrder="0"/>
    </xf>
    <xf borderId="0" fillId="3" fontId="14" numFmtId="0" xfId="0" applyAlignment="1" applyFont="1">
      <alignment horizontal="center" readingOrder="0"/>
    </xf>
    <xf borderId="0" fillId="3" fontId="0" numFmtId="165" xfId="0" applyAlignment="1" applyFont="1" applyNumberFormat="1">
      <alignment horizontal="center"/>
    </xf>
    <xf borderId="0" fillId="3" fontId="0" numFmtId="2" xfId="0" applyAlignment="1" applyFont="1" applyNumberFormat="1">
      <alignment horizontal="center"/>
    </xf>
    <xf borderId="0" fillId="3" fontId="0" numFmtId="3" xfId="0" applyAlignment="1" applyFont="1" applyNumberFormat="1">
      <alignment horizontal="center"/>
    </xf>
    <xf borderId="0" fillId="3" fontId="0" numFmtId="164" xfId="0" applyAlignment="1" applyFont="1" applyNumberFormat="1">
      <alignment horizontal="center" readingOrder="0"/>
    </xf>
    <xf borderId="0" fillId="3" fontId="12" numFmtId="165" xfId="0" applyAlignment="1" applyFont="1" applyNumberFormat="1">
      <alignment horizontal="center" readingOrder="0"/>
    </xf>
    <xf borderId="0" fillId="4" fontId="14" numFmtId="0" xfId="0" applyAlignment="1" applyFont="1">
      <alignment horizontal="center" readingOrder="0" shrinkToFit="0" vertical="bottom" wrapText="0"/>
    </xf>
    <xf borderId="0" fillId="4" fontId="14" numFmtId="1" xfId="0" applyAlignment="1" applyFont="1" applyNumberFormat="1">
      <alignment horizontal="center" readingOrder="0" shrinkToFit="0" vertical="bottom" wrapText="0"/>
    </xf>
    <xf borderId="0" fillId="4" fontId="14" numFmtId="165" xfId="0" applyAlignment="1" applyFont="1" applyNumberFormat="1">
      <alignment horizontal="center" readingOrder="0" shrinkToFit="0" vertical="bottom" wrapText="0"/>
    </xf>
    <xf borderId="0" fillId="4" fontId="14" numFmtId="2" xfId="0" applyAlignment="1" applyFont="1" applyNumberFormat="1">
      <alignment horizontal="center" readingOrder="0"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readingOrder="0" shrinkToFit="0" vertical="bottom" wrapText="0"/>
    </xf>
    <xf borderId="0" fillId="2" fontId="4" numFmtId="3" xfId="0" applyAlignment="1" applyFont="1" applyNumberFormat="1">
      <alignment horizontal="center" vertical="bottom"/>
    </xf>
    <xf borderId="0" fillId="2" fontId="17" numFmtId="167" xfId="0" applyAlignment="1" applyFont="1" applyNumberFormat="1">
      <alignment horizontal="center" readingOrder="0" vertical="bottom"/>
    </xf>
    <xf borderId="0" fillId="2" fontId="15" numFmtId="167" xfId="0" applyAlignment="1" applyFont="1" applyNumberFormat="1">
      <alignment horizontal="center" readingOrder="0" vertical="bottom"/>
    </xf>
    <xf borderId="0" fillId="3" fontId="4" numFmtId="3" xfId="0" applyAlignment="1" applyFont="1" applyNumberFormat="1">
      <alignment horizontal="center" readingOrder="0" vertical="bottom"/>
    </xf>
    <xf borderId="0" fillId="4" fontId="0" numFmtId="164" xfId="0" applyAlignment="1" applyFont="1" applyNumberFormat="1">
      <alignment horizontal="center" readingOrder="0" shrinkToFit="0" vertical="bottom" wrapText="0"/>
    </xf>
    <xf borderId="0" fillId="4" fontId="0" numFmtId="1" xfId="0" applyAlignment="1" applyFont="1" applyNumberFormat="1">
      <alignment horizontal="center" readingOrder="0" shrinkToFit="0" vertical="bottom" wrapText="0"/>
    </xf>
    <xf borderId="0" fillId="0" fontId="12" numFmtId="166" xfId="0" applyAlignment="1" applyFont="1" applyNumberFormat="1">
      <alignment horizontal="center"/>
    </xf>
    <xf borderId="0" fillId="0" fontId="0" numFmtId="165" xfId="0" applyAlignment="1" applyFont="1" applyNumberFormat="1">
      <alignment horizontal="center" readingOrder="0" shrinkToFit="0" vertical="bottom" wrapText="0"/>
    </xf>
    <xf borderId="0" fillId="0" fontId="14" numFmtId="3" xfId="0" applyAlignment="1" applyFont="1" applyNumberFormat="1">
      <alignment horizontal="center" readingOrder="0" shrinkToFit="0" vertical="bottom" wrapText="0"/>
    </xf>
    <xf borderId="0" fillId="0" fontId="0" numFmtId="166" xfId="0" applyAlignment="1" applyFont="1" applyNumberFormat="1">
      <alignment horizontal="center" readingOrder="0" shrinkToFit="0" vertical="bottom" wrapText="0"/>
    </xf>
    <xf borderId="0" fillId="4" fontId="12" numFmtId="4" xfId="0" applyAlignment="1" applyFont="1" applyNumberFormat="1">
      <alignment horizontal="center" shrinkToFit="0" vertical="bottom" wrapText="0"/>
    </xf>
    <xf borderId="0" fillId="4" fontId="12" numFmtId="3" xfId="0" applyAlignment="1" applyFont="1" applyNumberFormat="1">
      <alignment horizontal="center" shrinkToFit="0" vertical="bottom" wrapText="0"/>
    </xf>
    <xf borderId="0" fillId="5" fontId="0" numFmtId="1" xfId="0" applyAlignment="1" applyFont="1" applyNumberFormat="1">
      <alignment horizontal="center" readingOrder="0" shrinkToFit="0" vertical="bottom" wrapText="0"/>
    </xf>
    <xf borderId="0" fillId="5" fontId="0" numFmtId="165" xfId="0" applyAlignment="1" applyFont="1" applyNumberFormat="1">
      <alignment horizontal="center" shrinkToFit="0" vertical="bottom" wrapText="0"/>
    </xf>
    <xf borderId="0" fillId="5" fontId="0" numFmtId="167" xfId="0" applyAlignment="1" applyFont="1" applyNumberFormat="1">
      <alignment horizontal="center" shrinkToFit="0" vertical="bottom" wrapText="0"/>
    </xf>
    <xf borderId="0" fillId="4" fontId="14" numFmtId="4" xfId="0" applyAlignment="1" applyFont="1" applyNumberFormat="1">
      <alignment horizontal="center" readingOrder="0" shrinkToFit="0" vertical="bottom" wrapText="0"/>
    </xf>
    <xf borderId="0" fillId="4" fontId="14" numFmtId="3" xfId="0" applyAlignment="1" applyFont="1" applyNumberFormat="1">
      <alignment horizontal="center" readingOrder="0" shrinkToFit="0" vertical="bottom" wrapText="0"/>
    </xf>
    <xf borderId="0" fillId="4" fontId="14" numFmtId="167" xfId="0" applyAlignment="1" applyFont="1" applyNumberFormat="1">
      <alignment horizontal="center" shrinkToFit="0" vertical="bottom" wrapText="0"/>
    </xf>
    <xf borderId="0" fillId="6" fontId="0" numFmtId="166" xfId="0" applyAlignment="1" applyFont="1" applyNumberFormat="1">
      <alignment horizontal="center" shrinkToFit="0" vertical="bottom" wrapText="0"/>
    </xf>
    <xf borderId="0" fillId="0" fontId="16" numFmtId="3" xfId="0" applyAlignment="1" applyFont="1" applyNumberFormat="1">
      <alignment horizontal="center" shrinkToFit="0" vertical="bottom" wrapText="0"/>
    </xf>
    <xf borderId="0" fillId="0" fontId="16" numFmtId="4" xfId="0" applyAlignment="1" applyFont="1" applyNumberFormat="1">
      <alignment horizontal="center" shrinkToFit="0" vertical="bottom" wrapText="0"/>
    </xf>
    <xf borderId="0" fillId="0" fontId="12" numFmtId="167" xfId="0" applyAlignment="1" applyFont="1" applyNumberFormat="1">
      <alignment horizontal="center" shrinkToFit="0" vertical="bottom" wrapText="0"/>
    </xf>
    <xf borderId="0" fillId="0" fontId="14" numFmtId="167" xfId="0" applyAlignment="1" applyFont="1" applyNumberFormat="1">
      <alignment horizontal="center" readingOrder="0" shrinkToFit="0" vertical="bottom" wrapText="0"/>
    </xf>
    <xf borderId="0" fillId="6" fontId="0" numFmtId="1" xfId="0" applyAlignment="1" applyFont="1" applyNumberFormat="1">
      <alignment horizontal="center" shrinkToFit="0" vertical="bottom" wrapText="0"/>
    </xf>
    <xf borderId="0" fillId="6" fontId="0" numFmtId="3" xfId="0" applyAlignment="1" applyFont="1" applyNumberFormat="1">
      <alignment horizontal="center" shrinkToFit="0" vertical="bottom" wrapText="0"/>
    </xf>
    <xf borderId="0" fillId="6" fontId="0" numFmtId="4" xfId="0" applyAlignment="1" applyFont="1" applyNumberFormat="1">
      <alignment horizontal="center" shrinkToFit="0" vertical="bottom" wrapText="0"/>
    </xf>
    <xf borderId="0" fillId="0" fontId="14" numFmtId="0" xfId="0" applyAlignment="1" applyFont="1">
      <alignment horizontal="center" shrinkToFit="0" vertical="bottom" wrapText="0"/>
    </xf>
    <xf borderId="0" fillId="0" fontId="14" numFmtId="167" xfId="0" applyAlignment="1" applyFont="1" applyNumberForma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4" fontId="14" numFmtId="0" xfId="0" applyAlignment="1" applyFont="1">
      <alignment horizontal="center" readingOrder="0" shrinkToFit="0" vertical="bottom" wrapText="0"/>
    </xf>
    <xf borderId="0" fillId="6" fontId="0" numFmtId="0" xfId="0" applyAlignment="1" applyFont="1">
      <alignment horizontal="center" readingOrder="0" shrinkToFit="0" vertical="bottom" wrapText="0"/>
    </xf>
    <xf borderId="0" fillId="6" fontId="14" numFmtId="167" xfId="0" applyAlignment="1" applyFont="1" applyNumberFormat="1">
      <alignment horizontal="center" readingOrder="0" shrinkToFit="0" vertical="bottom" wrapText="0"/>
    </xf>
    <xf borderId="0" fillId="0" fontId="12" numFmtId="165" xfId="0" applyAlignment="1" applyFont="1" applyNumberFormat="1">
      <alignment horizontal="center" readingOrder="0"/>
    </xf>
    <xf borderId="0" fillId="0" fontId="12" numFmtId="165" xfId="0" applyAlignment="1" applyFont="1" applyNumberFormat="1">
      <alignment horizontal="center"/>
    </xf>
    <xf borderId="0" fillId="0" fontId="12" numFmtId="1" xfId="0" applyAlignment="1" applyFont="1" applyNumberFormat="1">
      <alignment horizontal="center" readingOrder="0"/>
    </xf>
    <xf borderId="0" fillId="4" fontId="14" numFmtId="0" xfId="0" applyAlignment="1" applyFont="1">
      <alignment horizontal="center" readingOrder="0"/>
    </xf>
    <xf borderId="0" fillId="0" fontId="0" numFmtId="0" xfId="0" applyAlignment="1" applyFont="1">
      <alignment horizontal="center"/>
    </xf>
    <xf borderId="0" fillId="3" fontId="0" numFmtId="1" xfId="0" applyAlignment="1" applyFont="1" applyNumberFormat="1">
      <alignment horizontal="center" readingOrder="0"/>
    </xf>
    <xf borderId="0" fillId="3" fontId="0" numFmtId="168" xfId="0" applyAlignment="1" applyFont="1" applyNumberFormat="1">
      <alignment horizontal="center" readingOrder="0"/>
    </xf>
    <xf borderId="0" fillId="3" fontId="0" numFmtId="0" xfId="0" applyAlignment="1" applyFont="1">
      <alignment horizontal="center" readingOrder="0"/>
    </xf>
    <xf borderId="0" fillId="0" fontId="12" numFmtId="167" xfId="0" applyAlignment="1" applyFont="1" applyNumberFormat="1">
      <alignment horizontal="center"/>
    </xf>
    <xf borderId="0" fillId="0" fontId="0" numFmtId="166" xfId="0" applyAlignment="1" applyFont="1" applyNumberFormat="1">
      <alignment horizontal="center"/>
    </xf>
    <xf borderId="0" fillId="3" fontId="14" numFmtId="1" xfId="0" applyAlignment="1" applyFont="1" applyNumberFormat="1">
      <alignment horizontal="center" readingOrder="0"/>
    </xf>
    <xf borderId="0" fillId="3" fontId="14" numFmtId="168" xfId="0" applyAlignment="1" applyFont="1" applyNumberFormat="1">
      <alignment horizontal="center" readingOrder="0"/>
    </xf>
    <xf borderId="0" fillId="3" fontId="12" numFmtId="166" xfId="0" applyAlignment="1" applyFont="1" applyNumberFormat="1">
      <alignment horizontal="center"/>
    </xf>
    <xf borderId="0" fillId="3" fontId="0" numFmtId="4" xfId="0" applyAlignment="1" applyFont="1" applyNumberFormat="1">
      <alignment horizontal="center"/>
    </xf>
    <xf borderId="0" fillId="0" fontId="14" numFmtId="3" xfId="0" applyAlignment="1" applyFont="1" applyNumberFormat="1">
      <alignment horizontal="center"/>
    </xf>
    <xf borderId="0" fillId="0" fontId="14" numFmtId="167" xfId="0" applyAlignment="1" applyFont="1" applyNumberFormat="1">
      <alignment horizontal="center"/>
    </xf>
    <xf borderId="0" fillId="3" fontId="16" numFmtId="165" xfId="0" applyAlignment="1" applyFont="1" applyNumberFormat="1">
      <alignment horizontal="center" readingOrder="0"/>
    </xf>
    <xf borderId="0" fillId="3" fontId="14" numFmtId="165" xfId="0" applyAlignment="1" applyFont="1" applyNumberFormat="1">
      <alignment horizontal="center"/>
    </xf>
    <xf borderId="0" fillId="3" fontId="12" numFmtId="165" xfId="0" applyAlignment="1" applyFont="1" applyNumberFormat="1">
      <alignment horizontal="center"/>
    </xf>
    <xf borderId="0" fillId="4" fontId="0" numFmtId="169" xfId="0" applyAlignment="1" applyFont="1" applyNumberFormat="1">
      <alignment horizontal="center" readingOrder="0" shrinkToFit="0" vertical="bottom" wrapText="0"/>
    </xf>
    <xf borderId="0" fillId="4" fontId="14" numFmtId="168" xfId="0" applyAlignment="1" applyFont="1" applyNumberFormat="1">
      <alignment horizontal="center" readingOrder="0" shrinkToFit="0" vertical="bottom" wrapText="0"/>
    </xf>
    <xf borderId="0" fillId="4" fontId="14" numFmtId="0" xfId="0" applyAlignment="1" applyFont="1">
      <alignment horizontal="center" shrinkToFit="0" vertical="bottom" wrapText="0"/>
    </xf>
    <xf borderId="0" fillId="4" fontId="14" numFmtId="165" xfId="0" applyAlignment="1" applyFont="1" applyNumberFormat="1">
      <alignment horizontal="center" shrinkToFit="0" vertical="bottom" wrapText="0"/>
    </xf>
    <xf borderId="0" fillId="4" fontId="14" numFmtId="1" xfId="0" applyAlignment="1" applyFont="1" applyNumberFormat="1">
      <alignment horizontal="center" shrinkToFit="0" vertical="bottom" wrapText="0"/>
    </xf>
    <xf borderId="0" fillId="2" fontId="2" numFmtId="1" xfId="0" applyAlignment="1" applyFont="1" applyNumberFormat="1">
      <alignment horizontal="center" vertical="bottom"/>
    </xf>
    <xf borderId="0" fillId="2" fontId="2" numFmtId="165" xfId="0" applyAlignment="1" applyFont="1" applyNumberFormat="1">
      <alignment horizontal="center" vertical="bottom"/>
    </xf>
    <xf borderId="0" fillId="2" fontId="2" numFmtId="2" xfId="0" applyAlignment="1" applyFont="1" applyNumberFormat="1">
      <alignment horizontal="center" vertical="bottom"/>
    </xf>
    <xf borderId="0" fillId="2" fontId="2" numFmtId="0" xfId="0" applyAlignment="1" applyFont="1">
      <alignment horizontal="center" vertical="bottom"/>
    </xf>
    <xf borderId="0" fillId="3" fontId="4" numFmtId="2" xfId="0" applyAlignment="1" applyFont="1" applyNumberFormat="1">
      <alignment horizontal="center" vertical="bottom"/>
    </xf>
    <xf borderId="0" fillId="3" fontId="4" numFmtId="2" xfId="0" applyAlignment="1" applyFont="1" applyNumberFormat="1">
      <alignment horizontal="center" vertical="bottom"/>
    </xf>
    <xf borderId="0" fillId="0" fontId="12" numFmtId="1" xfId="0" applyAlignment="1" applyFont="1" applyNumberFormat="1">
      <alignment horizontal="center"/>
    </xf>
    <xf borderId="0" fillId="0" fontId="12" numFmtId="2" xfId="0" applyAlignment="1" applyFont="1" applyNumberFormat="1">
      <alignment horizontal="center"/>
    </xf>
    <xf borderId="0" fillId="0" fontId="12" numFmtId="0" xfId="0" applyAlignment="1" applyFont="1">
      <alignment horizontal="center"/>
    </xf>
    <xf borderId="0" fillId="5" fontId="0" numFmtId="1" xfId="0" applyAlignment="1" applyFont="1" applyNumberFormat="1">
      <alignment horizontal="center" readingOrder="0" shrinkToFit="0" vertical="bottom" wrapText="0"/>
    </xf>
    <xf borderId="0" fillId="0" fontId="0" numFmtId="170" xfId="0" applyAlignment="1" applyFont="1" applyNumberFormat="1">
      <alignment horizontal="center" readingOrder="0" shrinkToFit="0" vertical="bottom" wrapText="0"/>
    </xf>
    <xf borderId="0" fillId="0" fontId="0" numFmtId="171" xfId="0" applyAlignment="1" applyFont="1" applyNumberFormat="1">
      <alignment horizontal="center" readingOrder="0" shrinkToFit="0" vertical="bottom" wrapText="0"/>
    </xf>
    <xf borderId="0" fillId="0" fontId="0" numFmtId="172" xfId="0" applyAlignment="1" applyFont="1" applyNumberFormat="1">
      <alignment horizontal="center" readingOrder="0" shrinkToFit="0" vertical="bottom" wrapText="0"/>
    </xf>
    <xf borderId="0" fillId="6" fontId="14" numFmtId="1" xfId="0" applyAlignment="1" applyFont="1" applyNumberFormat="1">
      <alignment horizontal="center" readingOrder="0" shrinkToFit="0" vertical="bottom" wrapText="0"/>
    </xf>
    <xf borderId="0" fillId="0" fontId="12" numFmtId="1" xfId="0" applyAlignment="1" applyFont="1" applyNumberFormat="1">
      <alignment horizontal="center" shrinkToFit="0" vertical="bottom" wrapText="0"/>
    </xf>
    <xf borderId="0" fillId="0" fontId="12" numFmtId="165" xfId="0" applyAlignment="1" applyFont="1" applyNumberFormat="1">
      <alignment horizontal="center" shrinkToFit="0" vertical="bottom" wrapText="0"/>
    </xf>
    <xf borderId="0" fillId="0" fontId="12" numFmtId="2" xfId="0" applyAlignment="1" applyFont="1" applyNumberFormat="1">
      <alignment horizontal="center" shrinkToFit="0" vertical="bottom" wrapText="0"/>
    </xf>
    <xf borderId="0" fillId="0" fontId="12" numFmtId="0" xfId="0" applyAlignment="1" applyFont="1">
      <alignment horizontal="center" shrinkToFit="0" vertical="bottom" wrapText="0"/>
    </xf>
    <xf borderId="0" fillId="6" fontId="0" numFmtId="2" xfId="0" applyAlignment="1" applyFont="1" applyNumberFormat="1">
      <alignment horizontal="center" readingOrder="0" shrinkToFit="0" vertical="bottom" wrapText="0"/>
    </xf>
    <xf borderId="0" fillId="0" fontId="0" numFmtId="2" xfId="0" applyAlignment="1" applyFont="1" applyNumberFormat="1">
      <alignment horizontal="center" shrinkToFit="0" vertical="bottom" wrapText="0"/>
    </xf>
    <xf borderId="0" fillId="2" fontId="0" numFmtId="165" xfId="0" applyAlignment="1" applyFont="1" applyNumberFormat="1">
      <alignment horizontal="center" readingOrder="0" shrinkToFit="0" vertical="bottom" wrapText="0"/>
    </xf>
    <xf borderId="0" fillId="4" fontId="12" numFmtId="0" xfId="0" applyAlignment="1" applyFont="1">
      <alignment horizontal="center" readingOrder="0" shrinkToFit="0" vertical="bottom" wrapText="0"/>
    </xf>
    <xf borderId="0" fillId="4" fontId="12" numFmtId="167" xfId="0" applyAlignment="1" applyFont="1" applyNumberFormat="1">
      <alignment horizontal="center" readingOrder="0" shrinkToFit="0" vertical="bottom" wrapText="0"/>
    </xf>
    <xf borderId="0" fillId="0" fontId="0" numFmtId="165" xfId="0" applyAlignment="1" applyFont="1" applyNumberFormat="1">
      <alignment horizontal="center" readingOrder="0"/>
    </xf>
    <xf borderId="0" fillId="0" fontId="0" numFmtId="1" xfId="0" applyAlignment="1" applyFont="1" applyNumberFormat="1">
      <alignment horizontal="center" readingOrder="0"/>
    </xf>
    <xf borderId="0" fillId="6" fontId="0" numFmtId="165" xfId="0" applyAlignment="1" applyFont="1" applyNumberFormat="1">
      <alignment horizontal="center" readingOrder="0"/>
    </xf>
    <xf borderId="0" fillId="4" fontId="14" numFmtId="3" xfId="0" applyAlignment="1" applyFont="1" applyNumberFormat="1">
      <alignment horizontal="center" readingOrder="0"/>
    </xf>
    <xf borderId="0" fillId="4" fontId="12" numFmtId="0" xfId="0" applyAlignment="1" applyFont="1">
      <alignment horizontal="center" readingOrder="0"/>
    </xf>
    <xf borderId="0" fillId="4" fontId="12" numFmtId="167" xfId="0" applyAlignment="1" applyFont="1" applyNumberFormat="1">
      <alignment horizontal="center" readingOrder="0"/>
    </xf>
    <xf borderId="0" fillId="3" fontId="0" numFmtId="1" xfId="0" applyAlignment="1" applyFont="1" applyNumberFormat="1">
      <alignment horizontal="center"/>
    </xf>
    <xf borderId="0" fillId="3" fontId="12" numFmtId="0" xfId="0" applyAlignment="1" applyFont="1">
      <alignment horizontal="center" readingOrder="0"/>
    </xf>
    <xf borderId="0" fillId="0" fontId="16" numFmtId="2" xfId="0" applyAlignment="1" applyFont="1" applyNumberFormat="1">
      <alignment horizontal="center" shrinkToFit="0" vertical="bottom" wrapText="0"/>
    </xf>
    <xf borderId="0" fillId="0" fontId="16" numFmtId="165" xfId="0" applyAlignment="1" applyFont="1" applyNumberFormat="1">
      <alignment horizontal="center" shrinkToFit="0" vertical="bottom" wrapText="0"/>
    </xf>
    <xf borderId="0" fillId="0" fontId="16" numFmtId="1" xfId="0" applyAlignment="1" applyFont="1" applyNumberFormat="1">
      <alignment horizontal="center" shrinkToFit="0" vertical="bottom" wrapText="0"/>
    </xf>
    <xf borderId="0" fillId="0" fontId="16" numFmtId="0" xfId="0" applyAlignment="1" applyFont="1">
      <alignment horizontal="center" shrinkToFit="0" vertical="bottom" wrapText="0"/>
    </xf>
    <xf borderId="0" fillId="3" fontId="0" numFmtId="1" xfId="0" applyAlignment="1" applyFont="1" applyNumberFormat="1">
      <alignment horizontal="center" readingOrder="0" shrinkToFit="0" vertical="bottom" wrapText="0"/>
    </xf>
    <xf borderId="0" fillId="3" fontId="0" numFmtId="165" xfId="0" applyAlignment="1" applyFont="1" applyNumberFormat="1">
      <alignment horizontal="center" readingOrder="0" shrinkToFit="0" vertical="bottom" wrapText="0"/>
    </xf>
    <xf borderId="0" fillId="3" fontId="0" numFmtId="2" xfId="0" applyAlignment="1" applyFont="1" applyNumberFormat="1">
      <alignment horizontal="center" readingOrder="0" shrinkToFit="0" vertical="bottom" wrapText="0"/>
    </xf>
    <xf borderId="0" fillId="3" fontId="0" numFmtId="0" xfId="0" applyAlignment="1" applyFont="1">
      <alignment horizontal="center" readingOrder="0" shrinkToFit="0" vertical="bottom" wrapText="0"/>
    </xf>
    <xf borderId="0" fillId="0" fontId="0" numFmtId="1" xfId="0" applyAlignment="1" applyFont="1" applyNumberFormat="1">
      <alignment horizontal="center"/>
    </xf>
    <xf borderId="0" fillId="0" fontId="0" numFmtId="2" xfId="0" applyAlignment="1" applyFont="1" applyNumberFormat="1">
      <alignment horizontal="center"/>
    </xf>
    <xf borderId="0" fillId="3" fontId="14" numFmtId="3" xfId="0" applyAlignment="1" applyFont="1" applyNumberFormat="1">
      <alignment horizontal="center"/>
    </xf>
    <xf borderId="0" fillId="0" fontId="14" numFmtId="1" xfId="0" applyAlignment="1" applyFont="1" applyNumberFormat="1">
      <alignment horizontal="center"/>
    </xf>
    <xf borderId="0" fillId="3" fontId="0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horizontal="center" vertical="bottom"/>
    </xf>
    <xf borderId="0" fillId="4" fontId="0" numFmtId="3" xfId="0" applyAlignment="1" applyFont="1" applyNumberFormat="1">
      <alignment horizontal="center" shrinkToFit="0" vertical="bottom" wrapText="0"/>
    </xf>
    <xf borderId="0" fillId="0" fontId="12" numFmtId="166" xfId="0" applyAlignment="1" applyFont="1" applyNumberFormat="1">
      <alignment horizontal="center" readingOrder="0" shrinkToFit="0" vertical="bottom" wrapText="0"/>
    </xf>
    <xf borderId="0" fillId="4" fontId="12" numFmtId="167" xfId="0" applyAlignment="1" applyFont="1" applyNumberFormat="1">
      <alignment horizontal="center" shrinkToFit="0" vertical="bottom" wrapText="0"/>
    </xf>
    <xf borderId="0" fillId="0" fontId="14" numFmtId="1" xfId="0" applyAlignment="1" applyFont="1" applyNumberFormat="1">
      <alignment horizontal="center" readingOrder="0" shrinkToFit="0" vertical="bottom" wrapText="0"/>
    </xf>
    <xf borderId="0" fillId="5" fontId="12" numFmtId="166" xfId="0" applyAlignment="1" applyFont="1" applyNumberFormat="1">
      <alignment horizontal="center" readingOrder="0" shrinkToFit="0" vertical="bottom" wrapText="0"/>
    </xf>
    <xf borderId="0" fillId="5" fontId="12" numFmtId="167" xfId="0" applyAlignment="1" applyFont="1" applyNumberFormat="1">
      <alignment horizontal="center" readingOrder="0" shrinkToFit="0" vertical="bottom" wrapText="0"/>
    </xf>
    <xf borderId="0" fillId="5" fontId="12" numFmtId="4" xfId="0" applyAlignment="1" applyFont="1" applyNumberFormat="1">
      <alignment horizontal="center" readingOrder="0" shrinkToFit="0" vertical="bottom" wrapText="0"/>
    </xf>
    <xf borderId="0" fillId="5" fontId="12" numFmtId="3" xfId="0" applyAlignment="1" applyFont="1" applyNumberFormat="1">
      <alignment horizontal="center" readingOrder="0" shrinkToFit="0" vertical="bottom" wrapText="0"/>
    </xf>
    <xf borderId="0" fillId="5" fontId="0" numFmtId="4" xfId="0" applyAlignment="1" applyFont="1" applyNumberFormat="1">
      <alignment horizontal="center" shrinkToFit="0" vertical="bottom" wrapText="0"/>
    </xf>
    <xf borderId="0" fillId="3" fontId="0" numFmtId="167" xfId="0" applyAlignment="1" applyFont="1" applyNumberFormat="1">
      <alignment horizontal="center" readingOrder="0" shrinkToFit="0" vertical="bottom" wrapText="0"/>
    </xf>
    <xf borderId="0" fillId="3" fontId="14" numFmtId="3" xfId="0" applyAlignment="1" applyFont="1" applyNumberFormat="1">
      <alignment horizontal="center" readingOrder="0" shrinkToFit="0" vertical="bottom" wrapText="0"/>
    </xf>
    <xf borderId="0" fillId="5" fontId="0" numFmtId="3" xfId="0" applyAlignment="1" applyFont="1" applyNumberFormat="1">
      <alignment horizontal="center" shrinkToFit="0" vertical="bottom" wrapText="0"/>
    </xf>
    <xf borderId="0" fillId="6" fontId="15" numFmtId="3" xfId="0" applyAlignment="1" applyFont="1" applyNumberFormat="1">
      <alignment horizontal="center" readingOrder="0" vertical="bottom"/>
    </xf>
    <xf borderId="0" fillId="6" fontId="14" numFmtId="167" xfId="0" applyAlignment="1" applyFont="1" applyNumberFormat="1">
      <alignment horizontal="center" shrinkToFit="0" vertical="bottom" wrapText="0"/>
    </xf>
    <xf borderId="0" fillId="0" fontId="12" numFmtId="167" xfId="0" applyAlignment="1" applyFont="1" applyNumberFormat="1">
      <alignment horizontal="center" readingOrder="0" shrinkToFit="0" vertical="bottom" wrapText="0"/>
    </xf>
    <xf borderId="0" fillId="6" fontId="12" numFmtId="166" xfId="0" applyAlignment="1" applyFont="1" applyNumberFormat="1">
      <alignment horizontal="center" readingOrder="0" shrinkToFit="0" vertical="bottom" wrapText="0"/>
    </xf>
    <xf borderId="0" fillId="0" fontId="16" numFmtId="0" xfId="0" applyAlignment="1" applyFont="1">
      <alignment horizontal="center"/>
    </xf>
    <xf borderId="0" fillId="0" fontId="12" numFmtId="167" xfId="0" applyAlignment="1" applyFont="1" applyNumberFormat="1">
      <alignment horizontal="center" readingOrder="0"/>
    </xf>
    <xf borderId="0" fillId="3" fontId="14" numFmtId="167" xfId="0" applyAlignment="1" applyFont="1" applyNumberFormat="1">
      <alignment horizontal="center"/>
    </xf>
    <xf borderId="0" fillId="0" fontId="18" numFmtId="165" xfId="0" applyAlignment="1" applyFont="1" applyNumberFormat="1">
      <alignment horizontal="right" readingOrder="0" shrinkToFit="0" vertical="bottom" wrapText="0"/>
    </xf>
    <xf borderId="0" fillId="0" fontId="18" numFmtId="0" xfId="0" applyAlignment="1" applyFont="1">
      <alignment horizontal="right" readingOrder="0" shrinkToFit="0" vertical="bottom" wrapText="0"/>
    </xf>
    <xf borderId="0" fillId="3" fontId="14" numFmtId="4" xfId="0" applyAlignment="1" applyFont="1" applyNumberFormat="1">
      <alignment horizontal="center"/>
    </xf>
    <xf borderId="0" fillId="3" fontId="0" numFmtId="0" xfId="0" applyAlignment="1" applyFont="1">
      <alignment horizontal="center"/>
    </xf>
    <xf borderId="0" fillId="3" fontId="14" numFmtId="0" xfId="0" applyAlignment="1" applyFont="1">
      <alignment horizontal="center" readingOrder="0"/>
    </xf>
    <xf borderId="0" fillId="0" fontId="14" numFmtId="0" xfId="0" applyAlignment="1" applyFont="1">
      <alignment horizontal="center" readingOrder="0" shrinkToFit="0" vertical="bottom" wrapText="0"/>
    </xf>
    <xf borderId="0" fillId="0" fontId="12" numFmtId="3" xfId="0" applyAlignment="1" applyFont="1" applyNumberFormat="1">
      <alignment horizontal="center" readingOrder="0" shrinkToFit="0" vertical="bottom" wrapText="0"/>
    </xf>
    <xf borderId="0" fillId="0" fontId="12" numFmtId="4" xfId="0" applyAlignment="1" applyFont="1" applyNumberFormat="1">
      <alignment horizontal="center" readingOrder="0" shrinkToFit="0" vertical="bottom" wrapText="0"/>
    </xf>
    <xf borderId="0" fillId="0" fontId="12" numFmtId="4" xfId="0" applyAlignment="1" applyFont="1" applyNumberFormat="1">
      <alignment horizontal="center" shrinkToFit="0" vertical="bottom" wrapText="0"/>
    </xf>
    <xf borderId="0" fillId="0" fontId="12" numFmtId="3" xfId="0" applyAlignment="1" applyFont="1" applyNumberFormat="1">
      <alignment horizontal="center" shrinkToFit="0" vertical="bottom" wrapText="0"/>
    </xf>
    <xf borderId="0" fillId="3" fontId="0" numFmtId="166" xfId="0" applyAlignment="1" applyFont="1" applyNumberFormat="1">
      <alignment horizontal="center" readingOrder="0" shrinkToFit="0" vertical="bottom" wrapText="0"/>
    </xf>
    <xf borderId="0" fillId="2" fontId="14" numFmtId="1" xfId="0" applyAlignment="1" applyFont="1" applyNumberFormat="1">
      <alignment horizontal="center" readingOrder="0" shrinkToFit="0" vertical="bottom" wrapText="0"/>
    </xf>
    <xf borderId="0" fillId="0" fontId="0" numFmtId="0" xfId="0" applyFont="1"/>
    <xf borderId="0" fillId="4" fontId="0" numFmtId="4" xfId="0" applyAlignment="1" applyFont="1" applyNumberFormat="1">
      <alignment horizontal="center" shrinkToFit="0" vertical="bottom" wrapText="0"/>
    </xf>
    <xf borderId="0" fillId="3" fontId="12" numFmtId="1" xfId="0" applyAlignment="1" applyFont="1" applyNumberFormat="1">
      <alignment horizontal="center" readingOrder="0"/>
    </xf>
    <xf borderId="0" fillId="3" fontId="0" numFmtId="169" xfId="0" applyAlignment="1" applyFont="1" applyNumberFormat="1">
      <alignment horizontal="center" readingOrder="0"/>
    </xf>
    <xf borderId="0" fillId="0" fontId="14" numFmtId="4" xfId="0" applyAlignment="1" applyFont="1" applyNumberFormat="1">
      <alignment horizontal="center"/>
    </xf>
    <xf borderId="0" fillId="0" fontId="14" numFmtId="0" xfId="0" applyAlignment="1" applyFont="1">
      <alignment horizontal="center"/>
    </xf>
    <xf borderId="0" fillId="2" fontId="0" numFmtId="0" xfId="0" applyAlignment="1" applyFont="1">
      <alignment horizontal="center" readingOrder="0" shrinkToFit="0" vertical="bottom" wrapText="0"/>
    </xf>
    <xf borderId="0" fillId="4" fontId="15" numFmtId="0" xfId="0" applyAlignment="1" applyFont="1">
      <alignment horizontal="center" readingOrder="0"/>
    </xf>
    <xf borderId="0" fillId="3" fontId="0" numFmtId="164" xfId="0" applyAlignment="1" applyFont="1" applyNumberFormat="1">
      <alignment horizontal="center" readingOrder="0" shrinkToFit="0" vertical="bottom" wrapText="0"/>
    </xf>
    <xf borderId="0" fillId="3" fontId="12" numFmtId="3" xfId="0" applyAlignment="1" applyFont="1" applyNumberFormat="1">
      <alignment horizontal="center" readingOrder="0" shrinkToFit="0" vertical="bottom" wrapText="0"/>
    </xf>
    <xf borderId="0" fillId="3" fontId="12" numFmtId="167" xfId="0" applyAlignment="1" applyFont="1" applyNumberFormat="1">
      <alignment horizontal="center" readingOrder="0" shrinkToFit="0" vertical="bottom" wrapText="0"/>
    </xf>
    <xf borderId="0" fillId="4" fontId="0" numFmtId="1" xfId="0" applyAlignment="1" applyFont="1" applyNumberFormat="1">
      <alignment horizontal="center" shrinkToFit="0" vertical="bottom" wrapText="0"/>
    </xf>
    <xf borderId="0" fillId="4" fontId="0" numFmtId="0" xfId="0" applyAlignment="1" applyFont="1">
      <alignment horizontal="center" readingOrder="0" shrinkToFit="0" vertical="bottom" wrapText="0"/>
    </xf>
    <xf borderId="0" fillId="3" fontId="0" numFmtId="166" xfId="0" applyAlignment="1" applyFont="1" applyNumberFormat="1">
      <alignment horizontal="center"/>
    </xf>
    <xf borderId="0" fillId="3" fontId="14" numFmtId="1" xfId="0" applyAlignment="1" applyFont="1" applyNumberFormat="1">
      <alignment horizontal="center"/>
    </xf>
    <xf borderId="0" fillId="4" fontId="14" numFmtId="1" xfId="0" applyAlignment="1" applyFont="1" applyNumberFormat="1">
      <alignment horizontal="center" readingOrder="0" shrinkToFit="0" vertical="bottom" wrapText="0"/>
    </xf>
    <xf borderId="0" fillId="0" fontId="19" numFmtId="0" xfId="0" applyAlignment="1" applyFont="1">
      <alignment horizontal="center" vertical="bottom"/>
    </xf>
    <xf borderId="0" fillId="0" fontId="19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0.0" topLeftCell="F11" activePane="bottomRight" state="frozen"/>
      <selection activeCell="F1" sqref="F1" pane="topRight"/>
      <selection activeCell="A11" sqref="A11" pane="bottomLeft"/>
      <selection activeCell="F11" sqref="F11" pane="bottomRight"/>
    </sheetView>
  </sheetViews>
  <sheetFormatPr customHeight="1" defaultColWidth="12.63" defaultRowHeight="15.75"/>
  <cols>
    <col customWidth="1" min="1" max="1" width="11.63"/>
    <col customWidth="1" min="2" max="2" width="5.5"/>
    <col customWidth="1" min="3" max="3" width="11.0"/>
    <col customWidth="1" min="4" max="4" width="5.75"/>
    <col customWidth="1" min="5" max="5" width="10.88"/>
    <col customWidth="1" min="6" max="6" width="5.25"/>
    <col customWidth="1" min="7" max="7" width="3.25"/>
    <col customWidth="1" min="8" max="8" width="5.88"/>
    <col customWidth="1" min="9" max="9" width="10.13"/>
    <col customWidth="1" min="10" max="14" width="5.13"/>
    <col customWidth="1" min="15" max="15" width="7.0"/>
    <col customWidth="1" min="16" max="16" width="8.0"/>
    <col customWidth="1" min="17" max="17" width="6.5"/>
    <col customWidth="1" min="18" max="19" width="8.13"/>
    <col customWidth="1" min="20" max="20" width="7.13"/>
    <col customWidth="1" min="21" max="21" width="6.5"/>
    <col customWidth="1" min="22" max="23" width="6.0"/>
    <col customWidth="1" min="24" max="25" width="5.88"/>
    <col customWidth="1" min="26" max="26" width="9.0"/>
    <col customWidth="1" min="27" max="30" width="4.88"/>
    <col customWidth="1" min="31" max="32" width="4.38"/>
    <col customWidth="1" min="33" max="33" width="4.88"/>
    <col customWidth="1" min="34" max="34" width="6.13"/>
    <col customWidth="1" min="35" max="36" width="4.38"/>
    <col customWidth="1" min="37" max="37" width="5.13"/>
    <col customWidth="1" min="38" max="39" width="4.38"/>
    <col customWidth="1" min="40" max="40" width="5.13"/>
    <col customWidth="1" min="41" max="41" width="6.63"/>
    <col customWidth="1" min="42" max="42" width="4.88"/>
    <col customWidth="1" min="43" max="43" width="6.5"/>
    <col customWidth="1" min="44" max="44" width="8.0"/>
    <col customWidth="1" min="45" max="45" width="7.38"/>
    <col customWidth="1" min="46" max="46" width="6.63"/>
    <col customWidth="1" min="47" max="47" width="6.0"/>
    <col customWidth="1" min="48" max="48" width="8.0"/>
    <col customWidth="1" min="49" max="49" width="13.0"/>
    <col customWidth="1" min="50" max="50" width="6.63"/>
    <col customWidth="1" min="51" max="51" width="7.0"/>
    <col customWidth="1" min="52" max="52" width="10.5"/>
    <col customWidth="1" min="53" max="53" width="7.0"/>
    <col customWidth="1" min="54" max="54" width="10.5"/>
    <col customWidth="1" min="55" max="55" width="13.0"/>
    <col customWidth="1" min="56" max="56" width="6.63"/>
    <col customWidth="1" min="57" max="57" width="7.0"/>
    <col customWidth="1" min="58" max="58" width="10.5"/>
    <col customWidth="1" min="59" max="59" width="7.0"/>
    <col customWidth="1" min="60" max="60" width="10.5"/>
  </cols>
  <sheetData>
    <row r="1">
      <c r="A1" s="1" t="s">
        <v>0</v>
      </c>
      <c r="B1" s="2"/>
      <c r="C1" s="3"/>
      <c r="D1" s="4"/>
      <c r="E1" s="4"/>
      <c r="F1" s="5"/>
      <c r="G1" s="5"/>
      <c r="H1" s="6"/>
      <c r="I1" s="7"/>
      <c r="J1" s="8"/>
      <c r="K1" s="9"/>
      <c r="L1" s="2"/>
      <c r="M1" s="10"/>
      <c r="N1" s="10"/>
      <c r="O1" s="4"/>
      <c r="P1" s="11"/>
      <c r="Q1" s="2"/>
      <c r="R1" s="2"/>
      <c r="S1" s="2"/>
      <c r="T1" s="10"/>
      <c r="U1" s="12"/>
      <c r="V1" s="4"/>
      <c r="W1" s="4"/>
      <c r="X1" s="4"/>
      <c r="Y1" s="4"/>
      <c r="Z1" s="2"/>
      <c r="AA1" s="12"/>
      <c r="AB1" s="12"/>
      <c r="AC1" s="12"/>
      <c r="AD1" s="11"/>
      <c r="AE1" s="12"/>
      <c r="AF1" s="4"/>
      <c r="AG1" s="2"/>
      <c r="AH1" s="2"/>
      <c r="AI1" s="12"/>
      <c r="AJ1" s="12"/>
      <c r="AK1" s="4"/>
      <c r="AL1" s="12"/>
      <c r="AM1" s="2"/>
      <c r="AN1" s="2"/>
      <c r="AO1" s="2"/>
      <c r="AP1" s="11"/>
      <c r="AQ1" s="12"/>
      <c r="AR1" s="11"/>
      <c r="AS1" s="2"/>
      <c r="AT1" s="2"/>
      <c r="AU1" s="4"/>
      <c r="AV1" s="11"/>
      <c r="AW1" s="13"/>
      <c r="AX1" s="14"/>
      <c r="AY1" s="15"/>
      <c r="AZ1" s="14"/>
      <c r="BA1" s="13"/>
      <c r="BB1" s="14"/>
      <c r="BC1" s="13"/>
      <c r="BD1" s="14"/>
      <c r="BE1" s="15"/>
      <c r="BF1" s="14"/>
      <c r="BG1" s="13"/>
      <c r="BH1" s="11" t="str">
        <f>IMAGE(GOOGLEANALYTICS("UA-22566242-1", "ArcticGRO Water Quality Data", "Ob"))</f>
        <v/>
      </c>
    </row>
    <row r="2">
      <c r="A2" s="16" t="str">
        <f>Yenisey!A2</f>
        <v>VERSION 20230314</v>
      </c>
      <c r="B2" s="17"/>
      <c r="C2" s="18"/>
      <c r="D2" s="4"/>
      <c r="E2" s="4"/>
      <c r="F2" s="5"/>
      <c r="G2" s="5"/>
      <c r="H2" s="6"/>
      <c r="I2" s="19"/>
      <c r="J2" s="20"/>
      <c r="K2" s="9"/>
      <c r="L2" s="2"/>
      <c r="M2" s="10"/>
      <c r="N2" s="10"/>
      <c r="O2" s="4"/>
      <c r="P2" s="11"/>
      <c r="Q2" s="2"/>
      <c r="R2" s="2"/>
      <c r="S2" s="2"/>
      <c r="T2" s="10"/>
      <c r="U2" s="12"/>
      <c r="V2" s="4"/>
      <c r="W2" s="4"/>
      <c r="X2" s="4"/>
      <c r="Y2" s="4"/>
      <c r="Z2" s="2"/>
      <c r="AA2" s="12"/>
      <c r="AB2" s="12"/>
      <c r="AC2" s="12"/>
      <c r="AD2" s="11"/>
      <c r="AE2" s="12"/>
      <c r="AF2" s="4"/>
      <c r="AG2" s="2"/>
      <c r="AH2" s="2"/>
      <c r="AI2" s="12"/>
      <c r="AJ2" s="12"/>
      <c r="AK2" s="4"/>
      <c r="AL2" s="12"/>
      <c r="AM2" s="2"/>
      <c r="AN2" s="2"/>
      <c r="AO2" s="2"/>
      <c r="AP2" s="11"/>
      <c r="AQ2" s="12"/>
      <c r="AR2" s="11"/>
      <c r="AS2" s="2"/>
      <c r="AT2" s="2"/>
      <c r="AU2" s="4"/>
      <c r="AV2" s="11"/>
      <c r="AW2" s="13"/>
      <c r="AX2" s="14"/>
      <c r="AY2" s="15"/>
      <c r="AZ2" s="14"/>
      <c r="BA2" s="13"/>
      <c r="BB2" s="14"/>
      <c r="BC2" s="13"/>
      <c r="BD2" s="14"/>
      <c r="BE2" s="15"/>
      <c r="BF2" s="14"/>
      <c r="BG2" s="13"/>
      <c r="BH2" s="14"/>
    </row>
    <row r="3">
      <c r="A3" s="21" t="str">
        <f>Yenisey!A3</f>
        <v>Click here</v>
      </c>
      <c r="B3" s="17" t="s">
        <v>1</v>
      </c>
      <c r="C3" s="22"/>
      <c r="D3" s="4"/>
      <c r="E3" s="4"/>
      <c r="F3" s="5"/>
      <c r="G3" s="5"/>
      <c r="H3" s="6"/>
      <c r="I3" s="19"/>
      <c r="J3" s="20"/>
      <c r="K3" s="9"/>
      <c r="L3" s="2"/>
      <c r="M3" s="10"/>
      <c r="N3" s="10"/>
      <c r="O3" s="4"/>
      <c r="P3" s="11"/>
      <c r="Q3" s="2"/>
      <c r="R3" s="2"/>
      <c r="S3" s="2"/>
      <c r="T3" s="10"/>
      <c r="U3" s="12"/>
      <c r="V3" s="4"/>
      <c r="W3" s="4"/>
      <c r="X3" s="4"/>
      <c r="Y3" s="4"/>
      <c r="Z3" s="2"/>
      <c r="AA3" s="12"/>
      <c r="AB3" s="12"/>
      <c r="AC3" s="12"/>
      <c r="AD3" s="11"/>
      <c r="AE3" s="12"/>
      <c r="AF3" s="4"/>
      <c r="AG3" s="2"/>
      <c r="AH3" s="2"/>
      <c r="AI3" s="12"/>
      <c r="AJ3" s="12"/>
      <c r="AK3" s="4"/>
      <c r="AL3" s="12"/>
      <c r="AM3" s="2"/>
      <c r="AN3" s="2"/>
      <c r="AO3" s="2"/>
      <c r="AP3" s="11"/>
      <c r="AQ3" s="12"/>
      <c r="AR3" s="11"/>
      <c r="AS3" s="2"/>
      <c r="AT3" s="2"/>
      <c r="AU3" s="4"/>
      <c r="AV3" s="11"/>
      <c r="AW3" s="13"/>
      <c r="AX3" s="14"/>
      <c r="AY3" s="15"/>
      <c r="AZ3" s="14"/>
      <c r="BA3" s="13"/>
      <c r="BB3" s="14"/>
      <c r="BC3" s="13"/>
      <c r="BD3" s="14"/>
      <c r="BE3" s="15"/>
      <c r="BF3" s="14"/>
      <c r="BG3" s="13"/>
      <c r="BH3" s="14"/>
    </row>
    <row r="4">
      <c r="A4" s="23" t="str">
        <f>Yenisey!A4</f>
        <v>Click here</v>
      </c>
      <c r="B4" s="24" t="s">
        <v>2</v>
      </c>
      <c r="C4" s="22"/>
      <c r="D4" s="9"/>
      <c r="E4" s="4"/>
      <c r="F4" s="5"/>
      <c r="G4" s="5"/>
      <c r="H4" s="6"/>
      <c r="I4" s="19"/>
      <c r="J4" s="20" t="s">
        <v>3</v>
      </c>
      <c r="K4" s="9"/>
      <c r="L4" s="2"/>
      <c r="M4" s="10"/>
      <c r="N4" s="10"/>
      <c r="O4" s="4"/>
      <c r="P4" s="11"/>
      <c r="Q4" s="2"/>
      <c r="R4" s="2"/>
      <c r="S4" s="2"/>
      <c r="T4" s="10"/>
      <c r="U4" s="12"/>
      <c r="V4" s="4"/>
      <c r="W4" s="4"/>
      <c r="X4" s="4"/>
      <c r="Y4" s="4"/>
      <c r="Z4" s="2"/>
      <c r="AA4" s="12"/>
      <c r="AB4" s="12"/>
      <c r="AC4" s="12"/>
      <c r="AD4" s="11"/>
      <c r="AE4" s="12"/>
      <c r="AF4" s="4"/>
      <c r="AG4" s="2"/>
      <c r="AH4" s="2"/>
      <c r="AI4" s="12"/>
      <c r="AJ4" s="12"/>
      <c r="AK4" s="4"/>
      <c r="AL4" s="12"/>
      <c r="AM4" s="2"/>
      <c r="AN4" s="2"/>
      <c r="AO4" s="2"/>
      <c r="AP4" s="11"/>
      <c r="AQ4" s="12"/>
      <c r="AR4" s="11"/>
      <c r="AS4" s="2"/>
      <c r="AT4" s="2"/>
      <c r="AU4" s="4"/>
      <c r="AV4" s="11"/>
      <c r="AW4" s="13"/>
      <c r="AX4" s="14"/>
      <c r="AY4" s="15"/>
      <c r="AZ4" s="14"/>
      <c r="BA4" s="13"/>
      <c r="BB4" s="14"/>
      <c r="BC4" s="13"/>
      <c r="BD4" s="14"/>
      <c r="BE4" s="15"/>
      <c r="BF4" s="14"/>
      <c r="BG4" s="13"/>
      <c r="BH4" s="14"/>
    </row>
    <row r="5">
      <c r="A5" s="23" t="str">
        <f>Yenisey!A5</f>
        <v>Click here</v>
      </c>
      <c r="B5" s="20" t="s">
        <v>4</v>
      </c>
      <c r="C5" s="22"/>
      <c r="D5" s="9"/>
      <c r="E5" s="4"/>
      <c r="F5" s="5"/>
      <c r="G5" s="5"/>
      <c r="H5" s="6"/>
      <c r="I5" s="19"/>
      <c r="J5" s="20"/>
      <c r="K5" s="9"/>
      <c r="L5" s="2"/>
      <c r="M5" s="10"/>
      <c r="N5" s="10"/>
      <c r="O5" s="4"/>
      <c r="P5" s="11"/>
      <c r="Q5" s="2"/>
      <c r="R5" s="2"/>
      <c r="S5" s="2"/>
      <c r="T5" s="10"/>
      <c r="U5" s="12"/>
      <c r="V5" s="4"/>
      <c r="W5" s="4"/>
      <c r="X5" s="4"/>
      <c r="Y5" s="4"/>
      <c r="Z5" s="2"/>
      <c r="AA5" s="12"/>
      <c r="AB5" s="12"/>
      <c r="AC5" s="12"/>
      <c r="AD5" s="11"/>
      <c r="AE5" s="12"/>
      <c r="AF5" s="4"/>
      <c r="AG5" s="2"/>
      <c r="AH5" s="2"/>
      <c r="AI5" s="12"/>
      <c r="AJ5" s="12"/>
      <c r="AK5" s="4"/>
      <c r="AL5" s="12"/>
      <c r="AM5" s="2"/>
      <c r="AN5" s="2"/>
      <c r="AO5" s="2"/>
      <c r="AP5" s="11"/>
      <c r="AQ5" s="12"/>
      <c r="AR5" s="11"/>
      <c r="AS5" s="2"/>
      <c r="AT5" s="2"/>
      <c r="AU5" s="4"/>
      <c r="AV5" s="11"/>
      <c r="AW5" s="13"/>
      <c r="AX5" s="14"/>
      <c r="AY5" s="15"/>
      <c r="AZ5" s="14"/>
      <c r="BA5" s="13"/>
      <c r="BB5" s="14"/>
      <c r="BC5" s="13"/>
      <c r="BD5" s="14"/>
      <c r="BE5" s="15"/>
      <c r="BF5" s="14"/>
      <c r="BG5" s="13"/>
      <c r="BH5" s="14"/>
    </row>
    <row r="6">
      <c r="A6" s="23" t="str">
        <f>Yenisey!A6</f>
        <v>Click here</v>
      </c>
      <c r="B6" s="20" t="s">
        <v>5</v>
      </c>
      <c r="C6" s="22"/>
      <c r="D6" s="25"/>
      <c r="E6" s="4"/>
      <c r="F6" s="5"/>
      <c r="G6" s="5"/>
      <c r="H6" s="6"/>
      <c r="I6" s="19"/>
      <c r="J6" s="20"/>
      <c r="K6" s="9"/>
      <c r="L6" s="2"/>
      <c r="M6" s="10"/>
      <c r="N6" s="10"/>
      <c r="O6" s="4"/>
      <c r="P6" s="11"/>
      <c r="Q6" s="2"/>
      <c r="R6" s="2"/>
      <c r="S6" s="2"/>
      <c r="T6" s="10"/>
      <c r="U6" s="12"/>
      <c r="V6" s="4"/>
      <c r="W6" s="4"/>
      <c r="X6" s="4"/>
      <c r="Y6" s="4"/>
      <c r="Z6" s="2"/>
      <c r="AA6" s="12"/>
      <c r="AB6" s="12"/>
      <c r="AC6" s="12"/>
      <c r="AD6" s="11"/>
      <c r="AE6" s="12"/>
      <c r="AF6" s="4"/>
      <c r="AG6" s="2"/>
      <c r="AH6" s="2"/>
      <c r="AI6" s="12"/>
      <c r="AJ6" s="12"/>
      <c r="AK6" s="4"/>
      <c r="AL6" s="12"/>
      <c r="AM6" s="2"/>
      <c r="AN6" s="2"/>
      <c r="AO6" s="2"/>
      <c r="AP6" s="11"/>
      <c r="AQ6" s="12"/>
      <c r="AR6" s="11"/>
      <c r="AS6" s="2"/>
      <c r="AT6" s="2"/>
      <c r="AU6" s="4"/>
      <c r="AV6" s="11"/>
      <c r="AW6" s="13"/>
      <c r="AX6" s="14"/>
      <c r="AY6" s="15"/>
      <c r="AZ6" s="14"/>
      <c r="BA6" s="13"/>
      <c r="BB6" s="14"/>
      <c r="BC6" s="13"/>
      <c r="BD6" s="14"/>
      <c r="BE6" s="15"/>
      <c r="BF6" s="14"/>
      <c r="BG6" s="13"/>
      <c r="BH6" s="14"/>
    </row>
    <row r="7">
      <c r="A7" s="26" t="str">
        <f>Yenisey!A7</f>
        <v/>
      </c>
      <c r="B7" s="27" t="s">
        <v>6</v>
      </c>
      <c r="C7" s="22"/>
      <c r="D7" s="25"/>
      <c r="E7" s="4"/>
      <c r="F7" s="5"/>
      <c r="G7" s="5"/>
      <c r="H7" s="6"/>
      <c r="I7" s="19"/>
      <c r="J7" s="20"/>
      <c r="K7" s="9"/>
      <c r="L7" s="2"/>
      <c r="M7" s="10"/>
      <c r="N7" s="10"/>
      <c r="O7" s="4"/>
      <c r="P7" s="11"/>
      <c r="Q7" s="2"/>
      <c r="R7" s="2"/>
      <c r="S7" s="2"/>
      <c r="T7" s="10"/>
      <c r="U7" s="12"/>
      <c r="V7" s="4"/>
      <c r="W7" s="4"/>
      <c r="X7" s="4"/>
      <c r="Y7" s="4"/>
      <c r="Z7" s="2"/>
      <c r="AA7" s="12"/>
      <c r="AB7" s="12"/>
      <c r="AC7" s="12"/>
      <c r="AD7" s="11"/>
      <c r="AE7" s="12"/>
      <c r="AF7" s="4"/>
      <c r="AG7" s="2"/>
      <c r="AH7" s="2"/>
      <c r="AI7" s="12"/>
      <c r="AJ7" s="12"/>
      <c r="AK7" s="4"/>
      <c r="AL7" s="12"/>
      <c r="AM7" s="2"/>
      <c r="AN7" s="2"/>
      <c r="AO7" s="2"/>
      <c r="AP7" s="11"/>
      <c r="AQ7" s="12"/>
      <c r="AR7" s="11"/>
      <c r="AS7" s="2"/>
      <c r="AT7" s="2"/>
      <c r="AU7" s="4"/>
      <c r="AV7" s="11"/>
      <c r="AW7" s="13"/>
      <c r="AX7" s="14"/>
      <c r="AY7" s="15"/>
      <c r="AZ7" s="14"/>
      <c r="BA7" s="13"/>
      <c r="BB7" s="14"/>
      <c r="BC7" s="13"/>
      <c r="BD7" s="14"/>
      <c r="BE7" s="15"/>
      <c r="BF7" s="14"/>
      <c r="BG7" s="13"/>
      <c r="BH7" s="14"/>
    </row>
    <row r="8">
      <c r="A8" s="28" t="s">
        <v>7</v>
      </c>
      <c r="B8" s="2"/>
      <c r="C8" s="3"/>
      <c r="D8" s="4"/>
      <c r="E8" s="4"/>
      <c r="F8" s="5"/>
      <c r="G8" s="5"/>
      <c r="H8" s="6"/>
      <c r="I8" s="19"/>
      <c r="J8" s="20"/>
      <c r="K8" s="9"/>
      <c r="L8" s="2"/>
      <c r="M8" s="10"/>
      <c r="N8" s="10"/>
      <c r="O8" s="4"/>
      <c r="P8" s="11"/>
      <c r="Q8" s="2"/>
      <c r="R8" s="2"/>
      <c r="S8" s="2"/>
      <c r="T8" s="10"/>
      <c r="U8" s="12"/>
      <c r="V8" s="4"/>
      <c r="W8" s="4"/>
      <c r="X8" s="4"/>
      <c r="Y8" s="4"/>
      <c r="Z8" s="2"/>
      <c r="AA8" s="12"/>
      <c r="AB8" s="12"/>
      <c r="AC8" s="12"/>
      <c r="AD8" s="11"/>
      <c r="AE8" s="12"/>
      <c r="AF8" s="4"/>
      <c r="AG8" s="2"/>
      <c r="AH8" s="2"/>
      <c r="AI8" s="12"/>
      <c r="AJ8" s="12"/>
      <c r="AK8" s="4"/>
      <c r="AL8" s="12"/>
      <c r="AM8" s="2"/>
      <c r="AN8" s="2"/>
      <c r="AO8" s="2"/>
      <c r="AP8" s="11"/>
      <c r="AQ8" s="12"/>
      <c r="AR8" s="11"/>
      <c r="AS8" s="2"/>
      <c r="AT8" s="2"/>
      <c r="AU8" s="4"/>
      <c r="AV8" s="11"/>
      <c r="AW8" s="13"/>
      <c r="AX8" s="14"/>
      <c r="AY8" s="15"/>
      <c r="AZ8" s="14"/>
      <c r="BA8" s="13"/>
      <c r="BB8" s="14"/>
      <c r="BC8" s="13"/>
      <c r="BD8" s="14"/>
      <c r="BE8" s="15"/>
      <c r="BF8" s="14"/>
      <c r="BG8" s="13"/>
      <c r="BH8" s="14"/>
    </row>
    <row r="9">
      <c r="A9" s="29" t="s">
        <v>8</v>
      </c>
      <c r="B9" s="30" t="s">
        <v>9</v>
      </c>
      <c r="C9" s="31" t="s">
        <v>10</v>
      </c>
      <c r="D9" s="32" t="s">
        <v>11</v>
      </c>
      <c r="E9" s="32" t="s">
        <v>12</v>
      </c>
      <c r="F9" s="33" t="s">
        <v>13</v>
      </c>
      <c r="G9" s="30" t="s">
        <v>14</v>
      </c>
      <c r="H9" s="30" t="s">
        <v>15</v>
      </c>
      <c r="I9" s="30" t="s">
        <v>16</v>
      </c>
      <c r="J9" s="34" t="s">
        <v>17</v>
      </c>
      <c r="K9" s="34" t="s">
        <v>18</v>
      </c>
      <c r="L9" s="30" t="s">
        <v>19</v>
      </c>
      <c r="M9" s="34" t="s">
        <v>20</v>
      </c>
      <c r="N9" s="34" t="s">
        <v>21</v>
      </c>
      <c r="O9" s="30" t="s">
        <v>22</v>
      </c>
      <c r="P9" s="30" t="s">
        <v>23</v>
      </c>
      <c r="Q9" s="30" t="s">
        <v>24</v>
      </c>
      <c r="R9" s="30" t="s">
        <v>25</v>
      </c>
      <c r="S9" s="30" t="s">
        <v>26</v>
      </c>
      <c r="T9" s="30" t="s">
        <v>27</v>
      </c>
      <c r="U9" s="30" t="s">
        <v>28</v>
      </c>
      <c r="V9" s="30" t="s">
        <v>29</v>
      </c>
      <c r="W9" s="30" t="s">
        <v>30</v>
      </c>
      <c r="X9" s="30" t="s">
        <v>31</v>
      </c>
      <c r="Y9" s="30" t="s">
        <v>32</v>
      </c>
      <c r="Z9" s="30" t="s">
        <v>33</v>
      </c>
      <c r="AA9" s="30" t="s">
        <v>34</v>
      </c>
      <c r="AB9" s="30" t="s">
        <v>35</v>
      </c>
      <c r="AC9" s="30" t="s">
        <v>36</v>
      </c>
      <c r="AD9" s="30" t="s">
        <v>37</v>
      </c>
      <c r="AE9" s="30" t="s">
        <v>38</v>
      </c>
      <c r="AF9" s="30" t="s">
        <v>39</v>
      </c>
      <c r="AG9" s="30" t="s">
        <v>40</v>
      </c>
      <c r="AH9" s="30" t="s">
        <v>41</v>
      </c>
      <c r="AI9" s="30" t="s">
        <v>42</v>
      </c>
      <c r="AJ9" s="30" t="s">
        <v>43</v>
      </c>
      <c r="AK9" s="30" t="s">
        <v>44</v>
      </c>
      <c r="AL9" s="30" t="s">
        <v>45</v>
      </c>
      <c r="AM9" s="30" t="s">
        <v>46</v>
      </c>
      <c r="AN9" s="30" t="s">
        <v>47</v>
      </c>
      <c r="AO9" s="30" t="s">
        <v>48</v>
      </c>
      <c r="AP9" s="30" t="s">
        <v>49</v>
      </c>
      <c r="AQ9" s="30" t="s">
        <v>50</v>
      </c>
      <c r="AR9" s="30" t="s">
        <v>51</v>
      </c>
      <c r="AS9" s="30" t="s">
        <v>52</v>
      </c>
      <c r="AT9" s="30" t="s">
        <v>53</v>
      </c>
      <c r="AU9" s="30" t="s">
        <v>54</v>
      </c>
      <c r="AV9" s="30" t="s">
        <v>55</v>
      </c>
      <c r="AW9" s="32" t="s">
        <v>56</v>
      </c>
      <c r="AX9" s="35" t="s">
        <v>57</v>
      </c>
      <c r="AY9" s="36" t="s">
        <v>58</v>
      </c>
      <c r="AZ9" s="35" t="s">
        <v>59</v>
      </c>
      <c r="BA9" s="32" t="s">
        <v>60</v>
      </c>
      <c r="BB9" s="35" t="s">
        <v>61</v>
      </c>
      <c r="BC9" s="32" t="s">
        <v>62</v>
      </c>
      <c r="BD9" s="35" t="s">
        <v>63</v>
      </c>
      <c r="BE9" s="36" t="s">
        <v>64</v>
      </c>
      <c r="BF9" s="35" t="s">
        <v>65</v>
      </c>
      <c r="BG9" s="32" t="s">
        <v>66</v>
      </c>
      <c r="BH9" s="35" t="s">
        <v>67</v>
      </c>
    </row>
    <row r="10">
      <c r="A10" s="37"/>
      <c r="B10" s="38"/>
      <c r="C10" s="39" t="s">
        <v>68</v>
      </c>
      <c r="D10" s="38"/>
      <c r="E10" s="38" t="s">
        <v>69</v>
      </c>
      <c r="F10" s="40" t="s">
        <v>70</v>
      </c>
      <c r="G10" s="40"/>
      <c r="H10" s="41" t="s">
        <v>71</v>
      </c>
      <c r="I10" s="42" t="s">
        <v>72</v>
      </c>
      <c r="J10" s="43"/>
      <c r="K10" s="43"/>
      <c r="L10" s="37"/>
      <c r="M10" s="43"/>
      <c r="N10" s="43"/>
      <c r="O10" s="38"/>
      <c r="P10" s="42"/>
      <c r="Q10" s="37" t="s">
        <v>73</v>
      </c>
      <c r="R10" s="37"/>
      <c r="S10" s="37"/>
      <c r="T10" s="43"/>
      <c r="U10" s="44" t="s">
        <v>74</v>
      </c>
      <c r="V10" s="38" t="s">
        <v>75</v>
      </c>
      <c r="W10" s="38" t="s">
        <v>75</v>
      </c>
      <c r="X10" s="38" t="s">
        <v>76</v>
      </c>
      <c r="Y10" s="38" t="s">
        <v>76</v>
      </c>
      <c r="Z10" s="37" t="s">
        <v>77</v>
      </c>
      <c r="AA10" s="44" t="s">
        <v>78</v>
      </c>
      <c r="AB10" s="44" t="s">
        <v>78</v>
      </c>
      <c r="AC10" s="44" t="s">
        <v>78</v>
      </c>
      <c r="AD10" s="42" t="s">
        <v>78</v>
      </c>
      <c r="AE10" s="44" t="s">
        <v>79</v>
      </c>
      <c r="AF10" s="38" t="s">
        <v>79</v>
      </c>
      <c r="AG10" s="37" t="s">
        <v>78</v>
      </c>
      <c r="AH10" s="37" t="s">
        <v>80</v>
      </c>
      <c r="AI10" s="44" t="s">
        <v>79</v>
      </c>
      <c r="AJ10" s="44" t="s">
        <v>79</v>
      </c>
      <c r="AK10" s="38" t="s">
        <v>79</v>
      </c>
      <c r="AL10" s="44" t="s">
        <v>79</v>
      </c>
      <c r="AM10" s="37" t="s">
        <v>79</v>
      </c>
      <c r="AN10" s="37" t="s">
        <v>81</v>
      </c>
      <c r="AO10" s="37" t="s">
        <v>81</v>
      </c>
      <c r="AP10" s="42" t="s">
        <v>78</v>
      </c>
      <c r="AQ10" s="44" t="s">
        <v>73</v>
      </c>
      <c r="AR10" s="42" t="s">
        <v>82</v>
      </c>
      <c r="AS10" s="37" t="s">
        <v>83</v>
      </c>
      <c r="AT10" s="37"/>
      <c r="AU10" s="38" t="s">
        <v>75</v>
      </c>
      <c r="AV10" s="42" t="s">
        <v>84</v>
      </c>
      <c r="AW10" s="38" t="s">
        <v>85</v>
      </c>
      <c r="AX10" s="42" t="s">
        <v>78</v>
      </c>
      <c r="AY10" s="44" t="s">
        <v>73</v>
      </c>
      <c r="AZ10" s="42" t="s">
        <v>82</v>
      </c>
      <c r="BA10" s="38" t="s">
        <v>75</v>
      </c>
      <c r="BB10" s="42" t="s">
        <v>84</v>
      </c>
      <c r="BC10" s="38" t="s">
        <v>85</v>
      </c>
      <c r="BD10" s="42" t="s">
        <v>78</v>
      </c>
      <c r="BE10" s="44" t="s">
        <v>73</v>
      </c>
      <c r="BF10" s="42" t="s">
        <v>82</v>
      </c>
      <c r="BG10" s="38" t="s">
        <v>75</v>
      </c>
      <c r="BH10" s="42" t="s">
        <v>84</v>
      </c>
    </row>
    <row r="11">
      <c r="A11" s="45" t="s">
        <v>86</v>
      </c>
      <c r="B11" s="46" t="s">
        <v>87</v>
      </c>
      <c r="C11" s="47">
        <v>37818.0</v>
      </c>
      <c r="D11" s="48"/>
      <c r="E11" s="49">
        <v>31200.0</v>
      </c>
      <c r="F11" s="50">
        <v>19.8</v>
      </c>
      <c r="G11" s="50">
        <v>7.5</v>
      </c>
      <c r="H11" s="51"/>
      <c r="I11" s="52">
        <v>44.9</v>
      </c>
      <c r="J11" s="53"/>
      <c r="K11" s="53"/>
      <c r="L11" s="54"/>
      <c r="M11" s="53"/>
      <c r="N11" s="53"/>
      <c r="O11" s="48">
        <v>-112.3</v>
      </c>
      <c r="P11" s="52">
        <v>-14.8</v>
      </c>
      <c r="Q11" s="52">
        <v>10.98</v>
      </c>
      <c r="R11" s="52">
        <v>-25.0</v>
      </c>
      <c r="S11" s="52">
        <v>24.9</v>
      </c>
      <c r="T11" s="55"/>
      <c r="U11" s="56">
        <v>0.45</v>
      </c>
      <c r="V11" s="48">
        <v>49.02</v>
      </c>
      <c r="W11" s="48">
        <v>42.86</v>
      </c>
      <c r="X11" s="48">
        <v>59.8</v>
      </c>
      <c r="Y11" s="57"/>
      <c r="Z11" s="52">
        <v>3.86</v>
      </c>
      <c r="AA11" s="56">
        <v>4.7</v>
      </c>
      <c r="AB11" s="56">
        <v>0.95</v>
      </c>
      <c r="AC11" s="56">
        <v>3.5</v>
      </c>
      <c r="AD11" s="52"/>
      <c r="AE11" s="56">
        <v>1.06</v>
      </c>
      <c r="AF11" s="48">
        <v>17.03</v>
      </c>
      <c r="AG11" s="52">
        <v>3.5</v>
      </c>
      <c r="AH11" s="52">
        <v>1.3</v>
      </c>
      <c r="AI11" s="56">
        <v>2.03</v>
      </c>
      <c r="AJ11" s="56">
        <v>0.86</v>
      </c>
      <c r="AK11" s="48">
        <v>88.15</v>
      </c>
      <c r="AL11" s="56">
        <v>0.1</v>
      </c>
      <c r="AM11" s="54"/>
      <c r="AN11" s="54"/>
      <c r="AO11" s="54"/>
      <c r="AP11" s="52">
        <v>53.8</v>
      </c>
      <c r="AQ11" s="56">
        <v>1.23</v>
      </c>
      <c r="AR11" s="52">
        <v>-29.7</v>
      </c>
      <c r="AS11" s="58"/>
      <c r="AT11" s="58"/>
      <c r="AU11" s="48">
        <v>140.07</v>
      </c>
      <c r="AV11" s="52">
        <v>6.1</v>
      </c>
      <c r="AW11" s="59"/>
      <c r="AX11" s="60"/>
      <c r="AY11" s="61"/>
      <c r="AZ11" s="60"/>
      <c r="BA11" s="62"/>
      <c r="BB11" s="60"/>
      <c r="BC11" s="59"/>
      <c r="BD11" s="60"/>
      <c r="BE11" s="61"/>
      <c r="BF11" s="60"/>
      <c r="BG11" s="62"/>
      <c r="BH11" s="60"/>
    </row>
    <row r="12">
      <c r="A12" s="45" t="s">
        <v>86</v>
      </c>
      <c r="B12" s="46" t="s">
        <v>87</v>
      </c>
      <c r="C12" s="47">
        <v>38082.0</v>
      </c>
      <c r="D12" s="48"/>
      <c r="E12" s="49">
        <v>3553.0</v>
      </c>
      <c r="F12" s="50">
        <v>-1.0</v>
      </c>
      <c r="G12" s="50">
        <v>7.0</v>
      </c>
      <c r="H12" s="51"/>
      <c r="I12" s="52">
        <v>130.6</v>
      </c>
      <c r="J12" s="53"/>
      <c r="K12" s="53"/>
      <c r="L12" s="54"/>
      <c r="M12" s="53"/>
      <c r="N12" s="53"/>
      <c r="O12" s="48">
        <v>-114.5</v>
      </c>
      <c r="P12" s="52">
        <v>-15.0</v>
      </c>
      <c r="Q12" s="52">
        <v>5.5</v>
      </c>
      <c r="R12" s="52">
        <v>-26.7</v>
      </c>
      <c r="S12" s="52">
        <v>-114.0</v>
      </c>
      <c r="T12" s="55"/>
      <c r="U12" s="56">
        <v>0.96</v>
      </c>
      <c r="V12" s="48">
        <v>189.09</v>
      </c>
      <c r="W12" s="48">
        <v>669.52</v>
      </c>
      <c r="X12" s="48">
        <v>15.24</v>
      </c>
      <c r="Y12" s="57"/>
      <c r="Z12" s="52">
        <v>19.11</v>
      </c>
      <c r="AA12" s="56">
        <v>13.3</v>
      </c>
      <c r="AB12" s="56">
        <v>1.46</v>
      </c>
      <c r="AC12" s="56">
        <v>9.1</v>
      </c>
      <c r="AD12" s="52">
        <v>26.9</v>
      </c>
      <c r="AE12" s="56">
        <v>0.31</v>
      </c>
      <c r="AF12" s="48">
        <v>33.92</v>
      </c>
      <c r="AG12" s="52">
        <v>12.3</v>
      </c>
      <c r="AH12" s="52">
        <v>5.0</v>
      </c>
      <c r="AI12" s="56">
        <v>4.43</v>
      </c>
      <c r="AJ12" s="56">
        <v>1.11</v>
      </c>
      <c r="AK12" s="48">
        <v>218.79</v>
      </c>
      <c r="AL12" s="56">
        <v>0.7</v>
      </c>
      <c r="AM12" s="54"/>
      <c r="AN12" s="54"/>
      <c r="AO12" s="54"/>
      <c r="AP12" s="52">
        <v>60.1</v>
      </c>
      <c r="AQ12" s="56">
        <v>1.12</v>
      </c>
      <c r="AR12" s="52">
        <v>-38.0</v>
      </c>
      <c r="AS12" s="52">
        <v>-264.0</v>
      </c>
      <c r="AT12" s="52">
        <v>0.741</v>
      </c>
      <c r="AU12" s="48">
        <v>120.46</v>
      </c>
      <c r="AV12" s="52">
        <v>-3.9</v>
      </c>
      <c r="AW12" s="59"/>
      <c r="AX12" s="60"/>
      <c r="AY12" s="61"/>
      <c r="AZ12" s="60"/>
      <c r="BA12" s="62"/>
      <c r="BB12" s="60"/>
      <c r="BC12" s="59"/>
      <c r="BD12" s="60"/>
      <c r="BE12" s="61"/>
      <c r="BF12" s="60"/>
      <c r="BG12" s="62"/>
      <c r="BH12" s="60"/>
    </row>
    <row r="13">
      <c r="A13" s="45" t="s">
        <v>86</v>
      </c>
      <c r="B13" s="46" t="s">
        <v>87</v>
      </c>
      <c r="C13" s="47">
        <v>38153.0</v>
      </c>
      <c r="D13" s="48"/>
      <c r="E13" s="49">
        <v>34500.0</v>
      </c>
      <c r="F13" s="50">
        <v>10.5</v>
      </c>
      <c r="G13" s="50">
        <v>7.7</v>
      </c>
      <c r="H13" s="51"/>
      <c r="I13" s="52">
        <v>32.9</v>
      </c>
      <c r="J13" s="53"/>
      <c r="K13" s="53"/>
      <c r="L13" s="54"/>
      <c r="M13" s="53"/>
      <c r="N13" s="53"/>
      <c r="O13" s="48">
        <v>-125.5</v>
      </c>
      <c r="P13" s="52">
        <v>-16.7</v>
      </c>
      <c r="Q13" s="52">
        <v>8.71</v>
      </c>
      <c r="R13" s="52">
        <v>-27.9</v>
      </c>
      <c r="S13" s="52">
        <v>52.0</v>
      </c>
      <c r="T13" s="55"/>
      <c r="U13" s="56">
        <v>0.39</v>
      </c>
      <c r="V13" s="48">
        <v>147.07</v>
      </c>
      <c r="W13" s="48">
        <v>8.54</v>
      </c>
      <c r="X13" s="48">
        <v>29.57</v>
      </c>
      <c r="Y13" s="57"/>
      <c r="Z13" s="52">
        <v>4.77</v>
      </c>
      <c r="AA13" s="56">
        <v>4.4</v>
      </c>
      <c r="AB13" s="56">
        <v>1.08</v>
      </c>
      <c r="AC13" s="56">
        <v>3.0</v>
      </c>
      <c r="AD13" s="52">
        <v>11.4</v>
      </c>
      <c r="AE13" s="56">
        <v>0.55</v>
      </c>
      <c r="AF13" s="48">
        <v>12.63</v>
      </c>
      <c r="AG13" s="52">
        <v>3.6</v>
      </c>
      <c r="AH13" s="52">
        <v>2.4</v>
      </c>
      <c r="AI13" s="56">
        <v>1.7</v>
      </c>
      <c r="AJ13" s="56">
        <v>0.74</v>
      </c>
      <c r="AK13" s="48">
        <v>67.2</v>
      </c>
      <c r="AL13" s="56">
        <v>0.1</v>
      </c>
      <c r="AM13" s="54"/>
      <c r="AN13" s="54"/>
      <c r="AO13" s="54"/>
      <c r="AP13" s="52">
        <v>97.4</v>
      </c>
      <c r="AQ13" s="56">
        <v>2.18</v>
      </c>
      <c r="AR13" s="52">
        <v>-29.8</v>
      </c>
      <c r="AS13" s="52">
        <v>-214.4</v>
      </c>
      <c r="AT13" s="52">
        <v>0.791</v>
      </c>
      <c r="AU13" s="48">
        <v>294.14</v>
      </c>
      <c r="AV13" s="52">
        <v>5.9</v>
      </c>
      <c r="AW13" s="59"/>
      <c r="AX13" s="60"/>
      <c r="AY13" s="61"/>
      <c r="AZ13" s="60"/>
      <c r="BA13" s="62"/>
      <c r="BB13" s="60"/>
      <c r="BC13" s="59"/>
      <c r="BD13" s="60"/>
      <c r="BE13" s="61"/>
      <c r="BF13" s="60"/>
      <c r="BG13" s="62"/>
      <c r="BH13" s="60"/>
    </row>
    <row r="14">
      <c r="A14" s="45" t="s">
        <v>86</v>
      </c>
      <c r="B14" s="46" t="s">
        <v>87</v>
      </c>
      <c r="C14" s="47">
        <v>38155.0</v>
      </c>
      <c r="D14" s="48"/>
      <c r="E14" s="49">
        <v>34500.0</v>
      </c>
      <c r="F14" s="50">
        <v>12.6</v>
      </c>
      <c r="G14" s="50">
        <v>7.7</v>
      </c>
      <c r="H14" s="51"/>
      <c r="I14" s="52">
        <v>34.4</v>
      </c>
      <c r="J14" s="53"/>
      <c r="K14" s="53"/>
      <c r="L14" s="54"/>
      <c r="M14" s="53"/>
      <c r="N14" s="53"/>
      <c r="O14" s="48">
        <v>-123.5</v>
      </c>
      <c r="P14" s="52">
        <v>-16.2</v>
      </c>
      <c r="Q14" s="52">
        <v>8.71</v>
      </c>
      <c r="R14" s="52">
        <v>-28.0</v>
      </c>
      <c r="S14" s="52">
        <v>71.0</v>
      </c>
      <c r="T14" s="55"/>
      <c r="U14" s="56">
        <v>0.4</v>
      </c>
      <c r="V14" s="48">
        <v>173.68</v>
      </c>
      <c r="W14" s="48">
        <v>16.67</v>
      </c>
      <c r="X14" s="48">
        <v>29.57</v>
      </c>
      <c r="Y14" s="57"/>
      <c r="Z14" s="52">
        <v>4.92</v>
      </c>
      <c r="AA14" s="56">
        <v>4.8</v>
      </c>
      <c r="AB14" s="56">
        <v>1.26</v>
      </c>
      <c r="AC14" s="56">
        <v>3.0</v>
      </c>
      <c r="AD14" s="52">
        <v>11.7</v>
      </c>
      <c r="AE14" s="56">
        <v>0.6</v>
      </c>
      <c r="AF14" s="48">
        <v>12.36</v>
      </c>
      <c r="AG14" s="52">
        <v>4.0</v>
      </c>
      <c r="AH14" s="52">
        <v>2.6</v>
      </c>
      <c r="AI14" s="56">
        <v>1.6</v>
      </c>
      <c r="AJ14" s="56">
        <v>0.69</v>
      </c>
      <c r="AK14" s="48">
        <v>67.38</v>
      </c>
      <c r="AL14" s="56">
        <v>0.09</v>
      </c>
      <c r="AM14" s="54"/>
      <c r="AN14" s="54"/>
      <c r="AO14" s="54"/>
      <c r="AP14" s="52">
        <v>61.5</v>
      </c>
      <c r="AQ14" s="56">
        <v>2.28</v>
      </c>
      <c r="AR14" s="52">
        <v>-31.4</v>
      </c>
      <c r="AS14" s="52">
        <v>-205.8</v>
      </c>
      <c r="AT14" s="52">
        <v>0.799</v>
      </c>
      <c r="AU14" s="48">
        <v>282.94</v>
      </c>
      <c r="AV14" s="52">
        <v>6.3</v>
      </c>
      <c r="AW14" s="59"/>
      <c r="AX14" s="60"/>
      <c r="AY14" s="61"/>
      <c r="AZ14" s="60"/>
      <c r="BA14" s="62"/>
      <c r="BB14" s="60"/>
      <c r="BC14" s="59"/>
      <c r="BD14" s="60"/>
      <c r="BE14" s="61"/>
      <c r="BF14" s="60"/>
      <c r="BG14" s="62"/>
      <c r="BH14" s="60"/>
    </row>
    <row r="15">
      <c r="A15" s="45" t="s">
        <v>86</v>
      </c>
      <c r="B15" s="46" t="s">
        <v>87</v>
      </c>
      <c r="C15" s="47">
        <v>38196.0</v>
      </c>
      <c r="D15" s="48"/>
      <c r="E15" s="49">
        <v>26000.0</v>
      </c>
      <c r="F15" s="50">
        <v>20.0</v>
      </c>
      <c r="G15" s="50">
        <v>7.5</v>
      </c>
      <c r="H15" s="51"/>
      <c r="I15" s="52">
        <v>38.4</v>
      </c>
      <c r="J15" s="53"/>
      <c r="K15" s="53"/>
      <c r="L15" s="54"/>
      <c r="M15" s="53"/>
      <c r="N15" s="53"/>
      <c r="O15" s="48">
        <v>-108.7</v>
      </c>
      <c r="P15" s="52">
        <v>-14.3</v>
      </c>
      <c r="Q15" s="52">
        <v>12.01</v>
      </c>
      <c r="R15" s="52">
        <v>-26.8</v>
      </c>
      <c r="S15" s="52">
        <v>43.0</v>
      </c>
      <c r="T15" s="55"/>
      <c r="U15" s="56">
        <v>0.45</v>
      </c>
      <c r="V15" s="48">
        <v>11.21</v>
      </c>
      <c r="W15" s="48">
        <v>13.87</v>
      </c>
      <c r="X15" s="48">
        <v>52.33</v>
      </c>
      <c r="Y15" s="57"/>
      <c r="Z15" s="52">
        <v>4.54</v>
      </c>
      <c r="AA15" s="56">
        <v>5.4</v>
      </c>
      <c r="AB15" s="56">
        <v>1.33</v>
      </c>
      <c r="AC15" s="56">
        <v>3.7</v>
      </c>
      <c r="AD15" s="52">
        <v>15.7</v>
      </c>
      <c r="AE15" s="56">
        <v>1.0</v>
      </c>
      <c r="AF15" s="48">
        <v>18.26</v>
      </c>
      <c r="AG15" s="52">
        <v>4.5</v>
      </c>
      <c r="AH15" s="52">
        <v>2.2</v>
      </c>
      <c r="AI15" s="56">
        <v>2.15</v>
      </c>
      <c r="AJ15" s="56">
        <v>0.87</v>
      </c>
      <c r="AK15" s="48">
        <v>94.72</v>
      </c>
      <c r="AL15" s="56">
        <v>0.11</v>
      </c>
      <c r="AM15" s="54"/>
      <c r="AN15" s="54"/>
      <c r="AO15" s="54"/>
      <c r="AP15" s="52">
        <v>58.0</v>
      </c>
      <c r="AQ15" s="56">
        <v>1.65</v>
      </c>
      <c r="AR15" s="52">
        <v>-31.1</v>
      </c>
      <c r="AS15" s="52">
        <v>-236.1</v>
      </c>
      <c r="AT15" s="52">
        <v>0.769</v>
      </c>
      <c r="AU15" s="48">
        <v>326.36</v>
      </c>
      <c r="AV15" s="52">
        <v>5.2</v>
      </c>
      <c r="AW15" s="59"/>
      <c r="AX15" s="60"/>
      <c r="AY15" s="61"/>
      <c r="AZ15" s="60"/>
      <c r="BA15" s="62"/>
      <c r="BB15" s="60"/>
      <c r="BC15" s="59"/>
      <c r="BD15" s="60"/>
      <c r="BE15" s="61"/>
      <c r="BF15" s="60"/>
      <c r="BG15" s="62"/>
      <c r="BH15" s="60"/>
    </row>
    <row r="16">
      <c r="A16" s="45" t="s">
        <v>86</v>
      </c>
      <c r="B16" s="46" t="s">
        <v>87</v>
      </c>
      <c r="C16" s="47">
        <v>38210.0</v>
      </c>
      <c r="D16" s="48"/>
      <c r="E16" s="49">
        <v>15900.0</v>
      </c>
      <c r="F16" s="50">
        <v>15.6</v>
      </c>
      <c r="G16" s="50">
        <v>7.5</v>
      </c>
      <c r="H16" s="51"/>
      <c r="I16" s="52">
        <v>50.1</v>
      </c>
      <c r="J16" s="53"/>
      <c r="K16" s="53"/>
      <c r="L16" s="54"/>
      <c r="M16" s="53"/>
      <c r="N16" s="53"/>
      <c r="O16" s="48">
        <v>-107.1</v>
      </c>
      <c r="P16" s="52">
        <v>-13.4</v>
      </c>
      <c r="Q16" s="52">
        <v>10.11</v>
      </c>
      <c r="R16" s="52">
        <v>-26.0</v>
      </c>
      <c r="S16" s="52">
        <v>22.0</v>
      </c>
      <c r="T16" s="55"/>
      <c r="U16" s="56">
        <v>0.32</v>
      </c>
      <c r="V16" s="48">
        <v>0.0</v>
      </c>
      <c r="W16" s="48">
        <v>0.0</v>
      </c>
      <c r="X16" s="48">
        <v>48.59</v>
      </c>
      <c r="Y16" s="57"/>
      <c r="Z16" s="52">
        <v>4.79</v>
      </c>
      <c r="AA16" s="56">
        <v>6.2</v>
      </c>
      <c r="AB16" s="56">
        <v>1.14</v>
      </c>
      <c r="AC16" s="56">
        <v>4.2</v>
      </c>
      <c r="AD16" s="52">
        <v>17.2</v>
      </c>
      <c r="AE16" s="56">
        <v>0.94</v>
      </c>
      <c r="AF16" s="48">
        <v>18.13</v>
      </c>
      <c r="AG16" s="52">
        <v>5.2</v>
      </c>
      <c r="AH16" s="52">
        <v>2.2</v>
      </c>
      <c r="AI16" s="56">
        <v>2.42</v>
      </c>
      <c r="AJ16" s="56">
        <v>0.7</v>
      </c>
      <c r="AK16" s="48">
        <v>105.32</v>
      </c>
      <c r="AL16" s="56">
        <v>0.19</v>
      </c>
      <c r="AM16" s="54"/>
      <c r="AN16" s="54"/>
      <c r="AO16" s="54"/>
      <c r="AP16" s="52">
        <v>41.0</v>
      </c>
      <c r="AQ16" s="56">
        <v>1.32</v>
      </c>
      <c r="AR16" s="52">
        <v>-32.7</v>
      </c>
      <c r="AS16" s="52">
        <v>-150.0</v>
      </c>
      <c r="AT16" s="52">
        <v>0.856</v>
      </c>
      <c r="AU16" s="48">
        <v>278.73</v>
      </c>
      <c r="AV16" s="52">
        <v>4.9</v>
      </c>
      <c r="AW16" s="59"/>
      <c r="AX16" s="60"/>
      <c r="AY16" s="61"/>
      <c r="AZ16" s="60"/>
      <c r="BA16" s="62"/>
      <c r="BB16" s="60"/>
      <c r="BC16" s="59"/>
      <c r="BD16" s="60"/>
      <c r="BE16" s="61"/>
      <c r="BF16" s="60"/>
      <c r="BG16" s="62"/>
      <c r="BH16" s="60"/>
    </row>
    <row r="17">
      <c r="A17" s="45" t="s">
        <v>86</v>
      </c>
      <c r="B17" s="46" t="s">
        <v>87</v>
      </c>
      <c r="C17" s="47">
        <v>38271.0</v>
      </c>
      <c r="D17" s="48"/>
      <c r="E17" s="49">
        <v>8920.0</v>
      </c>
      <c r="F17" s="50">
        <v>5.3</v>
      </c>
      <c r="G17" s="50">
        <v>7.7</v>
      </c>
      <c r="H17" s="51"/>
      <c r="I17" s="52">
        <v>60.8</v>
      </c>
      <c r="J17" s="53"/>
      <c r="K17" s="53"/>
      <c r="L17" s="54"/>
      <c r="M17" s="53"/>
      <c r="N17" s="53"/>
      <c r="O17" s="48">
        <v>-104.3</v>
      </c>
      <c r="P17" s="52">
        <v>-13.9</v>
      </c>
      <c r="Q17" s="52">
        <v>8.61</v>
      </c>
      <c r="R17" s="52">
        <v>-26.0</v>
      </c>
      <c r="S17" s="52">
        <v>-35.0</v>
      </c>
      <c r="T17" s="55"/>
      <c r="U17" s="56">
        <v>0.35</v>
      </c>
      <c r="V17" s="48">
        <v>121.86</v>
      </c>
      <c r="W17" s="48">
        <v>7.98</v>
      </c>
      <c r="X17" s="48">
        <v>27.39</v>
      </c>
      <c r="Y17" s="57"/>
      <c r="Z17" s="52">
        <v>8.38</v>
      </c>
      <c r="AA17" s="56">
        <v>7.6</v>
      </c>
      <c r="AB17" s="56">
        <v>0.91</v>
      </c>
      <c r="AC17" s="56">
        <v>5.3</v>
      </c>
      <c r="AD17" s="52">
        <v>20.7</v>
      </c>
      <c r="AE17" s="56">
        <v>0.73</v>
      </c>
      <c r="AF17" s="48">
        <v>18.4</v>
      </c>
      <c r="AG17" s="52">
        <v>6.7</v>
      </c>
      <c r="AH17" s="52">
        <v>2.6</v>
      </c>
      <c r="AI17" s="56">
        <v>2.65</v>
      </c>
      <c r="AJ17" s="56">
        <v>0.5</v>
      </c>
      <c r="AK17" s="48">
        <v>128.63</v>
      </c>
      <c r="AL17" s="56">
        <v>0.47</v>
      </c>
      <c r="AM17" s="54"/>
      <c r="AN17" s="54"/>
      <c r="AO17" s="54"/>
      <c r="AP17" s="52">
        <v>41.4</v>
      </c>
      <c r="AQ17" s="56">
        <v>0.86</v>
      </c>
      <c r="AR17" s="52">
        <v>-33.6</v>
      </c>
      <c r="AS17" s="52">
        <v>-206.9</v>
      </c>
      <c r="AT17" s="52">
        <v>0.798</v>
      </c>
      <c r="AU17" s="48">
        <v>189.09</v>
      </c>
      <c r="AV17" s="52">
        <v>5.0</v>
      </c>
      <c r="AW17" s="59"/>
      <c r="AX17" s="60"/>
      <c r="AY17" s="61"/>
      <c r="AZ17" s="60"/>
      <c r="BA17" s="62"/>
      <c r="BB17" s="60"/>
      <c r="BC17" s="59"/>
      <c r="BD17" s="60"/>
      <c r="BE17" s="61"/>
      <c r="BF17" s="60"/>
      <c r="BG17" s="62"/>
      <c r="BH17" s="60"/>
    </row>
    <row r="18">
      <c r="A18" s="45" t="s">
        <v>86</v>
      </c>
      <c r="B18" s="46" t="s">
        <v>87</v>
      </c>
      <c r="C18" s="47">
        <v>38274.0</v>
      </c>
      <c r="D18" s="48"/>
      <c r="E18" s="49">
        <v>9600.0</v>
      </c>
      <c r="F18" s="50">
        <v>3.3</v>
      </c>
      <c r="G18" s="50">
        <v>7.6</v>
      </c>
      <c r="H18" s="51"/>
      <c r="I18" s="52">
        <v>66.6</v>
      </c>
      <c r="J18" s="53"/>
      <c r="K18" s="53"/>
      <c r="L18" s="54"/>
      <c r="M18" s="53"/>
      <c r="N18" s="53"/>
      <c r="O18" s="48">
        <v>-104.7</v>
      </c>
      <c r="P18" s="52">
        <v>-13.9</v>
      </c>
      <c r="Q18" s="52">
        <v>8.41</v>
      </c>
      <c r="R18" s="52">
        <v>-27.7</v>
      </c>
      <c r="S18" s="52">
        <v>-29.0</v>
      </c>
      <c r="T18" s="55"/>
      <c r="U18" s="56">
        <v>0.37</v>
      </c>
      <c r="V18" s="48">
        <v>130.26</v>
      </c>
      <c r="W18" s="48">
        <v>19.75</v>
      </c>
      <c r="X18" s="48">
        <v>37.05</v>
      </c>
      <c r="Y18" s="57"/>
      <c r="Z18" s="52">
        <v>8.36</v>
      </c>
      <c r="AA18" s="56">
        <v>7.7</v>
      </c>
      <c r="AB18" s="56">
        <v>0.92</v>
      </c>
      <c r="AC18" s="56">
        <v>5.3</v>
      </c>
      <c r="AD18" s="52">
        <v>20.6</v>
      </c>
      <c r="AE18" s="56">
        <v>0.71</v>
      </c>
      <c r="AF18" s="48">
        <v>20.19</v>
      </c>
      <c r="AG18" s="52">
        <v>6.8</v>
      </c>
      <c r="AH18" s="52">
        <v>2.6</v>
      </c>
      <c r="AI18" s="56">
        <v>2.69</v>
      </c>
      <c r="AJ18" s="56">
        <v>0.52</v>
      </c>
      <c r="AK18" s="48">
        <v>129.94</v>
      </c>
      <c r="AL18" s="56">
        <v>0.45</v>
      </c>
      <c r="AM18" s="54"/>
      <c r="AN18" s="54"/>
      <c r="AO18" s="54"/>
      <c r="AP18" s="52">
        <v>24.5</v>
      </c>
      <c r="AQ18" s="56">
        <v>0.87</v>
      </c>
      <c r="AR18" s="52">
        <v>-33.7</v>
      </c>
      <c r="AS18" s="52">
        <v>-206.7</v>
      </c>
      <c r="AT18" s="52">
        <v>0.798</v>
      </c>
      <c r="AU18" s="48">
        <v>172.28</v>
      </c>
      <c r="AV18" s="52">
        <v>5.2</v>
      </c>
      <c r="AW18" s="59"/>
      <c r="AX18" s="60"/>
      <c r="AY18" s="61"/>
      <c r="AZ18" s="60"/>
      <c r="BA18" s="62"/>
      <c r="BB18" s="60"/>
      <c r="BC18" s="59"/>
      <c r="BD18" s="60"/>
      <c r="BE18" s="61"/>
      <c r="BF18" s="60"/>
      <c r="BG18" s="62"/>
      <c r="BH18" s="60"/>
    </row>
    <row r="19">
      <c r="A19" s="45" t="s">
        <v>86</v>
      </c>
      <c r="B19" s="46" t="s">
        <v>87</v>
      </c>
      <c r="C19" s="47">
        <v>38426.0</v>
      </c>
      <c r="D19" s="48"/>
      <c r="E19" s="49">
        <v>4193.0</v>
      </c>
      <c r="F19" s="50">
        <v>3.6</v>
      </c>
      <c r="G19" s="50">
        <v>6.6</v>
      </c>
      <c r="H19" s="51"/>
      <c r="I19" s="52">
        <v>103.0</v>
      </c>
      <c r="J19" s="53"/>
      <c r="K19" s="53"/>
      <c r="L19" s="54"/>
      <c r="M19" s="53"/>
      <c r="N19" s="53"/>
      <c r="O19" s="48">
        <v>-112.6</v>
      </c>
      <c r="P19" s="52">
        <v>-14.8</v>
      </c>
      <c r="Q19" s="52">
        <v>7.41</v>
      </c>
      <c r="R19" s="52">
        <v>-29.1</v>
      </c>
      <c r="S19" s="52">
        <v>-27.0</v>
      </c>
      <c r="T19" s="55"/>
      <c r="U19" s="56">
        <v>0.72</v>
      </c>
      <c r="V19" s="48">
        <v>233.91</v>
      </c>
      <c r="W19" s="48">
        <v>497.38</v>
      </c>
      <c r="X19" s="48">
        <v>27.39</v>
      </c>
      <c r="Y19" s="57"/>
      <c r="Z19" s="52">
        <v>17.56</v>
      </c>
      <c r="AA19" s="56">
        <v>12.1</v>
      </c>
      <c r="AB19" s="56">
        <v>1.27</v>
      </c>
      <c r="AC19" s="56">
        <v>8.4</v>
      </c>
      <c r="AD19" s="52">
        <v>26.7</v>
      </c>
      <c r="AE19" s="56">
        <v>0.58</v>
      </c>
      <c r="AF19" s="48">
        <v>34.19</v>
      </c>
      <c r="AG19" s="52">
        <v>11.2</v>
      </c>
      <c r="AH19" s="52">
        <v>4.6</v>
      </c>
      <c r="AI19" s="56">
        <v>3.8</v>
      </c>
      <c r="AJ19" s="56">
        <v>0.99</v>
      </c>
      <c r="AK19" s="48">
        <v>173.4</v>
      </c>
      <c r="AL19" s="56">
        <v>0.55</v>
      </c>
      <c r="AM19" s="54"/>
      <c r="AN19" s="54"/>
      <c r="AO19" s="54"/>
      <c r="AP19" s="52">
        <v>12.7</v>
      </c>
      <c r="AQ19" s="56">
        <v>0.74</v>
      </c>
      <c r="AR19" s="52">
        <v>-35.4</v>
      </c>
      <c r="AS19" s="52">
        <v>-270.7</v>
      </c>
      <c r="AT19" s="52">
        <v>0.734</v>
      </c>
      <c r="AU19" s="48">
        <v>70.03</v>
      </c>
      <c r="AV19" s="52">
        <v>-1.1</v>
      </c>
      <c r="AW19" s="59"/>
      <c r="AX19" s="60"/>
      <c r="AY19" s="61"/>
      <c r="AZ19" s="60"/>
      <c r="BA19" s="62"/>
      <c r="BB19" s="60"/>
      <c r="BC19" s="59"/>
      <c r="BD19" s="60"/>
      <c r="BE19" s="61"/>
      <c r="BF19" s="60"/>
      <c r="BG19" s="62"/>
      <c r="BH19" s="60"/>
    </row>
    <row r="20">
      <c r="A20" s="45" t="s">
        <v>86</v>
      </c>
      <c r="B20" s="46" t="s">
        <v>87</v>
      </c>
      <c r="C20" s="47">
        <v>38507.0</v>
      </c>
      <c r="D20" s="48"/>
      <c r="E20" s="49">
        <v>34800.0</v>
      </c>
      <c r="F20" s="50">
        <v>10.0</v>
      </c>
      <c r="G20" s="50">
        <v>7.0</v>
      </c>
      <c r="H20" s="51"/>
      <c r="I20" s="52">
        <v>36.5</v>
      </c>
      <c r="J20" s="53"/>
      <c r="K20" s="53"/>
      <c r="L20" s="54"/>
      <c r="M20" s="53"/>
      <c r="N20" s="53"/>
      <c r="O20" s="48">
        <v>-125.8</v>
      </c>
      <c r="P20" s="52">
        <v>-16.6</v>
      </c>
      <c r="Q20" s="52">
        <v>9.81</v>
      </c>
      <c r="R20" s="52">
        <v>-27.9</v>
      </c>
      <c r="S20" s="52">
        <v>43.0</v>
      </c>
      <c r="T20" s="55"/>
      <c r="U20" s="56">
        <v>0.45</v>
      </c>
      <c r="V20" s="48">
        <v>165.28</v>
      </c>
      <c r="W20" s="48">
        <v>10.65</v>
      </c>
      <c r="X20" s="48">
        <v>31.44</v>
      </c>
      <c r="Y20" s="57"/>
      <c r="Z20" s="52">
        <v>5.22</v>
      </c>
      <c r="AA20" s="56">
        <v>4.8</v>
      </c>
      <c r="AB20" s="56">
        <v>1.19</v>
      </c>
      <c r="AC20" s="56">
        <v>3.1</v>
      </c>
      <c r="AD20" s="52">
        <v>12.5</v>
      </c>
      <c r="AE20" s="56">
        <v>0.58</v>
      </c>
      <c r="AF20" s="48">
        <v>13.6</v>
      </c>
      <c r="AG20" s="52">
        <v>4.0</v>
      </c>
      <c r="AH20" s="52">
        <v>2.5</v>
      </c>
      <c r="AI20" s="56">
        <v>1.67</v>
      </c>
      <c r="AJ20" s="56">
        <v>0.74</v>
      </c>
      <c r="AK20" s="48">
        <v>68.87</v>
      </c>
      <c r="AL20" s="56">
        <v>0.09</v>
      </c>
      <c r="AM20" s="54"/>
      <c r="AN20" s="54"/>
      <c r="AO20" s="54"/>
      <c r="AP20" s="52">
        <v>59.5</v>
      </c>
      <c r="AQ20" s="56">
        <v>1.65</v>
      </c>
      <c r="AR20" s="52">
        <v>-29.9</v>
      </c>
      <c r="AS20" s="52">
        <v>-267.9</v>
      </c>
      <c r="AT20" s="52">
        <v>0.737</v>
      </c>
      <c r="AU20" s="48">
        <v>257.72</v>
      </c>
      <c r="AV20" s="52">
        <v>6.5</v>
      </c>
      <c r="AW20" s="59"/>
      <c r="AX20" s="60"/>
      <c r="AY20" s="61"/>
      <c r="AZ20" s="60"/>
      <c r="BA20" s="62"/>
      <c r="BB20" s="60"/>
      <c r="BC20" s="59"/>
      <c r="BD20" s="60"/>
      <c r="BE20" s="61"/>
      <c r="BF20" s="60"/>
      <c r="BG20" s="62"/>
      <c r="BH20" s="60"/>
    </row>
    <row r="21">
      <c r="A21" s="45" t="s">
        <v>86</v>
      </c>
      <c r="B21" s="46" t="s">
        <v>87</v>
      </c>
      <c r="C21" s="47">
        <v>38509.0</v>
      </c>
      <c r="D21" s="48"/>
      <c r="E21" s="49">
        <v>34800.0</v>
      </c>
      <c r="F21" s="50">
        <v>11.0</v>
      </c>
      <c r="G21" s="50">
        <v>6.7</v>
      </c>
      <c r="H21" s="51"/>
      <c r="I21" s="52">
        <v>27.2</v>
      </c>
      <c r="J21" s="53"/>
      <c r="K21" s="53"/>
      <c r="L21" s="54"/>
      <c r="M21" s="53"/>
      <c r="N21" s="53"/>
      <c r="O21" s="48">
        <v>-125.5</v>
      </c>
      <c r="P21" s="52">
        <v>-16.6</v>
      </c>
      <c r="Q21" s="52">
        <v>10.21</v>
      </c>
      <c r="R21" s="52">
        <v>-27.3</v>
      </c>
      <c r="S21" s="52">
        <v>67.0</v>
      </c>
      <c r="T21" s="55"/>
      <c r="U21" s="56">
        <v>0.41</v>
      </c>
      <c r="V21" s="48">
        <v>130.26</v>
      </c>
      <c r="W21" s="48">
        <v>13.87</v>
      </c>
      <c r="X21" s="48">
        <v>31.13</v>
      </c>
      <c r="Y21" s="57"/>
      <c r="Z21" s="52">
        <v>4.98</v>
      </c>
      <c r="AA21" s="56">
        <v>4.7</v>
      </c>
      <c r="AB21" s="56">
        <v>1.15</v>
      </c>
      <c r="AC21" s="56">
        <v>2.9</v>
      </c>
      <c r="AD21" s="52">
        <v>11.5</v>
      </c>
      <c r="AE21" s="56">
        <v>0.53</v>
      </c>
      <c r="AF21" s="48">
        <v>12.91</v>
      </c>
      <c r="AG21" s="52">
        <v>3.9</v>
      </c>
      <c r="AH21" s="52">
        <v>2.4</v>
      </c>
      <c r="AI21" s="56">
        <v>1.69</v>
      </c>
      <c r="AJ21" s="56">
        <v>0.74</v>
      </c>
      <c r="AK21" s="48">
        <v>63.87</v>
      </c>
      <c r="AL21" s="56">
        <v>0.08</v>
      </c>
      <c r="AM21" s="54"/>
      <c r="AN21" s="54"/>
      <c r="AO21" s="54"/>
      <c r="AP21" s="52">
        <v>52.0</v>
      </c>
      <c r="AQ21" s="56">
        <v>1.23</v>
      </c>
      <c r="AR21" s="52">
        <v>-30.3</v>
      </c>
      <c r="AS21" s="58"/>
      <c r="AT21" s="58"/>
      <c r="AU21" s="48">
        <v>189.09</v>
      </c>
      <c r="AV21" s="52">
        <v>6.6</v>
      </c>
      <c r="AW21" s="59"/>
      <c r="AX21" s="60"/>
      <c r="AY21" s="61"/>
      <c r="AZ21" s="60"/>
      <c r="BA21" s="62"/>
      <c r="BB21" s="60"/>
      <c r="BC21" s="59"/>
      <c r="BD21" s="60"/>
      <c r="BE21" s="61"/>
      <c r="BF21" s="60"/>
      <c r="BG21" s="62"/>
      <c r="BH21" s="60"/>
    </row>
    <row r="22">
      <c r="A22" s="45" t="s">
        <v>86</v>
      </c>
      <c r="B22" s="46" t="s">
        <v>87</v>
      </c>
      <c r="C22" s="47">
        <v>38531.0</v>
      </c>
      <c r="D22" s="48"/>
      <c r="E22" s="49">
        <v>29200.0</v>
      </c>
      <c r="F22" s="50">
        <v>16.0</v>
      </c>
      <c r="G22" s="50">
        <v>7.2</v>
      </c>
      <c r="H22" s="51"/>
      <c r="I22" s="52">
        <v>36.0</v>
      </c>
      <c r="J22" s="53"/>
      <c r="K22" s="53"/>
      <c r="L22" s="54"/>
      <c r="M22" s="53"/>
      <c r="N22" s="53"/>
      <c r="O22" s="48">
        <v>-116.3</v>
      </c>
      <c r="P22" s="52">
        <v>-15.3</v>
      </c>
      <c r="Q22" s="52">
        <v>10.21</v>
      </c>
      <c r="R22" s="52">
        <v>-28.0</v>
      </c>
      <c r="S22" s="52">
        <v>53.0</v>
      </c>
      <c r="T22" s="55"/>
      <c r="U22" s="56">
        <v>0.35</v>
      </c>
      <c r="V22" s="48">
        <v>29.41</v>
      </c>
      <c r="W22" s="48">
        <v>0.0</v>
      </c>
      <c r="X22" s="48">
        <v>28.95</v>
      </c>
      <c r="Y22" s="57"/>
      <c r="Z22" s="52">
        <v>4.81</v>
      </c>
      <c r="AA22" s="56">
        <v>5.0</v>
      </c>
      <c r="AB22" s="56">
        <v>1.17</v>
      </c>
      <c r="AC22" s="56">
        <v>3.2</v>
      </c>
      <c r="AD22" s="52">
        <v>13.0</v>
      </c>
      <c r="AE22" s="56">
        <v>0.82</v>
      </c>
      <c r="AF22" s="48">
        <v>15.38</v>
      </c>
      <c r="AG22" s="52">
        <v>4.4</v>
      </c>
      <c r="AH22" s="52">
        <v>2.5</v>
      </c>
      <c r="AI22" s="56">
        <v>1.91</v>
      </c>
      <c r="AJ22" s="56">
        <v>0.7</v>
      </c>
      <c r="AK22" s="48">
        <v>82.89</v>
      </c>
      <c r="AL22" s="56">
        <v>0.09</v>
      </c>
      <c r="AM22" s="54"/>
      <c r="AN22" s="54"/>
      <c r="AO22" s="54"/>
      <c r="AP22" s="52">
        <v>38.0</v>
      </c>
      <c r="AQ22" s="56">
        <v>1.62</v>
      </c>
      <c r="AR22" s="52">
        <v>-31.5</v>
      </c>
      <c r="AS22" s="52">
        <v>-225.8</v>
      </c>
      <c r="AT22" s="52">
        <v>0.779</v>
      </c>
      <c r="AU22" s="48">
        <v>240.92</v>
      </c>
      <c r="AV22" s="52">
        <v>5.2</v>
      </c>
      <c r="AW22" s="59"/>
      <c r="AX22" s="60"/>
      <c r="AY22" s="61"/>
      <c r="AZ22" s="60"/>
      <c r="BA22" s="62"/>
      <c r="BB22" s="60"/>
      <c r="BC22" s="59"/>
      <c r="BD22" s="60"/>
      <c r="BE22" s="61"/>
      <c r="BF22" s="60"/>
      <c r="BG22" s="62"/>
      <c r="BH22" s="60"/>
    </row>
    <row r="23">
      <c r="A23" s="45" t="s">
        <v>86</v>
      </c>
      <c r="B23" s="46" t="s">
        <v>87</v>
      </c>
      <c r="C23" s="47">
        <v>38547.0</v>
      </c>
      <c r="D23" s="48"/>
      <c r="E23" s="49">
        <v>26600.0</v>
      </c>
      <c r="F23" s="50">
        <v>17.5</v>
      </c>
      <c r="G23" s="50">
        <v>7.2</v>
      </c>
      <c r="H23" s="51"/>
      <c r="I23" s="52">
        <v>45.9</v>
      </c>
      <c r="J23" s="53"/>
      <c r="K23" s="53"/>
      <c r="L23" s="54"/>
      <c r="M23" s="53"/>
      <c r="N23" s="53"/>
      <c r="O23" s="48">
        <v>-111.5</v>
      </c>
      <c r="P23" s="52">
        <v>-14.5</v>
      </c>
      <c r="Q23" s="52">
        <v>11.01</v>
      </c>
      <c r="R23" s="52">
        <v>-26.5</v>
      </c>
      <c r="S23" s="52">
        <v>46.0</v>
      </c>
      <c r="T23" s="55"/>
      <c r="U23" s="56">
        <v>0.31</v>
      </c>
      <c r="V23" s="48">
        <v>2.8</v>
      </c>
      <c r="W23" s="48">
        <v>0.0</v>
      </c>
      <c r="X23" s="48">
        <v>49.21</v>
      </c>
      <c r="Y23" s="57"/>
      <c r="Z23" s="52">
        <v>4.97</v>
      </c>
      <c r="AA23" s="56">
        <v>6.3</v>
      </c>
      <c r="AB23" s="56">
        <v>1.21</v>
      </c>
      <c r="AC23" s="56">
        <v>3.7</v>
      </c>
      <c r="AD23" s="52">
        <v>14.7</v>
      </c>
      <c r="AE23" s="56">
        <v>0.9</v>
      </c>
      <c r="AF23" s="48">
        <v>16.48</v>
      </c>
      <c r="AG23" s="52">
        <v>6.1</v>
      </c>
      <c r="AH23" s="52">
        <v>2.5</v>
      </c>
      <c r="AI23" s="56">
        <v>2.34</v>
      </c>
      <c r="AJ23" s="56">
        <v>0.71</v>
      </c>
      <c r="AK23" s="48">
        <v>91.83</v>
      </c>
      <c r="AL23" s="56">
        <v>0.12</v>
      </c>
      <c r="AM23" s="54"/>
      <c r="AN23" s="54"/>
      <c r="AO23" s="54"/>
      <c r="AP23" s="52">
        <v>74.0</v>
      </c>
      <c r="AQ23" s="56">
        <v>1.91</v>
      </c>
      <c r="AR23" s="52">
        <v>-31.7</v>
      </c>
      <c r="AS23" s="52">
        <v>-240.6</v>
      </c>
      <c r="AT23" s="52">
        <v>0.764</v>
      </c>
      <c r="AU23" s="48">
        <v>298.34</v>
      </c>
      <c r="AV23" s="52">
        <v>5.3</v>
      </c>
      <c r="AW23" s="59"/>
      <c r="AX23" s="60"/>
      <c r="AY23" s="61"/>
      <c r="AZ23" s="60"/>
      <c r="BA23" s="62"/>
      <c r="BB23" s="60"/>
      <c r="BC23" s="59"/>
      <c r="BD23" s="60"/>
      <c r="BE23" s="61"/>
      <c r="BF23" s="60"/>
      <c r="BG23" s="62"/>
      <c r="BH23" s="60"/>
    </row>
    <row r="24">
      <c r="A24" s="45" t="s">
        <v>86</v>
      </c>
      <c r="B24" s="46" t="s">
        <v>87</v>
      </c>
      <c r="C24" s="47">
        <v>38600.0</v>
      </c>
      <c r="D24" s="48"/>
      <c r="E24" s="49">
        <v>9760.0</v>
      </c>
      <c r="F24" s="50">
        <v>16.0</v>
      </c>
      <c r="G24" s="50">
        <v>7.8</v>
      </c>
      <c r="H24" s="51"/>
      <c r="I24" s="52">
        <v>64.5</v>
      </c>
      <c r="J24" s="53"/>
      <c r="K24" s="53"/>
      <c r="L24" s="54"/>
      <c r="M24" s="53"/>
      <c r="N24" s="53"/>
      <c r="O24" s="48">
        <v>-100.8</v>
      </c>
      <c r="P24" s="52">
        <v>-13.4</v>
      </c>
      <c r="Q24" s="52">
        <v>10.11</v>
      </c>
      <c r="R24" s="52">
        <v>-27.7</v>
      </c>
      <c r="S24" s="52">
        <v>8.0</v>
      </c>
      <c r="T24" s="55"/>
      <c r="U24" s="56">
        <v>0.33</v>
      </c>
      <c r="V24" s="48">
        <v>0.0</v>
      </c>
      <c r="W24" s="48">
        <v>0.0</v>
      </c>
      <c r="X24" s="48">
        <v>31.44</v>
      </c>
      <c r="Y24" s="57"/>
      <c r="Z24" s="52">
        <v>6.99</v>
      </c>
      <c r="AA24" s="56">
        <v>7.0</v>
      </c>
      <c r="AB24" s="56">
        <v>1.01</v>
      </c>
      <c r="AC24" s="56">
        <v>5.1</v>
      </c>
      <c r="AD24" s="52">
        <v>20.4</v>
      </c>
      <c r="AE24" s="56">
        <v>1.03</v>
      </c>
      <c r="AF24" s="48">
        <v>19.64</v>
      </c>
      <c r="AG24" s="52">
        <v>5.6</v>
      </c>
      <c r="AH24" s="52">
        <v>2.5</v>
      </c>
      <c r="AI24" s="56">
        <v>2.67</v>
      </c>
      <c r="AJ24" s="56">
        <v>0.54</v>
      </c>
      <c r="AK24" s="48">
        <v>123.28</v>
      </c>
      <c r="AL24" s="56">
        <v>0.37</v>
      </c>
      <c r="AM24" s="54"/>
      <c r="AN24" s="54"/>
      <c r="AO24" s="54"/>
      <c r="AP24" s="52">
        <v>14.5</v>
      </c>
      <c r="AQ24" s="56">
        <v>1.22</v>
      </c>
      <c r="AR24" s="52">
        <v>-32.5</v>
      </c>
      <c r="AS24" s="52">
        <v>-234.8</v>
      </c>
      <c r="AT24" s="52">
        <v>0.77</v>
      </c>
      <c r="AU24" s="48">
        <v>182.09</v>
      </c>
      <c r="AV24" s="52">
        <v>5.2</v>
      </c>
      <c r="AW24" s="59"/>
      <c r="AX24" s="60"/>
      <c r="AY24" s="61"/>
      <c r="AZ24" s="60"/>
      <c r="BA24" s="62"/>
      <c r="BB24" s="60"/>
      <c r="BC24" s="59"/>
      <c r="BD24" s="60"/>
      <c r="BE24" s="61"/>
      <c r="BF24" s="60"/>
      <c r="BG24" s="62"/>
      <c r="BH24" s="60"/>
    </row>
    <row r="25">
      <c r="A25" s="45" t="s">
        <v>86</v>
      </c>
      <c r="B25" s="46" t="s">
        <v>87</v>
      </c>
      <c r="C25" s="47">
        <v>38612.0</v>
      </c>
      <c r="D25" s="48"/>
      <c r="E25" s="49">
        <v>8890.0</v>
      </c>
      <c r="F25" s="50">
        <v>10.6</v>
      </c>
      <c r="G25" s="50">
        <v>8.3</v>
      </c>
      <c r="H25" s="51"/>
      <c r="I25" s="52">
        <v>58.4</v>
      </c>
      <c r="J25" s="53"/>
      <c r="K25" s="53"/>
      <c r="L25" s="54"/>
      <c r="M25" s="53"/>
      <c r="N25" s="53"/>
      <c r="O25" s="48">
        <v>-105.3</v>
      </c>
      <c r="P25" s="52">
        <v>-13.5</v>
      </c>
      <c r="Q25" s="52">
        <v>10.31</v>
      </c>
      <c r="R25" s="52">
        <v>-27.5</v>
      </c>
      <c r="S25" s="52">
        <v>-1.0</v>
      </c>
      <c r="T25" s="55"/>
      <c r="U25" s="56">
        <v>0.29</v>
      </c>
      <c r="V25" s="48">
        <v>5.6</v>
      </c>
      <c r="W25" s="48">
        <v>0.0</v>
      </c>
      <c r="X25" s="48">
        <v>42.36</v>
      </c>
      <c r="Y25" s="57"/>
      <c r="Z25" s="52">
        <v>4.47</v>
      </c>
      <c r="AA25" s="56">
        <v>7.4</v>
      </c>
      <c r="AB25" s="56">
        <v>0.97</v>
      </c>
      <c r="AC25" s="56">
        <v>5.2</v>
      </c>
      <c r="AD25" s="52">
        <v>21.3</v>
      </c>
      <c r="AE25" s="56">
        <v>1.0</v>
      </c>
      <c r="AF25" s="48">
        <v>20.46</v>
      </c>
      <c r="AG25" s="52">
        <v>6.1</v>
      </c>
      <c r="AH25" s="52">
        <v>2.4</v>
      </c>
      <c r="AI25" s="56">
        <v>2.8</v>
      </c>
      <c r="AJ25" s="56">
        <v>0.56</v>
      </c>
      <c r="AK25" s="48">
        <v>132.74</v>
      </c>
      <c r="AL25" s="56">
        <v>0.45</v>
      </c>
      <c r="AM25" s="54"/>
      <c r="AN25" s="54"/>
      <c r="AO25" s="54"/>
      <c r="AP25" s="52">
        <v>20.5</v>
      </c>
      <c r="AQ25" s="56">
        <v>1.12</v>
      </c>
      <c r="AR25" s="52">
        <v>-32.6</v>
      </c>
      <c r="AS25" s="52">
        <v>-235.3</v>
      </c>
      <c r="AT25" s="52">
        <v>0.77</v>
      </c>
      <c r="AU25" s="48">
        <v>189.09</v>
      </c>
      <c r="AV25" s="52">
        <v>4.9</v>
      </c>
      <c r="AW25" s="59"/>
      <c r="AX25" s="60"/>
      <c r="AY25" s="61"/>
      <c r="AZ25" s="60"/>
      <c r="BA25" s="62"/>
      <c r="BB25" s="60"/>
      <c r="BC25" s="59"/>
      <c r="BD25" s="60"/>
      <c r="BE25" s="61"/>
      <c r="BF25" s="60"/>
      <c r="BG25" s="62"/>
      <c r="BH25" s="60"/>
    </row>
    <row r="26">
      <c r="A26" s="45" t="s">
        <v>86</v>
      </c>
      <c r="B26" s="46" t="s">
        <v>87</v>
      </c>
      <c r="C26" s="47">
        <v>38875.0</v>
      </c>
      <c r="D26" s="48"/>
      <c r="E26" s="49">
        <v>32949.0</v>
      </c>
      <c r="F26" s="50">
        <v>9.6</v>
      </c>
      <c r="G26" s="50">
        <v>7.7</v>
      </c>
      <c r="H26" s="51"/>
      <c r="I26" s="52">
        <v>34.8</v>
      </c>
      <c r="J26" s="53"/>
      <c r="K26" s="53"/>
      <c r="L26" s="54"/>
      <c r="M26" s="53"/>
      <c r="N26" s="53"/>
      <c r="O26" s="48">
        <v>-126.4</v>
      </c>
      <c r="P26" s="52">
        <v>-16.8</v>
      </c>
      <c r="Q26" s="52">
        <v>9.92</v>
      </c>
      <c r="R26" s="58"/>
      <c r="S26" s="63"/>
      <c r="T26" s="55"/>
      <c r="U26" s="56">
        <v>0.41</v>
      </c>
      <c r="V26" s="48">
        <v>242.32</v>
      </c>
      <c r="W26" s="48">
        <v>39.92</v>
      </c>
      <c r="X26" s="48">
        <v>40.17</v>
      </c>
      <c r="Y26" s="57"/>
      <c r="Z26" s="64">
        <v>12.62</v>
      </c>
      <c r="AA26" s="56">
        <v>4.1</v>
      </c>
      <c r="AB26" s="56">
        <v>0.99</v>
      </c>
      <c r="AC26" s="56">
        <v>2.9</v>
      </c>
      <c r="AD26" s="52">
        <v>10.9</v>
      </c>
      <c r="AE26" s="65"/>
      <c r="AF26" s="66"/>
      <c r="AG26" s="52">
        <v>3.1</v>
      </c>
      <c r="AH26" s="52">
        <v>2.0</v>
      </c>
      <c r="AI26" s="65"/>
      <c r="AJ26" s="65"/>
      <c r="AK26" s="66"/>
      <c r="AL26" s="65"/>
      <c r="AM26" s="54"/>
      <c r="AN26" s="54"/>
      <c r="AO26" s="54"/>
      <c r="AP26" s="52">
        <v>33.8</v>
      </c>
      <c r="AQ26" s="65"/>
      <c r="AR26" s="52">
        <v>-31.3</v>
      </c>
      <c r="AS26" s="52">
        <v>-175.5</v>
      </c>
      <c r="AT26" s="52">
        <v>0.82</v>
      </c>
      <c r="AU26" s="67"/>
      <c r="AV26" s="52">
        <v>3.7</v>
      </c>
      <c r="AW26" s="59"/>
      <c r="AX26" s="60"/>
      <c r="AY26" s="68"/>
      <c r="AZ26" s="60"/>
      <c r="BA26" s="69"/>
      <c r="BB26" s="60"/>
      <c r="BC26" s="59"/>
      <c r="BD26" s="60"/>
      <c r="BE26" s="68"/>
      <c r="BF26" s="60"/>
      <c r="BG26" s="69"/>
      <c r="BH26" s="60"/>
    </row>
    <row r="27">
      <c r="A27" s="45" t="s">
        <v>86</v>
      </c>
      <c r="B27" s="46" t="s">
        <v>87</v>
      </c>
      <c r="C27" s="47">
        <v>39044.0</v>
      </c>
      <c r="D27" s="48"/>
      <c r="E27" s="49">
        <v>5814.0</v>
      </c>
      <c r="F27" s="50">
        <v>-2.0</v>
      </c>
      <c r="G27" s="50">
        <v>8.0</v>
      </c>
      <c r="H27" s="51"/>
      <c r="I27" s="52">
        <v>65.8</v>
      </c>
      <c r="J27" s="53"/>
      <c r="K27" s="53"/>
      <c r="L27" s="54"/>
      <c r="M27" s="53"/>
      <c r="N27" s="53"/>
      <c r="O27" s="48">
        <v>-107.6</v>
      </c>
      <c r="P27" s="52">
        <v>-14.5</v>
      </c>
      <c r="Q27" s="52">
        <v>10.68</v>
      </c>
      <c r="R27" s="58"/>
      <c r="S27" s="63"/>
      <c r="T27" s="55"/>
      <c r="U27" s="56">
        <v>0.54</v>
      </c>
      <c r="V27" s="48">
        <v>193.29</v>
      </c>
      <c r="W27" s="48">
        <v>152.53</v>
      </c>
      <c r="X27" s="48">
        <v>62.61</v>
      </c>
      <c r="Y27" s="57"/>
      <c r="Z27" s="52">
        <v>4.19</v>
      </c>
      <c r="AA27" s="56">
        <v>8.8</v>
      </c>
      <c r="AB27" s="56">
        <v>0.98</v>
      </c>
      <c r="AC27" s="56">
        <v>5.4</v>
      </c>
      <c r="AD27" s="52">
        <v>20.7</v>
      </c>
      <c r="AE27" s="70"/>
      <c r="AF27" s="67"/>
      <c r="AG27" s="52">
        <v>8.4</v>
      </c>
      <c r="AH27" s="52">
        <v>2.5</v>
      </c>
      <c r="AI27" s="70"/>
      <c r="AJ27" s="70"/>
      <c r="AK27" s="67"/>
      <c r="AL27" s="70"/>
      <c r="AM27" s="54"/>
      <c r="AN27" s="54"/>
      <c r="AO27" s="54"/>
      <c r="AP27" s="52">
        <v>4.9</v>
      </c>
      <c r="AQ27" s="70"/>
      <c r="AR27" s="52">
        <v>-33.4</v>
      </c>
      <c r="AS27" s="58"/>
      <c r="AT27" s="58"/>
      <c r="AU27" s="67"/>
      <c r="AV27" s="52">
        <v>1.3</v>
      </c>
      <c r="AW27" s="59"/>
      <c r="AX27" s="60"/>
      <c r="AY27" s="71"/>
      <c r="AZ27" s="60"/>
      <c r="BA27" s="69"/>
      <c r="BB27" s="60"/>
      <c r="BC27" s="59"/>
      <c r="BD27" s="60"/>
      <c r="BE27" s="71"/>
      <c r="BF27" s="60"/>
      <c r="BG27" s="69"/>
      <c r="BH27" s="60"/>
    </row>
    <row r="28">
      <c r="A28" s="72" t="s">
        <v>88</v>
      </c>
      <c r="B28" s="72" t="s">
        <v>87</v>
      </c>
      <c r="C28" s="73">
        <v>39966.0</v>
      </c>
      <c r="D28" s="74"/>
      <c r="E28" s="75">
        <v>34500.0</v>
      </c>
      <c r="F28" s="76"/>
      <c r="G28" s="76"/>
      <c r="H28" s="51"/>
      <c r="I28" s="77">
        <v>44.4</v>
      </c>
      <c r="J28" s="78">
        <v>0.273</v>
      </c>
      <c r="K28" s="78">
        <v>0.053</v>
      </c>
      <c r="L28" s="78">
        <v>0.029</v>
      </c>
      <c r="M28" s="78">
        <v>0.026</v>
      </c>
      <c r="N28" s="78">
        <v>0.019</v>
      </c>
      <c r="O28" s="79">
        <v>-117.39</v>
      </c>
      <c r="P28" s="77">
        <v>-16.03</v>
      </c>
      <c r="Q28" s="77">
        <v>8.1</v>
      </c>
      <c r="R28" s="77">
        <v>-26.38</v>
      </c>
      <c r="S28" s="77">
        <v>30.12</v>
      </c>
      <c r="T28" s="78">
        <v>1.038</v>
      </c>
      <c r="U28" s="80">
        <v>0.52</v>
      </c>
      <c r="V28" s="79">
        <v>205.0</v>
      </c>
      <c r="W28" s="79">
        <v>10.0</v>
      </c>
      <c r="X28" s="79">
        <v>3.6</v>
      </c>
      <c r="Y28" s="79">
        <v>8.0</v>
      </c>
      <c r="Z28" s="77">
        <v>4.9</v>
      </c>
      <c r="AA28" s="80">
        <v>6.42</v>
      </c>
      <c r="AB28" s="80">
        <v>1.418</v>
      </c>
      <c r="AC28" s="80">
        <v>4.09</v>
      </c>
      <c r="AD28" s="77">
        <v>16.84</v>
      </c>
      <c r="AE28" s="80">
        <v>0.414</v>
      </c>
      <c r="AF28" s="79">
        <v>14.4</v>
      </c>
      <c r="AG28" s="77">
        <v>2.89</v>
      </c>
      <c r="AH28" s="77">
        <v>2.37</v>
      </c>
      <c r="AI28" s="81"/>
      <c r="AJ28" s="81"/>
      <c r="AK28" s="79">
        <v>87.3</v>
      </c>
      <c r="AL28" s="80">
        <v>0.239</v>
      </c>
      <c r="AM28" s="77">
        <v>81.06</v>
      </c>
      <c r="AN28" s="54"/>
      <c r="AO28" s="54"/>
      <c r="AP28" s="77">
        <v>53.2</v>
      </c>
      <c r="AQ28" s="80">
        <v>2.19</v>
      </c>
      <c r="AR28" s="77">
        <v>-30.1</v>
      </c>
      <c r="AS28" s="77">
        <v>-180.4</v>
      </c>
      <c r="AT28" s="77">
        <v>0.825</v>
      </c>
      <c r="AU28" s="79">
        <v>212.0</v>
      </c>
      <c r="AV28" s="77">
        <v>6.3</v>
      </c>
      <c r="AW28" s="62"/>
      <c r="AX28" s="60"/>
      <c r="AY28" s="61"/>
      <c r="AZ28" s="60"/>
      <c r="BA28" s="62"/>
      <c r="BB28" s="60"/>
      <c r="BC28" s="62"/>
      <c r="BD28" s="60"/>
      <c r="BE28" s="61"/>
      <c r="BF28" s="60"/>
      <c r="BG28" s="62"/>
      <c r="BH28" s="60"/>
    </row>
    <row r="29">
      <c r="A29" s="72" t="s">
        <v>88</v>
      </c>
      <c r="B29" s="72" t="s">
        <v>87</v>
      </c>
      <c r="C29" s="73">
        <v>39971.0</v>
      </c>
      <c r="D29" s="74"/>
      <c r="E29" s="75">
        <v>35600.0</v>
      </c>
      <c r="F29" s="76"/>
      <c r="G29" s="76"/>
      <c r="H29" s="51"/>
      <c r="I29" s="77">
        <v>41.5</v>
      </c>
      <c r="J29" s="78">
        <v>0.293</v>
      </c>
      <c r="K29" s="78">
        <v>0.057</v>
      </c>
      <c r="L29" s="78">
        <v>0.032</v>
      </c>
      <c r="M29" s="78">
        <v>0.028</v>
      </c>
      <c r="N29" s="78">
        <v>0.021</v>
      </c>
      <c r="O29" s="79">
        <v>-115.29</v>
      </c>
      <c r="P29" s="77">
        <v>-15.73</v>
      </c>
      <c r="Q29" s="77">
        <v>8.5</v>
      </c>
      <c r="R29" s="54"/>
      <c r="S29" s="77">
        <v>2.62</v>
      </c>
      <c r="T29" s="78">
        <v>1.01</v>
      </c>
      <c r="U29" s="80">
        <v>0.51</v>
      </c>
      <c r="V29" s="79">
        <v>167.0</v>
      </c>
      <c r="W29" s="79">
        <v>14.0</v>
      </c>
      <c r="X29" s="79">
        <v>18.4</v>
      </c>
      <c r="Y29" s="79">
        <v>10.0</v>
      </c>
      <c r="Z29" s="77">
        <v>4.6</v>
      </c>
      <c r="AA29" s="80">
        <v>5.2</v>
      </c>
      <c r="AB29" s="80">
        <v>1.089</v>
      </c>
      <c r="AC29" s="80">
        <v>3.33</v>
      </c>
      <c r="AD29" s="77">
        <v>13.78</v>
      </c>
      <c r="AE29" s="80">
        <v>0.443</v>
      </c>
      <c r="AF29" s="79">
        <v>14.12</v>
      </c>
      <c r="AG29" s="77">
        <v>2.71</v>
      </c>
      <c r="AH29" s="77">
        <v>2.38</v>
      </c>
      <c r="AI29" s="81"/>
      <c r="AJ29" s="81"/>
      <c r="AK29" s="79">
        <v>80.3</v>
      </c>
      <c r="AL29" s="80">
        <v>0.196</v>
      </c>
      <c r="AM29" s="77">
        <v>72.83</v>
      </c>
      <c r="AN29" s="54"/>
      <c r="AO29" s="54"/>
      <c r="AP29" s="77">
        <v>43.1</v>
      </c>
      <c r="AQ29" s="80">
        <v>1.77</v>
      </c>
      <c r="AR29" s="77">
        <v>-30.0</v>
      </c>
      <c r="AS29" s="77">
        <v>-182.8</v>
      </c>
      <c r="AT29" s="77">
        <v>0.823</v>
      </c>
      <c r="AU29" s="79">
        <v>213.0</v>
      </c>
      <c r="AV29" s="77">
        <v>6.3</v>
      </c>
      <c r="AW29" s="62"/>
      <c r="AX29" s="60"/>
      <c r="AY29" s="61"/>
      <c r="AZ29" s="60"/>
      <c r="BA29" s="62"/>
      <c r="BB29" s="60"/>
      <c r="BC29" s="62"/>
      <c r="BD29" s="60"/>
      <c r="BE29" s="61"/>
      <c r="BF29" s="60"/>
      <c r="BG29" s="62"/>
      <c r="BH29" s="60"/>
    </row>
    <row r="30">
      <c r="A30" s="72" t="s">
        <v>88</v>
      </c>
      <c r="B30" s="72" t="s">
        <v>87</v>
      </c>
      <c r="C30" s="73">
        <v>39977.0</v>
      </c>
      <c r="D30" s="74"/>
      <c r="E30" s="75">
        <v>34900.0</v>
      </c>
      <c r="F30" s="76"/>
      <c r="G30" s="76"/>
      <c r="H30" s="51"/>
      <c r="I30" s="77">
        <v>39.0</v>
      </c>
      <c r="J30" s="78">
        <v>0.272</v>
      </c>
      <c r="K30" s="78">
        <v>0.056</v>
      </c>
      <c r="L30" s="78">
        <v>0.032</v>
      </c>
      <c r="M30" s="78">
        <v>0.028</v>
      </c>
      <c r="N30" s="78">
        <v>0.021</v>
      </c>
      <c r="O30" s="79">
        <v>-115.91</v>
      </c>
      <c r="P30" s="77">
        <v>-15.75</v>
      </c>
      <c r="Q30" s="77">
        <v>7.7</v>
      </c>
      <c r="R30" s="77">
        <v>-27.78</v>
      </c>
      <c r="S30" s="77">
        <v>32.8</v>
      </c>
      <c r="T30" s="78">
        <v>1.04</v>
      </c>
      <c r="U30" s="80">
        <v>0.38</v>
      </c>
      <c r="V30" s="79">
        <v>102.0</v>
      </c>
      <c r="W30" s="79">
        <v>10.0</v>
      </c>
      <c r="X30" s="79">
        <v>15.8</v>
      </c>
      <c r="Y30" s="79">
        <v>10.0</v>
      </c>
      <c r="Z30" s="77">
        <v>4.2</v>
      </c>
      <c r="AA30" s="80">
        <v>4.99</v>
      </c>
      <c r="AB30" s="80">
        <v>1.06</v>
      </c>
      <c r="AC30" s="80">
        <v>3.27</v>
      </c>
      <c r="AD30" s="77">
        <v>13.12</v>
      </c>
      <c r="AE30" s="80">
        <v>0.429</v>
      </c>
      <c r="AF30" s="79">
        <v>12.71</v>
      </c>
      <c r="AG30" s="77">
        <v>2.57</v>
      </c>
      <c r="AH30" s="77">
        <v>2.25</v>
      </c>
      <c r="AI30" s="81"/>
      <c r="AJ30" s="81"/>
      <c r="AK30" s="79">
        <v>74.8</v>
      </c>
      <c r="AL30" s="80">
        <v>0.181</v>
      </c>
      <c r="AM30" s="77">
        <v>68.39</v>
      </c>
      <c r="AN30" s="54"/>
      <c r="AO30" s="54"/>
      <c r="AP30" s="77">
        <v>51.9</v>
      </c>
      <c r="AQ30" s="80">
        <v>1.27</v>
      </c>
      <c r="AR30" s="77">
        <v>-29.9</v>
      </c>
      <c r="AS30" s="77">
        <v>-158.1</v>
      </c>
      <c r="AT30" s="77">
        <v>0.848</v>
      </c>
      <c r="AU30" s="79">
        <v>274.0</v>
      </c>
      <c r="AV30" s="77">
        <v>5.7</v>
      </c>
      <c r="AW30" s="62"/>
      <c r="AX30" s="60"/>
      <c r="AY30" s="61"/>
      <c r="AZ30" s="60"/>
      <c r="BA30" s="62"/>
      <c r="BB30" s="60"/>
      <c r="BC30" s="62"/>
      <c r="BD30" s="60"/>
      <c r="BE30" s="61"/>
      <c r="BF30" s="60"/>
      <c r="BG30" s="62"/>
      <c r="BH30" s="60"/>
    </row>
    <row r="31">
      <c r="A31" s="72" t="s">
        <v>88</v>
      </c>
      <c r="B31" s="72" t="s">
        <v>87</v>
      </c>
      <c r="C31" s="73">
        <v>40050.0</v>
      </c>
      <c r="D31" s="74"/>
      <c r="E31" s="75">
        <v>14300.0</v>
      </c>
      <c r="F31" s="76"/>
      <c r="G31" s="76"/>
      <c r="H31" s="51"/>
      <c r="I31" s="77">
        <v>52.8</v>
      </c>
      <c r="J31" s="78">
        <v>0.362</v>
      </c>
      <c r="K31" s="78">
        <v>0.064</v>
      </c>
      <c r="L31" s="78">
        <v>0.034</v>
      </c>
      <c r="M31" s="78">
        <v>0.03</v>
      </c>
      <c r="N31" s="78">
        <v>0.021</v>
      </c>
      <c r="O31" s="79">
        <v>-99.29</v>
      </c>
      <c r="P31" s="77">
        <v>-13.57</v>
      </c>
      <c r="Q31" s="77">
        <v>10.5</v>
      </c>
      <c r="R31" s="77">
        <v>-28.09</v>
      </c>
      <c r="S31" s="77">
        <v>23.07</v>
      </c>
      <c r="T31" s="78">
        <v>1.03</v>
      </c>
      <c r="U31" s="80">
        <v>0.42</v>
      </c>
      <c r="V31" s="79">
        <v>36.0</v>
      </c>
      <c r="W31" s="79">
        <v>7.0</v>
      </c>
      <c r="X31" s="79">
        <v>38.4</v>
      </c>
      <c r="Y31" s="79">
        <v>18.0</v>
      </c>
      <c r="Z31" s="77">
        <v>5.3</v>
      </c>
      <c r="AA31" s="80">
        <v>5.57</v>
      </c>
      <c r="AB31" s="80">
        <v>0.797</v>
      </c>
      <c r="AC31" s="80">
        <v>4.08</v>
      </c>
      <c r="AD31" s="77">
        <v>16.82</v>
      </c>
      <c r="AE31" s="80">
        <v>0.882</v>
      </c>
      <c r="AF31" s="79">
        <v>15.84</v>
      </c>
      <c r="AG31" s="77">
        <v>2.51</v>
      </c>
      <c r="AH31" s="77">
        <v>1.84</v>
      </c>
      <c r="AI31" s="81"/>
      <c r="AJ31" s="81"/>
      <c r="AK31" s="79">
        <v>93.6</v>
      </c>
      <c r="AL31" s="80">
        <v>0.238</v>
      </c>
      <c r="AM31" s="77">
        <v>35.46</v>
      </c>
      <c r="AN31" s="54"/>
      <c r="AO31" s="54"/>
      <c r="AP31" s="77">
        <v>39.6</v>
      </c>
      <c r="AQ31" s="80">
        <v>1.3</v>
      </c>
      <c r="AR31" s="77">
        <v>-30.8</v>
      </c>
      <c r="AS31" s="77">
        <v>-195.8</v>
      </c>
      <c r="AT31" s="77">
        <v>0.81</v>
      </c>
      <c r="AU31" s="79">
        <v>234.0</v>
      </c>
      <c r="AV31" s="77">
        <v>4.4</v>
      </c>
      <c r="AW31" s="62"/>
      <c r="AX31" s="60"/>
      <c r="AY31" s="61"/>
      <c r="AZ31" s="60"/>
      <c r="BA31" s="62"/>
      <c r="BB31" s="60"/>
      <c r="BC31" s="62"/>
      <c r="BD31" s="60"/>
      <c r="BE31" s="61"/>
      <c r="BF31" s="60"/>
      <c r="BG31" s="62"/>
      <c r="BH31" s="60"/>
    </row>
    <row r="32">
      <c r="A32" s="72" t="s">
        <v>88</v>
      </c>
      <c r="B32" s="72" t="s">
        <v>87</v>
      </c>
      <c r="C32" s="73">
        <v>40148.0</v>
      </c>
      <c r="D32" s="74"/>
      <c r="E32" s="75">
        <v>4750.0</v>
      </c>
      <c r="F32" s="76"/>
      <c r="G32" s="76"/>
      <c r="H32" s="51"/>
      <c r="I32" s="77">
        <v>72.8</v>
      </c>
      <c r="J32" s="78">
        <v>0.219</v>
      </c>
      <c r="K32" s="78">
        <v>0.038</v>
      </c>
      <c r="L32" s="78">
        <v>0.019</v>
      </c>
      <c r="M32" s="78">
        <v>0.017</v>
      </c>
      <c r="N32" s="78">
        <v>0.012</v>
      </c>
      <c r="O32" s="79">
        <v>-108.25</v>
      </c>
      <c r="P32" s="77">
        <v>-14.74</v>
      </c>
      <c r="Q32" s="77">
        <v>7.3</v>
      </c>
      <c r="R32" s="77">
        <v>-28.2</v>
      </c>
      <c r="S32" s="77">
        <v>-46.08</v>
      </c>
      <c r="T32" s="78">
        <v>0.961</v>
      </c>
      <c r="U32" s="80">
        <v>0.64</v>
      </c>
      <c r="V32" s="79">
        <v>170.0</v>
      </c>
      <c r="W32" s="79">
        <v>167.0</v>
      </c>
      <c r="X32" s="79">
        <v>38.4</v>
      </c>
      <c r="Y32" s="79">
        <v>19.0</v>
      </c>
      <c r="Z32" s="77">
        <v>11.7</v>
      </c>
      <c r="AA32" s="80">
        <v>10.11</v>
      </c>
      <c r="AB32" s="80">
        <v>0.956</v>
      </c>
      <c r="AC32" s="80">
        <v>5.73</v>
      </c>
      <c r="AD32" s="77">
        <v>21.46</v>
      </c>
      <c r="AE32" s="80">
        <v>0.588</v>
      </c>
      <c r="AF32" s="79">
        <v>17.7</v>
      </c>
      <c r="AG32" s="77">
        <v>5.91</v>
      </c>
      <c r="AH32" s="77">
        <v>1.97</v>
      </c>
      <c r="AI32" s="81"/>
      <c r="AJ32" s="81"/>
      <c r="AK32" s="79">
        <v>124.3</v>
      </c>
      <c r="AL32" s="80">
        <v>0.428</v>
      </c>
      <c r="AM32" s="77">
        <v>84.22</v>
      </c>
      <c r="AN32" s="54"/>
      <c r="AO32" s="54"/>
      <c r="AP32" s="77">
        <v>5.4</v>
      </c>
      <c r="AQ32" s="80">
        <v>0.52</v>
      </c>
      <c r="AR32" s="77">
        <v>-32.4</v>
      </c>
      <c r="AS32" s="77">
        <v>-161.4</v>
      </c>
      <c r="AT32" s="77">
        <v>0.845</v>
      </c>
      <c r="AU32" s="79">
        <v>26.0</v>
      </c>
      <c r="AV32" s="77">
        <v>0.6</v>
      </c>
      <c r="AW32" s="62"/>
      <c r="AX32" s="60"/>
      <c r="AY32" s="61"/>
      <c r="AZ32" s="60"/>
      <c r="BA32" s="62"/>
      <c r="BB32" s="60"/>
      <c r="BC32" s="62"/>
      <c r="BD32" s="60"/>
      <c r="BE32" s="61"/>
      <c r="BF32" s="60"/>
      <c r="BG32" s="62"/>
      <c r="BH32" s="60"/>
    </row>
    <row r="33">
      <c r="A33" s="72" t="s">
        <v>88</v>
      </c>
      <c r="B33" s="72" t="s">
        <v>87</v>
      </c>
      <c r="C33" s="73">
        <v>40329.0</v>
      </c>
      <c r="D33" s="74"/>
      <c r="E33" s="75">
        <v>30100.0</v>
      </c>
      <c r="F33" s="82">
        <v>7.3</v>
      </c>
      <c r="G33" s="82">
        <v>7.2</v>
      </c>
      <c r="H33" s="51"/>
      <c r="I33" s="77">
        <v>57.4</v>
      </c>
      <c r="J33" s="78">
        <v>0.329</v>
      </c>
      <c r="K33" s="78">
        <v>0.064</v>
      </c>
      <c r="L33" s="78">
        <v>0.036</v>
      </c>
      <c r="M33" s="78">
        <v>0.032</v>
      </c>
      <c r="N33" s="78">
        <v>0.024</v>
      </c>
      <c r="O33" s="79">
        <v>-122.63</v>
      </c>
      <c r="P33" s="77">
        <v>-17.31</v>
      </c>
      <c r="Q33" s="77">
        <v>9.6</v>
      </c>
      <c r="R33" s="77">
        <v>-28.14</v>
      </c>
      <c r="S33" s="77">
        <v>34.27</v>
      </c>
      <c r="T33" s="78">
        <v>1.042</v>
      </c>
      <c r="U33" s="83"/>
      <c r="V33" s="79">
        <v>316.0</v>
      </c>
      <c r="W33" s="79">
        <v>34.0</v>
      </c>
      <c r="X33" s="79">
        <v>16.2</v>
      </c>
      <c r="Y33" s="79">
        <v>7.0</v>
      </c>
      <c r="Z33" s="77">
        <v>5.1</v>
      </c>
      <c r="AA33" s="80">
        <v>5.33</v>
      </c>
      <c r="AB33" s="80">
        <v>1.196</v>
      </c>
      <c r="AC33" s="80">
        <v>3.64</v>
      </c>
      <c r="AD33" s="77">
        <v>15.69</v>
      </c>
      <c r="AE33" s="80">
        <v>0.393</v>
      </c>
      <c r="AF33" s="79">
        <v>15.97</v>
      </c>
      <c r="AG33" s="77">
        <v>2.81</v>
      </c>
      <c r="AH33" s="77">
        <v>2.19</v>
      </c>
      <c r="AI33" s="81"/>
      <c r="AJ33" s="81"/>
      <c r="AK33" s="79">
        <v>89.2</v>
      </c>
      <c r="AL33" s="80">
        <v>0.252</v>
      </c>
      <c r="AM33" s="77">
        <v>75.99</v>
      </c>
      <c r="AN33" s="54"/>
      <c r="AO33" s="54"/>
      <c r="AP33" s="77">
        <v>67.0</v>
      </c>
      <c r="AQ33" s="80">
        <v>2.49</v>
      </c>
      <c r="AR33" s="77">
        <v>-29.5</v>
      </c>
      <c r="AS33" s="77">
        <v>-286.7</v>
      </c>
      <c r="AT33" s="77">
        <v>0.719</v>
      </c>
      <c r="AU33" s="79">
        <v>301.0</v>
      </c>
      <c r="AV33" s="77">
        <v>5.8</v>
      </c>
      <c r="AW33" s="62"/>
      <c r="AX33" s="60"/>
      <c r="AY33" s="61"/>
      <c r="AZ33" s="60"/>
      <c r="BA33" s="62"/>
      <c r="BB33" s="60"/>
      <c r="BC33" s="62"/>
      <c r="BD33" s="60"/>
      <c r="BE33" s="61"/>
      <c r="BF33" s="60"/>
      <c r="BG33" s="62"/>
      <c r="BH33" s="60"/>
    </row>
    <row r="34">
      <c r="A34" s="72" t="s">
        <v>88</v>
      </c>
      <c r="B34" s="72" t="s">
        <v>87</v>
      </c>
      <c r="C34" s="73">
        <v>40333.0</v>
      </c>
      <c r="D34" s="74"/>
      <c r="E34" s="75">
        <v>29100.0</v>
      </c>
      <c r="F34" s="82">
        <v>7.6</v>
      </c>
      <c r="G34" s="82">
        <v>7.4</v>
      </c>
      <c r="H34" s="51"/>
      <c r="I34" s="77">
        <v>43.9</v>
      </c>
      <c r="J34" s="78">
        <v>0.363</v>
      </c>
      <c r="K34" s="78">
        <v>0.069</v>
      </c>
      <c r="L34" s="78">
        <v>0.038</v>
      </c>
      <c r="M34" s="78">
        <v>0.034</v>
      </c>
      <c r="N34" s="78">
        <v>0.025</v>
      </c>
      <c r="O34" s="79">
        <v>-127.71</v>
      </c>
      <c r="P34" s="77">
        <v>-17.28</v>
      </c>
      <c r="Q34" s="77">
        <v>10.3</v>
      </c>
      <c r="R34" s="77">
        <v>-28.38</v>
      </c>
      <c r="S34" s="77">
        <v>21.21</v>
      </c>
      <c r="T34" s="78">
        <v>1.029</v>
      </c>
      <c r="U34" s="83"/>
      <c r="V34" s="79">
        <v>264.0</v>
      </c>
      <c r="W34" s="79">
        <v>9.0</v>
      </c>
      <c r="X34" s="79">
        <v>12.3</v>
      </c>
      <c r="Y34" s="79">
        <v>8.0</v>
      </c>
      <c r="Z34" s="77">
        <v>4.8</v>
      </c>
      <c r="AA34" s="80">
        <v>4.43</v>
      </c>
      <c r="AB34" s="80">
        <v>1.142</v>
      </c>
      <c r="AC34" s="80">
        <v>3.28</v>
      </c>
      <c r="AD34" s="77">
        <v>13.19</v>
      </c>
      <c r="AE34" s="80">
        <v>0.451</v>
      </c>
      <c r="AF34" s="79">
        <v>14.14</v>
      </c>
      <c r="AG34" s="77">
        <v>2.23</v>
      </c>
      <c r="AH34" s="77">
        <v>1.94</v>
      </c>
      <c r="AI34" s="81"/>
      <c r="AJ34" s="81"/>
      <c r="AK34" s="79">
        <v>75.3</v>
      </c>
      <c r="AL34" s="80">
        <v>0.172</v>
      </c>
      <c r="AM34" s="77">
        <v>66.49</v>
      </c>
      <c r="AN34" s="54"/>
      <c r="AO34" s="54"/>
      <c r="AP34" s="77">
        <v>131.7</v>
      </c>
      <c r="AQ34" s="80">
        <v>3.22</v>
      </c>
      <c r="AR34" s="77">
        <v>-29.3</v>
      </c>
      <c r="AS34" s="77">
        <v>-164.1</v>
      </c>
      <c r="AT34" s="77">
        <v>0.842</v>
      </c>
      <c r="AU34" s="79">
        <v>432.0</v>
      </c>
      <c r="AV34" s="77">
        <v>5.2</v>
      </c>
      <c r="AW34" s="62"/>
      <c r="AX34" s="60"/>
      <c r="AY34" s="61"/>
      <c r="AZ34" s="60"/>
      <c r="BA34" s="62"/>
      <c r="BB34" s="60"/>
      <c r="BC34" s="62"/>
      <c r="BD34" s="60"/>
      <c r="BE34" s="61"/>
      <c r="BF34" s="60"/>
      <c r="BG34" s="62"/>
      <c r="BH34" s="60"/>
    </row>
    <row r="35">
      <c r="A35" s="72" t="s">
        <v>88</v>
      </c>
      <c r="B35" s="72" t="s">
        <v>87</v>
      </c>
      <c r="C35" s="73">
        <v>40338.0</v>
      </c>
      <c r="D35" s="74"/>
      <c r="E35" s="75">
        <v>28500.0</v>
      </c>
      <c r="F35" s="82">
        <v>8.1</v>
      </c>
      <c r="G35" s="82">
        <v>7.8</v>
      </c>
      <c r="H35" s="51"/>
      <c r="I35" s="77">
        <v>46.5</v>
      </c>
      <c r="J35" s="78">
        <v>0.336</v>
      </c>
      <c r="K35" s="78">
        <v>0.063</v>
      </c>
      <c r="L35" s="78">
        <v>0.034</v>
      </c>
      <c r="M35" s="78">
        <v>0.03</v>
      </c>
      <c r="N35" s="78">
        <v>0.022</v>
      </c>
      <c r="O35" s="79">
        <v>-127.31</v>
      </c>
      <c r="P35" s="77">
        <v>-17.26</v>
      </c>
      <c r="Q35" s="77">
        <v>9.8</v>
      </c>
      <c r="R35" s="77">
        <v>-25.0</v>
      </c>
      <c r="S35" s="77">
        <v>23.64</v>
      </c>
      <c r="T35" s="78">
        <v>1.031</v>
      </c>
      <c r="U35" s="83"/>
      <c r="V35" s="79">
        <v>287.0</v>
      </c>
      <c r="W35" s="79">
        <v>6.0</v>
      </c>
      <c r="X35" s="79">
        <v>13.3</v>
      </c>
      <c r="Y35" s="79">
        <v>14.0</v>
      </c>
      <c r="Z35" s="77">
        <v>4.9</v>
      </c>
      <c r="AA35" s="80">
        <v>4.4</v>
      </c>
      <c r="AB35" s="80">
        <v>1.194</v>
      </c>
      <c r="AC35" s="80">
        <v>3.1</v>
      </c>
      <c r="AD35" s="77">
        <v>13.3</v>
      </c>
      <c r="AE35" s="80">
        <v>0.461</v>
      </c>
      <c r="AF35" s="79">
        <v>14.66</v>
      </c>
      <c r="AG35" s="77">
        <v>2.39</v>
      </c>
      <c r="AH35" s="77">
        <v>2.02</v>
      </c>
      <c r="AI35" s="81"/>
      <c r="AJ35" s="81"/>
      <c r="AK35" s="79">
        <v>77.2</v>
      </c>
      <c r="AL35" s="80">
        <v>0.152</v>
      </c>
      <c r="AM35" s="77">
        <v>72.19</v>
      </c>
      <c r="AN35" s="54"/>
      <c r="AO35" s="54"/>
      <c r="AP35" s="77">
        <v>134.8</v>
      </c>
      <c r="AQ35" s="80">
        <v>2.7</v>
      </c>
      <c r="AR35" s="77">
        <v>-28.6</v>
      </c>
      <c r="AS35" s="58"/>
      <c r="AT35" s="58"/>
      <c r="AU35" s="79">
        <v>303.0</v>
      </c>
      <c r="AV35" s="77">
        <v>6.3</v>
      </c>
      <c r="AW35" s="62"/>
      <c r="AX35" s="60"/>
      <c r="AY35" s="61"/>
      <c r="AZ35" s="60"/>
      <c r="BA35" s="62"/>
      <c r="BB35" s="60"/>
      <c r="BC35" s="62"/>
      <c r="BD35" s="60"/>
      <c r="BE35" s="61"/>
      <c r="BF35" s="60"/>
      <c r="BG35" s="62"/>
      <c r="BH35" s="60"/>
    </row>
    <row r="36">
      <c r="A36" s="72" t="s">
        <v>88</v>
      </c>
      <c r="B36" s="72" t="s">
        <v>87</v>
      </c>
      <c r="C36" s="73">
        <v>40403.0</v>
      </c>
      <c r="D36" s="74"/>
      <c r="E36" s="75">
        <v>20800.0</v>
      </c>
      <c r="F36" s="82">
        <v>18.0</v>
      </c>
      <c r="G36" s="82">
        <v>7.8</v>
      </c>
      <c r="H36" s="51"/>
      <c r="I36" s="77">
        <v>59.5</v>
      </c>
      <c r="J36" s="78">
        <v>0.337</v>
      </c>
      <c r="K36" s="78">
        <v>0.064</v>
      </c>
      <c r="L36" s="78">
        <v>0.036</v>
      </c>
      <c r="M36" s="78">
        <v>0.032</v>
      </c>
      <c r="N36" s="78">
        <v>0.025</v>
      </c>
      <c r="O36" s="79">
        <v>-105.52</v>
      </c>
      <c r="P36" s="77">
        <v>-14.36</v>
      </c>
      <c r="Q36" s="77">
        <v>12.3</v>
      </c>
      <c r="R36" s="77">
        <v>-24.94</v>
      </c>
      <c r="S36" s="77">
        <v>12.23</v>
      </c>
      <c r="T36" s="78">
        <v>1.02</v>
      </c>
      <c r="U36" s="80">
        <v>0.4</v>
      </c>
      <c r="V36" s="79">
        <v>16.0</v>
      </c>
      <c r="W36" s="79">
        <v>11.0</v>
      </c>
      <c r="X36" s="79">
        <v>21.7</v>
      </c>
      <c r="Y36" s="79">
        <v>21.0</v>
      </c>
      <c r="Z36" s="77">
        <v>4.1</v>
      </c>
      <c r="AA36" s="80">
        <v>5.0</v>
      </c>
      <c r="AB36" s="80">
        <v>1.128</v>
      </c>
      <c r="AC36" s="80">
        <v>3.88</v>
      </c>
      <c r="AD36" s="77">
        <v>18.76</v>
      </c>
      <c r="AE36" s="80">
        <v>0.91</v>
      </c>
      <c r="AF36" s="79">
        <v>18.9</v>
      </c>
      <c r="AG36" s="84"/>
      <c r="AH36" s="84"/>
      <c r="AI36" s="80">
        <v>2.27</v>
      </c>
      <c r="AJ36" s="80">
        <v>0.68</v>
      </c>
      <c r="AK36" s="79">
        <v>101.6</v>
      </c>
      <c r="AL36" s="80">
        <v>0.15</v>
      </c>
      <c r="AM36" s="84"/>
      <c r="AN36" s="54"/>
      <c r="AO36" s="54"/>
      <c r="AP36" s="77">
        <v>56.3</v>
      </c>
      <c r="AQ36" s="80">
        <v>1.5</v>
      </c>
      <c r="AR36" s="77">
        <v>-31.8</v>
      </c>
      <c r="AS36" s="77">
        <v>-300.5</v>
      </c>
      <c r="AT36" s="77">
        <v>0.705</v>
      </c>
      <c r="AU36" s="79">
        <v>282.0</v>
      </c>
      <c r="AV36" s="77">
        <v>6.0</v>
      </c>
      <c r="AW36" s="62"/>
      <c r="AX36" s="60"/>
      <c r="AY36" s="61"/>
      <c r="AZ36" s="60"/>
      <c r="BA36" s="62"/>
      <c r="BB36" s="60"/>
      <c r="BC36" s="62"/>
      <c r="BD36" s="60"/>
      <c r="BE36" s="61"/>
      <c r="BF36" s="60"/>
      <c r="BG36" s="62"/>
      <c r="BH36" s="60"/>
    </row>
    <row r="37">
      <c r="A37" s="72" t="s">
        <v>88</v>
      </c>
      <c r="B37" s="72" t="s">
        <v>87</v>
      </c>
      <c r="C37" s="73">
        <v>40524.0</v>
      </c>
      <c r="D37" s="74"/>
      <c r="E37" s="75">
        <v>5620.0</v>
      </c>
      <c r="F37" s="76"/>
      <c r="G37" s="82">
        <v>6.8</v>
      </c>
      <c r="H37" s="51"/>
      <c r="I37" s="77">
        <v>70.0</v>
      </c>
      <c r="J37" s="78">
        <v>0.331</v>
      </c>
      <c r="K37" s="78">
        <v>0.075</v>
      </c>
      <c r="L37" s="78">
        <v>0.044</v>
      </c>
      <c r="M37" s="78">
        <v>0.04</v>
      </c>
      <c r="N37" s="78">
        <v>0.031</v>
      </c>
      <c r="O37" s="79">
        <v>-109.83</v>
      </c>
      <c r="P37" s="77">
        <v>-15.08</v>
      </c>
      <c r="Q37" s="77">
        <v>11.1</v>
      </c>
      <c r="R37" s="77">
        <v>-28.9</v>
      </c>
      <c r="S37" s="77">
        <v>-30.96</v>
      </c>
      <c r="T37" s="78">
        <v>0.976</v>
      </c>
      <c r="U37" s="80">
        <v>0.61</v>
      </c>
      <c r="V37" s="79">
        <v>156.0</v>
      </c>
      <c r="W37" s="79">
        <v>128.0</v>
      </c>
      <c r="X37" s="79">
        <v>27.2</v>
      </c>
      <c r="Y37" s="79">
        <v>39.0</v>
      </c>
      <c r="Z37" s="77">
        <v>10.5</v>
      </c>
      <c r="AA37" s="80">
        <v>8.28</v>
      </c>
      <c r="AB37" s="80">
        <v>0.837</v>
      </c>
      <c r="AC37" s="80">
        <v>5.13</v>
      </c>
      <c r="AD37" s="77">
        <v>20.14</v>
      </c>
      <c r="AE37" s="80">
        <v>0.46</v>
      </c>
      <c r="AF37" s="79">
        <v>17.1</v>
      </c>
      <c r="AG37" s="84"/>
      <c r="AH37" s="84"/>
      <c r="AI37" s="80">
        <v>3.14</v>
      </c>
      <c r="AJ37" s="80">
        <v>0.57</v>
      </c>
      <c r="AK37" s="79">
        <v>112.7</v>
      </c>
      <c r="AL37" s="80">
        <v>0.31</v>
      </c>
      <c r="AM37" s="84"/>
      <c r="AN37" s="54"/>
      <c r="AO37" s="54"/>
      <c r="AP37" s="77">
        <v>7.8</v>
      </c>
      <c r="AQ37" s="80">
        <v>0.81</v>
      </c>
      <c r="AR37" s="77">
        <v>-31.5</v>
      </c>
      <c r="AS37" s="77">
        <v>-192.2</v>
      </c>
      <c r="AT37" s="77">
        <v>0.814</v>
      </c>
      <c r="AU37" s="79">
        <v>26.0</v>
      </c>
      <c r="AV37" s="77">
        <v>7.8</v>
      </c>
      <c r="AW37" s="62"/>
      <c r="AX37" s="60"/>
      <c r="AY37" s="61"/>
      <c r="AZ37" s="60"/>
      <c r="BA37" s="62"/>
      <c r="BB37" s="60"/>
      <c r="BC37" s="62"/>
      <c r="BD37" s="60"/>
      <c r="BE37" s="61"/>
      <c r="BF37" s="60"/>
      <c r="BG37" s="62"/>
      <c r="BH37" s="60"/>
    </row>
    <row r="38">
      <c r="A38" s="72" t="s">
        <v>88</v>
      </c>
      <c r="B38" s="72" t="s">
        <v>87</v>
      </c>
      <c r="C38" s="73">
        <v>40692.0</v>
      </c>
      <c r="D38" s="74"/>
      <c r="E38" s="75">
        <v>35200.0</v>
      </c>
      <c r="F38" s="82">
        <v>10.6</v>
      </c>
      <c r="G38" s="82">
        <v>7.6</v>
      </c>
      <c r="H38" s="51"/>
      <c r="I38" s="77">
        <v>42.5</v>
      </c>
      <c r="J38" s="78">
        <v>0.346</v>
      </c>
      <c r="K38" s="78">
        <v>0.075</v>
      </c>
      <c r="L38" s="78">
        <v>0.046</v>
      </c>
      <c r="M38" s="78">
        <v>0.041</v>
      </c>
      <c r="N38" s="78">
        <v>0.031</v>
      </c>
      <c r="O38" s="79">
        <v>-127.23</v>
      </c>
      <c r="P38" s="77">
        <v>-17.13</v>
      </c>
      <c r="Q38" s="77">
        <v>11.8</v>
      </c>
      <c r="R38" s="77">
        <v>-27.74</v>
      </c>
      <c r="S38" s="77">
        <v>-21.45</v>
      </c>
      <c r="T38" s="78">
        <v>0.986</v>
      </c>
      <c r="U38" s="80">
        <v>0.36</v>
      </c>
      <c r="V38" s="79">
        <v>192.0</v>
      </c>
      <c r="W38" s="79">
        <v>17.0</v>
      </c>
      <c r="X38" s="79">
        <v>24.2</v>
      </c>
      <c r="Y38" s="79">
        <v>15.0</v>
      </c>
      <c r="Z38" s="77">
        <v>4.3</v>
      </c>
      <c r="AA38" s="80">
        <v>4.24</v>
      </c>
      <c r="AB38" s="80">
        <v>0.967</v>
      </c>
      <c r="AC38" s="80">
        <v>2.83</v>
      </c>
      <c r="AD38" s="77">
        <v>13.63</v>
      </c>
      <c r="AE38" s="80">
        <v>0.46</v>
      </c>
      <c r="AF38" s="79">
        <v>13.7</v>
      </c>
      <c r="AG38" s="77">
        <v>6.21</v>
      </c>
      <c r="AH38" s="77">
        <v>1.94</v>
      </c>
      <c r="AI38" s="80">
        <v>1.85</v>
      </c>
      <c r="AJ38" s="80">
        <v>0.54</v>
      </c>
      <c r="AK38" s="79">
        <v>73.4</v>
      </c>
      <c r="AL38" s="80">
        <v>0.12</v>
      </c>
      <c r="AM38" s="77">
        <v>58.89</v>
      </c>
      <c r="AN38" s="54"/>
      <c r="AO38" s="54"/>
      <c r="AP38" s="77">
        <v>53.5</v>
      </c>
      <c r="AQ38" s="80">
        <v>1.84</v>
      </c>
      <c r="AR38" s="77">
        <v>-30.0</v>
      </c>
      <c r="AS38" s="77">
        <v>-188.0</v>
      </c>
      <c r="AT38" s="77">
        <v>0.818</v>
      </c>
      <c r="AU38" s="79">
        <v>271.0</v>
      </c>
      <c r="AV38" s="77">
        <v>9.3</v>
      </c>
      <c r="AW38" s="62"/>
      <c r="AX38" s="60"/>
      <c r="AY38" s="61"/>
      <c r="AZ38" s="60"/>
      <c r="BA38" s="62"/>
      <c r="BB38" s="60"/>
      <c r="BC38" s="62"/>
      <c r="BD38" s="60"/>
      <c r="BE38" s="61"/>
      <c r="BF38" s="60"/>
      <c r="BG38" s="62"/>
      <c r="BH38" s="60"/>
    </row>
    <row r="39">
      <c r="A39" s="72" t="s">
        <v>88</v>
      </c>
      <c r="B39" s="72" t="s">
        <v>87</v>
      </c>
      <c r="C39" s="73">
        <v>40699.0</v>
      </c>
      <c r="D39" s="74"/>
      <c r="E39" s="75">
        <v>33300.0</v>
      </c>
      <c r="F39" s="82">
        <v>11.2</v>
      </c>
      <c r="G39" s="82">
        <v>7.6</v>
      </c>
      <c r="H39" s="51"/>
      <c r="I39" s="77">
        <v>41.8</v>
      </c>
      <c r="J39" s="78">
        <v>0.351</v>
      </c>
      <c r="K39" s="78">
        <v>0.078</v>
      </c>
      <c r="L39" s="78">
        <v>0.048</v>
      </c>
      <c r="M39" s="78">
        <v>0.043</v>
      </c>
      <c r="N39" s="78">
        <v>0.033</v>
      </c>
      <c r="O39" s="79">
        <v>-126.58</v>
      </c>
      <c r="P39" s="77">
        <v>-17.05</v>
      </c>
      <c r="Q39" s="77">
        <v>12.2</v>
      </c>
      <c r="R39" s="77">
        <v>-27.82</v>
      </c>
      <c r="S39" s="77">
        <v>44.96</v>
      </c>
      <c r="T39" s="78">
        <v>1.053</v>
      </c>
      <c r="U39" s="80">
        <v>0.37</v>
      </c>
      <c r="V39" s="79">
        <v>185.0</v>
      </c>
      <c r="W39" s="79">
        <v>19.0</v>
      </c>
      <c r="X39" s="79">
        <v>21.8</v>
      </c>
      <c r="Y39" s="79">
        <v>20.0</v>
      </c>
      <c r="Z39" s="77">
        <v>4.2</v>
      </c>
      <c r="AA39" s="80">
        <v>4.35</v>
      </c>
      <c r="AB39" s="80">
        <v>0.966</v>
      </c>
      <c r="AC39" s="80">
        <v>3.05</v>
      </c>
      <c r="AD39" s="77">
        <v>13.12</v>
      </c>
      <c r="AE39" s="80">
        <v>0.45</v>
      </c>
      <c r="AF39" s="79">
        <v>13.9</v>
      </c>
      <c r="AG39" s="77">
        <v>7.79</v>
      </c>
      <c r="AH39" s="84"/>
      <c r="AI39" s="80">
        <v>1.8</v>
      </c>
      <c r="AJ39" s="80">
        <v>0.55</v>
      </c>
      <c r="AK39" s="79">
        <v>72.8</v>
      </c>
      <c r="AL39" s="80">
        <v>0.12</v>
      </c>
      <c r="AM39" s="77">
        <v>78.84</v>
      </c>
      <c r="AN39" s="54"/>
      <c r="AO39" s="54"/>
      <c r="AP39" s="77">
        <v>66.7</v>
      </c>
      <c r="AQ39" s="80">
        <v>1.24</v>
      </c>
      <c r="AR39" s="77">
        <v>-30.2</v>
      </c>
      <c r="AS39" s="77">
        <v>-193.7</v>
      </c>
      <c r="AT39" s="77">
        <v>0.812</v>
      </c>
      <c r="AU39" s="79">
        <v>249.0</v>
      </c>
      <c r="AV39" s="77">
        <v>8.6</v>
      </c>
      <c r="AW39" s="62"/>
      <c r="AX39" s="60"/>
      <c r="AY39" s="61"/>
      <c r="AZ39" s="60"/>
      <c r="BA39" s="62"/>
      <c r="BB39" s="60"/>
      <c r="BC39" s="62"/>
      <c r="BD39" s="60"/>
      <c r="BE39" s="61"/>
      <c r="BF39" s="60"/>
      <c r="BG39" s="62"/>
      <c r="BH39" s="60"/>
    </row>
    <row r="40">
      <c r="A40" s="72" t="s">
        <v>88</v>
      </c>
      <c r="B40" s="72" t="s">
        <v>87</v>
      </c>
      <c r="C40" s="73">
        <v>40704.0</v>
      </c>
      <c r="D40" s="74"/>
      <c r="E40" s="75">
        <v>31800.0</v>
      </c>
      <c r="F40" s="82">
        <v>12.5</v>
      </c>
      <c r="G40" s="82">
        <v>7.6</v>
      </c>
      <c r="H40" s="51"/>
      <c r="I40" s="77">
        <v>40.4</v>
      </c>
      <c r="J40" s="78">
        <v>0.355</v>
      </c>
      <c r="K40" s="78">
        <v>0.074</v>
      </c>
      <c r="L40" s="78">
        <v>0.043</v>
      </c>
      <c r="M40" s="78">
        <v>0.038</v>
      </c>
      <c r="N40" s="78">
        <v>0.028</v>
      </c>
      <c r="O40" s="79">
        <v>-127.58</v>
      </c>
      <c r="P40" s="77">
        <v>-16.99</v>
      </c>
      <c r="Q40" s="77">
        <v>12.3</v>
      </c>
      <c r="R40" s="84"/>
      <c r="S40" s="77">
        <v>55.73</v>
      </c>
      <c r="T40" s="78">
        <v>1.064</v>
      </c>
      <c r="U40" s="80">
        <v>0.32</v>
      </c>
      <c r="V40" s="79">
        <v>150.0</v>
      </c>
      <c r="W40" s="79">
        <v>17.0</v>
      </c>
      <c r="X40" s="79">
        <v>23.5</v>
      </c>
      <c r="Y40" s="79">
        <v>19.0</v>
      </c>
      <c r="Z40" s="77">
        <v>3.9</v>
      </c>
      <c r="AA40" s="80">
        <v>4.25</v>
      </c>
      <c r="AB40" s="80">
        <v>0.947</v>
      </c>
      <c r="AC40" s="80">
        <v>3.21</v>
      </c>
      <c r="AD40" s="77">
        <v>12.56</v>
      </c>
      <c r="AE40" s="80">
        <v>0.44</v>
      </c>
      <c r="AF40" s="79">
        <v>13.7</v>
      </c>
      <c r="AG40" s="77">
        <v>2.62</v>
      </c>
      <c r="AH40" s="77">
        <v>2.11</v>
      </c>
      <c r="AI40" s="80">
        <v>1.75</v>
      </c>
      <c r="AJ40" s="80">
        <v>0.54</v>
      </c>
      <c r="AK40" s="79">
        <v>70.5</v>
      </c>
      <c r="AL40" s="80">
        <v>0.11</v>
      </c>
      <c r="AM40" s="77">
        <v>58.89</v>
      </c>
      <c r="AN40" s="54"/>
      <c r="AO40" s="54"/>
      <c r="AP40" s="77">
        <v>66.7</v>
      </c>
      <c r="AQ40" s="80">
        <v>1.78</v>
      </c>
      <c r="AR40" s="77">
        <v>-30.4</v>
      </c>
      <c r="AS40" s="77">
        <v>-196.9</v>
      </c>
      <c r="AT40" s="77">
        <v>0.809</v>
      </c>
      <c r="AU40" s="79">
        <v>271.0</v>
      </c>
      <c r="AV40" s="77">
        <v>6.9</v>
      </c>
      <c r="AW40" s="62"/>
      <c r="AX40" s="60"/>
      <c r="AY40" s="61"/>
      <c r="AZ40" s="60"/>
      <c r="BA40" s="62"/>
      <c r="BB40" s="60"/>
      <c r="BC40" s="62"/>
      <c r="BD40" s="60"/>
      <c r="BE40" s="61"/>
      <c r="BF40" s="60"/>
      <c r="BG40" s="62"/>
      <c r="BH40" s="60"/>
    </row>
    <row r="41">
      <c r="A41" s="72" t="s">
        <v>88</v>
      </c>
      <c r="B41" s="72" t="s">
        <v>87</v>
      </c>
      <c r="C41" s="73">
        <v>40763.0</v>
      </c>
      <c r="D41" s="74"/>
      <c r="E41" s="75">
        <v>13600.0</v>
      </c>
      <c r="F41" s="82">
        <v>16.4</v>
      </c>
      <c r="G41" s="82">
        <v>8.0</v>
      </c>
      <c r="H41" s="51"/>
      <c r="I41" s="77">
        <v>89.0</v>
      </c>
      <c r="J41" s="78">
        <v>0.373</v>
      </c>
      <c r="K41" s="78">
        <v>0.072</v>
      </c>
      <c r="L41" s="78">
        <v>0.043</v>
      </c>
      <c r="M41" s="78">
        <v>0.038</v>
      </c>
      <c r="N41" s="78">
        <v>0.03</v>
      </c>
      <c r="O41" s="79">
        <v>-114.9</v>
      </c>
      <c r="P41" s="77">
        <v>-14.73</v>
      </c>
      <c r="Q41" s="77">
        <v>13.3</v>
      </c>
      <c r="R41" s="77">
        <v>-28.27</v>
      </c>
      <c r="S41" s="77">
        <v>13.39</v>
      </c>
      <c r="T41" s="78">
        <v>1.021</v>
      </c>
      <c r="U41" s="80">
        <v>0.35</v>
      </c>
      <c r="V41" s="79">
        <v>13.0</v>
      </c>
      <c r="W41" s="79">
        <v>3.0</v>
      </c>
      <c r="X41" s="79">
        <v>39.9</v>
      </c>
      <c r="Y41" s="79">
        <v>23.0</v>
      </c>
      <c r="Z41" s="77">
        <v>3.3</v>
      </c>
      <c r="AA41" s="80">
        <v>6.58</v>
      </c>
      <c r="AB41" s="80">
        <v>0.96</v>
      </c>
      <c r="AC41" s="80">
        <v>4.64</v>
      </c>
      <c r="AD41" s="77">
        <v>20.0</v>
      </c>
      <c r="AE41" s="80">
        <v>0.82</v>
      </c>
      <c r="AF41" s="79">
        <v>16.5</v>
      </c>
      <c r="AG41" s="77">
        <v>3.87</v>
      </c>
      <c r="AH41" s="77">
        <v>2.28</v>
      </c>
      <c r="AI41" s="80">
        <v>2.65</v>
      </c>
      <c r="AJ41" s="80">
        <v>0.56</v>
      </c>
      <c r="AK41" s="79">
        <v>109.9</v>
      </c>
      <c r="AL41" s="80">
        <v>0.31</v>
      </c>
      <c r="AM41" s="77">
        <v>73.14</v>
      </c>
      <c r="AN41" s="54"/>
      <c r="AO41" s="54"/>
      <c r="AP41" s="77">
        <v>26.9</v>
      </c>
      <c r="AQ41" s="80">
        <v>1.68</v>
      </c>
      <c r="AR41" s="77">
        <v>-30.9</v>
      </c>
      <c r="AS41" s="77">
        <v>-164.8</v>
      </c>
      <c r="AT41" s="77">
        <v>0.841</v>
      </c>
      <c r="AU41" s="79">
        <v>251.0</v>
      </c>
      <c r="AV41" s="77">
        <v>6.4</v>
      </c>
      <c r="AW41" s="62"/>
      <c r="AX41" s="60"/>
      <c r="AY41" s="61"/>
      <c r="AZ41" s="60"/>
      <c r="BA41" s="62"/>
      <c r="BB41" s="60"/>
      <c r="BC41" s="62"/>
      <c r="BD41" s="60"/>
      <c r="BE41" s="61"/>
      <c r="BF41" s="60"/>
      <c r="BG41" s="62"/>
      <c r="BH41" s="60"/>
    </row>
    <row r="42">
      <c r="A42" s="72" t="s">
        <v>88</v>
      </c>
      <c r="B42" s="72" t="s">
        <v>87</v>
      </c>
      <c r="C42" s="73">
        <v>40884.0</v>
      </c>
      <c r="D42" s="74"/>
      <c r="E42" s="75">
        <v>5600.0</v>
      </c>
      <c r="F42" s="82">
        <v>-1.0</v>
      </c>
      <c r="G42" s="76"/>
      <c r="H42" s="51"/>
      <c r="I42" s="85">
        <v>138.2</v>
      </c>
      <c r="J42" s="78">
        <v>0.293</v>
      </c>
      <c r="K42" s="78">
        <v>0.068</v>
      </c>
      <c r="L42" s="78">
        <v>0.045</v>
      </c>
      <c r="M42" s="78">
        <v>0.041</v>
      </c>
      <c r="N42" s="78">
        <v>0.035</v>
      </c>
      <c r="O42" s="79">
        <v>-110.0</v>
      </c>
      <c r="P42" s="77">
        <v>-15.34</v>
      </c>
      <c r="Q42" s="77">
        <v>10.5</v>
      </c>
      <c r="R42" s="77">
        <v>-29.33</v>
      </c>
      <c r="S42" s="77">
        <v>-45.47</v>
      </c>
      <c r="T42" s="78">
        <v>0.962</v>
      </c>
      <c r="U42" s="80">
        <v>0.5</v>
      </c>
      <c r="V42" s="79">
        <v>198.0</v>
      </c>
      <c r="W42" s="79">
        <v>124.0</v>
      </c>
      <c r="X42" s="79">
        <v>67.4</v>
      </c>
      <c r="Y42" s="79">
        <v>25.0</v>
      </c>
      <c r="Z42" s="77">
        <v>12.6</v>
      </c>
      <c r="AA42" s="80">
        <v>9.22</v>
      </c>
      <c r="AB42" s="80">
        <v>0.906</v>
      </c>
      <c r="AC42" s="86">
        <v>5.61</v>
      </c>
      <c r="AD42" s="85">
        <v>21.3</v>
      </c>
      <c r="AE42" s="80">
        <v>0.69</v>
      </c>
      <c r="AF42" s="79">
        <v>18.4</v>
      </c>
      <c r="AG42" s="77">
        <v>4.79</v>
      </c>
      <c r="AH42" s="77">
        <v>2.04</v>
      </c>
      <c r="AI42" s="80">
        <v>2.97</v>
      </c>
      <c r="AJ42" s="80">
        <v>0.64</v>
      </c>
      <c r="AK42" s="79">
        <v>120.2</v>
      </c>
      <c r="AL42" s="80">
        <v>0.24</v>
      </c>
      <c r="AM42" s="77">
        <v>67.44</v>
      </c>
      <c r="AN42" s="54"/>
      <c r="AO42" s="54"/>
      <c r="AP42" s="77">
        <v>3.1</v>
      </c>
      <c r="AQ42" s="80">
        <v>0.47</v>
      </c>
      <c r="AR42" s="77">
        <v>-32.9</v>
      </c>
      <c r="AS42" s="77">
        <v>-210.5</v>
      </c>
      <c r="AT42" s="77">
        <v>0.795</v>
      </c>
      <c r="AU42" s="79">
        <v>79.0</v>
      </c>
      <c r="AV42" s="77">
        <v>3.9</v>
      </c>
      <c r="AW42" s="62"/>
      <c r="AX42" s="60"/>
      <c r="AY42" s="61"/>
      <c r="AZ42" s="60"/>
      <c r="BA42" s="62"/>
      <c r="BB42" s="60"/>
      <c r="BC42" s="62"/>
      <c r="BD42" s="60"/>
      <c r="BE42" s="61"/>
      <c r="BF42" s="60"/>
      <c r="BG42" s="62"/>
      <c r="BH42" s="60"/>
    </row>
    <row r="43">
      <c r="A43" s="87" t="s">
        <v>89</v>
      </c>
      <c r="B43" s="46" t="s">
        <v>87</v>
      </c>
      <c r="C43" s="88">
        <v>41066.0</v>
      </c>
      <c r="D43" s="89" t="s">
        <v>90</v>
      </c>
      <c r="E43" s="90">
        <v>23500.0</v>
      </c>
      <c r="F43" s="91">
        <v>11.2</v>
      </c>
      <c r="G43" s="50"/>
      <c r="H43" s="92">
        <v>103.6</v>
      </c>
      <c r="I43" s="93">
        <v>31.5515</v>
      </c>
      <c r="J43" s="94">
        <v>0.378</v>
      </c>
      <c r="K43" s="94">
        <v>0.078</v>
      </c>
      <c r="L43" s="94">
        <v>0.045</v>
      </c>
      <c r="M43" s="94">
        <v>0.04</v>
      </c>
      <c r="N43" s="94">
        <v>0.031</v>
      </c>
      <c r="O43" s="89">
        <v>-107.4</v>
      </c>
      <c r="P43" s="95">
        <v>-16.2</v>
      </c>
      <c r="Q43" s="95">
        <v>10.3</v>
      </c>
      <c r="R43" s="95">
        <v>-27.05</v>
      </c>
      <c r="S43" s="95">
        <v>33.82</v>
      </c>
      <c r="T43" s="94">
        <v>1.042</v>
      </c>
      <c r="U43" s="96">
        <v>0.48</v>
      </c>
      <c r="V43" s="89">
        <v>85.0</v>
      </c>
      <c r="W43" s="89">
        <v>30.0</v>
      </c>
      <c r="X43" s="97">
        <v>48.53</v>
      </c>
      <c r="Y43" s="89">
        <v>27.0</v>
      </c>
      <c r="Z43" s="95">
        <v>4.2</v>
      </c>
      <c r="AA43" s="98">
        <v>4.64</v>
      </c>
      <c r="AB43" s="98">
        <v>0.882</v>
      </c>
      <c r="AC43" s="98">
        <v>2.8</v>
      </c>
      <c r="AD43" s="95">
        <v>10.88</v>
      </c>
      <c r="AE43" s="98">
        <v>0.5</v>
      </c>
      <c r="AF43" s="89">
        <v>11.5</v>
      </c>
      <c r="AG43" s="52">
        <v>3.467</v>
      </c>
      <c r="AH43" s="52">
        <v>2.047</v>
      </c>
      <c r="AI43" s="56">
        <v>1.77</v>
      </c>
      <c r="AJ43" s="56">
        <v>0.57</v>
      </c>
      <c r="AK43" s="48">
        <v>64.0</v>
      </c>
      <c r="AL43" s="56"/>
      <c r="AM43" s="99"/>
      <c r="AN43" s="100">
        <v>7.528</v>
      </c>
      <c r="AO43" s="100"/>
      <c r="AP43" s="95">
        <v>37.9</v>
      </c>
      <c r="AQ43" s="98">
        <v>1.32</v>
      </c>
      <c r="AR43" s="95">
        <v>-30.1</v>
      </c>
      <c r="AS43" s="64">
        <v>-234.4</v>
      </c>
      <c r="AT43" s="64">
        <v>0.7714</v>
      </c>
      <c r="AU43" s="89">
        <v>178.2</v>
      </c>
      <c r="AV43" s="95">
        <v>5.1</v>
      </c>
      <c r="AW43" s="101"/>
      <c r="AX43" s="60"/>
      <c r="AY43" s="61"/>
      <c r="AZ43" s="60"/>
      <c r="BA43" s="62"/>
      <c r="BB43" s="60"/>
      <c r="BC43" s="101"/>
      <c r="BD43" s="60"/>
      <c r="BE43" s="61"/>
      <c r="BF43" s="60"/>
      <c r="BG43" s="62"/>
      <c r="BH43" s="60"/>
    </row>
    <row r="44">
      <c r="A44" s="87" t="s">
        <v>89</v>
      </c>
      <c r="B44" s="87" t="s">
        <v>87</v>
      </c>
      <c r="C44" s="88">
        <v>41143.0</v>
      </c>
      <c r="D44" s="89" t="s">
        <v>91</v>
      </c>
      <c r="E44" s="90">
        <v>8360.0</v>
      </c>
      <c r="F44" s="91">
        <v>15.2</v>
      </c>
      <c r="G44" s="50"/>
      <c r="H44" s="102"/>
      <c r="I44" s="93">
        <v>73.2197</v>
      </c>
      <c r="J44" s="94">
        <v>0.314</v>
      </c>
      <c r="K44" s="94">
        <v>0.053</v>
      </c>
      <c r="L44" s="94">
        <v>0.03</v>
      </c>
      <c r="M44" s="94">
        <v>0.026</v>
      </c>
      <c r="N44" s="94">
        <v>0.019</v>
      </c>
      <c r="O44" s="89">
        <v>-98.3</v>
      </c>
      <c r="P44" s="95">
        <v>-13.8</v>
      </c>
      <c r="Q44" s="95">
        <v>9.0</v>
      </c>
      <c r="R44" s="95">
        <v>-25.83</v>
      </c>
      <c r="S44" s="95">
        <v>-67.62</v>
      </c>
      <c r="T44" s="94">
        <v>0.939</v>
      </c>
      <c r="U44" s="96">
        <v>0.35</v>
      </c>
      <c r="V44" s="89">
        <v>2.0</v>
      </c>
      <c r="W44" s="89">
        <v>10.0</v>
      </c>
      <c r="X44" s="97">
        <v>102.3</v>
      </c>
      <c r="Y44" s="89">
        <v>40.0</v>
      </c>
      <c r="Z44" s="95">
        <v>4.3</v>
      </c>
      <c r="AA44" s="98">
        <v>8.44</v>
      </c>
      <c r="AB44" s="98">
        <v>0.995</v>
      </c>
      <c r="AC44" s="98">
        <v>5.19</v>
      </c>
      <c r="AD44" s="95">
        <v>23.45</v>
      </c>
      <c r="AE44" s="98">
        <v>1.29</v>
      </c>
      <c r="AF44" s="89">
        <v>20.1</v>
      </c>
      <c r="AG44" s="52">
        <v>4.472</v>
      </c>
      <c r="AH44" s="52">
        <v>2.729</v>
      </c>
      <c r="AI44" s="56">
        <v>2.95</v>
      </c>
      <c r="AJ44" s="56">
        <v>0.55</v>
      </c>
      <c r="AK44" s="48">
        <v>132.5</v>
      </c>
      <c r="AL44" s="56">
        <v>0.46</v>
      </c>
      <c r="AM44" s="99"/>
      <c r="AN44" s="100">
        <v>2.821</v>
      </c>
      <c r="AO44" s="100"/>
      <c r="AP44" s="95">
        <v>8.5</v>
      </c>
      <c r="AQ44" s="98">
        <v>0.5</v>
      </c>
      <c r="AR44" s="95">
        <v>-29.5</v>
      </c>
      <c r="AS44" s="64">
        <v>-232.9</v>
      </c>
      <c r="AT44" s="64">
        <v>0.7729</v>
      </c>
      <c r="AU44" s="89">
        <v>137.1</v>
      </c>
      <c r="AV44" s="95">
        <v>4.0</v>
      </c>
      <c r="AW44" s="101"/>
      <c r="AX44" s="60"/>
      <c r="AY44" s="61"/>
      <c r="AZ44" s="60"/>
      <c r="BA44" s="62"/>
      <c r="BB44" s="60"/>
      <c r="BC44" s="101"/>
      <c r="BD44" s="60"/>
      <c r="BE44" s="61"/>
      <c r="BF44" s="60"/>
      <c r="BG44" s="62"/>
      <c r="BH44" s="60"/>
    </row>
    <row r="45">
      <c r="A45" s="87" t="s">
        <v>89</v>
      </c>
      <c r="B45" s="87" t="s">
        <v>87</v>
      </c>
      <c r="C45" s="88">
        <v>41207.0</v>
      </c>
      <c r="D45" s="89" t="s">
        <v>92</v>
      </c>
      <c r="E45" s="90">
        <v>8800.0</v>
      </c>
      <c r="F45" s="91">
        <v>3.8</v>
      </c>
      <c r="G45" s="50"/>
      <c r="H45" s="102"/>
      <c r="I45" s="93">
        <v>76.01409999999998</v>
      </c>
      <c r="J45" s="94">
        <v>0.274</v>
      </c>
      <c r="K45" s="94">
        <v>0.059</v>
      </c>
      <c r="L45" s="94">
        <v>0.037</v>
      </c>
      <c r="M45" s="94">
        <v>0.034</v>
      </c>
      <c r="N45" s="94">
        <v>0.027</v>
      </c>
      <c r="O45" s="89">
        <v>-100.5</v>
      </c>
      <c r="P45" s="95">
        <v>-14.1</v>
      </c>
      <c r="Q45" s="95">
        <v>7.9</v>
      </c>
      <c r="R45" s="84"/>
      <c r="S45" s="84"/>
      <c r="T45" s="103"/>
      <c r="U45" s="96">
        <v>0.46</v>
      </c>
      <c r="V45" s="89">
        <v>113.0</v>
      </c>
      <c r="W45" s="89">
        <v>54.0</v>
      </c>
      <c r="X45" s="97">
        <v>47.89</v>
      </c>
      <c r="Y45" s="89">
        <v>25.0</v>
      </c>
      <c r="Z45" s="95">
        <v>7.5</v>
      </c>
      <c r="AA45" s="98">
        <v>8.24</v>
      </c>
      <c r="AB45" s="98">
        <v>0.898</v>
      </c>
      <c r="AC45" s="98">
        <v>5.53</v>
      </c>
      <c r="AD45" s="95">
        <v>23.14</v>
      </c>
      <c r="AE45" s="98">
        <v>0.75</v>
      </c>
      <c r="AF45" s="89">
        <v>18.3</v>
      </c>
      <c r="AG45" s="52">
        <v>5.128</v>
      </c>
      <c r="AH45" s="52">
        <v>2.626</v>
      </c>
      <c r="AI45" s="56">
        <v>3.06</v>
      </c>
      <c r="AJ45" s="56">
        <v>0.56</v>
      </c>
      <c r="AK45" s="48">
        <v>130.9</v>
      </c>
      <c r="AL45" s="56">
        <v>0.45</v>
      </c>
      <c r="AM45" s="99"/>
      <c r="AN45" s="100">
        <v>3.434</v>
      </c>
      <c r="AO45" s="100"/>
      <c r="AP45" s="95">
        <v>9.7</v>
      </c>
      <c r="AQ45" s="98">
        <v>1.07</v>
      </c>
      <c r="AR45" s="95">
        <v>-29.8</v>
      </c>
      <c r="AS45" s="64">
        <v>-242.8</v>
      </c>
      <c r="AT45" s="64">
        <v>0.7629</v>
      </c>
      <c r="AU45" s="89">
        <v>121.3</v>
      </c>
      <c r="AV45" s="95">
        <v>4.3</v>
      </c>
      <c r="AW45" s="101"/>
      <c r="AX45" s="60"/>
      <c r="AY45" s="61"/>
      <c r="AZ45" s="60"/>
      <c r="BA45" s="62"/>
      <c r="BB45" s="60"/>
      <c r="BC45" s="101"/>
      <c r="BD45" s="60"/>
      <c r="BE45" s="61"/>
      <c r="BF45" s="60"/>
      <c r="BG45" s="62"/>
      <c r="BH45" s="60"/>
    </row>
    <row r="46">
      <c r="A46" s="87" t="s">
        <v>89</v>
      </c>
      <c r="B46" s="87" t="s">
        <v>87</v>
      </c>
      <c r="C46" s="88">
        <v>41251.0</v>
      </c>
      <c r="D46" s="89" t="s">
        <v>93</v>
      </c>
      <c r="E46" s="90">
        <v>5060.0</v>
      </c>
      <c r="F46" s="91">
        <v>0.0</v>
      </c>
      <c r="G46" s="50"/>
      <c r="H46" s="102"/>
      <c r="I46" s="93">
        <v>75.59204999999999</v>
      </c>
      <c r="J46" s="94">
        <v>0.299</v>
      </c>
      <c r="K46" s="94">
        <v>0.062</v>
      </c>
      <c r="L46" s="94">
        <v>0.038</v>
      </c>
      <c r="M46" s="94">
        <v>0.035</v>
      </c>
      <c r="N46" s="94">
        <v>0.028</v>
      </c>
      <c r="O46" s="89">
        <v>-97.1</v>
      </c>
      <c r="P46" s="95">
        <v>-14.5</v>
      </c>
      <c r="Q46" s="95">
        <v>8.4</v>
      </c>
      <c r="R46" s="95">
        <v>-28.91</v>
      </c>
      <c r="S46" s="95">
        <v>-28.51</v>
      </c>
      <c r="T46" s="94">
        <v>0.979</v>
      </c>
      <c r="U46" s="96">
        <v>0.59</v>
      </c>
      <c r="V46" s="89">
        <v>186.0</v>
      </c>
      <c r="W46" s="89">
        <v>133.0</v>
      </c>
      <c r="X46" s="97">
        <v>64.37</v>
      </c>
      <c r="Y46" s="89">
        <v>27.0</v>
      </c>
      <c r="Z46" s="95">
        <v>10.9</v>
      </c>
      <c r="AA46" s="98">
        <v>9.69</v>
      </c>
      <c r="AB46" s="98">
        <v>0.98</v>
      </c>
      <c r="AC46" s="98">
        <v>5.7</v>
      </c>
      <c r="AD46" s="95">
        <v>24.27</v>
      </c>
      <c r="AE46" s="98">
        <v>0.7</v>
      </c>
      <c r="AF46" s="89">
        <v>15.6</v>
      </c>
      <c r="AG46" s="52">
        <v>6.841</v>
      </c>
      <c r="AH46" s="52">
        <v>2.801</v>
      </c>
      <c r="AI46" s="56">
        <v>3.36</v>
      </c>
      <c r="AJ46" s="56">
        <v>0.56</v>
      </c>
      <c r="AK46" s="48">
        <v>136.7</v>
      </c>
      <c r="AL46" s="56">
        <v>0.39</v>
      </c>
      <c r="AM46" s="99"/>
      <c r="AN46" s="100">
        <v>2.338</v>
      </c>
      <c r="AO46" s="100"/>
      <c r="AP46" s="95">
        <v>7.3</v>
      </c>
      <c r="AQ46" s="98">
        <v>0.97</v>
      </c>
      <c r="AR46" s="95">
        <v>-25.9</v>
      </c>
      <c r="AS46" s="64">
        <v>-271.9</v>
      </c>
      <c r="AT46" s="64">
        <v>0.7336</v>
      </c>
      <c r="AU46" s="89">
        <v>62.3</v>
      </c>
      <c r="AV46" s="95">
        <v>4.0</v>
      </c>
      <c r="AW46" s="101"/>
      <c r="AX46" s="60"/>
      <c r="AY46" s="61"/>
      <c r="AZ46" s="60"/>
      <c r="BA46" s="62"/>
      <c r="BB46" s="60"/>
      <c r="BC46" s="101"/>
      <c r="BD46" s="60"/>
      <c r="BE46" s="61"/>
      <c r="BF46" s="60"/>
      <c r="BG46" s="62"/>
      <c r="BH46" s="60"/>
    </row>
    <row r="47">
      <c r="A47" s="87" t="s">
        <v>89</v>
      </c>
      <c r="B47" s="87" t="s">
        <v>87</v>
      </c>
      <c r="C47" s="88">
        <v>41277.0</v>
      </c>
      <c r="D47" s="89" t="s">
        <v>94</v>
      </c>
      <c r="E47" s="90">
        <v>5080.0</v>
      </c>
      <c r="F47" s="91">
        <v>0.0</v>
      </c>
      <c r="G47" s="50"/>
      <c r="H47" s="102"/>
      <c r="I47" s="93">
        <v>71.75765</v>
      </c>
      <c r="J47" s="94">
        <v>0.252</v>
      </c>
      <c r="K47" s="94">
        <v>0.051</v>
      </c>
      <c r="L47" s="94">
        <v>0.032</v>
      </c>
      <c r="M47" s="94">
        <v>0.029</v>
      </c>
      <c r="N47" s="94">
        <v>0.024</v>
      </c>
      <c r="O47" s="89">
        <v>-110.4</v>
      </c>
      <c r="P47" s="95">
        <v>-15.0</v>
      </c>
      <c r="Q47" s="95">
        <v>7.3</v>
      </c>
      <c r="R47" s="95">
        <v>-28.71</v>
      </c>
      <c r="S47" s="95">
        <v>-61.96</v>
      </c>
      <c r="T47" s="94">
        <v>0.945</v>
      </c>
      <c r="U47" s="96">
        <v>0.74</v>
      </c>
      <c r="V47" s="89">
        <v>266.0</v>
      </c>
      <c r="W47" s="89">
        <v>189.0</v>
      </c>
      <c r="X47" s="97">
        <v>69.17</v>
      </c>
      <c r="Y47" s="89">
        <v>30.0</v>
      </c>
      <c r="Z47" s="95">
        <v>12.9</v>
      </c>
      <c r="AA47" s="98">
        <v>9.24</v>
      </c>
      <c r="AB47" s="98">
        <v>0.96</v>
      </c>
      <c r="AC47" s="98">
        <v>5.41</v>
      </c>
      <c r="AD47" s="95">
        <v>22.34</v>
      </c>
      <c r="AE47" s="98">
        <v>0.57</v>
      </c>
      <c r="AF47" s="89">
        <v>11.8</v>
      </c>
      <c r="AG47" s="52">
        <v>6.901</v>
      </c>
      <c r="AH47" s="52">
        <v>2.434</v>
      </c>
      <c r="AI47" s="56">
        <v>3.17</v>
      </c>
      <c r="AJ47" s="56">
        <v>0.63</v>
      </c>
      <c r="AK47" s="48">
        <v>128.0</v>
      </c>
      <c r="AL47" s="56">
        <v>0.18</v>
      </c>
      <c r="AM47" s="99"/>
      <c r="AN47" s="100">
        <v>6.922</v>
      </c>
      <c r="AO47" s="100"/>
      <c r="AP47" s="95">
        <v>8.1</v>
      </c>
      <c r="AQ47" s="98">
        <v>1.16</v>
      </c>
      <c r="AR47" s="95">
        <v>-30.2</v>
      </c>
      <c r="AS47" s="64">
        <v>-263.0</v>
      </c>
      <c r="AT47" s="64">
        <v>0.7426</v>
      </c>
      <c r="AU47" s="89">
        <v>68.6</v>
      </c>
      <c r="AV47" s="95">
        <v>1.3</v>
      </c>
      <c r="AW47" s="101"/>
      <c r="AX47" s="60"/>
      <c r="AY47" s="61"/>
      <c r="AZ47" s="60"/>
      <c r="BA47" s="62"/>
      <c r="BB47" s="60"/>
      <c r="BC47" s="101"/>
      <c r="BD47" s="60"/>
      <c r="BE47" s="61"/>
      <c r="BF47" s="60"/>
      <c r="BG47" s="62"/>
      <c r="BH47" s="60"/>
    </row>
    <row r="48">
      <c r="A48" s="87" t="s">
        <v>89</v>
      </c>
      <c r="B48" s="87" t="s">
        <v>87</v>
      </c>
      <c r="C48" s="88">
        <v>41357.0</v>
      </c>
      <c r="D48" s="89" t="s">
        <v>95</v>
      </c>
      <c r="E48" s="90">
        <v>3350.0</v>
      </c>
      <c r="F48" s="91">
        <v>-0.1</v>
      </c>
      <c r="G48" s="50"/>
      <c r="H48" s="102"/>
      <c r="I48" s="93">
        <v>118.07655</v>
      </c>
      <c r="J48" s="94">
        <v>0.133</v>
      </c>
      <c r="K48" s="94">
        <v>0.026</v>
      </c>
      <c r="L48" s="94">
        <v>0.018</v>
      </c>
      <c r="M48" s="94">
        <v>0.017</v>
      </c>
      <c r="N48" s="94">
        <v>0.015</v>
      </c>
      <c r="O48" s="89">
        <v>-109.4</v>
      </c>
      <c r="P48" s="95">
        <v>-15.5</v>
      </c>
      <c r="Q48" s="95">
        <v>4.5</v>
      </c>
      <c r="R48" s="95">
        <v>-29.9</v>
      </c>
      <c r="S48" s="95">
        <v>-124.69</v>
      </c>
      <c r="T48" s="94">
        <v>0.882</v>
      </c>
      <c r="U48" s="96">
        <v>1.03</v>
      </c>
      <c r="V48" s="89">
        <v>195.0</v>
      </c>
      <c r="W48" s="89">
        <v>565.0</v>
      </c>
      <c r="X48" s="97">
        <v>36.53</v>
      </c>
      <c r="Y48" s="89">
        <v>30.0</v>
      </c>
      <c r="Z48" s="95">
        <v>16.2</v>
      </c>
      <c r="AA48" s="98">
        <v>12.05</v>
      </c>
      <c r="AB48" s="98">
        <v>1.313</v>
      </c>
      <c r="AC48" s="98">
        <v>8.49</v>
      </c>
      <c r="AD48" s="95">
        <v>37.86</v>
      </c>
      <c r="AE48" s="98">
        <v>0.37</v>
      </c>
      <c r="AF48" s="89">
        <v>13.3</v>
      </c>
      <c r="AG48" s="52">
        <v>7.456</v>
      </c>
      <c r="AH48" s="52">
        <v>4.055</v>
      </c>
      <c r="AI48" s="56">
        <v>4.17</v>
      </c>
      <c r="AJ48" s="56">
        <v>1.01</v>
      </c>
      <c r="AK48" s="48">
        <v>223.3</v>
      </c>
      <c r="AL48" s="56">
        <v>0.68</v>
      </c>
      <c r="AM48" s="99"/>
      <c r="AN48" s="100">
        <v>9.384</v>
      </c>
      <c r="AO48" s="100"/>
      <c r="AP48" s="95">
        <v>10.4</v>
      </c>
      <c r="AQ48" s="98">
        <v>1.09</v>
      </c>
      <c r="AR48" s="95">
        <v>-34.8</v>
      </c>
      <c r="AS48" s="64">
        <v>-295.8</v>
      </c>
      <c r="AT48" s="64">
        <v>0.7096</v>
      </c>
      <c r="AU48" s="89">
        <v>86.4</v>
      </c>
      <c r="AV48" s="95">
        <v>-3.6</v>
      </c>
      <c r="AW48" s="101"/>
      <c r="AX48" s="60"/>
      <c r="AY48" s="61"/>
      <c r="AZ48" s="60"/>
      <c r="BA48" s="62"/>
      <c r="BB48" s="60"/>
      <c r="BC48" s="101"/>
      <c r="BD48" s="60"/>
      <c r="BE48" s="61"/>
      <c r="BF48" s="60"/>
      <c r="BG48" s="62"/>
      <c r="BH48" s="60"/>
    </row>
    <row r="49">
      <c r="A49" s="87" t="s">
        <v>89</v>
      </c>
      <c r="B49" s="87" t="s">
        <v>87</v>
      </c>
      <c r="C49" s="88">
        <v>41420.0</v>
      </c>
      <c r="D49" s="89" t="s">
        <v>96</v>
      </c>
      <c r="E49" s="90">
        <v>28300.0</v>
      </c>
      <c r="F49" s="91">
        <v>5.5</v>
      </c>
      <c r="G49" s="50"/>
      <c r="H49" s="102"/>
      <c r="I49" s="93">
        <v>60.57915</v>
      </c>
      <c r="J49" s="94">
        <v>0.229</v>
      </c>
      <c r="K49" s="94">
        <v>0.048</v>
      </c>
      <c r="L49" s="94">
        <v>0.029</v>
      </c>
      <c r="M49" s="94">
        <v>0.026</v>
      </c>
      <c r="N49" s="94">
        <v>0.021</v>
      </c>
      <c r="O49" s="89">
        <v>-123.6</v>
      </c>
      <c r="P49" s="95">
        <v>-17.2</v>
      </c>
      <c r="Q49" s="52"/>
      <c r="R49" s="52">
        <v>-28.65</v>
      </c>
      <c r="S49" s="52">
        <v>3.94</v>
      </c>
      <c r="T49" s="100">
        <v>1.012</v>
      </c>
      <c r="U49" s="104"/>
      <c r="V49" s="48"/>
      <c r="W49" s="48"/>
      <c r="X49" s="105">
        <v>33.01</v>
      </c>
      <c r="Y49" s="48">
        <v>20.0</v>
      </c>
      <c r="Z49" s="52">
        <v>7.2</v>
      </c>
      <c r="AA49" s="98">
        <v>7.54</v>
      </c>
      <c r="AB49" s="98">
        <v>1.271</v>
      </c>
      <c r="AC49" s="98">
        <v>4.83</v>
      </c>
      <c r="AD49" s="95">
        <v>21.1</v>
      </c>
      <c r="AE49" s="98">
        <v>0.29</v>
      </c>
      <c r="AF49" s="89">
        <v>18.7</v>
      </c>
      <c r="AG49" s="52">
        <v>4.917</v>
      </c>
      <c r="AH49" s="52">
        <v>3.532</v>
      </c>
      <c r="AI49" s="56">
        <v>2.66</v>
      </c>
      <c r="AJ49" s="56">
        <v>0.94</v>
      </c>
      <c r="AK49" s="48">
        <v>123.0</v>
      </c>
      <c r="AL49" s="56">
        <v>0.46</v>
      </c>
      <c r="AM49" s="99"/>
      <c r="AN49" s="100">
        <v>7.771</v>
      </c>
      <c r="AO49" s="100"/>
      <c r="AP49" s="95">
        <v>37.6</v>
      </c>
      <c r="AQ49" s="98">
        <v>1.27</v>
      </c>
      <c r="AR49" s="95">
        <v>-29.8</v>
      </c>
      <c r="AS49" s="64">
        <v>-262.5</v>
      </c>
      <c r="AT49" s="64">
        <v>0.7431</v>
      </c>
      <c r="AU49" s="89">
        <v>202.5</v>
      </c>
      <c r="AV49" s="95">
        <v>3.1</v>
      </c>
      <c r="AW49" s="101"/>
      <c r="AX49" s="60"/>
      <c r="AY49" s="61"/>
      <c r="AZ49" s="60"/>
      <c r="BA49" s="62"/>
      <c r="BB49" s="60"/>
      <c r="BC49" s="101"/>
      <c r="BD49" s="60"/>
      <c r="BE49" s="61"/>
      <c r="BF49" s="60"/>
      <c r="BG49" s="62"/>
      <c r="BH49" s="60"/>
    </row>
    <row r="50">
      <c r="A50" s="87" t="s">
        <v>89</v>
      </c>
      <c r="B50" s="87" t="s">
        <v>87</v>
      </c>
      <c r="C50" s="88">
        <v>41468.0</v>
      </c>
      <c r="D50" s="89" t="s">
        <v>97</v>
      </c>
      <c r="E50" s="90">
        <v>23800.0</v>
      </c>
      <c r="F50" s="91">
        <v>18.5</v>
      </c>
      <c r="G50" s="50"/>
      <c r="H50" s="92">
        <v>106.3</v>
      </c>
      <c r="I50" s="93">
        <v>42.63765</v>
      </c>
      <c r="J50" s="94">
        <v>0.457</v>
      </c>
      <c r="K50" s="94">
        <v>0.08</v>
      </c>
      <c r="L50" s="94">
        <v>0.043</v>
      </c>
      <c r="M50" s="94">
        <v>0.038</v>
      </c>
      <c r="N50" s="94">
        <v>0.028</v>
      </c>
      <c r="O50" s="89">
        <v>-112.4</v>
      </c>
      <c r="P50" s="95">
        <v>-15.96</v>
      </c>
      <c r="Q50" s="52">
        <v>16.6</v>
      </c>
      <c r="R50" s="99"/>
      <c r="S50" s="99"/>
      <c r="T50" s="106"/>
      <c r="U50" s="56"/>
      <c r="V50" s="48">
        <v>33.0</v>
      </c>
      <c r="W50" s="48">
        <v>10.0</v>
      </c>
      <c r="X50" s="48">
        <v>44.85</v>
      </c>
      <c r="Y50" s="48">
        <v>22.0</v>
      </c>
      <c r="Z50" s="52">
        <v>5.3</v>
      </c>
      <c r="AA50" s="98">
        <v>4.85</v>
      </c>
      <c r="AB50" s="98">
        <v>1.226</v>
      </c>
      <c r="AC50" s="98">
        <v>3.25</v>
      </c>
      <c r="AD50" s="95">
        <v>14.3</v>
      </c>
      <c r="AE50" s="98">
        <v>0.79</v>
      </c>
      <c r="AF50" s="89">
        <v>18.8</v>
      </c>
      <c r="AG50" s="52">
        <v>3.159</v>
      </c>
      <c r="AH50" s="52">
        <v>2.541</v>
      </c>
      <c r="AI50" s="56">
        <v>2.12</v>
      </c>
      <c r="AJ50" s="56">
        <v>0.7</v>
      </c>
      <c r="AK50" s="48">
        <v>84.2</v>
      </c>
      <c r="AL50" s="56">
        <v>0.11</v>
      </c>
      <c r="AM50" s="107"/>
      <c r="AN50" s="100">
        <v>3.535</v>
      </c>
      <c r="AO50" s="100"/>
      <c r="AP50" s="108">
        <v>22.65</v>
      </c>
      <c r="AQ50" s="98">
        <v>1.24</v>
      </c>
      <c r="AR50" s="95">
        <v>-30.3</v>
      </c>
      <c r="AS50" s="64">
        <v>-192.6</v>
      </c>
      <c r="AT50" s="64">
        <v>0.8136</v>
      </c>
      <c r="AU50" s="89">
        <v>155.7</v>
      </c>
      <c r="AV50" s="95">
        <v>4.7</v>
      </c>
      <c r="AW50" s="89">
        <v>5.0</v>
      </c>
      <c r="AX50" s="95">
        <v>18.71</v>
      </c>
      <c r="AY50" s="98">
        <v>1.2</v>
      </c>
      <c r="AZ50" s="95">
        <v>-30.4</v>
      </c>
      <c r="BA50" s="89">
        <v>156.4</v>
      </c>
      <c r="BB50" s="95">
        <v>5.8</v>
      </c>
      <c r="BC50" s="109"/>
      <c r="BD50" s="110"/>
      <c r="BE50" s="111"/>
      <c r="BF50" s="112"/>
      <c r="BG50" s="109"/>
      <c r="BH50" s="112"/>
    </row>
    <row r="51">
      <c r="A51" s="87" t="s">
        <v>89</v>
      </c>
      <c r="B51" s="87" t="s">
        <v>87</v>
      </c>
      <c r="C51" s="88">
        <v>41542.0</v>
      </c>
      <c r="D51" s="89" t="s">
        <v>98</v>
      </c>
      <c r="E51" s="90">
        <v>13100.0</v>
      </c>
      <c r="F51" s="91">
        <v>7.8</v>
      </c>
      <c r="G51" s="50"/>
      <c r="H51" s="92">
        <v>170.0</v>
      </c>
      <c r="I51" s="108">
        <v>79.25975</v>
      </c>
      <c r="J51" s="94">
        <v>0.183</v>
      </c>
      <c r="K51" s="94">
        <v>0.033</v>
      </c>
      <c r="L51" s="94">
        <v>0.021</v>
      </c>
      <c r="M51" s="94">
        <v>0.019</v>
      </c>
      <c r="N51" s="94">
        <v>0.016</v>
      </c>
      <c r="O51" s="89">
        <v>-108.2</v>
      </c>
      <c r="P51" s="95">
        <v>-14.73</v>
      </c>
      <c r="Q51" s="52">
        <v>7.4</v>
      </c>
      <c r="R51" s="99"/>
      <c r="S51" s="99"/>
      <c r="T51" s="106"/>
      <c r="U51" s="56">
        <v>0.29</v>
      </c>
      <c r="V51" s="48">
        <v>3.0</v>
      </c>
      <c r="W51" s="48">
        <v>32.0</v>
      </c>
      <c r="X51" s="48">
        <v>28.37</v>
      </c>
      <c r="Y51" s="48">
        <v>12.0</v>
      </c>
      <c r="Z51" s="52">
        <v>3.6</v>
      </c>
      <c r="AA51" s="98">
        <v>7.32</v>
      </c>
      <c r="AB51" s="98">
        <v>0.961</v>
      </c>
      <c r="AC51" s="98">
        <v>5.41</v>
      </c>
      <c r="AD51" s="95">
        <v>24.1</v>
      </c>
      <c r="AE51" s="98">
        <v>0.69</v>
      </c>
      <c r="AF51" s="89">
        <v>20.6</v>
      </c>
      <c r="AG51" s="52">
        <v>4.049</v>
      </c>
      <c r="AH51" s="52">
        <v>2.639</v>
      </c>
      <c r="AI51" s="56">
        <v>2.89</v>
      </c>
      <c r="AJ51" s="56">
        <v>0.56</v>
      </c>
      <c r="AK51" s="48">
        <v>134.1</v>
      </c>
      <c r="AL51" s="56">
        <v>0.63</v>
      </c>
      <c r="AM51" s="107"/>
      <c r="AN51" s="100">
        <v>4.38</v>
      </c>
      <c r="AO51" s="100"/>
      <c r="AP51" s="108">
        <v>27.74</v>
      </c>
      <c r="AQ51" s="98">
        <v>2.16</v>
      </c>
      <c r="AR51" s="95">
        <v>-29.7</v>
      </c>
      <c r="AS51" s="64"/>
      <c r="AT51" s="64"/>
      <c r="AU51" s="89">
        <v>166.8</v>
      </c>
      <c r="AV51" s="95">
        <v>7.3</v>
      </c>
      <c r="AW51" s="89">
        <v>5.0</v>
      </c>
      <c r="AX51" s="95">
        <v>22.57</v>
      </c>
      <c r="AY51" s="98">
        <v>1.48</v>
      </c>
      <c r="AZ51" s="95">
        <v>-31.1</v>
      </c>
      <c r="BA51" s="89">
        <v>197.0</v>
      </c>
      <c r="BB51" s="95">
        <v>3.7</v>
      </c>
      <c r="BC51" s="62"/>
      <c r="BD51" s="84"/>
      <c r="BE51" s="61"/>
      <c r="BF51" s="60"/>
      <c r="BG51" s="62"/>
      <c r="BH51" s="60"/>
    </row>
    <row r="52">
      <c r="A52" s="87" t="s">
        <v>89</v>
      </c>
      <c r="B52" s="87" t="s">
        <v>87</v>
      </c>
      <c r="C52" s="88">
        <v>41603.0</v>
      </c>
      <c r="D52" s="89" t="s">
        <v>99</v>
      </c>
      <c r="E52" s="90">
        <v>8500.0</v>
      </c>
      <c r="F52" s="91">
        <v>0.0</v>
      </c>
      <c r="G52" s="50"/>
      <c r="H52" s="92">
        <v>145.8</v>
      </c>
      <c r="I52" s="108">
        <v>68.12164999999999</v>
      </c>
      <c r="J52" s="94">
        <v>0.205</v>
      </c>
      <c r="K52" s="94">
        <v>0.039</v>
      </c>
      <c r="L52" s="94">
        <v>0.023</v>
      </c>
      <c r="M52" s="94">
        <v>0.021</v>
      </c>
      <c r="N52" s="94">
        <v>0.016</v>
      </c>
      <c r="O52" s="89">
        <v>-118.3</v>
      </c>
      <c r="P52" s="95">
        <v>-15.53</v>
      </c>
      <c r="Q52" s="52">
        <v>7.8</v>
      </c>
      <c r="R52" s="99"/>
      <c r="S52" s="99"/>
      <c r="T52" s="106"/>
      <c r="U52" s="56">
        <v>0.49</v>
      </c>
      <c r="V52" s="48">
        <v>152.0</v>
      </c>
      <c r="W52" s="48">
        <v>164.0</v>
      </c>
      <c r="X52" s="48">
        <v>122.1</v>
      </c>
      <c r="Y52" s="48">
        <v>42.0</v>
      </c>
      <c r="Z52" s="52">
        <v>11.6</v>
      </c>
      <c r="AA52" s="98">
        <v>9.69</v>
      </c>
      <c r="AB52" s="98">
        <v>1.016</v>
      </c>
      <c r="AC52" s="98">
        <v>5.34</v>
      </c>
      <c r="AD52" s="95">
        <v>18.37</v>
      </c>
      <c r="AE52" s="98">
        <v>0.52</v>
      </c>
      <c r="AF52" s="89">
        <v>9.8</v>
      </c>
      <c r="AG52" s="52">
        <v>7.438</v>
      </c>
      <c r="AH52" s="52">
        <v>1.945</v>
      </c>
      <c r="AI52" s="56">
        <v>3.17</v>
      </c>
      <c r="AJ52" s="56">
        <v>0.71</v>
      </c>
      <c r="AK52" s="48">
        <v>107.6</v>
      </c>
      <c r="AL52" s="56">
        <v>0.28</v>
      </c>
      <c r="AM52" s="107"/>
      <c r="AN52" s="100">
        <v>2.378</v>
      </c>
      <c r="AO52" s="100"/>
      <c r="AP52" s="108">
        <v>25.54</v>
      </c>
      <c r="AQ52" s="98">
        <v>2.01</v>
      </c>
      <c r="AR52" s="95">
        <v>-31.9</v>
      </c>
      <c r="AS52" s="64">
        <v>-190.7</v>
      </c>
      <c r="AT52" s="64">
        <v>0.8155</v>
      </c>
      <c r="AU52" s="89">
        <v>210.6</v>
      </c>
      <c r="AV52" s="95">
        <v>3.0</v>
      </c>
      <c r="AW52" s="101"/>
      <c r="AX52" s="84"/>
      <c r="AY52" s="61"/>
      <c r="AZ52" s="60"/>
      <c r="BA52" s="62"/>
      <c r="BB52" s="60"/>
      <c r="BC52" s="101"/>
      <c r="BD52" s="84"/>
      <c r="BE52" s="61"/>
      <c r="BF52" s="60"/>
      <c r="BG52" s="62"/>
      <c r="BH52" s="60"/>
    </row>
    <row r="53">
      <c r="A53" s="87" t="s">
        <v>89</v>
      </c>
      <c r="B53" s="87" t="s">
        <v>87</v>
      </c>
      <c r="C53" s="88">
        <v>41692.0</v>
      </c>
      <c r="D53" s="89" t="s">
        <v>100</v>
      </c>
      <c r="E53" s="90">
        <v>5250.0</v>
      </c>
      <c r="F53" s="91">
        <v>-0.1</v>
      </c>
      <c r="G53" s="50"/>
      <c r="H53" s="92">
        <v>184.5</v>
      </c>
      <c r="I53" s="108">
        <v>95.60170000000001</v>
      </c>
      <c r="J53" s="94">
        <v>0.258</v>
      </c>
      <c r="K53" s="94">
        <v>0.044</v>
      </c>
      <c r="L53" s="94">
        <v>0.025</v>
      </c>
      <c r="M53" s="94">
        <v>0.022</v>
      </c>
      <c r="N53" s="94">
        <v>0.017</v>
      </c>
      <c r="O53" s="89">
        <v>-115.3</v>
      </c>
      <c r="P53" s="95">
        <v>-14.95</v>
      </c>
      <c r="Q53" s="52">
        <v>10.6</v>
      </c>
      <c r="R53" s="99"/>
      <c r="S53" s="99"/>
      <c r="T53" s="106"/>
      <c r="U53" s="56">
        <v>0.97</v>
      </c>
      <c r="V53" s="48">
        <v>406.0</v>
      </c>
      <c r="W53" s="48">
        <v>198.0</v>
      </c>
      <c r="X53" s="48">
        <v>55.89</v>
      </c>
      <c r="Y53" s="48">
        <v>17.0</v>
      </c>
      <c r="Z53" s="52">
        <v>11.8</v>
      </c>
      <c r="AA53" s="98">
        <v>10.25</v>
      </c>
      <c r="AB53" s="98">
        <v>1.072</v>
      </c>
      <c r="AC53" s="98">
        <v>7.18</v>
      </c>
      <c r="AD53" s="95">
        <v>30.29</v>
      </c>
      <c r="AE53" s="98">
        <v>0.68</v>
      </c>
      <c r="AF53" s="89">
        <v>28.5</v>
      </c>
      <c r="AG53" s="52">
        <v>7.107</v>
      </c>
      <c r="AH53" s="52">
        <v>3.439</v>
      </c>
      <c r="AI53" s="56">
        <v>3.6</v>
      </c>
      <c r="AJ53" s="56">
        <v>0.8</v>
      </c>
      <c r="AK53" s="48">
        <v>172.9</v>
      </c>
      <c r="AL53" s="56">
        <v>0.45</v>
      </c>
      <c r="AM53" s="107"/>
      <c r="AN53" s="100">
        <v>2.521</v>
      </c>
      <c r="AO53" s="100"/>
      <c r="AP53" s="108">
        <v>3.5</v>
      </c>
      <c r="AQ53" s="98">
        <v>1.08</v>
      </c>
      <c r="AR53" s="95">
        <v>-31.6</v>
      </c>
      <c r="AS53" s="64">
        <v>-242.3</v>
      </c>
      <c r="AT53" s="64">
        <v>0.7636</v>
      </c>
      <c r="AU53" s="89">
        <v>74.9</v>
      </c>
      <c r="AV53" s="95">
        <v>3.1</v>
      </c>
      <c r="AW53" s="101"/>
      <c r="AX53" s="84"/>
      <c r="AY53" s="61"/>
      <c r="AZ53" s="60"/>
      <c r="BA53" s="62"/>
      <c r="BB53" s="60"/>
      <c r="BC53" s="101"/>
      <c r="BD53" s="84"/>
      <c r="BE53" s="61"/>
      <c r="BF53" s="60"/>
      <c r="BG53" s="62"/>
      <c r="BH53" s="60"/>
    </row>
    <row r="54">
      <c r="A54" s="87" t="s">
        <v>89</v>
      </c>
      <c r="B54" s="87" t="s">
        <v>87</v>
      </c>
      <c r="C54" s="88">
        <v>41731.0</v>
      </c>
      <c r="D54" s="89" t="s">
        <v>101</v>
      </c>
      <c r="E54" s="90">
        <v>4920.0</v>
      </c>
      <c r="F54" s="91">
        <v>-0.1</v>
      </c>
      <c r="G54" s="50"/>
      <c r="H54" s="92">
        <v>176.4</v>
      </c>
      <c r="I54" s="108">
        <v>118.40889999999999</v>
      </c>
      <c r="J54" s="94">
        <v>0.166</v>
      </c>
      <c r="K54" s="94">
        <v>0.026</v>
      </c>
      <c r="L54" s="94">
        <v>0.015</v>
      </c>
      <c r="M54" s="94">
        <v>0.013</v>
      </c>
      <c r="N54" s="94">
        <v>0.01</v>
      </c>
      <c r="O54" s="89">
        <v>-119.0</v>
      </c>
      <c r="P54" s="95">
        <v>-14.58</v>
      </c>
      <c r="Q54" s="52">
        <v>7.3</v>
      </c>
      <c r="R54" s="99"/>
      <c r="S54" s="99"/>
      <c r="T54" s="106"/>
      <c r="U54" s="56">
        <v>0.85</v>
      </c>
      <c r="V54" s="48">
        <v>370.0</v>
      </c>
      <c r="W54" s="48">
        <v>296.0</v>
      </c>
      <c r="X54" s="48">
        <v>49.01</v>
      </c>
      <c r="Y54" s="48">
        <v>14.0</v>
      </c>
      <c r="Z54" s="52">
        <v>12.7</v>
      </c>
      <c r="AA54" s="98">
        <v>12.25</v>
      </c>
      <c r="AB54" s="98">
        <v>1.202</v>
      </c>
      <c r="AC54" s="98">
        <v>8.54</v>
      </c>
      <c r="AD54" s="95">
        <v>36.58</v>
      </c>
      <c r="AE54" s="98">
        <v>0.4</v>
      </c>
      <c r="AF54" s="89">
        <v>21.4</v>
      </c>
      <c r="AG54" s="52">
        <v>7.761</v>
      </c>
      <c r="AH54" s="52">
        <v>4.101</v>
      </c>
      <c r="AI54" s="56">
        <v>4.11</v>
      </c>
      <c r="AJ54" s="56">
        <v>0.91</v>
      </c>
      <c r="AK54" s="48">
        <v>214.1</v>
      </c>
      <c r="AL54" s="56">
        <v>0.63</v>
      </c>
      <c r="AM54" s="107"/>
      <c r="AN54" s="100">
        <v>6.825</v>
      </c>
      <c r="AO54" s="100"/>
      <c r="AP54" s="108">
        <v>9.15</v>
      </c>
      <c r="AQ54" s="98">
        <v>1.11</v>
      </c>
      <c r="AR54" s="95">
        <v>-34.1</v>
      </c>
      <c r="AS54" s="64">
        <v>-361.9</v>
      </c>
      <c r="AT54" s="64">
        <v>0.6431</v>
      </c>
      <c r="AU54" s="89">
        <v>89.1</v>
      </c>
      <c r="AV54" s="95">
        <v>-1.1</v>
      </c>
      <c r="AW54" s="101"/>
      <c r="AX54" s="84"/>
      <c r="AY54" s="61"/>
      <c r="AZ54" s="60"/>
      <c r="BA54" s="62"/>
      <c r="BB54" s="60"/>
      <c r="BC54" s="101"/>
      <c r="BD54" s="84"/>
      <c r="BE54" s="61"/>
      <c r="BF54" s="60"/>
      <c r="BG54" s="62"/>
      <c r="BH54" s="60"/>
    </row>
    <row r="55">
      <c r="A55" s="87" t="s">
        <v>89</v>
      </c>
      <c r="B55" s="87" t="s">
        <v>87</v>
      </c>
      <c r="C55" s="88">
        <v>41810.0</v>
      </c>
      <c r="D55" s="89" t="s">
        <v>102</v>
      </c>
      <c r="E55" s="90">
        <v>33900.0</v>
      </c>
      <c r="F55" s="91">
        <v>11.0</v>
      </c>
      <c r="G55" s="50"/>
      <c r="H55" s="92">
        <v>91.4</v>
      </c>
      <c r="I55" s="108">
        <v>32.968900000000005</v>
      </c>
      <c r="J55" s="94">
        <v>0.448</v>
      </c>
      <c r="K55" s="94">
        <v>0.084</v>
      </c>
      <c r="L55" s="94">
        <v>0.047</v>
      </c>
      <c r="M55" s="94">
        <v>0.041</v>
      </c>
      <c r="N55" s="94">
        <v>0.031</v>
      </c>
      <c r="O55" s="89">
        <v>-131.5</v>
      </c>
      <c r="P55" s="95">
        <v>-14.79</v>
      </c>
      <c r="Q55" s="52">
        <v>15.7</v>
      </c>
      <c r="R55" s="99"/>
      <c r="S55" s="99"/>
      <c r="T55" s="106"/>
      <c r="U55" s="56">
        <v>0.44</v>
      </c>
      <c r="V55" s="48">
        <v>32.0</v>
      </c>
      <c r="W55" s="48">
        <v>8.0</v>
      </c>
      <c r="X55" s="48">
        <v>36.85</v>
      </c>
      <c r="Y55" s="48">
        <v>13.0</v>
      </c>
      <c r="Z55" s="52">
        <v>4.1</v>
      </c>
      <c r="AA55" s="98">
        <v>4.24</v>
      </c>
      <c r="AB55" s="98">
        <v>1.15</v>
      </c>
      <c r="AC55" s="98">
        <v>2.92</v>
      </c>
      <c r="AD55" s="95">
        <v>10.82</v>
      </c>
      <c r="AE55" s="98">
        <v>0.73</v>
      </c>
      <c r="AF55" s="89">
        <v>13.8</v>
      </c>
      <c r="AG55" s="52">
        <v>3.295</v>
      </c>
      <c r="AH55" s="52">
        <v>1.909</v>
      </c>
      <c r="AI55" s="56">
        <v>1.7</v>
      </c>
      <c r="AJ55" s="56">
        <v>0.73</v>
      </c>
      <c r="AK55" s="48">
        <v>62.3</v>
      </c>
      <c r="AL55" s="56">
        <v>0.1</v>
      </c>
      <c r="AM55" s="107"/>
      <c r="AN55" s="100">
        <v>9.36</v>
      </c>
      <c r="AO55" s="100"/>
      <c r="AP55" s="108">
        <v>18.38</v>
      </c>
      <c r="AQ55" s="98">
        <v>0.89</v>
      </c>
      <c r="AR55" s="95">
        <v>-29.2</v>
      </c>
      <c r="AS55" s="64">
        <v>-257.2</v>
      </c>
      <c r="AT55" s="64">
        <v>0.7486</v>
      </c>
      <c r="AU55" s="89">
        <v>99.2</v>
      </c>
      <c r="AV55" s="95">
        <v>3.9</v>
      </c>
      <c r="AW55" s="89">
        <v>6.0</v>
      </c>
      <c r="AX55" s="95">
        <v>97.78</v>
      </c>
      <c r="AY55" s="98">
        <v>2.14</v>
      </c>
      <c r="AZ55" s="95">
        <v>-28.9</v>
      </c>
      <c r="BA55" s="89">
        <v>231.5</v>
      </c>
      <c r="BB55" s="95">
        <v>2.4</v>
      </c>
      <c r="BC55" s="62"/>
      <c r="BD55" s="84"/>
      <c r="BE55" s="61"/>
      <c r="BF55" s="60"/>
      <c r="BG55" s="62"/>
      <c r="BH55" s="60"/>
    </row>
    <row r="56">
      <c r="A56" s="87" t="s">
        <v>89</v>
      </c>
      <c r="B56" s="87" t="s">
        <v>87</v>
      </c>
      <c r="C56" s="88">
        <v>41853.0</v>
      </c>
      <c r="D56" s="89" t="s">
        <v>103</v>
      </c>
      <c r="E56" s="90">
        <v>31600.0</v>
      </c>
      <c r="F56" s="91">
        <v>15.2</v>
      </c>
      <c r="G56" s="50"/>
      <c r="H56" s="92">
        <v>116.6</v>
      </c>
      <c r="I56" s="108">
        <v>47.0004</v>
      </c>
      <c r="J56" s="94">
        <v>0.459</v>
      </c>
      <c r="K56" s="94">
        <v>0.074</v>
      </c>
      <c r="L56" s="94">
        <v>0.039</v>
      </c>
      <c r="M56" s="94">
        <v>0.034</v>
      </c>
      <c r="N56" s="94">
        <v>0.025</v>
      </c>
      <c r="O56" s="89">
        <v>-114.8</v>
      </c>
      <c r="P56" s="95">
        <v>-14.39</v>
      </c>
      <c r="Q56" s="52">
        <v>16.0</v>
      </c>
      <c r="R56" s="99"/>
      <c r="S56" s="99"/>
      <c r="T56" s="106"/>
      <c r="U56" s="56">
        <v>0.49</v>
      </c>
      <c r="V56" s="48">
        <v>48.0</v>
      </c>
      <c r="W56" s="48">
        <v>14.0</v>
      </c>
      <c r="X56" s="48">
        <v>68.21</v>
      </c>
      <c r="Y56" s="48">
        <v>24.0</v>
      </c>
      <c r="Z56" s="52">
        <v>4.8</v>
      </c>
      <c r="AA56" s="98">
        <v>5.26</v>
      </c>
      <c r="AB56" s="98">
        <v>1.106</v>
      </c>
      <c r="AC56" s="98">
        <v>3.64</v>
      </c>
      <c r="AD56" s="95">
        <v>14.95</v>
      </c>
      <c r="AE56" s="98">
        <v>1.22</v>
      </c>
      <c r="AF56" s="89">
        <v>16.1</v>
      </c>
      <c r="AG56" s="52">
        <v>3.753</v>
      </c>
      <c r="AH56" s="52">
        <v>1.688</v>
      </c>
      <c r="AI56" s="56">
        <v>2.1</v>
      </c>
      <c r="AJ56" s="56">
        <v>0.81</v>
      </c>
      <c r="AK56" s="48">
        <v>86.1</v>
      </c>
      <c r="AL56" s="56">
        <v>0.12</v>
      </c>
      <c r="AM56" s="113"/>
      <c r="AN56" s="100">
        <v>5.469</v>
      </c>
      <c r="AO56" s="100"/>
      <c r="AP56" s="108">
        <v>48.1</v>
      </c>
      <c r="AQ56" s="98">
        <v>1.77</v>
      </c>
      <c r="AR56" s="95">
        <v>-29.2</v>
      </c>
      <c r="AS56" s="64">
        <v>-249.3</v>
      </c>
      <c r="AT56" s="64">
        <v>0.7565</v>
      </c>
      <c r="AU56" s="89">
        <v>212.5</v>
      </c>
      <c r="AV56" s="95">
        <v>4.9</v>
      </c>
      <c r="AW56" s="89">
        <v>6.0</v>
      </c>
      <c r="AX56" s="95">
        <v>1.77</v>
      </c>
      <c r="AY56" s="98">
        <v>1.54</v>
      </c>
      <c r="AZ56" s="95">
        <v>-30.1</v>
      </c>
      <c r="BA56" s="89">
        <v>142.6</v>
      </c>
      <c r="BB56" s="95">
        <v>4.4</v>
      </c>
      <c r="BC56" s="62"/>
      <c r="BD56" s="84"/>
      <c r="BE56" s="61"/>
      <c r="BF56" s="60"/>
      <c r="BG56" s="62"/>
      <c r="BH56" s="60"/>
    </row>
    <row r="57">
      <c r="A57" s="87" t="s">
        <v>89</v>
      </c>
      <c r="B57" s="87" t="s">
        <v>87</v>
      </c>
      <c r="C57" s="88">
        <v>41938.0</v>
      </c>
      <c r="D57" s="89" t="s">
        <v>104</v>
      </c>
      <c r="E57" s="90">
        <v>9830.0</v>
      </c>
      <c r="F57" s="91">
        <v>0.2</v>
      </c>
      <c r="G57" s="50"/>
      <c r="H57" s="114"/>
      <c r="I57" s="108">
        <v>51.1819</v>
      </c>
      <c r="J57" s="94">
        <v>0.453</v>
      </c>
      <c r="K57" s="94">
        <v>0.083</v>
      </c>
      <c r="L57" s="94">
        <v>0.046</v>
      </c>
      <c r="M57" s="94">
        <v>0.04</v>
      </c>
      <c r="N57" s="94">
        <v>0.03</v>
      </c>
      <c r="O57" s="89">
        <v>-112.4918337</v>
      </c>
      <c r="P57" s="95">
        <v>-15.01</v>
      </c>
      <c r="Q57" s="52">
        <v>11.77</v>
      </c>
      <c r="R57" s="99"/>
      <c r="S57" s="99"/>
      <c r="T57" s="106"/>
      <c r="U57" s="56">
        <v>0.4473</v>
      </c>
      <c r="V57" s="48">
        <v>136.687</v>
      </c>
      <c r="W57" s="48">
        <v>58.447</v>
      </c>
      <c r="X57" s="48">
        <v>103.038</v>
      </c>
      <c r="Y57" s="48">
        <v>23.8548</v>
      </c>
      <c r="Z57" s="52">
        <v>10.43</v>
      </c>
      <c r="AA57" s="98">
        <v>8.37</v>
      </c>
      <c r="AB57" s="98">
        <v>0.82</v>
      </c>
      <c r="AC57" s="98">
        <v>4.33</v>
      </c>
      <c r="AD57" s="95">
        <v>15.7</v>
      </c>
      <c r="AE57" s="98">
        <v>0.94</v>
      </c>
      <c r="AF57" s="89">
        <v>12.0</v>
      </c>
      <c r="AG57" s="52">
        <v>6.447</v>
      </c>
      <c r="AH57" s="52">
        <v>1.268</v>
      </c>
      <c r="AI57" s="56">
        <v>2.56</v>
      </c>
      <c r="AJ57" s="56">
        <v>0.59</v>
      </c>
      <c r="AK57" s="48">
        <v>85.0</v>
      </c>
      <c r="AL57" s="56">
        <v>0.35</v>
      </c>
      <c r="AM57" s="99"/>
      <c r="AN57" s="100">
        <v>3.34</v>
      </c>
      <c r="AO57" s="100"/>
      <c r="AP57" s="108">
        <v>5.37</v>
      </c>
      <c r="AQ57" s="98">
        <v>1.06</v>
      </c>
      <c r="AR57" s="95">
        <v>-28.2</v>
      </c>
      <c r="AS57" s="64">
        <v>-235.5</v>
      </c>
      <c r="AT57" s="64">
        <v>0.7704</v>
      </c>
      <c r="AU57" s="89">
        <v>109.3</v>
      </c>
      <c r="AV57" s="95">
        <v>5.1</v>
      </c>
      <c r="AW57" s="101"/>
      <c r="AX57" s="84"/>
      <c r="AY57" s="61"/>
      <c r="AZ57" s="60"/>
      <c r="BA57" s="62"/>
      <c r="BB57" s="60"/>
      <c r="BC57" s="101"/>
      <c r="BD57" s="84"/>
      <c r="BE57" s="61"/>
      <c r="BF57" s="60"/>
      <c r="BG57" s="62"/>
      <c r="BH57" s="60"/>
    </row>
    <row r="58">
      <c r="A58" s="87" t="s">
        <v>89</v>
      </c>
      <c r="B58" s="87" t="s">
        <v>87</v>
      </c>
      <c r="C58" s="88">
        <v>41987.0</v>
      </c>
      <c r="D58" s="89" t="s">
        <v>105</v>
      </c>
      <c r="E58" s="90">
        <v>9790.0</v>
      </c>
      <c r="F58" s="91">
        <v>-0.1</v>
      </c>
      <c r="G58" s="50"/>
      <c r="H58" s="92">
        <v>169.1</v>
      </c>
      <c r="I58" s="108">
        <v>79.2633</v>
      </c>
      <c r="J58" s="94">
        <v>0.351</v>
      </c>
      <c r="K58" s="94">
        <v>0.069</v>
      </c>
      <c r="L58" s="94">
        <v>0.041</v>
      </c>
      <c r="M58" s="94">
        <v>0.037</v>
      </c>
      <c r="N58" s="94">
        <v>0.029</v>
      </c>
      <c r="O58" s="89">
        <v>-112.8943759</v>
      </c>
      <c r="P58" s="95">
        <v>-15.17</v>
      </c>
      <c r="Q58" s="52">
        <v>8.653</v>
      </c>
      <c r="R58" s="99"/>
      <c r="S58" s="99"/>
      <c r="T58" s="106"/>
      <c r="U58" s="56">
        <v>0.5875</v>
      </c>
      <c r="V58" s="48">
        <v>164.718</v>
      </c>
      <c r="W58" s="48">
        <v>156.643</v>
      </c>
      <c r="X58" s="48">
        <v>59.314</v>
      </c>
      <c r="Y58" s="48">
        <v>17.6271</v>
      </c>
      <c r="Z58" s="52">
        <v>10.033</v>
      </c>
      <c r="AA58" s="98">
        <v>9.1</v>
      </c>
      <c r="AB58" s="98">
        <v>0.93</v>
      </c>
      <c r="AC58" s="98">
        <v>5.63</v>
      </c>
      <c r="AD58" s="95">
        <v>24.2</v>
      </c>
      <c r="AE58" s="98">
        <v>0.75</v>
      </c>
      <c r="AF58" s="89">
        <v>19.0</v>
      </c>
      <c r="AG58" s="64">
        <v>5.921</v>
      </c>
      <c r="AH58" s="52">
        <v>1.812</v>
      </c>
      <c r="AI58" s="56">
        <v>3.0</v>
      </c>
      <c r="AJ58" s="56">
        <v>0.67</v>
      </c>
      <c r="AK58" s="48">
        <v>134.0</v>
      </c>
      <c r="AL58" s="56">
        <v>0.47</v>
      </c>
      <c r="AM58" s="99"/>
      <c r="AN58" s="100">
        <v>2.348</v>
      </c>
      <c r="AO58" s="100"/>
      <c r="AP58" s="108">
        <v>14.07</v>
      </c>
      <c r="AQ58" s="98">
        <v>0.94</v>
      </c>
      <c r="AR58" s="95">
        <v>-31.1</v>
      </c>
      <c r="AS58" s="64">
        <v>-366.7</v>
      </c>
      <c r="AT58" s="64">
        <v>0.6383</v>
      </c>
      <c r="AU58" s="89">
        <v>90.2</v>
      </c>
      <c r="AV58" s="95">
        <v>2.7</v>
      </c>
      <c r="AW58" s="101"/>
      <c r="AX58" s="84"/>
      <c r="AY58" s="61"/>
      <c r="AZ58" s="60"/>
      <c r="BA58" s="62"/>
      <c r="BB58" s="60"/>
      <c r="BC58" s="101"/>
      <c r="BD58" s="84"/>
      <c r="BE58" s="61"/>
      <c r="BF58" s="60"/>
      <c r="BG58" s="62"/>
      <c r="BH58" s="60"/>
    </row>
    <row r="59">
      <c r="A59" s="87" t="s">
        <v>89</v>
      </c>
      <c r="B59" s="87" t="s">
        <v>87</v>
      </c>
      <c r="C59" s="88">
        <v>42035.0</v>
      </c>
      <c r="D59" s="89" t="s">
        <v>106</v>
      </c>
      <c r="E59" s="90">
        <v>6330.0</v>
      </c>
      <c r="F59" s="91">
        <v>-0.1</v>
      </c>
      <c r="G59" s="50"/>
      <c r="H59" s="92">
        <v>253.6</v>
      </c>
      <c r="I59" s="108">
        <v>103.5344</v>
      </c>
      <c r="J59" s="94">
        <v>0.302</v>
      </c>
      <c r="K59" s="94">
        <v>0.059</v>
      </c>
      <c r="L59" s="94">
        <v>0.036</v>
      </c>
      <c r="M59" s="94">
        <v>0.033</v>
      </c>
      <c r="N59" s="94">
        <v>0.027</v>
      </c>
      <c r="O59" s="89">
        <v>-112.8943759</v>
      </c>
      <c r="P59" s="95">
        <v>-14.91</v>
      </c>
      <c r="Q59" s="52">
        <v>8.039</v>
      </c>
      <c r="R59" s="99"/>
      <c r="S59" s="99"/>
      <c r="T59" s="106"/>
      <c r="U59" s="56">
        <v>0.7271</v>
      </c>
      <c r="V59" s="48">
        <v>287.877</v>
      </c>
      <c r="W59" s="48">
        <v>258.793</v>
      </c>
      <c r="X59" s="48">
        <v>108.524</v>
      </c>
      <c r="Y59" s="48">
        <v>27.7374</v>
      </c>
      <c r="Z59" s="52">
        <v>7.872</v>
      </c>
      <c r="AA59" s="98">
        <v>9.78</v>
      </c>
      <c r="AB59" s="98">
        <v>1.13</v>
      </c>
      <c r="AC59" s="98">
        <v>7.09</v>
      </c>
      <c r="AD59" s="95">
        <v>31.5</v>
      </c>
      <c r="AE59" s="98">
        <v>0.84</v>
      </c>
      <c r="AF59" s="89">
        <v>29.0</v>
      </c>
      <c r="AG59" s="52">
        <v>6.382</v>
      </c>
      <c r="AH59" s="52">
        <v>2.908</v>
      </c>
      <c r="AI59" s="56">
        <v>3.28</v>
      </c>
      <c r="AJ59" s="56">
        <v>0.91</v>
      </c>
      <c r="AK59" s="48">
        <v>173.0</v>
      </c>
      <c r="AL59" s="56">
        <v>0.59</v>
      </c>
      <c r="AM59" s="99"/>
      <c r="AN59" s="100">
        <v>2.392</v>
      </c>
      <c r="AO59" s="100"/>
      <c r="AP59" s="108">
        <v>16.67</v>
      </c>
      <c r="AQ59" s="115"/>
      <c r="AR59" s="84"/>
      <c r="AS59" s="64">
        <v>-280.6</v>
      </c>
      <c r="AT59" s="64">
        <v>0.7251</v>
      </c>
      <c r="AU59" s="101"/>
      <c r="AV59" s="84"/>
      <c r="AW59" s="101"/>
      <c r="AX59" s="84"/>
      <c r="AY59" s="115"/>
      <c r="AZ59" s="84"/>
      <c r="BA59" s="101"/>
      <c r="BB59" s="84"/>
      <c r="BC59" s="101"/>
      <c r="BD59" s="84"/>
      <c r="BE59" s="115"/>
      <c r="BF59" s="84"/>
      <c r="BG59" s="101"/>
      <c r="BH59" s="84"/>
    </row>
    <row r="60">
      <c r="A60" s="87" t="s">
        <v>89</v>
      </c>
      <c r="B60" s="87" t="s">
        <v>87</v>
      </c>
      <c r="C60" s="88">
        <v>42094.0</v>
      </c>
      <c r="D60" s="89" t="s">
        <v>107</v>
      </c>
      <c r="E60" s="90">
        <v>5360.0</v>
      </c>
      <c r="F60" s="91">
        <v>-0.1</v>
      </c>
      <c r="G60" s="50"/>
      <c r="H60" s="92">
        <v>356.2</v>
      </c>
      <c r="I60" s="108">
        <v>170.221</v>
      </c>
      <c r="J60" s="94">
        <v>0.444</v>
      </c>
      <c r="K60" s="94">
        <v>0.084</v>
      </c>
      <c r="L60" s="94">
        <v>0.05</v>
      </c>
      <c r="M60" s="94">
        <v>0.045</v>
      </c>
      <c r="N60" s="94">
        <v>0.035</v>
      </c>
      <c r="O60" s="89">
        <v>-144.2926677</v>
      </c>
      <c r="P60" s="95">
        <v>-19.3</v>
      </c>
      <c r="Q60" s="52">
        <v>12.66</v>
      </c>
      <c r="R60" s="99"/>
      <c r="S60" s="99"/>
      <c r="T60" s="106"/>
      <c r="U60" s="56">
        <v>1.259</v>
      </c>
      <c r="V60" s="48">
        <v>582.92</v>
      </c>
      <c r="W60" s="48">
        <v>460.0</v>
      </c>
      <c r="X60" s="48">
        <v>39.445</v>
      </c>
      <c r="Y60" s="48">
        <v>18.392</v>
      </c>
      <c r="Z60" s="52">
        <v>11.472</v>
      </c>
      <c r="AA60" s="98">
        <v>17.6</v>
      </c>
      <c r="AB60" s="98">
        <v>1.82</v>
      </c>
      <c r="AC60" s="98">
        <v>12.3</v>
      </c>
      <c r="AD60" s="95">
        <v>53.0</v>
      </c>
      <c r="AE60" s="98">
        <v>0.97</v>
      </c>
      <c r="AF60" s="89">
        <v>36.0</v>
      </c>
      <c r="AG60" s="52">
        <v>11.561</v>
      </c>
      <c r="AH60" s="52">
        <v>5.568</v>
      </c>
      <c r="AI60" s="56">
        <v>5.89</v>
      </c>
      <c r="AJ60" s="56">
        <v>1.45</v>
      </c>
      <c r="AK60" s="48">
        <v>297.0</v>
      </c>
      <c r="AL60" s="56">
        <v>0.94</v>
      </c>
      <c r="AM60" s="99"/>
      <c r="AN60" s="100">
        <v>2.262</v>
      </c>
      <c r="AO60" s="100"/>
      <c r="AP60" s="108">
        <v>10.39</v>
      </c>
      <c r="AQ60" s="98">
        <v>1.43</v>
      </c>
      <c r="AR60" s="95">
        <v>-28.6</v>
      </c>
      <c r="AS60" s="64">
        <v>-306.2</v>
      </c>
      <c r="AT60" s="64">
        <v>0.6993</v>
      </c>
      <c r="AU60" s="89">
        <v>97.0</v>
      </c>
      <c r="AV60" s="95">
        <v>4.3</v>
      </c>
      <c r="AW60" s="101"/>
      <c r="AX60" s="84"/>
      <c r="AY60" s="61"/>
      <c r="AZ60" s="60"/>
      <c r="BA60" s="62"/>
      <c r="BB60" s="60"/>
      <c r="BC60" s="101"/>
      <c r="BD60" s="84"/>
      <c r="BE60" s="61"/>
      <c r="BF60" s="60"/>
      <c r="BG60" s="62"/>
      <c r="BH60" s="60"/>
    </row>
    <row r="61">
      <c r="A61" s="87" t="s">
        <v>89</v>
      </c>
      <c r="B61" s="87" t="s">
        <v>87</v>
      </c>
      <c r="C61" s="88">
        <v>42155.0</v>
      </c>
      <c r="D61" s="89" t="s">
        <v>108</v>
      </c>
      <c r="E61" s="90">
        <v>35100.0</v>
      </c>
      <c r="F61" s="91">
        <v>7.0</v>
      </c>
      <c r="G61" s="50"/>
      <c r="H61" s="92">
        <v>23.2</v>
      </c>
      <c r="I61" s="108">
        <v>9.156699999999999</v>
      </c>
      <c r="J61" s="94">
        <v>0.433</v>
      </c>
      <c r="K61" s="94">
        <v>0.087</v>
      </c>
      <c r="L61" s="94">
        <v>0.051</v>
      </c>
      <c r="M61" s="94">
        <v>0.046</v>
      </c>
      <c r="N61" s="94">
        <v>0.036</v>
      </c>
      <c r="O61" s="89">
        <v>-149.1231741</v>
      </c>
      <c r="P61" s="95">
        <v>-20.08</v>
      </c>
      <c r="Q61" s="52">
        <v>10.27</v>
      </c>
      <c r="R61" s="99"/>
      <c r="S61" s="99"/>
      <c r="T61" s="106"/>
      <c r="U61" s="56">
        <v>0.2338</v>
      </c>
      <c r="V61" s="48">
        <v>8.299</v>
      </c>
      <c r="W61" s="48">
        <v>2.089</v>
      </c>
      <c r="X61" s="48">
        <v>89.769</v>
      </c>
      <c r="Y61" s="48">
        <v>35.297</v>
      </c>
      <c r="Z61" s="64">
        <v>0.644</v>
      </c>
      <c r="AA61" s="98">
        <v>1.56</v>
      </c>
      <c r="AB61" s="98">
        <v>0.57</v>
      </c>
      <c r="AC61" s="98">
        <v>0.84</v>
      </c>
      <c r="AD61" s="95">
        <v>2.16</v>
      </c>
      <c r="AE61" s="98">
        <v>0.53</v>
      </c>
      <c r="AF61" s="89">
        <v>4.7</v>
      </c>
      <c r="AG61" s="64">
        <v>1.064</v>
      </c>
      <c r="AH61" s="64">
        <v>0.269</v>
      </c>
      <c r="AI61" s="56">
        <v>0.75</v>
      </c>
      <c r="AJ61" s="56">
        <v>0.77</v>
      </c>
      <c r="AK61" s="48">
        <v>14.0</v>
      </c>
      <c r="AL61" s="56">
        <v>0.19</v>
      </c>
      <c r="AM61" s="99"/>
      <c r="AN61" s="100">
        <v>6.17</v>
      </c>
      <c r="AO61" s="100"/>
      <c r="AP61" s="108">
        <v>10.34</v>
      </c>
      <c r="AQ61" s="98">
        <v>1.8</v>
      </c>
      <c r="AR61" s="95">
        <v>-28.6</v>
      </c>
      <c r="AS61" s="64">
        <v>-154.4</v>
      </c>
      <c r="AT61" s="64">
        <v>0.8522</v>
      </c>
      <c r="AU61" s="89">
        <v>173.1</v>
      </c>
      <c r="AV61" s="95">
        <v>3.6</v>
      </c>
      <c r="AW61" s="89">
        <v>2.0</v>
      </c>
      <c r="AX61" s="95">
        <v>12.41</v>
      </c>
      <c r="AY61" s="98">
        <v>1.18</v>
      </c>
      <c r="AZ61" s="95">
        <v>-29.6</v>
      </c>
      <c r="BA61" s="89">
        <v>161.1</v>
      </c>
      <c r="BB61" s="95">
        <v>3.6</v>
      </c>
      <c r="BC61" s="62"/>
      <c r="BD61" s="84"/>
      <c r="BE61" s="61"/>
      <c r="BF61" s="60"/>
      <c r="BG61" s="62"/>
      <c r="BH61" s="60"/>
    </row>
    <row r="62">
      <c r="A62" s="87" t="s">
        <v>89</v>
      </c>
      <c r="B62" s="87" t="s">
        <v>87</v>
      </c>
      <c r="C62" s="88">
        <v>42211.0</v>
      </c>
      <c r="D62" s="89" t="s">
        <v>109</v>
      </c>
      <c r="E62" s="90">
        <v>33100.0</v>
      </c>
      <c r="F62" s="91">
        <v>14.6</v>
      </c>
      <c r="G62" s="50"/>
      <c r="H62" s="92">
        <v>64.0</v>
      </c>
      <c r="I62" s="108">
        <v>49.843700000000005</v>
      </c>
      <c r="J62" s="94">
        <v>0.513</v>
      </c>
      <c r="K62" s="94">
        <v>0.091</v>
      </c>
      <c r="L62" s="94">
        <v>0.051</v>
      </c>
      <c r="M62" s="94">
        <v>0.045</v>
      </c>
      <c r="N62" s="94">
        <v>0.034</v>
      </c>
      <c r="O62" s="89">
        <v>-110.8816649</v>
      </c>
      <c r="P62" s="95">
        <v>-14.71</v>
      </c>
      <c r="Q62" s="52">
        <v>12.22</v>
      </c>
      <c r="R62" s="99"/>
      <c r="S62" s="99"/>
      <c r="T62" s="106"/>
      <c r="U62" s="56">
        <v>0.4514</v>
      </c>
      <c r="V62" s="48">
        <v>51.896</v>
      </c>
      <c r="W62" s="48">
        <v>17.544</v>
      </c>
      <c r="X62" s="48">
        <v>69.891</v>
      </c>
      <c r="Y62" s="48">
        <v>24.5027</v>
      </c>
      <c r="Z62" s="52">
        <v>5.81</v>
      </c>
      <c r="AA62" s="98">
        <v>5.26</v>
      </c>
      <c r="AB62" s="98">
        <v>1.54</v>
      </c>
      <c r="AC62" s="98">
        <v>3.49</v>
      </c>
      <c r="AD62" s="95">
        <v>16.0</v>
      </c>
      <c r="AE62" s="98">
        <v>1.58</v>
      </c>
      <c r="AF62" s="89">
        <v>22.0</v>
      </c>
      <c r="AG62" s="52">
        <v>3.579</v>
      </c>
      <c r="AH62" s="52">
        <v>1.643</v>
      </c>
      <c r="AI62" s="56">
        <v>2.09</v>
      </c>
      <c r="AJ62" s="56">
        <v>1.21</v>
      </c>
      <c r="AK62" s="48">
        <v>91.0</v>
      </c>
      <c r="AL62" s="56">
        <v>0.26</v>
      </c>
      <c r="AM62" s="99"/>
      <c r="AN62" s="100">
        <v>5.431</v>
      </c>
      <c r="AO62" s="100"/>
      <c r="AP62" s="108">
        <v>37.22</v>
      </c>
      <c r="AQ62" s="98">
        <v>0.85</v>
      </c>
      <c r="AR62" s="95">
        <v>-29.4</v>
      </c>
      <c r="AS62" s="64">
        <v>-269.6</v>
      </c>
      <c r="AT62" s="64">
        <v>0.7362</v>
      </c>
      <c r="AU62" s="89">
        <v>147.7</v>
      </c>
      <c r="AV62" s="95">
        <v>5.2</v>
      </c>
      <c r="AW62" s="89">
        <v>10.0</v>
      </c>
      <c r="AX62" s="95">
        <v>74.82</v>
      </c>
      <c r="AY62" s="98">
        <v>0.85</v>
      </c>
      <c r="AZ62" s="95">
        <v>-29.6</v>
      </c>
      <c r="BA62" s="89">
        <v>104.5</v>
      </c>
      <c r="BB62" s="95">
        <v>5.3</v>
      </c>
      <c r="BC62" s="62"/>
      <c r="BD62" s="84"/>
      <c r="BE62" s="61"/>
      <c r="BF62" s="60"/>
      <c r="BG62" s="62"/>
      <c r="BH62" s="60"/>
    </row>
    <row r="63">
      <c r="A63" s="87" t="s">
        <v>89</v>
      </c>
      <c r="B63" s="87" t="s">
        <v>87</v>
      </c>
      <c r="C63" s="88">
        <v>42249.0</v>
      </c>
      <c r="D63" s="89" t="s">
        <v>110</v>
      </c>
      <c r="E63" s="90">
        <v>33200.0</v>
      </c>
      <c r="F63" s="91">
        <v>11.5</v>
      </c>
      <c r="G63" s="50"/>
      <c r="H63" s="92">
        <v>146.4</v>
      </c>
      <c r="I63" s="95">
        <v>56.19</v>
      </c>
      <c r="J63" s="94">
        <v>0.609</v>
      </c>
      <c r="K63" s="94">
        <v>0.111</v>
      </c>
      <c r="L63" s="94">
        <v>0.062</v>
      </c>
      <c r="M63" s="94">
        <v>0.054</v>
      </c>
      <c r="N63" s="94">
        <v>0.041</v>
      </c>
      <c r="O63" s="89">
        <v>-109.9</v>
      </c>
      <c r="P63" s="95">
        <v>-13.83</v>
      </c>
      <c r="Q63" s="52">
        <v>14.84</v>
      </c>
      <c r="R63" s="99"/>
      <c r="S63" s="99"/>
      <c r="T63" s="106"/>
      <c r="U63" s="56">
        <v>0.4721</v>
      </c>
      <c r="V63" s="48">
        <v>68.8975</v>
      </c>
      <c r="W63" s="48">
        <v>7.0325</v>
      </c>
      <c r="X63" s="48">
        <v>61.876</v>
      </c>
      <c r="Y63" s="48">
        <v>16.696</v>
      </c>
      <c r="Z63" s="52">
        <v>5.8765</v>
      </c>
      <c r="AA63" s="98">
        <v>6.22</v>
      </c>
      <c r="AB63" s="98">
        <v>1.12</v>
      </c>
      <c r="AC63" s="98">
        <v>4.23</v>
      </c>
      <c r="AD63" s="95">
        <v>16.2</v>
      </c>
      <c r="AE63" s="98">
        <v>1.35</v>
      </c>
      <c r="AF63" s="89">
        <v>21.0</v>
      </c>
      <c r="AG63" s="52">
        <v>5.079</v>
      </c>
      <c r="AH63" s="52">
        <v>1.669</v>
      </c>
      <c r="AI63" s="56">
        <v>2.31</v>
      </c>
      <c r="AJ63" s="56">
        <v>1.03</v>
      </c>
      <c r="AK63" s="48">
        <v>96.0</v>
      </c>
      <c r="AL63" s="56">
        <v>0.2</v>
      </c>
      <c r="AM63" s="99"/>
      <c r="AN63" s="104">
        <v>7.67</v>
      </c>
      <c r="AO63" s="116"/>
      <c r="AP63" s="117">
        <v>9.06</v>
      </c>
      <c r="AQ63" s="96">
        <v>1.02</v>
      </c>
      <c r="AR63" s="117">
        <v>-31.0</v>
      </c>
      <c r="AS63" s="64">
        <v>-137.8</v>
      </c>
      <c r="AT63" s="64">
        <v>0.8691</v>
      </c>
      <c r="AU63" s="89">
        <v>105.4</v>
      </c>
      <c r="AV63" s="95">
        <v>4.1</v>
      </c>
      <c r="AW63" s="89">
        <v>18.0</v>
      </c>
      <c r="AX63" s="95">
        <v>20.78</v>
      </c>
      <c r="AY63" s="98">
        <v>1.4</v>
      </c>
      <c r="AZ63" s="95">
        <v>-30.8</v>
      </c>
      <c r="BA63" s="89">
        <v>128.7</v>
      </c>
      <c r="BB63" s="95">
        <v>3.9</v>
      </c>
      <c r="BC63" s="89">
        <v>10.0</v>
      </c>
      <c r="BD63" s="95">
        <v>10.0</v>
      </c>
      <c r="BE63" s="98">
        <v>0.89</v>
      </c>
      <c r="BF63" s="95">
        <v>-31.2</v>
      </c>
      <c r="BG63" s="89">
        <v>121.7</v>
      </c>
      <c r="BH63" s="95">
        <v>5.1</v>
      </c>
    </row>
    <row r="64">
      <c r="A64" s="87" t="s">
        <v>89</v>
      </c>
      <c r="B64" s="87" t="s">
        <v>87</v>
      </c>
      <c r="C64" s="88">
        <v>42337.0</v>
      </c>
      <c r="D64" s="89" t="s">
        <v>111</v>
      </c>
      <c r="E64" s="90">
        <v>8580.0</v>
      </c>
      <c r="F64" s="91">
        <v>0.1</v>
      </c>
      <c r="G64" s="50"/>
      <c r="H64" s="92">
        <v>153.3</v>
      </c>
      <c r="I64" s="95">
        <v>62.3</v>
      </c>
      <c r="J64" s="94">
        <v>0.425</v>
      </c>
      <c r="K64" s="94">
        <v>0.084</v>
      </c>
      <c r="L64" s="94">
        <v>0.049</v>
      </c>
      <c r="M64" s="94">
        <v>0.044</v>
      </c>
      <c r="N64" s="94">
        <v>0.034</v>
      </c>
      <c r="O64" s="89">
        <v>-108.4</v>
      </c>
      <c r="P64" s="95">
        <v>-14.95</v>
      </c>
      <c r="Q64" s="52">
        <v>10.57</v>
      </c>
      <c r="R64" s="107"/>
      <c r="S64" s="107"/>
      <c r="T64" s="106"/>
      <c r="U64" s="56">
        <v>0.5049</v>
      </c>
      <c r="V64" s="48">
        <v>166.6805</v>
      </c>
      <c r="W64" s="48">
        <v>38.8605</v>
      </c>
      <c r="X64" s="48">
        <v>41.202</v>
      </c>
      <c r="Y64" s="48">
        <v>20.295</v>
      </c>
      <c r="Z64" s="52">
        <v>8.19</v>
      </c>
      <c r="AA64" s="98">
        <v>6.67</v>
      </c>
      <c r="AB64" s="98">
        <v>0.75</v>
      </c>
      <c r="AC64" s="98">
        <v>4.43</v>
      </c>
      <c r="AD64" s="95">
        <v>18.0</v>
      </c>
      <c r="AE64" s="98">
        <v>0.83</v>
      </c>
      <c r="AF64" s="89">
        <v>18.0</v>
      </c>
      <c r="AG64" s="52">
        <v>4.751</v>
      </c>
      <c r="AH64" s="52">
        <v>2.086</v>
      </c>
      <c r="AI64" s="56">
        <v>2.49</v>
      </c>
      <c r="AJ64" s="56">
        <v>0.57</v>
      </c>
      <c r="AK64" s="48">
        <v>103.0</v>
      </c>
      <c r="AL64" s="56">
        <v>0.34</v>
      </c>
      <c r="AM64" s="107"/>
      <c r="AN64" s="104">
        <v>4.61</v>
      </c>
      <c r="AO64" s="116"/>
      <c r="AP64" s="117">
        <v>10.77</v>
      </c>
      <c r="AQ64" s="96">
        <v>0.82</v>
      </c>
      <c r="AR64" s="117">
        <v>-30.2</v>
      </c>
      <c r="AS64" s="64">
        <v>-251.4</v>
      </c>
      <c r="AT64" s="64">
        <v>0.7545</v>
      </c>
      <c r="AU64" s="89">
        <v>74.3</v>
      </c>
      <c r="AV64" s="95">
        <v>3.4</v>
      </c>
      <c r="AW64" s="101"/>
      <c r="AX64" s="60"/>
      <c r="AY64" s="61"/>
      <c r="AZ64" s="60"/>
      <c r="BA64" s="62"/>
      <c r="BB64" s="60"/>
      <c r="BC64" s="101"/>
      <c r="BD64" s="112"/>
      <c r="BE64" s="115"/>
      <c r="BF64" s="84"/>
      <c r="BG64" s="101"/>
      <c r="BH64" s="84"/>
    </row>
    <row r="65">
      <c r="A65" s="87" t="s">
        <v>89</v>
      </c>
      <c r="B65" s="87" t="s">
        <v>87</v>
      </c>
      <c r="C65" s="88">
        <v>42414.0</v>
      </c>
      <c r="D65" s="89" t="s">
        <v>112</v>
      </c>
      <c r="E65" s="90">
        <v>7490.0</v>
      </c>
      <c r="F65" s="91">
        <v>0.1</v>
      </c>
      <c r="G65" s="50"/>
      <c r="H65" s="92">
        <v>189.6</v>
      </c>
      <c r="I65" s="95">
        <v>93.69</v>
      </c>
      <c r="J65" s="94">
        <v>0.309</v>
      </c>
      <c r="K65" s="94">
        <v>0.062</v>
      </c>
      <c r="L65" s="94">
        <v>0.037</v>
      </c>
      <c r="M65" s="94">
        <v>0.034</v>
      </c>
      <c r="N65" s="94">
        <v>0.027</v>
      </c>
      <c r="O65" s="89">
        <v>-121.2</v>
      </c>
      <c r="P65" s="95">
        <v>-15.53</v>
      </c>
      <c r="Q65" s="52">
        <v>8.137</v>
      </c>
      <c r="R65" s="107"/>
      <c r="S65" s="107"/>
      <c r="T65" s="106"/>
      <c r="U65" s="56">
        <v>0.7234</v>
      </c>
      <c r="V65" s="48">
        <v>324.932</v>
      </c>
      <c r="W65" s="48">
        <v>216.0845</v>
      </c>
      <c r="X65" s="48">
        <v>35.445</v>
      </c>
      <c r="Y65" s="48">
        <v>18.366</v>
      </c>
      <c r="Z65" s="52">
        <v>12.18</v>
      </c>
      <c r="AA65" s="98">
        <v>9.57</v>
      </c>
      <c r="AB65" s="98">
        <v>0.99</v>
      </c>
      <c r="AC65" s="98">
        <v>6.62</v>
      </c>
      <c r="AD65" s="95">
        <v>26.4</v>
      </c>
      <c r="AE65" s="98">
        <v>0.69</v>
      </c>
      <c r="AF65" s="89">
        <v>18.0</v>
      </c>
      <c r="AG65" s="52">
        <v>7.197</v>
      </c>
      <c r="AH65" s="52">
        <v>2.939</v>
      </c>
      <c r="AI65" s="56">
        <v>3.21</v>
      </c>
      <c r="AJ65" s="56">
        <v>0.86</v>
      </c>
      <c r="AK65" s="48">
        <v>157.0</v>
      </c>
      <c r="AL65" s="56">
        <v>0.46</v>
      </c>
      <c r="AM65" s="107"/>
      <c r="AN65" s="104">
        <v>3.68</v>
      </c>
      <c r="AO65" s="116"/>
      <c r="AP65" s="117">
        <v>1.57</v>
      </c>
      <c r="AQ65" s="96">
        <v>1.01</v>
      </c>
      <c r="AR65" s="117">
        <v>-32.5</v>
      </c>
      <c r="AS65" s="64">
        <v>-195.4</v>
      </c>
      <c r="AT65" s="64">
        <v>0.8111</v>
      </c>
      <c r="AU65" s="89">
        <v>98.8</v>
      </c>
      <c r="AV65" s="95">
        <v>0.7</v>
      </c>
      <c r="AW65" s="101"/>
      <c r="AX65" s="60"/>
      <c r="AY65" s="61"/>
      <c r="AZ65" s="60"/>
      <c r="BA65" s="62"/>
      <c r="BB65" s="60"/>
      <c r="BC65" s="101"/>
      <c r="BD65" s="112"/>
      <c r="BE65" s="115"/>
      <c r="BF65" s="84"/>
      <c r="BG65" s="101"/>
      <c r="BH65" s="84"/>
    </row>
    <row r="66">
      <c r="A66" s="87" t="s">
        <v>89</v>
      </c>
      <c r="B66" s="87" t="s">
        <v>87</v>
      </c>
      <c r="C66" s="88">
        <v>42477.0</v>
      </c>
      <c r="D66" s="89" t="s">
        <v>113</v>
      </c>
      <c r="E66" s="90">
        <v>5660.0</v>
      </c>
      <c r="F66" s="91">
        <v>0.1</v>
      </c>
      <c r="G66" s="50"/>
      <c r="H66" s="92">
        <v>139.2</v>
      </c>
      <c r="I66" s="95">
        <v>111.41</v>
      </c>
      <c r="J66" s="94">
        <v>0.176</v>
      </c>
      <c r="K66" s="94">
        <v>0.039</v>
      </c>
      <c r="L66" s="94">
        <v>0.027</v>
      </c>
      <c r="M66" s="94">
        <v>0.025</v>
      </c>
      <c r="N66" s="94">
        <v>0.021</v>
      </c>
      <c r="O66" s="89">
        <v>-112.1</v>
      </c>
      <c r="P66" s="95">
        <v>-15.83</v>
      </c>
      <c r="Q66" s="52">
        <v>4.683</v>
      </c>
      <c r="R66" s="107"/>
      <c r="S66" s="107"/>
      <c r="T66" s="106"/>
      <c r="U66" s="56">
        <v>0.7</v>
      </c>
      <c r="V66" s="48">
        <v>213.754</v>
      </c>
      <c r="W66" s="48">
        <v>337.3745</v>
      </c>
      <c r="X66" s="48">
        <v>56.398</v>
      </c>
      <c r="Y66" s="48">
        <v>17.561</v>
      </c>
      <c r="Z66" s="52">
        <v>11.739</v>
      </c>
      <c r="AA66" s="98">
        <v>11.0</v>
      </c>
      <c r="AB66" s="98">
        <v>1.06</v>
      </c>
      <c r="AC66" s="98">
        <v>7.4</v>
      </c>
      <c r="AD66" s="95">
        <v>31.2</v>
      </c>
      <c r="AE66" s="98">
        <v>0.45</v>
      </c>
      <c r="AF66" s="89">
        <v>15.0</v>
      </c>
      <c r="AG66" s="52">
        <v>7.617</v>
      </c>
      <c r="AH66" s="52">
        <v>3.28</v>
      </c>
      <c r="AI66" s="56">
        <v>3.58</v>
      </c>
      <c r="AJ66" s="56">
        <v>0.84</v>
      </c>
      <c r="AK66" s="48">
        <v>181.0</v>
      </c>
      <c r="AL66" s="56">
        <v>0.63</v>
      </c>
      <c r="AM66" s="107"/>
      <c r="AN66" s="104">
        <v>2.04</v>
      </c>
      <c r="AO66" s="116"/>
      <c r="AP66" s="117">
        <v>10.81</v>
      </c>
      <c r="AQ66" s="96">
        <v>1.01</v>
      </c>
      <c r="AR66" s="117">
        <v>-36.3</v>
      </c>
      <c r="AS66" s="64">
        <v>-211.9</v>
      </c>
      <c r="AT66" s="64">
        <v>0.7944</v>
      </c>
      <c r="AU66" s="89">
        <v>99.5</v>
      </c>
      <c r="AV66" s="95">
        <v>-3.5</v>
      </c>
      <c r="AW66" s="101"/>
      <c r="AX66" s="60"/>
      <c r="AY66" s="61"/>
      <c r="AZ66" s="60"/>
      <c r="BA66" s="62"/>
      <c r="BB66" s="60"/>
      <c r="BC66" s="101"/>
      <c r="BD66" s="84"/>
      <c r="BE66" s="115"/>
      <c r="BF66" s="84"/>
      <c r="BG66" s="101"/>
      <c r="BH66" s="84"/>
    </row>
    <row r="67">
      <c r="A67" s="87" t="s">
        <v>89</v>
      </c>
      <c r="B67" s="87" t="s">
        <v>87</v>
      </c>
      <c r="C67" s="88">
        <v>42548.0</v>
      </c>
      <c r="D67" s="89" t="s">
        <v>114</v>
      </c>
      <c r="E67" s="90">
        <v>32100.0</v>
      </c>
      <c r="F67" s="91">
        <v>18.5</v>
      </c>
      <c r="G67" s="50"/>
      <c r="H67" s="92">
        <v>94.0</v>
      </c>
      <c r="I67" s="95">
        <v>51.69</v>
      </c>
      <c r="J67" s="94">
        <v>0.42</v>
      </c>
      <c r="K67" s="94">
        <v>0.077</v>
      </c>
      <c r="L67" s="94">
        <v>0.043</v>
      </c>
      <c r="M67" s="94">
        <v>0.038</v>
      </c>
      <c r="N67" s="94">
        <v>0.029</v>
      </c>
      <c r="O67" s="89">
        <v>-132.3</v>
      </c>
      <c r="P67" s="95">
        <v>-15.95</v>
      </c>
      <c r="Q67" s="52">
        <v>10.52</v>
      </c>
      <c r="R67" s="107"/>
      <c r="S67" s="107"/>
      <c r="T67" s="106"/>
      <c r="U67" s="56">
        <v>0.4341</v>
      </c>
      <c r="V67" s="48">
        <v>50.8235</v>
      </c>
      <c r="W67" s="48">
        <v>8.615</v>
      </c>
      <c r="X67" s="48">
        <v>24.652</v>
      </c>
      <c r="Y67" s="48">
        <v>20.142</v>
      </c>
      <c r="Z67" s="52">
        <v>4.533</v>
      </c>
      <c r="AA67" s="98">
        <v>5.87</v>
      </c>
      <c r="AB67" s="98">
        <v>1.46</v>
      </c>
      <c r="AC67" s="98">
        <v>3.66</v>
      </c>
      <c r="AD67" s="95">
        <v>15.4</v>
      </c>
      <c r="AE67" s="98">
        <v>0.94</v>
      </c>
      <c r="AF67" s="89">
        <v>21.0</v>
      </c>
      <c r="AG67" s="52">
        <v>4.621</v>
      </c>
      <c r="AH67" s="52">
        <v>2.341</v>
      </c>
      <c r="AI67" s="56">
        <v>2.22</v>
      </c>
      <c r="AJ67" s="56">
        <v>1.05</v>
      </c>
      <c r="AK67" s="48">
        <v>93.0</v>
      </c>
      <c r="AL67" s="56">
        <v>0.13</v>
      </c>
      <c r="AM67" s="107"/>
      <c r="AN67" s="104">
        <v>11.01</v>
      </c>
      <c r="AO67" s="116"/>
      <c r="AP67" s="117">
        <v>18.25</v>
      </c>
      <c r="AQ67" s="96">
        <v>0.93</v>
      </c>
      <c r="AR67" s="117">
        <v>-31.6</v>
      </c>
      <c r="AS67" s="64">
        <v>-224.5</v>
      </c>
      <c r="AT67" s="64">
        <v>0.7817</v>
      </c>
      <c r="AU67" s="89">
        <v>175.7</v>
      </c>
      <c r="AV67" s="95">
        <v>4.6</v>
      </c>
      <c r="AW67" s="89">
        <v>14.0</v>
      </c>
      <c r="AX67" s="95">
        <v>58.05</v>
      </c>
      <c r="AY67" s="98">
        <v>1.52</v>
      </c>
      <c r="AZ67" s="95">
        <v>-30.1</v>
      </c>
      <c r="BA67" s="89">
        <v>184.2</v>
      </c>
      <c r="BB67" s="95">
        <v>3.8</v>
      </c>
      <c r="BC67" s="89">
        <v>10.0</v>
      </c>
      <c r="BD67" s="95">
        <v>41.67</v>
      </c>
      <c r="BE67" s="98">
        <v>1.39</v>
      </c>
      <c r="BF67" s="95">
        <v>-30.1</v>
      </c>
      <c r="BG67" s="89">
        <v>174.8</v>
      </c>
      <c r="BH67" s="95">
        <v>4.3</v>
      </c>
    </row>
    <row r="68">
      <c r="A68" s="87" t="s">
        <v>89</v>
      </c>
      <c r="B68" s="87" t="s">
        <v>87</v>
      </c>
      <c r="C68" s="88">
        <v>42609.0</v>
      </c>
      <c r="D68" s="89" t="s">
        <v>115</v>
      </c>
      <c r="E68" s="90">
        <v>15500.0</v>
      </c>
      <c r="F68" s="91">
        <v>16.0</v>
      </c>
      <c r="G68" s="50"/>
      <c r="H68" s="92">
        <v>179.0</v>
      </c>
      <c r="I68" s="95">
        <v>77.54</v>
      </c>
      <c r="J68" s="94">
        <v>0.332</v>
      </c>
      <c r="K68" s="94">
        <v>0.064</v>
      </c>
      <c r="L68" s="94">
        <v>0.04</v>
      </c>
      <c r="M68" s="94">
        <v>0.037</v>
      </c>
      <c r="N68" s="94">
        <v>0.03</v>
      </c>
      <c r="O68" s="89">
        <v>-112.1</v>
      </c>
      <c r="P68" s="95">
        <v>-14.31</v>
      </c>
      <c r="Q68" s="52">
        <v>8.705</v>
      </c>
      <c r="R68" s="107"/>
      <c r="S68" s="107"/>
      <c r="T68" s="106"/>
      <c r="U68" s="56">
        <v>0.3</v>
      </c>
      <c r="V68" s="48">
        <v>-0.4665</v>
      </c>
      <c r="W68" s="48">
        <v>9.3515</v>
      </c>
      <c r="X68" s="48">
        <v>28.1</v>
      </c>
      <c r="Y68" s="48">
        <v>18.596</v>
      </c>
      <c r="Z68" s="52">
        <v>4.1305</v>
      </c>
      <c r="AA68" s="98">
        <v>7.98</v>
      </c>
      <c r="AB68" s="98">
        <v>1.17</v>
      </c>
      <c r="AC68" s="98">
        <v>5.58</v>
      </c>
      <c r="AD68" s="95">
        <v>21.5</v>
      </c>
      <c r="AE68" s="98">
        <v>1.12</v>
      </c>
      <c r="AF68" s="89">
        <v>23.0</v>
      </c>
      <c r="AG68" s="52">
        <v>5.992</v>
      </c>
      <c r="AH68" s="52">
        <v>2.527</v>
      </c>
      <c r="AI68" s="56">
        <v>2.79</v>
      </c>
      <c r="AJ68" s="56">
        <v>0.84</v>
      </c>
      <c r="AK68" s="48">
        <v>127.0</v>
      </c>
      <c r="AL68" s="56">
        <v>0.5</v>
      </c>
      <c r="AM68" s="107"/>
      <c r="AN68" s="104">
        <v>9.94</v>
      </c>
      <c r="AO68" s="116"/>
      <c r="AP68" s="117">
        <v>4.44</v>
      </c>
      <c r="AQ68" s="96">
        <v>2.31</v>
      </c>
      <c r="AR68" s="117">
        <v>-31.1</v>
      </c>
      <c r="AS68" s="64">
        <v>-363.1</v>
      </c>
      <c r="AT68" s="64">
        <v>0.642</v>
      </c>
      <c r="AU68" s="89">
        <v>342.0</v>
      </c>
      <c r="AV68" s="95">
        <v>4.3</v>
      </c>
      <c r="AW68" s="89">
        <v>8.0</v>
      </c>
      <c r="AX68" s="95">
        <v>9.34</v>
      </c>
      <c r="AY68" s="98">
        <v>1.28</v>
      </c>
      <c r="AZ68" s="95">
        <v>-31.7</v>
      </c>
      <c r="BA68" s="89">
        <v>234.8</v>
      </c>
      <c r="BB68" s="95">
        <v>3.7</v>
      </c>
      <c r="BC68" s="89">
        <v>4.0</v>
      </c>
      <c r="BD68" s="95">
        <v>8.3</v>
      </c>
      <c r="BE68" s="98">
        <v>1.36</v>
      </c>
      <c r="BF68" s="95">
        <v>-32.0</v>
      </c>
      <c r="BG68" s="89">
        <v>298.6</v>
      </c>
      <c r="BH68" s="95">
        <v>3.7</v>
      </c>
    </row>
    <row r="69">
      <c r="A69" s="87" t="s">
        <v>89</v>
      </c>
      <c r="B69" s="87" t="s">
        <v>87</v>
      </c>
      <c r="C69" s="88">
        <v>42672.0</v>
      </c>
      <c r="D69" s="89" t="s">
        <v>116</v>
      </c>
      <c r="E69" s="90">
        <v>7320.0</v>
      </c>
      <c r="F69" s="91">
        <v>0.2</v>
      </c>
      <c r="G69" s="50"/>
      <c r="H69" s="92">
        <v>202.0</v>
      </c>
      <c r="I69" s="95">
        <v>86.48</v>
      </c>
      <c r="J69" s="94">
        <v>0.247</v>
      </c>
      <c r="K69" s="94">
        <v>0.043</v>
      </c>
      <c r="L69" s="94">
        <v>0.025</v>
      </c>
      <c r="M69" s="94">
        <v>0.023</v>
      </c>
      <c r="N69" s="94">
        <v>0.018</v>
      </c>
      <c r="O69" s="89">
        <v>-112.1</v>
      </c>
      <c r="P69" s="95">
        <v>-14.95</v>
      </c>
      <c r="Q69" s="52">
        <v>6.861</v>
      </c>
      <c r="R69" s="107"/>
      <c r="S69" s="107"/>
      <c r="T69" s="106"/>
      <c r="U69" s="56">
        <v>0.4008</v>
      </c>
      <c r="V69" s="48">
        <v>126.839</v>
      </c>
      <c r="W69" s="48">
        <v>46.4555</v>
      </c>
      <c r="X69" s="48">
        <v>16.176</v>
      </c>
      <c r="Y69" s="48">
        <v>17.666</v>
      </c>
      <c r="Z69" s="52">
        <v>7.406</v>
      </c>
      <c r="AA69" s="98">
        <v>9.81</v>
      </c>
      <c r="AB69" s="98">
        <v>0.99</v>
      </c>
      <c r="AC69" s="98">
        <v>6.04</v>
      </c>
      <c r="AD69" s="95">
        <v>23.2</v>
      </c>
      <c r="AE69" s="98">
        <v>0.76</v>
      </c>
      <c r="AF69" s="89">
        <v>16.0</v>
      </c>
      <c r="AG69" s="52">
        <v>7.883</v>
      </c>
      <c r="AH69" s="52">
        <v>2.411</v>
      </c>
      <c r="AI69" s="56">
        <v>3.07</v>
      </c>
      <c r="AJ69" s="56">
        <v>0.67</v>
      </c>
      <c r="AK69" s="48">
        <v>136.0</v>
      </c>
      <c r="AL69" s="56">
        <v>0.71</v>
      </c>
      <c r="AM69" s="107"/>
      <c r="AN69" s="104">
        <v>2.16</v>
      </c>
      <c r="AO69" s="116"/>
      <c r="AP69" s="117">
        <v>20.8</v>
      </c>
      <c r="AQ69" s="96">
        <v>1.25</v>
      </c>
      <c r="AR69" s="117">
        <v>-32.7</v>
      </c>
      <c r="AS69" s="64">
        <v>-280.6</v>
      </c>
      <c r="AT69" s="64">
        <v>0.7252</v>
      </c>
      <c r="AU69" s="89">
        <v>189.0</v>
      </c>
      <c r="AV69" s="95">
        <v>3.3</v>
      </c>
      <c r="AW69" s="101"/>
      <c r="AX69" s="60"/>
      <c r="AY69" s="61"/>
      <c r="AZ69" s="60"/>
      <c r="BA69" s="62"/>
      <c r="BB69" s="60"/>
      <c r="BC69" s="101"/>
      <c r="BD69" s="84"/>
      <c r="BE69" s="115"/>
      <c r="BF69" s="84"/>
      <c r="BG69" s="101"/>
      <c r="BH69" s="84"/>
    </row>
    <row r="70">
      <c r="A70" s="87" t="s">
        <v>89</v>
      </c>
      <c r="B70" s="87" t="s">
        <v>87</v>
      </c>
      <c r="C70" s="88">
        <v>42708.0</v>
      </c>
      <c r="D70" s="89" t="s">
        <v>117</v>
      </c>
      <c r="E70" s="90">
        <v>6370.0</v>
      </c>
      <c r="F70" s="118">
        <v>-0.1</v>
      </c>
      <c r="G70" s="119"/>
      <c r="H70" s="120">
        <v>266.4</v>
      </c>
      <c r="I70" s="121">
        <v>110.98</v>
      </c>
      <c r="J70" s="122">
        <v>0.195</v>
      </c>
      <c r="K70" s="122">
        <v>0.035</v>
      </c>
      <c r="L70" s="123">
        <v>0.021</v>
      </c>
      <c r="M70" s="122">
        <v>0.019</v>
      </c>
      <c r="N70" s="122">
        <v>0.016</v>
      </c>
      <c r="O70" s="124">
        <v>-112.6</v>
      </c>
      <c r="P70" s="121">
        <v>-15.17</v>
      </c>
      <c r="Q70" s="125">
        <v>5.719</v>
      </c>
      <c r="R70" s="113"/>
      <c r="S70" s="113"/>
      <c r="T70" s="126"/>
      <c r="U70" s="127">
        <v>0.5097</v>
      </c>
      <c r="V70" s="128">
        <v>151.6315</v>
      </c>
      <c r="W70" s="128">
        <v>153.6105</v>
      </c>
      <c r="X70" s="128">
        <v>22.398</v>
      </c>
      <c r="Y70" s="128">
        <v>15.072</v>
      </c>
      <c r="Z70" s="125">
        <v>9.073</v>
      </c>
      <c r="AA70" s="129">
        <v>12.2</v>
      </c>
      <c r="AB70" s="129">
        <v>1.17</v>
      </c>
      <c r="AC70" s="129">
        <v>7.5</v>
      </c>
      <c r="AD70" s="121">
        <v>30.8</v>
      </c>
      <c r="AE70" s="129">
        <v>0.63</v>
      </c>
      <c r="AF70" s="124">
        <v>26.0</v>
      </c>
      <c r="AG70" s="52">
        <v>9.228</v>
      </c>
      <c r="AH70" s="52">
        <v>4.013</v>
      </c>
      <c r="AI70" s="127">
        <v>3.95</v>
      </c>
      <c r="AJ70" s="127">
        <v>0.76</v>
      </c>
      <c r="AK70" s="128">
        <v>180.0</v>
      </c>
      <c r="AL70" s="127">
        <v>0.91</v>
      </c>
      <c r="AM70" s="113"/>
      <c r="AN70" s="130">
        <v>4.36</v>
      </c>
      <c r="AO70" s="131"/>
      <c r="AP70" s="132">
        <v>2.96</v>
      </c>
      <c r="AQ70" s="133">
        <v>0.93</v>
      </c>
      <c r="AR70" s="132">
        <v>-32.5</v>
      </c>
      <c r="AS70" s="134">
        <v>-245.9</v>
      </c>
      <c r="AT70" s="134">
        <v>0.7601</v>
      </c>
      <c r="AU70" s="124">
        <v>130.3</v>
      </c>
      <c r="AV70" s="121">
        <v>3.2</v>
      </c>
      <c r="AW70" s="135"/>
      <c r="AX70" s="136"/>
      <c r="AY70" s="137"/>
      <c r="AZ70" s="136"/>
      <c r="BA70" s="138"/>
      <c r="BB70" s="136"/>
      <c r="BC70" s="135"/>
      <c r="BD70" s="139"/>
      <c r="BE70" s="140"/>
      <c r="BF70" s="139"/>
      <c r="BG70" s="135"/>
      <c r="BH70" s="139"/>
    </row>
    <row r="71">
      <c r="A71" s="141" t="s">
        <v>118</v>
      </c>
      <c r="B71" s="141" t="s">
        <v>87</v>
      </c>
      <c r="C71" s="142">
        <v>42778.0</v>
      </c>
      <c r="D71" s="143" t="s">
        <v>119</v>
      </c>
      <c r="E71" s="144">
        <v>5190.0</v>
      </c>
      <c r="F71" s="145">
        <v>-0.1</v>
      </c>
      <c r="G71" s="145"/>
      <c r="H71" s="146"/>
      <c r="I71" s="147">
        <v>134.0</v>
      </c>
      <c r="J71" s="148">
        <v>0.107</v>
      </c>
      <c r="K71" s="148">
        <v>0.013</v>
      </c>
      <c r="L71" s="149">
        <v>0.007</v>
      </c>
      <c r="M71" s="148">
        <v>0.006</v>
      </c>
      <c r="N71" s="148">
        <v>0.005</v>
      </c>
      <c r="O71" s="150">
        <v>-114.4</v>
      </c>
      <c r="P71" s="151">
        <v>-14.94</v>
      </c>
      <c r="Q71" s="145">
        <v>5.3</v>
      </c>
      <c r="R71" s="152"/>
      <c r="S71" s="152"/>
      <c r="T71" s="153"/>
      <c r="U71" s="154">
        <v>0.8</v>
      </c>
      <c r="V71" s="150">
        <v>280.0</v>
      </c>
      <c r="W71" s="150">
        <v>488.0</v>
      </c>
      <c r="X71" s="150">
        <v>19.379</v>
      </c>
      <c r="Y71" s="150">
        <v>3.0</v>
      </c>
      <c r="Z71" s="145">
        <v>10.9</v>
      </c>
      <c r="AA71" s="155">
        <v>14.2</v>
      </c>
      <c r="AB71" s="155">
        <v>1.28</v>
      </c>
      <c r="AC71" s="155">
        <v>8.54</v>
      </c>
      <c r="AD71" s="156">
        <v>37.4</v>
      </c>
      <c r="AE71" s="157"/>
      <c r="AF71" s="158">
        <v>10.0</v>
      </c>
      <c r="AG71" s="145">
        <v>9.553</v>
      </c>
      <c r="AH71" s="145">
        <v>4.298</v>
      </c>
      <c r="AI71" s="155">
        <v>4.28</v>
      </c>
      <c r="AJ71" s="155">
        <v>1.01</v>
      </c>
      <c r="AK71" s="158">
        <v>223.0</v>
      </c>
      <c r="AL71" s="155">
        <v>0.76</v>
      </c>
      <c r="AM71" s="159"/>
      <c r="AN71" s="160">
        <v>5.15</v>
      </c>
      <c r="AO71" s="161"/>
      <c r="AP71" s="162">
        <v>4.68</v>
      </c>
      <c r="AQ71" s="160">
        <v>1.4</v>
      </c>
      <c r="AR71" s="162">
        <v>-32.5</v>
      </c>
      <c r="AS71" s="163">
        <v>-291.2</v>
      </c>
      <c r="AT71" s="163">
        <v>0.7145</v>
      </c>
      <c r="AU71" s="150">
        <v>161.3</v>
      </c>
      <c r="AV71" s="151">
        <v>3.5</v>
      </c>
      <c r="AW71" s="164"/>
      <c r="AX71" s="165"/>
      <c r="AY71" s="166"/>
      <c r="AZ71" s="165"/>
      <c r="BA71" s="164"/>
      <c r="BB71" s="165"/>
      <c r="BC71" s="164"/>
      <c r="BD71" s="165"/>
      <c r="BE71" s="166"/>
      <c r="BF71" s="165"/>
      <c r="BG71" s="164"/>
      <c r="BH71" s="165"/>
    </row>
    <row r="72">
      <c r="A72" s="141" t="s">
        <v>118</v>
      </c>
      <c r="B72" s="141" t="s">
        <v>87</v>
      </c>
      <c r="C72" s="142">
        <v>42848.0</v>
      </c>
      <c r="D72" s="143" t="s">
        <v>120</v>
      </c>
      <c r="E72" s="144">
        <v>5810.0</v>
      </c>
      <c r="F72" s="145">
        <v>0.1</v>
      </c>
      <c r="G72" s="145"/>
      <c r="H72" s="146"/>
      <c r="I72" s="147">
        <v>139.3</v>
      </c>
      <c r="J72" s="148">
        <v>0.097</v>
      </c>
      <c r="K72" s="148">
        <v>0.017</v>
      </c>
      <c r="L72" s="149">
        <v>0.012</v>
      </c>
      <c r="M72" s="148">
        <v>0.011</v>
      </c>
      <c r="N72" s="148">
        <v>0.012</v>
      </c>
      <c r="O72" s="150">
        <v>-113.8</v>
      </c>
      <c r="P72" s="151">
        <v>-15.26</v>
      </c>
      <c r="Q72" s="145">
        <v>4.0</v>
      </c>
      <c r="R72" s="152"/>
      <c r="S72" s="152"/>
      <c r="T72" s="153"/>
      <c r="U72" s="154">
        <v>0.96</v>
      </c>
      <c r="V72" s="150">
        <v>380.0</v>
      </c>
      <c r="W72" s="150">
        <v>506.0</v>
      </c>
      <c r="X72" s="150">
        <v>14.162</v>
      </c>
      <c r="Y72" s="150">
        <v>6.0</v>
      </c>
      <c r="Z72" s="145">
        <v>10.6</v>
      </c>
      <c r="AA72" s="155">
        <v>14.4</v>
      </c>
      <c r="AB72" s="155">
        <v>1.27</v>
      </c>
      <c r="AC72" s="155">
        <v>8.67</v>
      </c>
      <c r="AD72" s="156">
        <v>38.3</v>
      </c>
      <c r="AE72" s="157"/>
      <c r="AF72" s="158">
        <v>18.0</v>
      </c>
      <c r="AG72" s="145">
        <v>9.319</v>
      </c>
      <c r="AH72" s="145">
        <v>4.858</v>
      </c>
      <c r="AI72" s="155">
        <v>4.25</v>
      </c>
      <c r="AJ72" s="155">
        <v>0.92</v>
      </c>
      <c r="AK72" s="158">
        <v>232.0</v>
      </c>
      <c r="AL72" s="155">
        <v>0.82</v>
      </c>
      <c r="AM72" s="159"/>
      <c r="AN72" s="160">
        <v>2.88</v>
      </c>
      <c r="AO72" s="161"/>
      <c r="AP72" s="162">
        <v>8.96</v>
      </c>
      <c r="AQ72" s="160">
        <v>0.66</v>
      </c>
      <c r="AR72" s="162">
        <v>-36.8</v>
      </c>
      <c r="AS72" s="163">
        <v>-348.4</v>
      </c>
      <c r="AT72" s="163">
        <v>0.6569</v>
      </c>
      <c r="AU72" s="150">
        <v>86.5</v>
      </c>
      <c r="AV72" s="151">
        <v>-1.3</v>
      </c>
      <c r="AW72" s="164"/>
      <c r="AX72" s="165"/>
      <c r="AY72" s="166"/>
      <c r="AZ72" s="165"/>
      <c r="BA72" s="164"/>
      <c r="BB72" s="165"/>
      <c r="BC72" s="164"/>
      <c r="BD72" s="165"/>
      <c r="BE72" s="166"/>
      <c r="BF72" s="165"/>
      <c r="BG72" s="164"/>
      <c r="BH72" s="165"/>
    </row>
    <row r="73">
      <c r="A73" s="141" t="s">
        <v>118</v>
      </c>
      <c r="B73" s="141" t="s">
        <v>87</v>
      </c>
      <c r="C73" s="142">
        <v>42904.0</v>
      </c>
      <c r="D73" s="143" t="s">
        <v>121</v>
      </c>
      <c r="E73" s="144">
        <v>35200.0</v>
      </c>
      <c r="F73" s="145">
        <v>7.0</v>
      </c>
      <c r="G73" s="145"/>
      <c r="H73" s="146"/>
      <c r="I73" s="147">
        <v>40.5</v>
      </c>
      <c r="J73" s="148">
        <v>0.421</v>
      </c>
      <c r="K73" s="148">
        <v>0.08</v>
      </c>
      <c r="L73" s="149">
        <v>0.043</v>
      </c>
      <c r="M73" s="148">
        <v>0.037</v>
      </c>
      <c r="N73" s="148">
        <v>0.026</v>
      </c>
      <c r="O73" s="150">
        <v>-123.9</v>
      </c>
      <c r="P73" s="151">
        <v>-16.33</v>
      </c>
      <c r="Q73" s="145">
        <v>11.8</v>
      </c>
      <c r="R73" s="152"/>
      <c r="S73" s="152"/>
      <c r="T73" s="153"/>
      <c r="U73" s="154">
        <v>0.41</v>
      </c>
      <c r="V73" s="150">
        <v>78.0</v>
      </c>
      <c r="W73" s="150">
        <v>24.0</v>
      </c>
      <c r="X73" s="150">
        <v>34.14</v>
      </c>
      <c r="Y73" s="150">
        <v>14.0</v>
      </c>
      <c r="Z73" s="145">
        <v>4.2</v>
      </c>
      <c r="AA73" s="155">
        <v>6.59</v>
      </c>
      <c r="AB73" s="155">
        <v>1.38</v>
      </c>
      <c r="AC73" s="155">
        <v>3.21</v>
      </c>
      <c r="AD73" s="156">
        <v>13.6</v>
      </c>
      <c r="AE73" s="157"/>
      <c r="AF73" s="158">
        <v>16.0</v>
      </c>
      <c r="AG73" s="145">
        <v>5.396</v>
      </c>
      <c r="AH73" s="145">
        <v>2.95</v>
      </c>
      <c r="AI73" s="155">
        <v>2.09</v>
      </c>
      <c r="AJ73" s="155">
        <v>0.91</v>
      </c>
      <c r="AK73" s="158">
        <v>84.0</v>
      </c>
      <c r="AL73" s="155">
        <v>0.12</v>
      </c>
      <c r="AM73" s="159"/>
      <c r="AN73" s="160">
        <v>3.04</v>
      </c>
      <c r="AO73" s="161"/>
      <c r="AP73" s="162">
        <v>2.51</v>
      </c>
      <c r="AQ73" s="160">
        <v>1.11</v>
      </c>
      <c r="AR73" s="162">
        <v>-29.0</v>
      </c>
      <c r="AS73" s="163">
        <v>-238.0</v>
      </c>
      <c r="AT73" s="163">
        <v>0.7682</v>
      </c>
      <c r="AU73" s="150">
        <v>168.5</v>
      </c>
      <c r="AV73" s="151">
        <v>7.1</v>
      </c>
      <c r="AW73" s="150">
        <v>5.0</v>
      </c>
      <c r="AX73" s="151">
        <v>24.81</v>
      </c>
      <c r="AY73" s="154">
        <v>1.07</v>
      </c>
      <c r="AZ73" s="151">
        <v>-32.2</v>
      </c>
      <c r="BA73" s="150">
        <v>221.1</v>
      </c>
      <c r="BB73" s="151">
        <v>6.3</v>
      </c>
      <c r="BC73" s="150">
        <v>7.0</v>
      </c>
      <c r="BD73" s="151">
        <v>27.15</v>
      </c>
      <c r="BE73" s="154">
        <v>0.79</v>
      </c>
      <c r="BF73" s="151">
        <v>-31.6</v>
      </c>
      <c r="BG73" s="150">
        <v>184.7</v>
      </c>
      <c r="BH73" s="151">
        <v>5.0</v>
      </c>
    </row>
    <row r="74">
      <c r="A74" s="141" t="s">
        <v>118</v>
      </c>
      <c r="B74" s="141" t="s">
        <v>87</v>
      </c>
      <c r="C74" s="142">
        <v>42967.0</v>
      </c>
      <c r="D74" s="143" t="s">
        <v>122</v>
      </c>
      <c r="E74" s="144">
        <v>21700.0</v>
      </c>
      <c r="F74" s="145">
        <v>4.0</v>
      </c>
      <c r="G74" s="145"/>
      <c r="H74" s="146"/>
      <c r="I74" s="147">
        <v>63.4</v>
      </c>
      <c r="J74" s="148">
        <v>0.424</v>
      </c>
      <c r="K74" s="148">
        <v>0.07</v>
      </c>
      <c r="L74" s="149">
        <v>0.036</v>
      </c>
      <c r="M74" s="148">
        <v>0.031</v>
      </c>
      <c r="N74" s="148">
        <v>0.021</v>
      </c>
      <c r="O74" s="150">
        <v>-102.1</v>
      </c>
      <c r="P74" s="151">
        <v>-13.41</v>
      </c>
      <c r="Q74" s="145">
        <v>11.8</v>
      </c>
      <c r="R74" s="152"/>
      <c r="S74" s="152"/>
      <c r="T74" s="153"/>
      <c r="U74" s="154">
        <v>0.47</v>
      </c>
      <c r="V74" s="150">
        <v>121.0</v>
      </c>
      <c r="W74" s="150">
        <v>12.0</v>
      </c>
      <c r="X74" s="150"/>
      <c r="Y74" s="150"/>
      <c r="Z74" s="145">
        <v>6.4</v>
      </c>
      <c r="AA74" s="155">
        <v>8.85</v>
      </c>
      <c r="AB74" s="155">
        <v>1.69</v>
      </c>
      <c r="AC74" s="155">
        <v>4.57</v>
      </c>
      <c r="AD74" s="156">
        <v>18.6</v>
      </c>
      <c r="AE74" s="157"/>
      <c r="AF74" s="158">
        <v>16.0</v>
      </c>
      <c r="AG74" s="145">
        <v>6.018</v>
      </c>
      <c r="AH74" s="145">
        <v>2.496</v>
      </c>
      <c r="AI74" s="155">
        <v>2.91</v>
      </c>
      <c r="AJ74" s="155">
        <v>1.0</v>
      </c>
      <c r="AK74" s="158">
        <v>115.0</v>
      </c>
      <c r="AL74" s="155">
        <v>0.21</v>
      </c>
      <c r="AM74" s="159"/>
      <c r="AN74" s="160">
        <v>2.29</v>
      </c>
      <c r="AO74" s="161"/>
      <c r="AP74" s="162">
        <v>16.51</v>
      </c>
      <c r="AQ74" s="160">
        <v>1.14</v>
      </c>
      <c r="AR74" s="162">
        <v>-30.7</v>
      </c>
      <c r="AS74" s="163">
        <v>-251.9</v>
      </c>
      <c r="AT74" s="163">
        <v>0.7542</v>
      </c>
      <c r="AU74" s="150">
        <v>298.1</v>
      </c>
      <c r="AV74" s="151">
        <v>6.8</v>
      </c>
      <c r="AW74" s="150">
        <v>7.0</v>
      </c>
      <c r="AX74" s="151">
        <v>40.53</v>
      </c>
      <c r="AY74" s="154">
        <v>1.27</v>
      </c>
      <c r="AZ74" s="151">
        <v>-31.6</v>
      </c>
      <c r="BA74" s="150">
        <v>226.9</v>
      </c>
      <c r="BB74" s="151">
        <v>3.5</v>
      </c>
      <c r="BC74" s="150">
        <v>3.0</v>
      </c>
      <c r="BD74" s="151">
        <v>22.5</v>
      </c>
      <c r="BE74" s="154">
        <v>1.33</v>
      </c>
      <c r="BF74" s="151">
        <v>-31.6</v>
      </c>
      <c r="BG74" s="150">
        <v>154.6</v>
      </c>
      <c r="BH74" s="151">
        <v>5.9</v>
      </c>
    </row>
    <row r="75">
      <c r="A75" s="141" t="s">
        <v>118</v>
      </c>
      <c r="B75" s="141" t="s">
        <v>87</v>
      </c>
      <c r="C75" s="142">
        <v>43037.0</v>
      </c>
      <c r="D75" s="143" t="s">
        <v>123</v>
      </c>
      <c r="E75" s="144">
        <v>10800.0</v>
      </c>
      <c r="F75" s="145">
        <v>0.2</v>
      </c>
      <c r="G75" s="145"/>
      <c r="H75" s="146"/>
      <c r="I75" s="147">
        <v>67.9</v>
      </c>
      <c r="J75" s="148">
        <v>0.3</v>
      </c>
      <c r="K75" s="148">
        <v>0.051</v>
      </c>
      <c r="L75" s="149">
        <v>0.027</v>
      </c>
      <c r="M75" s="148">
        <v>0.023</v>
      </c>
      <c r="N75" s="148">
        <v>0.016</v>
      </c>
      <c r="O75" s="150">
        <v>-107.5</v>
      </c>
      <c r="P75" s="151">
        <v>-14.19</v>
      </c>
      <c r="Q75" s="145">
        <v>8.9</v>
      </c>
      <c r="R75" s="152"/>
      <c r="S75" s="152"/>
      <c r="T75" s="153"/>
      <c r="U75" s="154">
        <v>0.42</v>
      </c>
      <c r="V75" s="150">
        <v>158.0</v>
      </c>
      <c r="W75" s="150">
        <v>64.0</v>
      </c>
      <c r="X75" s="150">
        <v>51.758</v>
      </c>
      <c r="Y75" s="150">
        <v>15.0</v>
      </c>
      <c r="Z75" s="145">
        <v>8.3</v>
      </c>
      <c r="AA75" s="155">
        <v>8.61</v>
      </c>
      <c r="AB75" s="155">
        <v>0.79</v>
      </c>
      <c r="AC75" s="155">
        <v>4.75</v>
      </c>
      <c r="AD75" s="156">
        <v>18.9</v>
      </c>
      <c r="AE75" s="157"/>
      <c r="AF75" s="158">
        <v>12.0</v>
      </c>
      <c r="AG75" s="145">
        <v>6.204</v>
      </c>
      <c r="AH75" s="145">
        <v>2.081</v>
      </c>
      <c r="AI75" s="155">
        <v>2.72</v>
      </c>
      <c r="AJ75" s="155">
        <v>0.61</v>
      </c>
      <c r="AK75" s="158">
        <v>114.0</v>
      </c>
      <c r="AL75" s="155">
        <v>0.42</v>
      </c>
      <c r="AM75" s="159"/>
      <c r="AN75" s="160">
        <v>2.77</v>
      </c>
      <c r="AO75" s="161"/>
      <c r="AP75" s="162">
        <v>7.2</v>
      </c>
      <c r="AQ75" s="160">
        <v>1.14</v>
      </c>
      <c r="AR75" s="162">
        <v>-29.7</v>
      </c>
      <c r="AS75" s="163">
        <v>-292.4</v>
      </c>
      <c r="AT75" s="163">
        <v>0.7133</v>
      </c>
      <c r="AU75" s="150">
        <v>114.2</v>
      </c>
      <c r="AV75" s="151">
        <v>6.7</v>
      </c>
      <c r="AW75" s="135"/>
      <c r="AX75" s="139"/>
      <c r="AY75" s="140"/>
      <c r="AZ75" s="139"/>
      <c r="BA75" s="135"/>
      <c r="BB75" s="139"/>
      <c r="BC75" s="135"/>
      <c r="BD75" s="139"/>
      <c r="BE75" s="140"/>
      <c r="BF75" s="139"/>
      <c r="BG75" s="135"/>
      <c r="BH75" s="139"/>
    </row>
    <row r="76">
      <c r="A76" s="141" t="s">
        <v>118</v>
      </c>
      <c r="B76" s="141" t="s">
        <v>87</v>
      </c>
      <c r="C76" s="142">
        <v>43072.0</v>
      </c>
      <c r="D76" s="143" t="s">
        <v>124</v>
      </c>
      <c r="E76" s="144">
        <v>5700.0</v>
      </c>
      <c r="F76" s="145">
        <v>0.3</v>
      </c>
      <c r="G76" s="145"/>
      <c r="H76" s="146"/>
      <c r="I76" s="147">
        <v>75.2</v>
      </c>
      <c r="J76" s="148">
        <v>0.282</v>
      </c>
      <c r="K76" s="148">
        <v>0.046</v>
      </c>
      <c r="L76" s="149">
        <v>0.024</v>
      </c>
      <c r="M76" s="148">
        <v>0.02</v>
      </c>
      <c r="N76" s="148">
        <v>0.014</v>
      </c>
      <c r="O76" s="150">
        <v>-107.8</v>
      </c>
      <c r="P76" s="151">
        <v>-14.39</v>
      </c>
      <c r="Q76" s="145">
        <v>8.5</v>
      </c>
      <c r="R76" s="152"/>
      <c r="S76" s="152"/>
      <c r="T76" s="153"/>
      <c r="U76" s="154">
        <v>0.46</v>
      </c>
      <c r="V76" s="150">
        <v>180.0</v>
      </c>
      <c r="W76" s="150">
        <v>120.0</v>
      </c>
      <c r="X76" s="150">
        <v>55.005</v>
      </c>
      <c r="Y76" s="150">
        <v>16.0</v>
      </c>
      <c r="Z76" s="145">
        <v>12.0</v>
      </c>
      <c r="AA76" s="155">
        <v>9.24</v>
      </c>
      <c r="AB76" s="155">
        <v>0.86</v>
      </c>
      <c r="AC76" s="155">
        <v>5.17</v>
      </c>
      <c r="AD76" s="156">
        <v>20.8</v>
      </c>
      <c r="AE76" s="157"/>
      <c r="AF76" s="158">
        <v>15.0</v>
      </c>
      <c r="AG76" s="145">
        <v>6.318</v>
      </c>
      <c r="AH76" s="145">
        <v>2.544</v>
      </c>
      <c r="AI76" s="155">
        <v>2.82</v>
      </c>
      <c r="AJ76" s="155">
        <v>0.62</v>
      </c>
      <c r="AK76" s="158">
        <v>125.0</v>
      </c>
      <c r="AL76" s="155">
        <v>0.44</v>
      </c>
      <c r="AM76" s="159"/>
      <c r="AN76" s="160">
        <v>4.89</v>
      </c>
      <c r="AO76" s="161"/>
      <c r="AP76" s="162">
        <v>3.97</v>
      </c>
      <c r="AQ76" s="160">
        <v>0.78</v>
      </c>
      <c r="AR76" s="162">
        <v>-30.7</v>
      </c>
      <c r="AS76" s="159"/>
      <c r="AT76" s="159"/>
      <c r="AU76" s="150">
        <v>67.4</v>
      </c>
      <c r="AV76" s="151">
        <v>4.2</v>
      </c>
      <c r="AW76" s="135"/>
      <c r="AX76" s="139"/>
      <c r="AY76" s="140"/>
      <c r="AZ76" s="139"/>
      <c r="BA76" s="135"/>
      <c r="BB76" s="139"/>
      <c r="BC76" s="135"/>
      <c r="BD76" s="139"/>
      <c r="BE76" s="140"/>
      <c r="BF76" s="139"/>
      <c r="BG76" s="135"/>
      <c r="BH76" s="139"/>
    </row>
    <row r="77">
      <c r="A77" s="141" t="s">
        <v>118</v>
      </c>
      <c r="B77" s="141" t="s">
        <v>87</v>
      </c>
      <c r="C77" s="142">
        <v>43128.0</v>
      </c>
      <c r="D77" s="143" t="s">
        <v>125</v>
      </c>
      <c r="E77" s="167">
        <v>5270.0</v>
      </c>
      <c r="F77" s="145">
        <v>0.5</v>
      </c>
      <c r="G77" s="145"/>
      <c r="H77" s="146"/>
      <c r="I77" s="151">
        <v>52.6</v>
      </c>
      <c r="J77" s="168">
        <v>0.208</v>
      </c>
      <c r="K77" s="168">
        <v>0.028</v>
      </c>
      <c r="L77" s="169">
        <v>0.014</v>
      </c>
      <c r="M77" s="168">
        <v>0.012</v>
      </c>
      <c r="N77" s="168">
        <v>0.008</v>
      </c>
      <c r="O77" s="150">
        <v>-111.34</v>
      </c>
      <c r="P77" s="151">
        <v>-14.78</v>
      </c>
      <c r="Q77" s="170">
        <v>6.637</v>
      </c>
      <c r="R77" s="152"/>
      <c r="S77" s="152"/>
      <c r="T77" s="153"/>
      <c r="U77" s="171">
        <v>0.7026</v>
      </c>
      <c r="V77" s="172">
        <v>244.65603</v>
      </c>
      <c r="W77" s="172">
        <v>243.1382</v>
      </c>
      <c r="X77" s="158">
        <v>55.3</v>
      </c>
      <c r="Y77" s="172">
        <v>15.02319</v>
      </c>
      <c r="Z77" s="163">
        <v>14.2</v>
      </c>
      <c r="AA77" s="155">
        <v>10.86</v>
      </c>
      <c r="AB77" s="155">
        <v>1.07</v>
      </c>
      <c r="AC77" s="154">
        <v>5.99</v>
      </c>
      <c r="AD77" s="151">
        <v>20.9</v>
      </c>
      <c r="AE77" s="155">
        <v>0.59</v>
      </c>
      <c r="AF77" s="158">
        <v>14.0</v>
      </c>
      <c r="AG77" s="163">
        <v>7.89</v>
      </c>
      <c r="AH77" s="163">
        <v>2.67</v>
      </c>
      <c r="AI77" s="155">
        <v>3.07</v>
      </c>
      <c r="AJ77" s="155">
        <v>0.79</v>
      </c>
      <c r="AK77" s="158">
        <v>143.0</v>
      </c>
      <c r="AL77" s="155">
        <v>0.39</v>
      </c>
      <c r="AM77" s="163">
        <v>75.99</v>
      </c>
      <c r="AN77" s="159"/>
      <c r="AO77" s="159"/>
      <c r="AP77" s="151">
        <v>9.61</v>
      </c>
      <c r="AQ77" s="154">
        <v>1.07</v>
      </c>
      <c r="AR77" s="151">
        <v>-32.8</v>
      </c>
      <c r="AS77" s="163">
        <v>-280.3</v>
      </c>
      <c r="AT77" s="163">
        <v>0.7256</v>
      </c>
      <c r="AU77" s="150">
        <v>101.0</v>
      </c>
      <c r="AV77" s="151">
        <v>3.5</v>
      </c>
      <c r="AW77" s="135"/>
      <c r="AX77" s="139"/>
      <c r="AY77" s="140"/>
      <c r="AZ77" s="139"/>
      <c r="BA77" s="135"/>
      <c r="BB77" s="139"/>
      <c r="BC77" s="135"/>
      <c r="BD77" s="139"/>
      <c r="BE77" s="140"/>
      <c r="BF77" s="139"/>
      <c r="BG77" s="135"/>
      <c r="BH77" s="139"/>
    </row>
    <row r="78">
      <c r="A78" s="141" t="s">
        <v>118</v>
      </c>
      <c r="B78" s="141" t="s">
        <v>87</v>
      </c>
      <c r="C78" s="142">
        <v>43184.0</v>
      </c>
      <c r="D78" s="143" t="s">
        <v>126</v>
      </c>
      <c r="E78" s="167">
        <v>4980.0</v>
      </c>
      <c r="F78" s="145">
        <v>0.5</v>
      </c>
      <c r="G78" s="163"/>
      <c r="H78" s="146"/>
      <c r="I78" s="151">
        <v>122.2</v>
      </c>
      <c r="J78" s="168">
        <v>0.115</v>
      </c>
      <c r="K78" s="168">
        <v>0.012</v>
      </c>
      <c r="L78" s="169">
        <v>0.003</v>
      </c>
      <c r="M78" s="168">
        <v>0.002</v>
      </c>
      <c r="N78" s="168">
        <v>0.0</v>
      </c>
      <c r="O78" s="150">
        <v>-113.61</v>
      </c>
      <c r="P78" s="151">
        <v>-14.85</v>
      </c>
      <c r="Q78" s="170">
        <v>4.701</v>
      </c>
      <c r="R78" s="152"/>
      <c r="S78" s="152"/>
      <c r="T78" s="153"/>
      <c r="U78" s="171">
        <v>0.7242</v>
      </c>
      <c r="V78" s="172">
        <v>269.74035</v>
      </c>
      <c r="W78" s="172">
        <v>368.61566</v>
      </c>
      <c r="X78" s="158">
        <v>38.9</v>
      </c>
      <c r="Y78" s="172">
        <v>7.64537</v>
      </c>
      <c r="Z78" s="163">
        <v>13.9</v>
      </c>
      <c r="AA78" s="155">
        <v>11.99</v>
      </c>
      <c r="AB78" s="155">
        <v>1.14</v>
      </c>
      <c r="AC78" s="154">
        <v>7.73</v>
      </c>
      <c r="AD78" s="151">
        <v>31.9</v>
      </c>
      <c r="AE78" s="155">
        <v>0.38</v>
      </c>
      <c r="AF78" s="158">
        <v>23.0</v>
      </c>
      <c r="AG78" s="163">
        <v>0.13</v>
      </c>
      <c r="AH78" s="163">
        <v>0.14</v>
      </c>
      <c r="AI78" s="155">
        <v>3.77</v>
      </c>
      <c r="AJ78" s="155">
        <v>0.88</v>
      </c>
      <c r="AK78" s="158">
        <v>216.0</v>
      </c>
      <c r="AL78" s="155">
        <v>0.67</v>
      </c>
      <c r="AM78" s="163">
        <v>3.8</v>
      </c>
      <c r="AN78" s="159"/>
      <c r="AO78" s="159"/>
      <c r="AP78" s="151">
        <v>8.2</v>
      </c>
      <c r="AQ78" s="154">
        <v>1.02</v>
      </c>
      <c r="AR78" s="151">
        <v>-37.1</v>
      </c>
      <c r="AS78" s="163">
        <v>-310.6</v>
      </c>
      <c r="AT78" s="163">
        <v>0.6951</v>
      </c>
      <c r="AU78" s="150">
        <v>119.0</v>
      </c>
      <c r="AV78" s="151">
        <v>0.3</v>
      </c>
      <c r="AW78" s="135"/>
      <c r="AX78" s="139"/>
      <c r="AY78" s="140"/>
      <c r="AZ78" s="139"/>
      <c r="BA78" s="135"/>
      <c r="BB78" s="139"/>
      <c r="BC78" s="135"/>
      <c r="BD78" s="139"/>
      <c r="BE78" s="140"/>
      <c r="BF78" s="139"/>
      <c r="BG78" s="135"/>
      <c r="BH78" s="139"/>
    </row>
    <row r="79">
      <c r="A79" s="141" t="s">
        <v>118</v>
      </c>
      <c r="B79" s="141" t="s">
        <v>87</v>
      </c>
      <c r="C79" s="142">
        <v>43239.0</v>
      </c>
      <c r="D79" s="143" t="s">
        <v>127</v>
      </c>
      <c r="E79" s="167">
        <v>7850.0</v>
      </c>
      <c r="F79" s="145">
        <v>0.3</v>
      </c>
      <c r="G79" s="163"/>
      <c r="H79" s="146"/>
      <c r="I79" s="151">
        <v>28.6</v>
      </c>
      <c r="J79" s="168">
        <v>0.087</v>
      </c>
      <c r="K79" s="168">
        <v>0.009</v>
      </c>
      <c r="L79" s="169">
        <v>0.005</v>
      </c>
      <c r="M79" s="168">
        <v>0.004</v>
      </c>
      <c r="N79" s="168">
        <v>0.003</v>
      </c>
      <c r="O79" s="150">
        <v>-150.1</v>
      </c>
      <c r="P79" s="151">
        <v>-20.07</v>
      </c>
      <c r="Q79" s="170">
        <v>4.561</v>
      </c>
      <c r="R79" s="152"/>
      <c r="S79" s="152"/>
      <c r="T79" s="153"/>
      <c r="U79" s="171">
        <v>0.6218</v>
      </c>
      <c r="V79" s="172">
        <v>331.80303</v>
      </c>
      <c r="W79" s="172">
        <v>176.94423</v>
      </c>
      <c r="X79" s="158">
        <v>16.1</v>
      </c>
      <c r="Y79" s="172">
        <v>4.59468</v>
      </c>
      <c r="Z79" s="163">
        <v>11.2</v>
      </c>
      <c r="AA79" s="155">
        <v>2.75</v>
      </c>
      <c r="AB79" s="155">
        <v>0.73</v>
      </c>
      <c r="AC79" s="154">
        <v>2.92</v>
      </c>
      <c r="AD79" s="151">
        <v>6.9</v>
      </c>
      <c r="AE79" s="155">
        <v>0.29</v>
      </c>
      <c r="AF79" s="158">
        <v>1.0</v>
      </c>
      <c r="AG79" s="163">
        <v>0.77</v>
      </c>
      <c r="AH79" s="163">
        <v>2.42</v>
      </c>
      <c r="AI79" s="155">
        <v>1.53</v>
      </c>
      <c r="AJ79" s="155">
        <v>0.91</v>
      </c>
      <c r="AK79" s="158">
        <v>44.0</v>
      </c>
      <c r="AL79" s="155">
        <v>0.0</v>
      </c>
      <c r="AM79" s="163">
        <v>24.7</v>
      </c>
      <c r="AN79" s="159"/>
      <c r="AO79" s="159"/>
      <c r="AP79" s="151">
        <v>6.9</v>
      </c>
      <c r="AQ79" s="154">
        <v>0.85</v>
      </c>
      <c r="AR79" s="151">
        <v>-33.2</v>
      </c>
      <c r="AS79" s="163">
        <v>-353.1</v>
      </c>
      <c r="AT79" s="163">
        <v>0.6522</v>
      </c>
      <c r="AU79" s="150">
        <v>86.0</v>
      </c>
      <c r="AV79" s="151">
        <v>-1.4</v>
      </c>
      <c r="AW79" s="135"/>
      <c r="AX79" s="139"/>
      <c r="AY79" s="140"/>
      <c r="AZ79" s="139"/>
      <c r="BA79" s="135"/>
      <c r="BB79" s="139"/>
      <c r="BC79" s="135"/>
      <c r="BD79" s="139"/>
      <c r="BE79" s="140"/>
      <c r="BF79" s="139"/>
      <c r="BG79" s="135"/>
      <c r="BH79" s="139"/>
    </row>
    <row r="80">
      <c r="A80" s="141" t="s">
        <v>118</v>
      </c>
      <c r="B80" s="141" t="s">
        <v>87</v>
      </c>
      <c r="C80" s="173">
        <v>43303.0</v>
      </c>
      <c r="D80" s="150" t="s">
        <v>128</v>
      </c>
      <c r="E80" s="167">
        <v>31600.0</v>
      </c>
      <c r="F80" s="145">
        <v>18.0</v>
      </c>
      <c r="G80" s="163"/>
      <c r="H80" s="146"/>
      <c r="I80" s="151">
        <v>50.4</v>
      </c>
      <c r="J80" s="168">
        <v>0.458</v>
      </c>
      <c r="K80" s="168">
        <v>0.082</v>
      </c>
      <c r="L80" s="169">
        <v>0.043</v>
      </c>
      <c r="M80" s="168">
        <v>0.037</v>
      </c>
      <c r="N80" s="168">
        <v>0.025</v>
      </c>
      <c r="O80" s="150">
        <v>-107.07</v>
      </c>
      <c r="P80" s="151">
        <v>-13.76</v>
      </c>
      <c r="Q80" s="170">
        <v>13.18</v>
      </c>
      <c r="R80" s="152"/>
      <c r="S80" s="152"/>
      <c r="T80" s="153"/>
      <c r="U80" s="171">
        <v>0.4677</v>
      </c>
      <c r="V80" s="172">
        <v>51.71084</v>
      </c>
      <c r="W80" s="172">
        <v>11.894</v>
      </c>
      <c r="X80" s="158">
        <v>79.7</v>
      </c>
      <c r="Y80" s="172">
        <v>35.83874</v>
      </c>
      <c r="Z80" s="163">
        <v>4.9</v>
      </c>
      <c r="AA80" s="155">
        <v>4.93</v>
      </c>
      <c r="AB80" s="155">
        <v>1.41</v>
      </c>
      <c r="AC80" s="154">
        <v>3.23</v>
      </c>
      <c r="AD80" s="151">
        <v>13.6</v>
      </c>
      <c r="AE80" s="155">
        <v>1.22</v>
      </c>
      <c r="AF80" s="158">
        <v>19.0</v>
      </c>
      <c r="AG80" s="163">
        <v>3.32</v>
      </c>
      <c r="AH80" s="163">
        <v>1.95</v>
      </c>
      <c r="AI80" s="155">
        <v>1.94</v>
      </c>
      <c r="AJ80" s="155">
        <v>0.99</v>
      </c>
      <c r="AK80" s="158">
        <v>95.0</v>
      </c>
      <c r="AL80" s="155">
        <v>0.11</v>
      </c>
      <c r="AM80" s="163">
        <v>66.49</v>
      </c>
      <c r="AN80" s="159"/>
      <c r="AO80" s="159"/>
      <c r="AP80" s="151">
        <v>25.48</v>
      </c>
      <c r="AQ80" s="154">
        <v>1.04</v>
      </c>
      <c r="AR80" s="151">
        <v>-31.1</v>
      </c>
      <c r="AS80" s="163">
        <v>-274.3</v>
      </c>
      <c r="AT80" s="163">
        <v>0.7317</v>
      </c>
      <c r="AU80" s="150">
        <v>129.0</v>
      </c>
      <c r="AV80" s="151">
        <v>6.4</v>
      </c>
      <c r="AW80" s="150">
        <v>8.0</v>
      </c>
      <c r="AX80" s="151">
        <v>37.92</v>
      </c>
      <c r="AY80" s="154">
        <v>0.9</v>
      </c>
      <c r="AZ80" s="151">
        <v>-31.7</v>
      </c>
      <c r="BA80" s="150">
        <v>116.0</v>
      </c>
      <c r="BB80" s="151">
        <v>4.8</v>
      </c>
      <c r="BC80" s="150">
        <v>5.0</v>
      </c>
      <c r="BD80" s="151">
        <v>37.08</v>
      </c>
      <c r="BE80" s="154">
        <v>1.04</v>
      </c>
      <c r="BF80" s="151">
        <v>-30.7</v>
      </c>
      <c r="BG80" s="150">
        <v>144.0</v>
      </c>
      <c r="BH80" s="151">
        <v>2.0</v>
      </c>
    </row>
    <row r="81">
      <c r="A81" s="141" t="s">
        <v>118</v>
      </c>
      <c r="B81" s="141" t="s">
        <v>87</v>
      </c>
      <c r="C81" s="142">
        <v>43345.0</v>
      </c>
      <c r="D81" s="143" t="s">
        <v>129</v>
      </c>
      <c r="E81" s="167">
        <v>20300.0</v>
      </c>
      <c r="F81" s="174">
        <v>5.0</v>
      </c>
      <c r="G81" s="163"/>
      <c r="H81" s="146"/>
      <c r="I81" s="151">
        <v>44.2</v>
      </c>
      <c r="J81" s="168">
        <v>0.407</v>
      </c>
      <c r="K81" s="168">
        <v>0.066</v>
      </c>
      <c r="L81" s="169">
        <v>0.034</v>
      </c>
      <c r="M81" s="168">
        <v>0.029</v>
      </c>
      <c r="N81" s="168">
        <v>0.02</v>
      </c>
      <c r="O81" s="150">
        <v>-99.88</v>
      </c>
      <c r="P81" s="151">
        <v>-12.8</v>
      </c>
      <c r="Q81" s="170">
        <v>12.15</v>
      </c>
      <c r="R81" s="152"/>
      <c r="S81" s="152"/>
      <c r="T81" s="153"/>
      <c r="U81" s="171">
        <v>0.4778</v>
      </c>
      <c r="V81" s="172">
        <v>89.58088</v>
      </c>
      <c r="W81" s="172">
        <v>6.76155</v>
      </c>
      <c r="X81" s="158">
        <v>49.9</v>
      </c>
      <c r="Y81" s="172">
        <v>18.18238</v>
      </c>
      <c r="Z81" s="163">
        <v>6.8</v>
      </c>
      <c r="AA81" s="155">
        <v>6.31</v>
      </c>
      <c r="AB81" s="155">
        <v>1.05</v>
      </c>
      <c r="AC81" s="154">
        <v>4.2</v>
      </c>
      <c r="AD81" s="151">
        <v>16.6</v>
      </c>
      <c r="AE81" s="155">
        <v>1.43</v>
      </c>
      <c r="AF81" s="158">
        <v>22.0</v>
      </c>
      <c r="AG81" s="163">
        <v>4.24</v>
      </c>
      <c r="AH81" s="163">
        <v>2.1</v>
      </c>
      <c r="AI81" s="155">
        <v>2.38</v>
      </c>
      <c r="AJ81" s="155">
        <v>0.9</v>
      </c>
      <c r="AK81" s="158">
        <v>117.0</v>
      </c>
      <c r="AL81" s="155">
        <v>0.25</v>
      </c>
      <c r="AM81" s="163">
        <v>78.53</v>
      </c>
      <c r="AN81" s="159"/>
      <c r="AO81" s="159"/>
      <c r="AP81" s="151">
        <v>14.07</v>
      </c>
      <c r="AQ81" s="154">
        <v>0.97</v>
      </c>
      <c r="AR81" s="151">
        <v>-32.6</v>
      </c>
      <c r="AS81" s="163">
        <v>-235.3</v>
      </c>
      <c r="AT81" s="163">
        <v>0.771</v>
      </c>
      <c r="AU81" s="150">
        <v>152.0</v>
      </c>
      <c r="AV81" s="151">
        <v>7.5</v>
      </c>
      <c r="AW81" s="150">
        <v>12.0</v>
      </c>
      <c r="AX81" s="151">
        <v>24.33</v>
      </c>
      <c r="AY81" s="154">
        <v>1.19</v>
      </c>
      <c r="AZ81" s="151">
        <v>-32.2</v>
      </c>
      <c r="BA81" s="150">
        <v>200.0</v>
      </c>
      <c r="BB81" s="151">
        <v>6.4</v>
      </c>
      <c r="BC81" s="150">
        <v>7.0</v>
      </c>
      <c r="BD81" s="151">
        <v>28.68</v>
      </c>
      <c r="BE81" s="154">
        <v>0.98</v>
      </c>
      <c r="BF81" s="151">
        <v>-31.9</v>
      </c>
      <c r="BG81" s="150">
        <v>157.0</v>
      </c>
      <c r="BH81" s="151">
        <v>5.8</v>
      </c>
    </row>
    <row r="82">
      <c r="A82" s="141" t="s">
        <v>118</v>
      </c>
      <c r="B82" s="141" t="s">
        <v>87</v>
      </c>
      <c r="C82" s="142">
        <v>43430.0</v>
      </c>
      <c r="D82" s="143" t="s">
        <v>130</v>
      </c>
      <c r="E82" s="167">
        <v>8430.0</v>
      </c>
      <c r="F82" s="174">
        <v>0.0</v>
      </c>
      <c r="G82" s="163"/>
      <c r="H82" s="146"/>
      <c r="I82" s="151">
        <v>55.4</v>
      </c>
      <c r="J82" s="168">
        <v>0.328</v>
      </c>
      <c r="K82" s="168">
        <v>0.057</v>
      </c>
      <c r="L82" s="169">
        <v>0.03</v>
      </c>
      <c r="M82" s="168">
        <v>0.026</v>
      </c>
      <c r="N82" s="168">
        <v>0.018</v>
      </c>
      <c r="O82" s="150">
        <v>-109.46</v>
      </c>
      <c r="P82" s="151">
        <v>-14.21</v>
      </c>
      <c r="Q82" s="170">
        <v>9.742</v>
      </c>
      <c r="R82" s="152"/>
      <c r="S82" s="152"/>
      <c r="T82" s="153"/>
      <c r="U82" s="171">
        <v>0.4786</v>
      </c>
      <c r="V82" s="172">
        <v>135.24885</v>
      </c>
      <c r="W82" s="172">
        <v>98.26792</v>
      </c>
      <c r="X82" s="158">
        <v>50.1</v>
      </c>
      <c r="Y82" s="172">
        <v>19.67262</v>
      </c>
      <c r="Z82" s="163">
        <v>9.7</v>
      </c>
      <c r="AA82" s="155">
        <v>7.4</v>
      </c>
      <c r="AB82" s="155">
        <v>0.69</v>
      </c>
      <c r="AC82" s="154">
        <v>4.07</v>
      </c>
      <c r="AD82" s="151">
        <v>14.2</v>
      </c>
      <c r="AE82" s="155">
        <v>0.65</v>
      </c>
      <c r="AF82" s="158">
        <v>13.0</v>
      </c>
      <c r="AG82" s="163">
        <v>5.29</v>
      </c>
      <c r="AH82" s="163">
        <v>1.73</v>
      </c>
      <c r="AI82" s="155">
        <v>2.33</v>
      </c>
      <c r="AJ82" s="155">
        <v>0.52</v>
      </c>
      <c r="AK82" s="158">
        <v>98.0</v>
      </c>
      <c r="AL82" s="155">
        <v>0.29</v>
      </c>
      <c r="AM82" s="163">
        <v>55.1</v>
      </c>
      <c r="AN82" s="159"/>
      <c r="AO82" s="159"/>
      <c r="AP82" s="151">
        <v>6.39</v>
      </c>
      <c r="AQ82" s="154">
        <v>0.24</v>
      </c>
      <c r="AR82" s="151">
        <v>-29.3</v>
      </c>
      <c r="AS82" s="163">
        <v>-408.9</v>
      </c>
      <c r="AT82" s="163">
        <v>0.596</v>
      </c>
      <c r="AU82" s="150">
        <v>52.0</v>
      </c>
      <c r="AV82" s="151">
        <v>4.8</v>
      </c>
      <c r="AW82" s="135"/>
      <c r="AX82" s="139"/>
      <c r="AY82" s="140"/>
      <c r="AZ82" s="139"/>
      <c r="BA82" s="135"/>
      <c r="BB82" s="139"/>
      <c r="BC82" s="135"/>
      <c r="BD82" s="139"/>
      <c r="BE82" s="140"/>
      <c r="BF82" s="139"/>
      <c r="BG82" s="135"/>
      <c r="BH82" s="139"/>
    </row>
    <row r="83">
      <c r="A83" s="141" t="s">
        <v>118</v>
      </c>
      <c r="B83" s="141" t="s">
        <v>87</v>
      </c>
      <c r="C83" s="142">
        <v>43520.0</v>
      </c>
      <c r="D83" s="143" t="s">
        <v>131</v>
      </c>
      <c r="E83" s="167">
        <v>4680.0</v>
      </c>
      <c r="F83" s="174">
        <v>0.0</v>
      </c>
      <c r="G83" s="163"/>
      <c r="H83" s="146"/>
      <c r="I83" s="151">
        <v>100.8</v>
      </c>
      <c r="J83" s="168">
        <v>0.199</v>
      </c>
      <c r="K83" s="168">
        <v>0.028</v>
      </c>
      <c r="L83" s="169">
        <v>0.014</v>
      </c>
      <c r="M83" s="168">
        <v>0.012</v>
      </c>
      <c r="N83" s="168">
        <v>0.008</v>
      </c>
      <c r="O83" s="150">
        <v>-116.2</v>
      </c>
      <c r="P83" s="151">
        <v>-15.04</v>
      </c>
      <c r="Q83" s="170">
        <v>6.514</v>
      </c>
      <c r="R83" s="152"/>
      <c r="S83" s="152"/>
      <c r="T83" s="153"/>
      <c r="U83" s="171">
        <v>0.7619</v>
      </c>
      <c r="V83" s="172">
        <v>192.5701</v>
      </c>
      <c r="W83" s="172">
        <v>377.8271</v>
      </c>
      <c r="X83" s="158">
        <v>63.1</v>
      </c>
      <c r="Y83" s="172">
        <v>14.5427</v>
      </c>
      <c r="Z83" s="163">
        <v>14.0</v>
      </c>
      <c r="AA83" s="155">
        <v>12.1</v>
      </c>
      <c r="AB83" s="155">
        <v>1.11</v>
      </c>
      <c r="AC83" s="154">
        <v>6.85</v>
      </c>
      <c r="AD83" s="151">
        <v>23.7</v>
      </c>
      <c r="AE83" s="155">
        <v>0.36</v>
      </c>
      <c r="AF83" s="158">
        <v>12.0</v>
      </c>
      <c r="AG83" s="163">
        <v>8.98</v>
      </c>
      <c r="AH83" s="163">
        <v>2.9</v>
      </c>
      <c r="AI83" s="155">
        <v>3.44</v>
      </c>
      <c r="AJ83" s="155">
        <v>0.92</v>
      </c>
      <c r="AK83" s="158">
        <v>166.0</v>
      </c>
      <c r="AL83" s="155">
        <v>0.42</v>
      </c>
      <c r="AM83" s="163">
        <v>84.23</v>
      </c>
      <c r="AN83" s="159"/>
      <c r="AO83" s="159"/>
      <c r="AP83" s="151">
        <v>14.13</v>
      </c>
      <c r="AQ83" s="154">
        <v>0.97</v>
      </c>
      <c r="AR83" s="151">
        <v>-30.4</v>
      </c>
      <c r="AS83" s="163">
        <v>-263.5</v>
      </c>
      <c r="AT83" s="163">
        <v>0.7427</v>
      </c>
      <c r="AU83" s="150">
        <v>92.0</v>
      </c>
      <c r="AV83" s="151">
        <v>1.3</v>
      </c>
      <c r="AW83" s="135"/>
      <c r="AX83" s="139"/>
      <c r="AY83" s="140"/>
      <c r="AZ83" s="139"/>
      <c r="BA83" s="135"/>
      <c r="BB83" s="139"/>
      <c r="BC83" s="135"/>
      <c r="BD83" s="139"/>
      <c r="BE83" s="140"/>
      <c r="BF83" s="139"/>
      <c r="BG83" s="135"/>
      <c r="BH83" s="139"/>
    </row>
    <row r="84">
      <c r="A84" s="141" t="s">
        <v>118</v>
      </c>
      <c r="B84" s="141" t="s">
        <v>87</v>
      </c>
      <c r="C84" s="142">
        <v>43563.0</v>
      </c>
      <c r="D84" s="143" t="s">
        <v>132</v>
      </c>
      <c r="E84" s="167">
        <v>4240.0</v>
      </c>
      <c r="F84" s="174">
        <v>0.0</v>
      </c>
      <c r="G84" s="163"/>
      <c r="H84" s="146"/>
      <c r="I84" s="151">
        <v>118.0</v>
      </c>
      <c r="J84" s="168">
        <v>0.126</v>
      </c>
      <c r="K84" s="168">
        <v>0.014</v>
      </c>
      <c r="L84" s="169">
        <v>0.004</v>
      </c>
      <c r="M84" s="168">
        <v>0.004</v>
      </c>
      <c r="N84" s="168">
        <v>0.002</v>
      </c>
      <c r="O84" s="150">
        <v>-112.28</v>
      </c>
      <c r="P84" s="151">
        <v>-14.6</v>
      </c>
      <c r="Q84" s="170">
        <v>4.893</v>
      </c>
      <c r="R84" s="152"/>
      <c r="S84" s="152"/>
      <c r="T84" s="153"/>
      <c r="U84" s="171">
        <v>0.8011</v>
      </c>
      <c r="V84" s="172">
        <v>153.4051</v>
      </c>
      <c r="W84" s="172">
        <v>453.7333</v>
      </c>
      <c r="X84" s="158">
        <v>12.6</v>
      </c>
      <c r="Y84" s="172">
        <v>6.688</v>
      </c>
      <c r="Z84" s="163">
        <v>14.7</v>
      </c>
      <c r="AA84" s="155">
        <v>12.5</v>
      </c>
      <c r="AB84" s="155">
        <v>1.3</v>
      </c>
      <c r="AC84" s="154">
        <v>8.04</v>
      </c>
      <c r="AD84" s="151">
        <v>30.8</v>
      </c>
      <c r="AE84" s="155">
        <v>0.29</v>
      </c>
      <c r="AF84" s="158">
        <v>21.0</v>
      </c>
      <c r="AG84" s="163">
        <v>7.5</v>
      </c>
      <c r="AH84" s="163">
        <v>3.69</v>
      </c>
      <c r="AI84" s="155">
        <v>3.65</v>
      </c>
      <c r="AJ84" s="155">
        <v>1.0</v>
      </c>
      <c r="AK84" s="158">
        <v>213.0</v>
      </c>
      <c r="AL84" s="155">
        <v>0.6</v>
      </c>
      <c r="AM84" s="163">
        <v>95.63</v>
      </c>
      <c r="AN84" s="159"/>
      <c r="AO84" s="159"/>
      <c r="AP84" s="151">
        <v>6.37</v>
      </c>
      <c r="AQ84" s="154">
        <v>0.65</v>
      </c>
      <c r="AR84" s="151">
        <v>-36.7</v>
      </c>
      <c r="AS84" s="163">
        <v>-272.3</v>
      </c>
      <c r="AT84" s="163">
        <v>0.7338</v>
      </c>
      <c r="AU84" s="150">
        <v>84.0</v>
      </c>
      <c r="AV84" s="151">
        <v>0.1</v>
      </c>
      <c r="AW84" s="135"/>
      <c r="AX84" s="139"/>
      <c r="AY84" s="140"/>
      <c r="AZ84" s="139"/>
      <c r="BA84" s="135"/>
      <c r="BB84" s="139"/>
      <c r="BC84" s="135"/>
      <c r="BD84" s="139"/>
      <c r="BE84" s="140"/>
      <c r="BF84" s="139"/>
      <c r="BG84" s="135"/>
      <c r="BH84" s="139"/>
    </row>
    <row r="85">
      <c r="A85" s="141" t="s">
        <v>118</v>
      </c>
      <c r="B85" s="141" t="s">
        <v>87</v>
      </c>
      <c r="C85" s="142">
        <v>43627.0</v>
      </c>
      <c r="D85" s="143" t="s">
        <v>133</v>
      </c>
      <c r="E85" s="167">
        <v>34600.0</v>
      </c>
      <c r="F85" s="174">
        <v>6.0</v>
      </c>
      <c r="G85" s="163"/>
      <c r="H85" s="146"/>
      <c r="I85" s="151">
        <v>43.6</v>
      </c>
      <c r="J85" s="168">
        <v>0.381</v>
      </c>
      <c r="K85" s="168">
        <v>0.065</v>
      </c>
      <c r="L85" s="169">
        <v>0.035</v>
      </c>
      <c r="M85" s="168">
        <v>0.03</v>
      </c>
      <c r="N85" s="168">
        <v>0.022</v>
      </c>
      <c r="O85" s="150">
        <v>-120.55</v>
      </c>
      <c r="P85" s="151">
        <v>-15.78</v>
      </c>
      <c r="Q85" s="170">
        <v>10.12</v>
      </c>
      <c r="R85" s="152"/>
      <c r="S85" s="152"/>
      <c r="T85" s="153"/>
      <c r="U85" s="171">
        <v>0.4266</v>
      </c>
      <c r="V85" s="172">
        <v>119.5234</v>
      </c>
      <c r="W85" s="172">
        <v>2.8311</v>
      </c>
      <c r="X85" s="158">
        <v>25.7</v>
      </c>
      <c r="Y85" s="172">
        <v>12.6639</v>
      </c>
      <c r="Z85" s="163">
        <v>5.3</v>
      </c>
      <c r="AA85" s="155">
        <v>5.95</v>
      </c>
      <c r="AB85" s="155">
        <v>1.02</v>
      </c>
      <c r="AC85" s="154">
        <v>3.21</v>
      </c>
      <c r="AD85" s="151">
        <v>12.3</v>
      </c>
      <c r="AE85" s="155">
        <v>0.59</v>
      </c>
      <c r="AF85" s="158">
        <v>15.0</v>
      </c>
      <c r="AG85" s="163">
        <v>4.12</v>
      </c>
      <c r="AH85" s="163">
        <v>2.35</v>
      </c>
      <c r="AI85" s="155">
        <v>1.72</v>
      </c>
      <c r="AJ85" s="155">
        <v>0.64</v>
      </c>
      <c r="AK85" s="158">
        <v>85.0</v>
      </c>
      <c r="AL85" s="155">
        <v>0.14</v>
      </c>
      <c r="AM85" s="163">
        <v>60.16</v>
      </c>
      <c r="AN85" s="159"/>
      <c r="AO85" s="159"/>
      <c r="AP85" s="151">
        <v>4.89</v>
      </c>
      <c r="AQ85" s="154">
        <v>0.79</v>
      </c>
      <c r="AR85" s="151">
        <v>-29.9</v>
      </c>
      <c r="AS85" s="163">
        <v>-268.5</v>
      </c>
      <c r="AT85" s="163">
        <v>0.7376</v>
      </c>
      <c r="AU85" s="150">
        <v>100.0</v>
      </c>
      <c r="AV85" s="151">
        <v>6.1</v>
      </c>
      <c r="AW85" s="150">
        <v>12.0</v>
      </c>
      <c r="AX85" s="151">
        <v>39.38</v>
      </c>
      <c r="AY85" s="154">
        <v>1.44</v>
      </c>
      <c r="AZ85" s="151">
        <v>-29.8</v>
      </c>
      <c r="BA85" s="150">
        <v>167.0</v>
      </c>
      <c r="BB85" s="151">
        <v>5.1</v>
      </c>
      <c r="BC85" s="150">
        <v>7.0</v>
      </c>
      <c r="BD85" s="151">
        <v>25.98</v>
      </c>
      <c r="BE85" s="154">
        <v>1.41</v>
      </c>
      <c r="BF85" s="151">
        <v>-29.8</v>
      </c>
      <c r="BG85" s="150">
        <v>126.0</v>
      </c>
      <c r="BH85" s="151">
        <v>4.3</v>
      </c>
    </row>
    <row r="86">
      <c r="A86" s="141" t="s">
        <v>118</v>
      </c>
      <c r="B86" s="141" t="s">
        <v>87</v>
      </c>
      <c r="C86" s="142">
        <v>43707.0</v>
      </c>
      <c r="D86" s="143" t="s">
        <v>134</v>
      </c>
      <c r="E86" s="167">
        <v>16800.0</v>
      </c>
      <c r="F86" s="145">
        <v>7.0</v>
      </c>
      <c r="G86" s="163"/>
      <c r="H86" s="146"/>
      <c r="I86" s="151">
        <v>52.3</v>
      </c>
      <c r="J86" s="168">
        <v>0.497</v>
      </c>
      <c r="K86" s="168">
        <v>0.084</v>
      </c>
      <c r="L86" s="169">
        <v>0.043</v>
      </c>
      <c r="M86" s="168">
        <v>0.037</v>
      </c>
      <c r="N86" s="168">
        <v>0.026</v>
      </c>
      <c r="O86" s="150">
        <v>-102.94</v>
      </c>
      <c r="P86" s="151">
        <v>-13.44</v>
      </c>
      <c r="Q86" s="170">
        <v>12.63</v>
      </c>
      <c r="R86" s="152"/>
      <c r="S86" s="152"/>
      <c r="T86" s="153"/>
      <c r="U86" s="171">
        <v>0.4637</v>
      </c>
      <c r="V86" s="172">
        <v>17.822</v>
      </c>
      <c r="W86" s="172">
        <v>10.7955</v>
      </c>
      <c r="X86" s="158">
        <v>55.9</v>
      </c>
      <c r="Y86" s="172">
        <v>23.2361</v>
      </c>
      <c r="Z86" s="163">
        <v>6.2</v>
      </c>
      <c r="AA86" s="155">
        <v>6.21</v>
      </c>
      <c r="AB86" s="155">
        <v>0.81</v>
      </c>
      <c r="AC86" s="154">
        <v>3.72</v>
      </c>
      <c r="AD86" s="151">
        <v>14.1</v>
      </c>
      <c r="AE86" s="155">
        <v>0.95</v>
      </c>
      <c r="AF86" s="158">
        <v>15.0</v>
      </c>
      <c r="AG86" s="163">
        <v>4.19</v>
      </c>
      <c r="AH86" s="163">
        <v>1.66</v>
      </c>
      <c r="AI86" s="155">
        <v>2.1</v>
      </c>
      <c r="AJ86" s="155">
        <v>0.64</v>
      </c>
      <c r="AK86" s="158">
        <v>97.0</v>
      </c>
      <c r="AL86" s="155">
        <v>0.19</v>
      </c>
      <c r="AM86" s="163">
        <v>59.53</v>
      </c>
      <c r="AN86" s="159"/>
      <c r="AO86" s="159"/>
      <c r="AP86" s="151">
        <v>15.3</v>
      </c>
      <c r="AQ86" s="154">
        <v>1.07</v>
      </c>
      <c r="AR86" s="151">
        <v>-30.0</v>
      </c>
      <c r="AS86" s="163">
        <v>-252.2</v>
      </c>
      <c r="AT86" s="163">
        <v>0.754</v>
      </c>
      <c r="AU86" s="150">
        <v>163.0</v>
      </c>
      <c r="AV86" s="151">
        <v>5.6</v>
      </c>
      <c r="AW86" s="150">
        <v>9.0</v>
      </c>
      <c r="AX86" s="151">
        <v>36.51</v>
      </c>
      <c r="AY86" s="154">
        <v>1.37</v>
      </c>
      <c r="AZ86" s="151">
        <v>-30.9</v>
      </c>
      <c r="BA86" s="150">
        <v>167.0</v>
      </c>
      <c r="BB86" s="151">
        <v>4.9</v>
      </c>
      <c r="BC86" s="150">
        <v>5.0</v>
      </c>
      <c r="BD86" s="151">
        <v>16.63</v>
      </c>
      <c r="BE86" s="154">
        <v>1.6</v>
      </c>
      <c r="BF86" s="151">
        <v>-30.1</v>
      </c>
      <c r="BG86" s="150">
        <v>195.0</v>
      </c>
      <c r="BH86" s="151">
        <v>3.3</v>
      </c>
    </row>
    <row r="87">
      <c r="A87" s="46" t="s">
        <v>135</v>
      </c>
      <c r="B87" s="46" t="s">
        <v>87</v>
      </c>
      <c r="C87" s="47">
        <v>43884.0</v>
      </c>
      <c r="D87" s="46" t="s">
        <v>136</v>
      </c>
      <c r="E87" s="175">
        <v>4870.0</v>
      </c>
      <c r="F87" s="46">
        <v>0.0</v>
      </c>
      <c r="G87" s="46"/>
      <c r="H87" s="46"/>
      <c r="I87" s="175">
        <v>98.2</v>
      </c>
      <c r="J87" s="175">
        <v>0.209</v>
      </c>
      <c r="K87" s="175">
        <v>0.029</v>
      </c>
      <c r="L87" s="175">
        <v>0.016</v>
      </c>
      <c r="M87" s="175">
        <v>0.013</v>
      </c>
      <c r="N87" s="175">
        <v>0.009</v>
      </c>
      <c r="O87" s="176">
        <v>-108.8</v>
      </c>
      <c r="P87" s="175">
        <v>-14.6</v>
      </c>
      <c r="Q87" s="177">
        <v>6.278</v>
      </c>
      <c r="R87" s="177"/>
      <c r="S87" s="177"/>
      <c r="T87" s="177"/>
      <c r="U87" s="178">
        <v>0.688</v>
      </c>
      <c r="V87" s="176">
        <v>310.2746275</v>
      </c>
      <c r="W87" s="176">
        <v>223.0180304</v>
      </c>
      <c r="X87" s="176"/>
      <c r="Y87" s="176">
        <v>12.13191289</v>
      </c>
      <c r="Z87" s="177">
        <v>11.15310233</v>
      </c>
      <c r="AA87" s="178">
        <v>11.0</v>
      </c>
      <c r="AB87" s="175">
        <v>1.08</v>
      </c>
      <c r="AC87" s="178">
        <v>7.71</v>
      </c>
      <c r="AD87" s="177">
        <v>27.9</v>
      </c>
      <c r="AE87" s="46"/>
      <c r="AF87" s="175">
        <v>14.0</v>
      </c>
      <c r="AG87" s="177">
        <v>6.29</v>
      </c>
      <c r="AH87" s="177">
        <v>3.26</v>
      </c>
      <c r="AI87" s="178">
        <v>3.47</v>
      </c>
      <c r="AJ87" s="175">
        <v>0.91</v>
      </c>
      <c r="AK87" s="175">
        <v>171.0</v>
      </c>
      <c r="AL87" s="175">
        <v>0.47</v>
      </c>
      <c r="AM87" s="177">
        <v>72.19</v>
      </c>
      <c r="AN87" s="46"/>
      <c r="AO87" s="46"/>
      <c r="AP87" s="64">
        <v>11.22</v>
      </c>
      <c r="AQ87" s="175">
        <v>1.4</v>
      </c>
      <c r="AR87" s="64">
        <v>-29.4</v>
      </c>
      <c r="AS87" s="46"/>
      <c r="AT87" s="46"/>
      <c r="AU87" s="175">
        <v>139.0</v>
      </c>
      <c r="AV87" s="64">
        <v>4.9</v>
      </c>
      <c r="AW87" s="46"/>
      <c r="AX87" s="52"/>
      <c r="AY87" s="46"/>
      <c r="AZ87" s="46"/>
      <c r="BA87" s="46"/>
      <c r="BB87" s="52"/>
      <c r="BC87" s="46"/>
      <c r="BD87" s="52"/>
      <c r="BE87" s="46"/>
      <c r="BF87" s="46"/>
      <c r="BG87" s="46"/>
      <c r="BH87" s="52"/>
    </row>
    <row r="88">
      <c r="A88" s="46" t="s">
        <v>135</v>
      </c>
      <c r="B88" s="46" t="s">
        <v>87</v>
      </c>
      <c r="C88" s="47">
        <v>43989.0</v>
      </c>
      <c r="D88" s="46" t="s">
        <v>137</v>
      </c>
      <c r="E88" s="175">
        <v>38500.0</v>
      </c>
      <c r="F88" s="46">
        <v>4.0</v>
      </c>
      <c r="G88" s="46"/>
      <c r="H88" s="46"/>
      <c r="I88" s="175">
        <v>36.2</v>
      </c>
      <c r="J88" s="175">
        <v>0.498</v>
      </c>
      <c r="K88" s="175">
        <v>0.091</v>
      </c>
      <c r="L88" s="175">
        <v>0.052</v>
      </c>
      <c r="M88" s="175">
        <v>0.045</v>
      </c>
      <c r="N88" s="175">
        <v>0.033</v>
      </c>
      <c r="O88" s="176">
        <v>-114.9</v>
      </c>
      <c r="P88" s="175">
        <v>-15.4</v>
      </c>
      <c r="Q88" s="177">
        <v>11.44</v>
      </c>
      <c r="R88" s="177"/>
      <c r="S88" s="177"/>
      <c r="T88" s="177"/>
      <c r="U88" s="178">
        <v>0.4329</v>
      </c>
      <c r="V88" s="176">
        <v>44.5861924</v>
      </c>
      <c r="W88" s="176">
        <v>32.3421621</v>
      </c>
      <c r="X88" s="176"/>
      <c r="Y88" s="176">
        <v>18.3308843</v>
      </c>
      <c r="Z88" s="177">
        <v>4.9415823</v>
      </c>
      <c r="AA88" s="178">
        <v>5.1</v>
      </c>
      <c r="AB88" s="175">
        <v>1.04</v>
      </c>
      <c r="AC88" s="178">
        <v>2.9</v>
      </c>
      <c r="AD88" s="177">
        <v>11.7</v>
      </c>
      <c r="AE88" s="46"/>
      <c r="AF88" s="175">
        <v>13.0</v>
      </c>
      <c r="AG88" s="177">
        <v>3.29</v>
      </c>
      <c r="AH88" s="177">
        <v>2.02</v>
      </c>
      <c r="AI88" s="178">
        <v>1.81</v>
      </c>
      <c r="AJ88" s="175">
        <v>0.76</v>
      </c>
      <c r="AK88" s="175">
        <v>74.0</v>
      </c>
      <c r="AL88" s="175">
        <v>0.09</v>
      </c>
      <c r="AM88" s="177">
        <v>47.5</v>
      </c>
      <c r="AN88" s="46"/>
      <c r="AO88" s="46"/>
      <c r="AP88" s="64">
        <v>13.5</v>
      </c>
      <c r="AQ88" s="175">
        <v>0.7</v>
      </c>
      <c r="AR88" s="64">
        <v>-29.0</v>
      </c>
      <c r="AS88" s="46"/>
      <c r="AT88" s="46"/>
      <c r="AU88" s="175">
        <v>64.0</v>
      </c>
      <c r="AV88" s="64">
        <v>5.1</v>
      </c>
      <c r="AW88" s="46"/>
      <c r="AX88" s="52"/>
      <c r="AY88" s="46"/>
      <c r="AZ88" s="46"/>
      <c r="BA88" s="46"/>
      <c r="BB88" s="52"/>
      <c r="BC88" s="46"/>
      <c r="BD88" s="52"/>
      <c r="BE88" s="46"/>
      <c r="BF88" s="46"/>
      <c r="BG88" s="46"/>
      <c r="BH88" s="52"/>
    </row>
    <row r="89">
      <c r="A89" s="46" t="s">
        <v>135</v>
      </c>
      <c r="B89" s="46" t="s">
        <v>87</v>
      </c>
      <c r="C89" s="47">
        <v>44036.0</v>
      </c>
      <c r="D89" s="46" t="s">
        <v>138</v>
      </c>
      <c r="E89" s="175">
        <v>33400.0</v>
      </c>
      <c r="F89" s="46">
        <v>15.0</v>
      </c>
      <c r="G89" s="46"/>
      <c r="H89" s="46"/>
      <c r="I89" s="175">
        <v>47.3</v>
      </c>
      <c r="J89" s="175">
        <v>0.531</v>
      </c>
      <c r="K89" s="175">
        <v>0.084</v>
      </c>
      <c r="L89" s="175">
        <v>0.046</v>
      </c>
      <c r="M89" s="175">
        <v>0.039</v>
      </c>
      <c r="N89" s="175">
        <v>0.027</v>
      </c>
      <c r="O89" s="176">
        <v>-105.9</v>
      </c>
      <c r="P89" s="175">
        <v>-13.8</v>
      </c>
      <c r="Q89" s="177">
        <v>13.02</v>
      </c>
      <c r="R89" s="177"/>
      <c r="S89" s="177"/>
      <c r="T89" s="177"/>
      <c r="U89" s="178">
        <v>0.4203</v>
      </c>
      <c r="V89" s="176">
        <v>37.0742594</v>
      </c>
      <c r="W89" s="176">
        <v>4.157403435</v>
      </c>
      <c r="X89" s="176"/>
      <c r="Y89" s="176">
        <v>18.8846128</v>
      </c>
      <c r="Z89" s="177">
        <v>5.123039773</v>
      </c>
      <c r="AA89" s="178">
        <v>5.94</v>
      </c>
      <c r="AB89" s="175">
        <v>1.09</v>
      </c>
      <c r="AC89" s="178">
        <v>3.51</v>
      </c>
      <c r="AD89" s="177">
        <v>15.1</v>
      </c>
      <c r="AE89" s="46"/>
      <c r="AF89" s="175">
        <v>18.0</v>
      </c>
      <c r="AG89" s="177">
        <v>3.65</v>
      </c>
      <c r="AH89" s="177">
        <v>1.52</v>
      </c>
      <c r="AI89" s="178">
        <v>2.11</v>
      </c>
      <c r="AJ89" s="175">
        <v>0.94</v>
      </c>
      <c r="AK89" s="175">
        <v>94.0</v>
      </c>
      <c r="AL89" s="175">
        <v>0.11</v>
      </c>
      <c r="AM89" s="177">
        <v>56.05</v>
      </c>
      <c r="AN89" s="46"/>
      <c r="AO89" s="46"/>
      <c r="AP89" s="64">
        <v>8.52</v>
      </c>
      <c r="AQ89" s="175">
        <v>1.83</v>
      </c>
      <c r="AR89" s="64">
        <v>-29.2</v>
      </c>
      <c r="AS89" s="46"/>
      <c r="AT89" s="46"/>
      <c r="AU89" s="175">
        <v>166.0</v>
      </c>
      <c r="AV89" s="64">
        <v>7.6</v>
      </c>
      <c r="AW89" s="46">
        <v>23.0</v>
      </c>
      <c r="AX89" s="64">
        <v>21.68</v>
      </c>
      <c r="AY89" s="175">
        <v>0.89</v>
      </c>
      <c r="AZ89" s="175">
        <v>-29.3</v>
      </c>
      <c r="BA89" s="175">
        <v>151.0</v>
      </c>
      <c r="BB89" s="64">
        <v>5.9</v>
      </c>
      <c r="BC89" s="46">
        <v>18.0</v>
      </c>
      <c r="BD89" s="64">
        <v>27.49</v>
      </c>
      <c r="BE89" s="175">
        <v>0.94</v>
      </c>
      <c r="BF89" s="175">
        <v>-30.1</v>
      </c>
      <c r="BG89" s="175">
        <v>149.0</v>
      </c>
      <c r="BH89" s="64">
        <v>3.7</v>
      </c>
    </row>
    <row r="90">
      <c r="A90" s="46" t="s">
        <v>135</v>
      </c>
      <c r="B90" s="46" t="s">
        <v>87</v>
      </c>
      <c r="C90" s="47">
        <v>44073.0</v>
      </c>
      <c r="D90" s="46" t="s">
        <v>139</v>
      </c>
      <c r="E90" s="175">
        <v>11900.0</v>
      </c>
      <c r="F90" s="46">
        <v>8.0</v>
      </c>
      <c r="G90" s="46"/>
      <c r="H90" s="46"/>
      <c r="I90" s="175">
        <v>63.2</v>
      </c>
      <c r="J90" s="175">
        <v>0.369</v>
      </c>
      <c r="K90" s="175">
        <v>0.057</v>
      </c>
      <c r="L90" s="175">
        <v>0.031</v>
      </c>
      <c r="M90" s="175">
        <v>0.026</v>
      </c>
      <c r="N90" s="175">
        <v>0.018</v>
      </c>
      <c r="O90" s="176">
        <v>-102.7</v>
      </c>
      <c r="P90" s="175">
        <v>-13.5</v>
      </c>
      <c r="Q90" s="177">
        <v>9.694</v>
      </c>
      <c r="R90" s="177"/>
      <c r="S90" s="177"/>
      <c r="T90" s="177"/>
      <c r="U90" s="178">
        <v>0.2863</v>
      </c>
      <c r="V90" s="176">
        <v>1.465299</v>
      </c>
      <c r="W90" s="176">
        <v>3.578365724</v>
      </c>
      <c r="X90" s="176"/>
      <c r="Y90" s="176">
        <v>9.535599565</v>
      </c>
      <c r="Z90" s="177">
        <v>4.503389541</v>
      </c>
      <c r="AA90" s="178">
        <v>7.86</v>
      </c>
      <c r="AB90" s="175">
        <v>1.02</v>
      </c>
      <c r="AC90" s="178">
        <v>4.67</v>
      </c>
      <c r="AD90" s="177">
        <v>19.4</v>
      </c>
      <c r="AE90" s="46"/>
      <c r="AF90" s="175">
        <v>18.0</v>
      </c>
      <c r="AG90" s="177">
        <v>4.42</v>
      </c>
      <c r="AH90" s="177">
        <v>2.04</v>
      </c>
      <c r="AI90" s="178">
        <v>2.77</v>
      </c>
      <c r="AJ90" s="175">
        <v>0.74</v>
      </c>
      <c r="AK90" s="175">
        <v>119.0</v>
      </c>
      <c r="AL90" s="175">
        <v>0.37</v>
      </c>
      <c r="AM90" s="177">
        <v>67.44</v>
      </c>
      <c r="AN90" s="46"/>
      <c r="AO90" s="46"/>
      <c r="AP90" s="64">
        <v>9.19</v>
      </c>
      <c r="AQ90" s="175">
        <v>1.82</v>
      </c>
      <c r="AR90" s="64">
        <v>-31.0</v>
      </c>
      <c r="AS90" s="46"/>
      <c r="AT90" s="46"/>
      <c r="AU90" s="175">
        <v>258.0</v>
      </c>
      <c r="AV90" s="64">
        <v>6.1</v>
      </c>
      <c r="AW90" s="46">
        <v>22.0</v>
      </c>
      <c r="AX90" s="64">
        <v>40.37</v>
      </c>
      <c r="AY90" s="175">
        <v>0.54</v>
      </c>
      <c r="AZ90" s="175">
        <v>-30.5</v>
      </c>
      <c r="BA90" s="175">
        <v>218.0</v>
      </c>
      <c r="BB90" s="64">
        <v>5.1</v>
      </c>
      <c r="BC90" s="46">
        <v>14.0</v>
      </c>
      <c r="BD90" s="64">
        <v>9.75</v>
      </c>
      <c r="BE90" s="175">
        <v>1.13</v>
      </c>
      <c r="BF90" s="175">
        <v>-31.1</v>
      </c>
      <c r="BG90" s="175">
        <v>145.0</v>
      </c>
      <c r="BH90" s="64">
        <v>5.7</v>
      </c>
    </row>
    <row r="91">
      <c r="A91" s="46" t="s">
        <v>135</v>
      </c>
      <c r="B91" s="46" t="s">
        <v>87</v>
      </c>
      <c r="C91" s="47">
        <v>44139.0</v>
      </c>
      <c r="D91" s="46" t="s">
        <v>140</v>
      </c>
      <c r="E91" s="175">
        <v>8410.0</v>
      </c>
      <c r="F91" s="46">
        <v>1.0</v>
      </c>
      <c r="G91" s="46"/>
      <c r="H91" s="46"/>
      <c r="I91" s="175">
        <v>66.9</v>
      </c>
      <c r="J91" s="175">
        <v>0.298</v>
      </c>
      <c r="K91" s="175">
        <v>0.044</v>
      </c>
      <c r="L91" s="175">
        <v>0.022</v>
      </c>
      <c r="M91" s="175">
        <v>0.019</v>
      </c>
      <c r="N91" s="175">
        <v>0.012</v>
      </c>
      <c r="O91" s="176">
        <v>-106.4</v>
      </c>
      <c r="P91" s="175">
        <v>-14.1</v>
      </c>
      <c r="Q91" s="177">
        <v>8.722</v>
      </c>
      <c r="R91" s="177"/>
      <c r="S91" s="177"/>
      <c r="T91" s="177"/>
      <c r="U91" s="178">
        <v>0.4097</v>
      </c>
      <c r="V91" s="176">
        <v>114.1594808</v>
      </c>
      <c r="W91" s="176">
        <v>60.0257636</v>
      </c>
      <c r="X91" s="176"/>
      <c r="Y91" s="176">
        <v>20.5444792</v>
      </c>
      <c r="Z91" s="177">
        <v>8.367156009</v>
      </c>
      <c r="AA91" s="178">
        <v>8.33</v>
      </c>
      <c r="AB91" s="175">
        <v>0.78</v>
      </c>
      <c r="AC91" s="178">
        <v>4.9</v>
      </c>
      <c r="AD91" s="177">
        <v>19.7</v>
      </c>
      <c r="AE91" s="46"/>
      <c r="AF91" s="175">
        <v>15.0</v>
      </c>
      <c r="AG91" s="177">
        <v>4.95</v>
      </c>
      <c r="AH91" s="177">
        <v>2.03</v>
      </c>
      <c r="AI91" s="178">
        <v>2.68</v>
      </c>
      <c r="AJ91" s="175">
        <v>0.64</v>
      </c>
      <c r="AK91" s="175">
        <v>117.0</v>
      </c>
      <c r="AL91" s="175">
        <v>0.38</v>
      </c>
      <c r="AM91" s="177">
        <v>75.99</v>
      </c>
      <c r="AN91" s="46"/>
      <c r="AO91" s="46"/>
      <c r="AP91" s="64">
        <v>10.69</v>
      </c>
      <c r="AQ91" s="175">
        <v>0.56</v>
      </c>
      <c r="AR91" s="64">
        <v>-32.6</v>
      </c>
      <c r="AS91" s="46"/>
      <c r="AT91" s="46"/>
      <c r="AU91" s="175">
        <v>73.0</v>
      </c>
      <c r="AV91" s="64">
        <v>4.1</v>
      </c>
      <c r="AW91" s="46"/>
      <c r="AX91" s="52"/>
      <c r="AY91" s="46"/>
      <c r="AZ91" s="46"/>
      <c r="BA91" s="46"/>
      <c r="BB91" s="52"/>
      <c r="BC91" s="46"/>
      <c r="BD91" s="52"/>
      <c r="BE91" s="46"/>
      <c r="BF91" s="46"/>
      <c r="BG91" s="46"/>
      <c r="BH91" s="52"/>
    </row>
    <row r="92">
      <c r="A92" s="46" t="s">
        <v>135</v>
      </c>
      <c r="B92" s="46" t="s">
        <v>87</v>
      </c>
      <c r="C92" s="47">
        <v>44178.0</v>
      </c>
      <c r="D92" s="46" t="s">
        <v>141</v>
      </c>
      <c r="E92" s="175">
        <v>6180.0</v>
      </c>
      <c r="F92" s="175">
        <v>0.0</v>
      </c>
      <c r="G92" s="46"/>
      <c r="H92" s="46"/>
      <c r="I92" s="175">
        <v>70.2</v>
      </c>
      <c r="J92" s="175">
        <v>0.245</v>
      </c>
      <c r="K92" s="175">
        <v>0.037</v>
      </c>
      <c r="L92" s="175">
        <v>0.019</v>
      </c>
      <c r="M92" s="175">
        <v>0.016</v>
      </c>
      <c r="N92" s="175">
        <v>0.011</v>
      </c>
      <c r="O92" s="176">
        <v>-110.4</v>
      </c>
      <c r="P92" s="175">
        <v>-14.8</v>
      </c>
      <c r="Q92" s="177">
        <v>7.542</v>
      </c>
      <c r="R92" s="177"/>
      <c r="S92" s="177"/>
      <c r="T92" s="177"/>
      <c r="U92" s="178">
        <v>0.517</v>
      </c>
      <c r="V92" s="176">
        <v>151.6051186</v>
      </c>
      <c r="W92" s="176">
        <v>152.74409</v>
      </c>
      <c r="X92" s="176"/>
      <c r="Y92" s="176">
        <v>23.3601688</v>
      </c>
      <c r="Z92" s="177">
        <v>10.85675134</v>
      </c>
      <c r="AA92" s="178">
        <v>9.79</v>
      </c>
      <c r="AB92" s="175">
        <v>0.88</v>
      </c>
      <c r="AC92" s="178">
        <v>5.17</v>
      </c>
      <c r="AD92" s="177">
        <v>19.4</v>
      </c>
      <c r="AE92" s="46"/>
      <c r="AF92" s="175">
        <v>15.0</v>
      </c>
      <c r="AG92" s="177">
        <v>6.24</v>
      </c>
      <c r="AH92" s="177">
        <v>1.87</v>
      </c>
      <c r="AI92" s="178">
        <v>3.06</v>
      </c>
      <c r="AJ92" s="175">
        <v>0.69</v>
      </c>
      <c r="AK92" s="175">
        <v>118.0</v>
      </c>
      <c r="AL92" s="175">
        <v>0.33</v>
      </c>
      <c r="AM92" s="177">
        <v>57.95</v>
      </c>
      <c r="AN92" s="46"/>
      <c r="AO92" s="46"/>
      <c r="AP92" s="64">
        <v>10.35</v>
      </c>
      <c r="AQ92" s="175">
        <v>0.82</v>
      </c>
      <c r="AR92" s="64">
        <v>-30.7</v>
      </c>
      <c r="AS92" s="46"/>
      <c r="AT92" s="46"/>
      <c r="AU92" s="175">
        <v>102.0</v>
      </c>
      <c r="AV92" s="64">
        <v>5.0</v>
      </c>
      <c r="AW92" s="46"/>
      <c r="AX92" s="52"/>
      <c r="AY92" s="46"/>
      <c r="AZ92" s="46"/>
      <c r="BA92" s="46"/>
      <c r="BB92" s="52"/>
      <c r="BC92" s="46"/>
      <c r="BD92" s="52"/>
      <c r="BE92" s="46"/>
      <c r="BF92" s="46"/>
      <c r="BG92" s="46"/>
      <c r="BH92" s="52"/>
    </row>
    <row r="93">
      <c r="A93" s="46" t="s">
        <v>135</v>
      </c>
      <c r="B93" s="46" t="s">
        <v>87</v>
      </c>
      <c r="C93" s="47">
        <v>44212.0</v>
      </c>
      <c r="D93" s="46" t="s">
        <v>142</v>
      </c>
      <c r="E93" s="175">
        <v>5720.0</v>
      </c>
      <c r="F93" s="175">
        <v>0.0</v>
      </c>
      <c r="G93" s="46"/>
      <c r="H93" s="46"/>
      <c r="I93" s="175">
        <v>36.9</v>
      </c>
      <c r="J93" s="175">
        <v>0.251</v>
      </c>
      <c r="K93" s="175">
        <v>0.034</v>
      </c>
      <c r="L93" s="175">
        <v>0.018</v>
      </c>
      <c r="M93" s="175">
        <v>0.016</v>
      </c>
      <c r="N93" s="175">
        <v>0.012</v>
      </c>
      <c r="O93" s="176">
        <v>-117.33</v>
      </c>
      <c r="P93" s="177">
        <v>-15.17</v>
      </c>
      <c r="Q93" s="177">
        <v>7.411</v>
      </c>
      <c r="R93" s="177"/>
      <c r="S93" s="177"/>
      <c r="T93" s="177"/>
      <c r="U93" s="178">
        <v>0.6669</v>
      </c>
      <c r="V93" s="176">
        <v>236.1992254</v>
      </c>
      <c r="W93" s="176">
        <v>236.903536</v>
      </c>
      <c r="X93" s="176"/>
      <c r="Y93" s="176">
        <v>28.2690576</v>
      </c>
      <c r="Z93" s="177">
        <v>17.84801696</v>
      </c>
      <c r="AA93" s="178">
        <v>12.0</v>
      </c>
      <c r="AB93" s="175">
        <v>1.08</v>
      </c>
      <c r="AC93" s="178">
        <v>5.78</v>
      </c>
      <c r="AD93" s="177">
        <v>17.7</v>
      </c>
      <c r="AE93" s="46"/>
      <c r="AF93" s="175">
        <v>8.0</v>
      </c>
      <c r="AG93" s="177">
        <v>9.16</v>
      </c>
      <c r="AH93" s="177">
        <v>1.94</v>
      </c>
      <c r="AI93" s="178">
        <v>3.36</v>
      </c>
      <c r="AJ93" s="175">
        <v>0.78</v>
      </c>
      <c r="AK93" s="175">
        <v>117.0</v>
      </c>
      <c r="AL93" s="175">
        <v>0.19</v>
      </c>
      <c r="AM93" s="177">
        <v>69.34</v>
      </c>
      <c r="AN93" s="46"/>
      <c r="AO93" s="46"/>
      <c r="AP93" s="64">
        <v>8.84</v>
      </c>
      <c r="AQ93" s="175">
        <v>0.95</v>
      </c>
      <c r="AR93" s="64">
        <v>-29.0</v>
      </c>
      <c r="AS93" s="46"/>
      <c r="AT93" s="46"/>
      <c r="AU93" s="175">
        <v>72.0</v>
      </c>
      <c r="AV93" s="64">
        <v>3.1</v>
      </c>
      <c r="AW93" s="46"/>
      <c r="AX93" s="64"/>
      <c r="AY93" s="175"/>
      <c r="AZ93" s="175"/>
      <c r="BA93" s="175"/>
      <c r="BB93" s="64"/>
      <c r="BC93" s="46"/>
      <c r="BD93" s="64"/>
      <c r="BE93" s="175"/>
      <c r="BF93" s="175"/>
      <c r="BG93" s="175"/>
      <c r="BH93" s="64"/>
    </row>
    <row r="94">
      <c r="A94" s="46" t="s">
        <v>135</v>
      </c>
      <c r="B94" s="46" t="s">
        <v>87</v>
      </c>
      <c r="C94" s="47">
        <v>44283.0</v>
      </c>
      <c r="D94" s="46" t="s">
        <v>143</v>
      </c>
      <c r="E94" s="175">
        <v>5010.0</v>
      </c>
      <c r="F94" s="175">
        <v>0.0</v>
      </c>
      <c r="G94" s="46"/>
      <c r="H94" s="46"/>
      <c r="I94" s="175">
        <v>104.5</v>
      </c>
      <c r="J94" s="175">
        <v>0.133</v>
      </c>
      <c r="K94" s="175">
        <v>0.017</v>
      </c>
      <c r="L94" s="175">
        <v>0.008</v>
      </c>
      <c r="M94" s="175">
        <v>0.007</v>
      </c>
      <c r="N94" s="175">
        <v>0.004</v>
      </c>
      <c r="O94" s="176">
        <v>-112.98</v>
      </c>
      <c r="P94" s="177">
        <v>-15.1</v>
      </c>
      <c r="Q94" s="177">
        <v>4.211</v>
      </c>
      <c r="R94" s="177"/>
      <c r="S94" s="177"/>
      <c r="T94" s="177"/>
      <c r="U94" s="178">
        <v>1.02</v>
      </c>
      <c r="V94" s="176">
        <v>941.2421891</v>
      </c>
      <c r="W94" s="176">
        <v>3.240101641</v>
      </c>
      <c r="X94" s="176"/>
      <c r="Y94" s="176">
        <v>8.819108588</v>
      </c>
      <c r="Z94" s="177">
        <v>15.87874672</v>
      </c>
      <c r="AA94" s="178">
        <v>3.25</v>
      </c>
      <c r="AB94" s="175">
        <v>0.4</v>
      </c>
      <c r="AC94" s="178">
        <v>2.26</v>
      </c>
      <c r="AD94" s="177">
        <v>15.8</v>
      </c>
      <c r="AE94" s="46"/>
      <c r="AF94" s="175">
        <v>17.0</v>
      </c>
      <c r="AG94" s="177">
        <v>1.99</v>
      </c>
      <c r="AH94" s="177">
        <v>0.9</v>
      </c>
      <c r="AI94" s="178">
        <v>1.19</v>
      </c>
      <c r="AJ94" s="175">
        <v>0.34</v>
      </c>
      <c r="AK94" s="175">
        <v>95.0</v>
      </c>
      <c r="AL94" s="175">
        <v>0.24</v>
      </c>
      <c r="AM94" s="177">
        <v>64.59</v>
      </c>
      <c r="AN94" s="46"/>
      <c r="AO94" s="46"/>
      <c r="AP94" s="64">
        <v>8.19</v>
      </c>
      <c r="AQ94" s="175">
        <v>1.2</v>
      </c>
      <c r="AR94" s="64">
        <v>-29.4</v>
      </c>
      <c r="AS94" s="46"/>
      <c r="AT94" s="46"/>
      <c r="AU94" s="175">
        <v>183.0</v>
      </c>
      <c r="AV94" s="64">
        <v>5.9</v>
      </c>
      <c r="AW94" s="46"/>
      <c r="AX94" s="64"/>
      <c r="AY94" s="175"/>
      <c r="AZ94" s="175"/>
      <c r="BA94" s="175"/>
      <c r="BB94" s="64"/>
      <c r="BC94" s="46"/>
      <c r="BD94" s="64"/>
      <c r="BE94" s="175"/>
      <c r="BF94" s="175"/>
      <c r="BG94" s="175"/>
      <c r="BH94" s="64"/>
    </row>
    <row r="95">
      <c r="A95" s="46" t="s">
        <v>135</v>
      </c>
      <c r="B95" s="46" t="s">
        <v>87</v>
      </c>
      <c r="C95" s="47">
        <v>44346.0</v>
      </c>
      <c r="D95" s="46" t="s">
        <v>144</v>
      </c>
      <c r="E95" s="175">
        <v>33000.0</v>
      </c>
      <c r="F95" s="175">
        <v>2.0</v>
      </c>
      <c r="G95" s="46"/>
      <c r="H95" s="46"/>
      <c r="I95" s="175">
        <v>22.1</v>
      </c>
      <c r="J95" s="175">
        <v>0.304</v>
      </c>
      <c r="K95" s="175">
        <v>0.053</v>
      </c>
      <c r="L95" s="175">
        <v>0.034</v>
      </c>
      <c r="M95" s="175">
        <v>0.03</v>
      </c>
      <c r="N95" s="175">
        <v>0.021</v>
      </c>
      <c r="O95" s="176">
        <v>-122.16</v>
      </c>
      <c r="P95" s="177">
        <v>-16.13</v>
      </c>
      <c r="Q95" s="177">
        <v>7.558</v>
      </c>
      <c r="R95" s="177"/>
      <c r="S95" s="177"/>
      <c r="T95" s="177"/>
      <c r="U95" s="178">
        <v>0.8539</v>
      </c>
      <c r="V95" s="176">
        <v>695.293828</v>
      </c>
      <c r="W95" s="176">
        <v>2.825805088</v>
      </c>
      <c r="X95" s="176"/>
      <c r="Y95" s="176">
        <v>10.4613427</v>
      </c>
      <c r="Z95" s="177">
        <v>5.18704024</v>
      </c>
      <c r="AA95" s="178">
        <v>6.47</v>
      </c>
      <c r="AB95" s="175">
        <v>1.16</v>
      </c>
      <c r="AC95" s="178">
        <v>3.17</v>
      </c>
      <c r="AD95" s="177">
        <v>13.0</v>
      </c>
      <c r="AE95" s="46"/>
      <c r="AF95" s="175">
        <v>14.0</v>
      </c>
      <c r="AG95" s="177">
        <v>4.42</v>
      </c>
      <c r="AH95" s="177">
        <v>2.5</v>
      </c>
      <c r="AI95" s="178">
        <v>1.96</v>
      </c>
      <c r="AJ95" s="175">
        <v>0.77</v>
      </c>
      <c r="AK95" s="175">
        <v>81.0</v>
      </c>
      <c r="AL95" s="175">
        <v>0.14</v>
      </c>
      <c r="AM95" s="177">
        <v>53.2</v>
      </c>
      <c r="AN95" s="46"/>
      <c r="AO95" s="46"/>
      <c r="AP95" s="64">
        <v>23.62</v>
      </c>
      <c r="AQ95" s="175">
        <v>1.3</v>
      </c>
      <c r="AR95" s="64">
        <v>-28.3</v>
      </c>
      <c r="AS95" s="46"/>
      <c r="AT95" s="46"/>
      <c r="AU95" s="175">
        <v>132.0</v>
      </c>
      <c r="AV95" s="64">
        <v>6.6</v>
      </c>
      <c r="AW95" s="46">
        <v>10.0</v>
      </c>
      <c r="AX95" s="64">
        <v>44.49</v>
      </c>
      <c r="AY95" s="175">
        <v>1.36</v>
      </c>
      <c r="AZ95" s="175">
        <v>-28.4</v>
      </c>
      <c r="BA95" s="175">
        <v>188.0</v>
      </c>
      <c r="BB95" s="64">
        <v>6.7</v>
      </c>
      <c r="BC95" s="46">
        <v>5.0</v>
      </c>
      <c r="BD95" s="64">
        <v>20.42</v>
      </c>
      <c r="BE95" s="175">
        <v>0.87</v>
      </c>
      <c r="BF95" s="175">
        <v>-28.2</v>
      </c>
      <c r="BG95" s="175">
        <v>80.0</v>
      </c>
      <c r="BH95" s="64">
        <v>5.2</v>
      </c>
    </row>
    <row r="96">
      <c r="A96" s="46" t="s">
        <v>135</v>
      </c>
      <c r="B96" s="46" t="s">
        <v>87</v>
      </c>
      <c r="C96" s="47">
        <v>44408.0</v>
      </c>
      <c r="D96" s="46" t="s">
        <v>145</v>
      </c>
      <c r="E96" s="175">
        <v>25500.0</v>
      </c>
      <c r="F96" s="175">
        <v>9.0</v>
      </c>
      <c r="G96" s="46"/>
      <c r="H96" s="46"/>
      <c r="I96" s="175">
        <v>50.9</v>
      </c>
      <c r="J96" s="175">
        <v>0.374</v>
      </c>
      <c r="K96" s="175">
        <v>0.063</v>
      </c>
      <c r="L96" s="175">
        <v>0.035</v>
      </c>
      <c r="M96" s="175">
        <v>0.031</v>
      </c>
      <c r="N96" s="175">
        <v>0.022</v>
      </c>
      <c r="O96" s="176">
        <v>-113.47</v>
      </c>
      <c r="P96" s="177">
        <v>-14.42</v>
      </c>
      <c r="Q96" s="177">
        <v>9.275</v>
      </c>
      <c r="R96" s="177"/>
      <c r="S96" s="177"/>
      <c r="T96" s="177"/>
      <c r="U96" s="178">
        <v>0.3281</v>
      </c>
      <c r="V96" s="176">
        <v>56.0844856</v>
      </c>
      <c r="W96" s="176">
        <v>2.156040539</v>
      </c>
      <c r="X96" s="176"/>
      <c r="Y96" s="176">
        <v>20.02087393</v>
      </c>
      <c r="Z96" s="177">
        <v>4.45374908</v>
      </c>
      <c r="AA96" s="178">
        <v>3.13</v>
      </c>
      <c r="AB96" s="175">
        <v>0.69</v>
      </c>
      <c r="AC96" s="178">
        <v>2.37</v>
      </c>
      <c r="AD96" s="177">
        <v>12.7</v>
      </c>
      <c r="AE96" s="46"/>
      <c r="AF96" s="175">
        <v>15.0</v>
      </c>
      <c r="AG96" s="177">
        <v>1.59</v>
      </c>
      <c r="AH96" s="177">
        <v>1.11</v>
      </c>
      <c r="AI96" s="178">
        <v>1.29</v>
      </c>
      <c r="AJ96" s="175">
        <v>0.45</v>
      </c>
      <c r="AK96" s="175">
        <v>77.0</v>
      </c>
      <c r="AL96" s="175">
        <v>0.1</v>
      </c>
      <c r="AM96" s="177">
        <v>53.2</v>
      </c>
      <c r="AN96" s="46"/>
      <c r="AO96" s="46"/>
      <c r="AP96" s="64">
        <v>5.34</v>
      </c>
      <c r="AQ96" s="175">
        <v>0.83</v>
      </c>
      <c r="AR96" s="64">
        <v>-28.3</v>
      </c>
      <c r="AS96" s="46"/>
      <c r="AT96" s="46"/>
      <c r="AU96" s="175">
        <v>129.0</v>
      </c>
      <c r="AV96" s="64">
        <v>4.8</v>
      </c>
      <c r="AW96" s="46">
        <v>8.0</v>
      </c>
      <c r="AX96" s="64">
        <v>14.65</v>
      </c>
      <c r="AY96" s="175">
        <v>1.1</v>
      </c>
      <c r="AZ96" s="175">
        <v>-28.8</v>
      </c>
      <c r="BA96" s="175">
        <v>62.0</v>
      </c>
      <c r="BB96" s="64">
        <v>1.7</v>
      </c>
      <c r="BC96" s="46">
        <v>5.0</v>
      </c>
      <c r="BD96" s="64">
        <v>22.72</v>
      </c>
      <c r="BE96" s="175">
        <v>0.88</v>
      </c>
      <c r="BF96" s="175">
        <v>-28.4</v>
      </c>
      <c r="BG96" s="175">
        <v>105.0</v>
      </c>
      <c r="BH96" s="64">
        <v>6.2</v>
      </c>
    </row>
    <row r="97">
      <c r="A97" s="46" t="s">
        <v>135</v>
      </c>
      <c r="B97" s="46" t="s">
        <v>87</v>
      </c>
      <c r="C97" s="47">
        <v>44464.0</v>
      </c>
      <c r="D97" s="46" t="s">
        <v>146</v>
      </c>
      <c r="E97" s="175">
        <v>13400.0</v>
      </c>
      <c r="F97" s="175">
        <v>6.0</v>
      </c>
      <c r="G97" s="46"/>
      <c r="H97" s="46"/>
      <c r="I97" s="175">
        <v>40.6</v>
      </c>
      <c r="J97" s="175">
        <v>0.388</v>
      </c>
      <c r="K97" s="175">
        <v>0.061</v>
      </c>
      <c r="L97" s="175">
        <v>0.032</v>
      </c>
      <c r="M97" s="175">
        <v>0.028</v>
      </c>
      <c r="N97" s="175">
        <v>0.02</v>
      </c>
      <c r="O97" s="176">
        <v>-100.83</v>
      </c>
      <c r="P97" s="177">
        <v>-13.49</v>
      </c>
      <c r="Q97" s="177">
        <v>9.939</v>
      </c>
      <c r="R97" s="177"/>
      <c r="S97" s="177"/>
      <c r="T97" s="177"/>
      <c r="U97" s="178">
        <v>0.3867</v>
      </c>
      <c r="V97" s="176">
        <v>84.5718058</v>
      </c>
      <c r="W97" s="176">
        <v>36.6235639</v>
      </c>
      <c r="X97" s="176"/>
      <c r="Y97" s="176">
        <v>17.24463295</v>
      </c>
      <c r="Z97" s="177">
        <v>7.55452816</v>
      </c>
      <c r="AA97" s="178">
        <v>7.92</v>
      </c>
      <c r="AB97" s="175">
        <v>0.87</v>
      </c>
      <c r="AC97" s="178">
        <v>4.71</v>
      </c>
      <c r="AD97" s="177">
        <v>20.0</v>
      </c>
      <c r="AE97" s="46"/>
      <c r="AF97" s="175">
        <v>19.0</v>
      </c>
      <c r="AG97" s="177">
        <v>4.35</v>
      </c>
      <c r="AH97" s="177">
        <v>1.9</v>
      </c>
      <c r="AI97" s="178">
        <v>2.68</v>
      </c>
      <c r="AJ97" s="175">
        <v>0.58</v>
      </c>
      <c r="AK97" s="175">
        <v>120.0</v>
      </c>
      <c r="AL97" s="175">
        <v>0.46</v>
      </c>
      <c r="AM97" s="177">
        <v>73.14</v>
      </c>
      <c r="AN97" s="46"/>
      <c r="AO97" s="46"/>
      <c r="AP97" s="64">
        <v>5.0</v>
      </c>
      <c r="AQ97" s="175">
        <v>0.83</v>
      </c>
      <c r="AR97" s="64">
        <v>-28.8</v>
      </c>
      <c r="AS97" s="46"/>
      <c r="AT97" s="46"/>
      <c r="AU97" s="175">
        <v>123.0</v>
      </c>
      <c r="AV97" s="64">
        <v>5.5</v>
      </c>
      <c r="AW97" s="46">
        <v>5.0</v>
      </c>
      <c r="AX97" s="64">
        <v>34.83</v>
      </c>
      <c r="AY97" s="175">
        <v>0.53</v>
      </c>
      <c r="AZ97" s="175">
        <v>-27.3</v>
      </c>
      <c r="BA97" s="175">
        <v>132.0</v>
      </c>
      <c r="BB97" s="64">
        <v>6.3</v>
      </c>
      <c r="BC97" s="46">
        <v>3.0</v>
      </c>
      <c r="BD97" s="64">
        <v>26.94</v>
      </c>
      <c r="BE97" s="175">
        <v>0.91</v>
      </c>
      <c r="BF97" s="175">
        <v>-29.5</v>
      </c>
      <c r="BG97" s="175">
        <v>137.0</v>
      </c>
      <c r="BH97" s="64">
        <v>5.2</v>
      </c>
    </row>
    <row r="98">
      <c r="A98" s="46" t="s">
        <v>135</v>
      </c>
      <c r="B98" s="46" t="s">
        <v>87</v>
      </c>
      <c r="C98" s="47">
        <v>44527.0</v>
      </c>
      <c r="D98" s="46" t="s">
        <v>147</v>
      </c>
      <c r="E98" s="175">
        <v>5000.0</v>
      </c>
      <c r="F98" s="175">
        <v>0.0</v>
      </c>
      <c r="G98" s="46"/>
      <c r="H98" s="46"/>
      <c r="I98" s="175">
        <v>40.3</v>
      </c>
      <c r="J98" s="175">
        <v>0.315</v>
      </c>
      <c r="K98" s="175">
        <v>0.048</v>
      </c>
      <c r="L98" s="175">
        <v>0.025</v>
      </c>
      <c r="M98" s="175">
        <v>0.022</v>
      </c>
      <c r="N98" s="175">
        <v>0.015</v>
      </c>
      <c r="O98" s="176">
        <v>-106.5</v>
      </c>
      <c r="P98" s="177">
        <v>-14.28</v>
      </c>
      <c r="Q98" s="177">
        <v>9.133</v>
      </c>
      <c r="R98" s="177"/>
      <c r="S98" s="177"/>
      <c r="T98" s="177"/>
      <c r="U98" s="178">
        <v>0.555</v>
      </c>
      <c r="V98" s="176">
        <v>160.7250752</v>
      </c>
      <c r="W98" s="176">
        <v>102.2161024</v>
      </c>
      <c r="X98" s="176"/>
      <c r="Y98" s="176">
        <v>15.28934428</v>
      </c>
      <c r="Z98" s="177">
        <v>11.32442856</v>
      </c>
      <c r="AA98" s="178">
        <v>9.76</v>
      </c>
      <c r="AB98" s="175">
        <v>0.97</v>
      </c>
      <c r="AC98" s="178">
        <v>5.01</v>
      </c>
      <c r="AD98" s="177">
        <v>19.8</v>
      </c>
      <c r="AE98" s="46"/>
      <c r="AF98" s="175">
        <v>17.0</v>
      </c>
      <c r="AG98" s="177">
        <v>6.22</v>
      </c>
      <c r="AH98" s="177">
        <v>1.74</v>
      </c>
      <c r="AI98" s="178">
        <v>2.92</v>
      </c>
      <c r="AJ98" s="175">
        <v>0.75</v>
      </c>
      <c r="AK98" s="175">
        <v>120.0</v>
      </c>
      <c r="AL98" s="175">
        <v>0.35</v>
      </c>
      <c r="AM98" s="177">
        <v>65.54</v>
      </c>
      <c r="AN98" s="46"/>
      <c r="AO98" s="46"/>
      <c r="AP98" s="64">
        <v>9.24</v>
      </c>
      <c r="AQ98" s="175">
        <v>2.2</v>
      </c>
      <c r="AR98" s="64">
        <v>-28.6</v>
      </c>
      <c r="AS98" s="46"/>
      <c r="AT98" s="46"/>
      <c r="AU98" s="175">
        <v>123.0</v>
      </c>
      <c r="AV98" s="64">
        <v>4.4</v>
      </c>
      <c r="AW98" s="46"/>
      <c r="AX98" s="64"/>
      <c r="AY98" s="175"/>
      <c r="AZ98" s="175"/>
      <c r="BA98" s="175"/>
      <c r="BB98" s="64"/>
      <c r="BC98" s="46"/>
      <c r="BD98" s="64"/>
      <c r="BE98" s="175"/>
      <c r="BF98" s="175"/>
      <c r="BG98" s="175"/>
      <c r="BH98" s="64"/>
    </row>
    <row r="99">
      <c r="A99" s="46" t="s">
        <v>135</v>
      </c>
      <c r="B99" s="46" t="s">
        <v>87</v>
      </c>
      <c r="C99" s="47">
        <v>44619.0</v>
      </c>
      <c r="D99" s="46" t="s">
        <v>148</v>
      </c>
      <c r="E99" s="175">
        <v>4500.0</v>
      </c>
      <c r="F99" s="175">
        <v>0.0</v>
      </c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52"/>
      <c r="AQ99" s="46"/>
      <c r="AR99" s="52"/>
      <c r="AS99" s="46"/>
      <c r="AT99" s="46"/>
      <c r="AU99" s="46"/>
      <c r="AV99" s="52"/>
      <c r="AW99" s="46"/>
      <c r="AX99" s="52"/>
      <c r="AY99" s="46"/>
      <c r="AZ99" s="46"/>
      <c r="BA99" s="46"/>
      <c r="BB99" s="52"/>
      <c r="BC99" s="46"/>
      <c r="BD99" s="52"/>
      <c r="BE99" s="46"/>
      <c r="BF99" s="46"/>
      <c r="BG99" s="46"/>
      <c r="BH99" s="52"/>
    </row>
    <row r="100">
      <c r="A100" s="46" t="s">
        <v>135</v>
      </c>
      <c r="B100" s="46" t="s">
        <v>87</v>
      </c>
      <c r="C100" s="47">
        <v>44680.0</v>
      </c>
      <c r="D100" s="46" t="s">
        <v>149</v>
      </c>
      <c r="E100" s="175">
        <v>4800.0</v>
      </c>
      <c r="F100" s="175">
        <v>0.0</v>
      </c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52"/>
      <c r="AQ100" s="46"/>
      <c r="AR100" s="52"/>
      <c r="AS100" s="46"/>
      <c r="AT100" s="46"/>
      <c r="AU100" s="46"/>
      <c r="AV100" s="52"/>
      <c r="AW100" s="46"/>
      <c r="AX100" s="52"/>
      <c r="AY100" s="46"/>
      <c r="AZ100" s="46"/>
      <c r="BA100" s="46"/>
      <c r="BB100" s="52"/>
      <c r="BC100" s="46"/>
      <c r="BD100" s="52"/>
      <c r="BE100" s="46"/>
      <c r="BF100" s="46"/>
      <c r="BG100" s="46"/>
      <c r="BH100" s="52"/>
    </row>
    <row r="101">
      <c r="A101" s="46" t="s">
        <v>135</v>
      </c>
      <c r="B101" s="46" t="s">
        <v>87</v>
      </c>
      <c r="C101" s="47">
        <v>44741.0</v>
      </c>
      <c r="D101" s="46" t="s">
        <v>150</v>
      </c>
      <c r="E101" s="175">
        <v>33800.0</v>
      </c>
      <c r="F101" s="175">
        <v>3.0</v>
      </c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52"/>
      <c r="AQ101" s="46"/>
      <c r="AR101" s="52"/>
      <c r="AS101" s="46"/>
      <c r="AT101" s="46"/>
      <c r="AU101" s="46"/>
      <c r="AV101" s="52"/>
      <c r="AW101" s="46"/>
      <c r="AX101" s="52"/>
      <c r="AY101" s="46"/>
      <c r="AZ101" s="46"/>
      <c r="BA101" s="46"/>
      <c r="BB101" s="52"/>
      <c r="BC101" s="46"/>
      <c r="BD101" s="52"/>
      <c r="BE101" s="46"/>
      <c r="BF101" s="46"/>
      <c r="BG101" s="46"/>
      <c r="BH101" s="52"/>
    </row>
    <row r="102">
      <c r="A102" s="46" t="s">
        <v>135</v>
      </c>
      <c r="B102" s="46" t="s">
        <v>87</v>
      </c>
      <c r="C102" s="47">
        <v>44779.0</v>
      </c>
      <c r="D102" s="46" t="s">
        <v>151</v>
      </c>
      <c r="E102" s="175">
        <v>16000.0</v>
      </c>
      <c r="F102" s="175">
        <v>17.0</v>
      </c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52"/>
      <c r="AQ102" s="46"/>
      <c r="AR102" s="52"/>
      <c r="AS102" s="46"/>
      <c r="AT102" s="46"/>
      <c r="AU102" s="46"/>
      <c r="AV102" s="52"/>
      <c r="AW102" s="46"/>
      <c r="AX102" s="52"/>
      <c r="AY102" s="46"/>
      <c r="AZ102" s="46"/>
      <c r="BA102" s="46"/>
      <c r="BB102" s="52"/>
      <c r="BC102" s="46"/>
      <c r="BD102" s="52"/>
      <c r="BE102" s="46"/>
      <c r="BF102" s="46"/>
      <c r="BG102" s="46"/>
      <c r="BH102" s="52"/>
    </row>
    <row r="103">
      <c r="A103" s="46" t="s">
        <v>135</v>
      </c>
      <c r="B103" s="46" t="s">
        <v>87</v>
      </c>
      <c r="C103" s="47">
        <v>44853.0</v>
      </c>
      <c r="D103" s="46" t="s">
        <v>152</v>
      </c>
      <c r="E103" s="175">
        <v>8830.0</v>
      </c>
      <c r="F103" s="175">
        <v>7.0</v>
      </c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52"/>
      <c r="AQ103" s="46"/>
      <c r="AR103" s="52"/>
      <c r="AS103" s="46"/>
      <c r="AT103" s="46"/>
      <c r="AU103" s="46"/>
      <c r="AV103" s="52"/>
      <c r="AW103" s="46"/>
      <c r="AX103" s="52"/>
      <c r="AY103" s="46"/>
      <c r="AZ103" s="46"/>
      <c r="BA103" s="46"/>
      <c r="BB103" s="52"/>
      <c r="BC103" s="46"/>
      <c r="BD103" s="52"/>
      <c r="BE103" s="46"/>
      <c r="BF103" s="46"/>
      <c r="BG103" s="46"/>
      <c r="BH103" s="52"/>
    </row>
    <row r="104">
      <c r="A104" s="46" t="s">
        <v>135</v>
      </c>
      <c r="B104" s="46" t="s">
        <v>87</v>
      </c>
      <c r="C104" s="47">
        <v>44899.0</v>
      </c>
      <c r="D104" s="46" t="s">
        <v>153</v>
      </c>
      <c r="E104" s="175">
        <v>4760.0</v>
      </c>
      <c r="F104" s="175">
        <v>0.0</v>
      </c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52"/>
      <c r="AQ104" s="46"/>
      <c r="AR104" s="52"/>
      <c r="AS104" s="46"/>
      <c r="AT104" s="46"/>
      <c r="AU104" s="46"/>
      <c r="AV104" s="52"/>
      <c r="AW104" s="46"/>
      <c r="AX104" s="52"/>
      <c r="AY104" s="46"/>
      <c r="AZ104" s="46"/>
      <c r="BA104" s="46"/>
      <c r="BB104" s="52"/>
      <c r="BC104" s="46"/>
      <c r="BD104" s="52"/>
      <c r="BE104" s="46"/>
      <c r="BF104" s="46"/>
      <c r="BG104" s="46"/>
      <c r="BH104" s="52"/>
    </row>
    <row r="105">
      <c r="A105" s="46" t="s">
        <v>135</v>
      </c>
      <c r="B105" s="46" t="s">
        <v>87</v>
      </c>
      <c r="C105" s="47">
        <v>44954.0</v>
      </c>
      <c r="D105" s="46" t="s">
        <v>154</v>
      </c>
      <c r="E105" s="175"/>
      <c r="F105" s="175">
        <v>0.0</v>
      </c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52"/>
      <c r="AQ105" s="46"/>
      <c r="AR105" s="52"/>
      <c r="AS105" s="46"/>
      <c r="AT105" s="46"/>
      <c r="AU105" s="46"/>
      <c r="AV105" s="52"/>
      <c r="AW105" s="46"/>
      <c r="AX105" s="52"/>
      <c r="AY105" s="46"/>
      <c r="AZ105" s="46"/>
      <c r="BA105" s="46"/>
      <c r="BB105" s="52"/>
      <c r="BC105" s="46"/>
      <c r="BD105" s="52"/>
      <c r="BE105" s="46"/>
      <c r="BF105" s="46"/>
      <c r="BG105" s="46"/>
      <c r="BH105" s="52"/>
    </row>
    <row r="106">
      <c r="A106" s="46" t="s">
        <v>135</v>
      </c>
      <c r="B106" s="46" t="s">
        <v>87</v>
      </c>
      <c r="C106" s="47">
        <v>45016.0</v>
      </c>
      <c r="D106" s="46" t="s">
        <v>155</v>
      </c>
      <c r="E106" s="175"/>
      <c r="F106" s="175">
        <v>0.0</v>
      </c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52"/>
      <c r="AQ106" s="46"/>
      <c r="AR106" s="52"/>
      <c r="AS106" s="46"/>
      <c r="AT106" s="46"/>
      <c r="AU106" s="46"/>
      <c r="AV106" s="52"/>
      <c r="AW106" s="46"/>
      <c r="AX106" s="52"/>
      <c r="AY106" s="46"/>
      <c r="AZ106" s="46"/>
      <c r="BA106" s="46"/>
      <c r="BB106" s="52"/>
      <c r="BC106" s="46"/>
      <c r="BD106" s="52"/>
      <c r="BE106" s="46"/>
      <c r="BF106" s="46"/>
      <c r="BG106" s="46"/>
      <c r="BH106" s="52"/>
    </row>
    <row r="107">
      <c r="A107" s="46" t="s">
        <v>135</v>
      </c>
      <c r="B107" s="46" t="s">
        <v>87</v>
      </c>
      <c r="C107" s="47">
        <v>45060.0</v>
      </c>
      <c r="D107" s="46" t="s">
        <v>156</v>
      </c>
      <c r="E107" s="175"/>
      <c r="F107" s="175">
        <v>0.5</v>
      </c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52"/>
      <c r="AQ107" s="46"/>
      <c r="AR107" s="52"/>
      <c r="AS107" s="46"/>
      <c r="AT107" s="46"/>
      <c r="AU107" s="46"/>
      <c r="AV107" s="52"/>
      <c r="AW107" s="46"/>
      <c r="AX107" s="52"/>
      <c r="AY107" s="46"/>
      <c r="AZ107" s="46"/>
      <c r="BA107" s="46"/>
      <c r="BB107" s="52"/>
      <c r="BC107" s="46"/>
      <c r="BD107" s="52"/>
      <c r="BE107" s="46"/>
      <c r="BF107" s="46"/>
      <c r="BG107" s="46"/>
      <c r="BH107" s="52"/>
    </row>
  </sheetData>
  <conditionalFormatting sqref="A28:BH42">
    <cfRule type="notContainsBlanks" dxfId="0" priority="1">
      <formula>LEN(TRIM(A28))&gt;0</formula>
    </cfRule>
  </conditionalFormatting>
  <conditionalFormatting sqref="A43:A70 C43:BH70 B44:B70">
    <cfRule type="notContainsBlanks" dxfId="1" priority="2">
      <formula>LEN(TRIM(A43))&gt;0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0.0" topLeftCell="F11" activePane="bottomRight" state="frozen"/>
      <selection activeCell="F1" sqref="F1" pane="topRight"/>
      <selection activeCell="A11" sqref="A11" pane="bottomLeft"/>
      <selection activeCell="F11" sqref="F11" pane="bottomRight"/>
    </sheetView>
  </sheetViews>
  <sheetFormatPr customHeight="1" defaultColWidth="12.63" defaultRowHeight="15.75"/>
  <cols>
    <col customWidth="1" min="1" max="1" width="11.13"/>
    <col customWidth="1" min="2" max="2" width="7.75"/>
    <col customWidth="1" min="3" max="3" width="11.0"/>
    <col customWidth="1" min="4" max="4" width="5.13"/>
    <col customWidth="1" min="5" max="5" width="11.75"/>
    <col customWidth="1" min="6" max="6" width="5.88"/>
    <col customWidth="1" min="7" max="7" width="3.25"/>
    <col customWidth="1" min="8" max="8" width="5.88"/>
    <col customWidth="1" min="9" max="9" width="10.13"/>
    <col customWidth="1" min="10" max="14" width="5.13"/>
    <col customWidth="1" min="15" max="15" width="7.0"/>
    <col customWidth="1" min="16" max="16" width="8.0"/>
    <col customWidth="1" min="17" max="17" width="6.5"/>
    <col customWidth="1" min="18" max="19" width="8.13"/>
    <col customWidth="1" min="20" max="20" width="7.13"/>
    <col customWidth="1" min="21" max="21" width="6.5"/>
    <col customWidth="1" min="22" max="23" width="6.0"/>
    <col customWidth="1" min="24" max="25" width="5.88"/>
    <col customWidth="1" min="26" max="26" width="9.0"/>
    <col customWidth="1" min="27" max="30" width="4.88"/>
    <col customWidth="1" min="31" max="32" width="4.38"/>
    <col customWidth="1" min="33" max="33" width="4.88"/>
    <col customWidth="1" min="34" max="34" width="6.13"/>
    <col customWidth="1" min="35" max="36" width="4.38"/>
    <col customWidth="1" min="37" max="37" width="5.13"/>
    <col customWidth="1" min="38" max="39" width="4.38"/>
    <col customWidth="1" min="40" max="40" width="6.0"/>
    <col customWidth="1" min="41" max="41" width="6.63"/>
    <col customWidth="1" min="42" max="42" width="5.13"/>
    <col customWidth="1" min="43" max="43" width="6.5"/>
    <col customWidth="1" min="44" max="44" width="8.0"/>
    <col customWidth="1" min="45" max="45" width="7.38"/>
    <col customWidth="1" min="46" max="46" width="6.63"/>
    <col customWidth="1" min="47" max="47" width="6.0"/>
    <col customWidth="1" min="48" max="48" width="8.0"/>
    <col customWidth="1" min="49" max="49" width="13.0"/>
    <col customWidth="1" min="50" max="50" width="6.63"/>
    <col customWidth="1" min="51" max="51" width="7.0"/>
    <col customWidth="1" min="52" max="52" width="10.5"/>
    <col customWidth="1" min="53" max="53" width="7.0"/>
    <col customWidth="1" min="54" max="54" width="10.5"/>
    <col customWidth="1" min="55" max="55" width="13.0"/>
    <col customWidth="1" min="56" max="56" width="6.63"/>
    <col customWidth="1" min="57" max="57" width="7.0"/>
    <col customWidth="1" min="58" max="58" width="10.5"/>
    <col customWidth="1" min="59" max="59" width="7.0"/>
    <col customWidth="1" min="60" max="60" width="10.5"/>
  </cols>
  <sheetData>
    <row r="1">
      <c r="A1" s="1" t="s">
        <v>0</v>
      </c>
      <c r="B1" s="2"/>
      <c r="C1" s="2"/>
      <c r="D1" s="4"/>
      <c r="E1" s="4"/>
      <c r="F1" s="5"/>
      <c r="G1" s="5"/>
      <c r="H1" s="6"/>
      <c r="I1" s="7"/>
      <c r="J1" s="179"/>
      <c r="K1" s="9"/>
      <c r="L1" s="2"/>
      <c r="M1" s="2"/>
      <c r="N1" s="2"/>
      <c r="O1" s="4"/>
      <c r="P1" s="11"/>
      <c r="Q1" s="2"/>
      <c r="R1" s="2"/>
      <c r="S1" s="2"/>
      <c r="T1" s="10"/>
      <c r="U1" s="12"/>
      <c r="V1" s="4"/>
      <c r="W1" s="4"/>
      <c r="X1" s="4"/>
      <c r="Y1" s="4"/>
      <c r="Z1" s="2"/>
      <c r="AA1" s="12"/>
      <c r="AB1" s="12"/>
      <c r="AC1" s="12"/>
      <c r="AD1" s="11"/>
      <c r="AE1" s="12"/>
      <c r="AF1" s="4"/>
      <c r="AG1" s="2"/>
      <c r="AH1" s="2"/>
      <c r="AI1" s="12"/>
      <c r="AJ1" s="12"/>
      <c r="AK1" s="4"/>
      <c r="AL1" s="12"/>
      <c r="AM1" s="2"/>
      <c r="AN1" s="2"/>
      <c r="AO1" s="2"/>
      <c r="AP1" s="11"/>
      <c r="AQ1" s="12"/>
      <c r="AR1" s="11"/>
      <c r="AS1" s="2"/>
      <c r="AT1" s="2"/>
      <c r="AU1" s="4"/>
      <c r="AV1" s="11"/>
      <c r="AW1" s="4"/>
      <c r="AX1" s="11"/>
      <c r="AY1" s="12"/>
      <c r="AZ1" s="2"/>
      <c r="BA1" s="4"/>
      <c r="BB1" s="11"/>
      <c r="BC1" s="2"/>
      <c r="BD1" s="11"/>
      <c r="BE1" s="12"/>
      <c r="BF1" s="11"/>
      <c r="BG1" s="4"/>
      <c r="BH1" s="11" t="str">
        <f>IMAGE(GOOGLEANALYTICS("UA-22566242-1", "ArcticGRO Water Quality Data", "Yenisey"))</f>
        <v/>
      </c>
    </row>
    <row r="2">
      <c r="A2" s="180" t="s">
        <v>157</v>
      </c>
      <c r="B2" s="17"/>
      <c r="C2" s="17"/>
      <c r="D2" s="4"/>
      <c r="E2" s="4"/>
      <c r="F2" s="5"/>
      <c r="G2" s="5"/>
      <c r="H2" s="6"/>
      <c r="I2" s="19"/>
      <c r="J2" s="20"/>
      <c r="K2" s="9"/>
      <c r="L2" s="2"/>
      <c r="M2" s="2"/>
      <c r="N2" s="2"/>
      <c r="O2" s="4"/>
      <c r="P2" s="11"/>
      <c r="Q2" s="2"/>
      <c r="R2" s="2"/>
      <c r="S2" s="2"/>
      <c r="T2" s="10"/>
      <c r="U2" s="12"/>
      <c r="V2" s="4"/>
      <c r="W2" s="4"/>
      <c r="X2" s="4"/>
      <c r="Y2" s="4"/>
      <c r="Z2" s="2"/>
      <c r="AA2" s="12"/>
      <c r="AB2" s="12"/>
      <c r="AC2" s="12"/>
      <c r="AD2" s="11"/>
      <c r="AE2" s="12"/>
      <c r="AF2" s="4"/>
      <c r="AG2" s="2"/>
      <c r="AH2" s="2"/>
      <c r="AI2" s="12"/>
      <c r="AJ2" s="12"/>
      <c r="AK2" s="4"/>
      <c r="AL2" s="12"/>
      <c r="AM2" s="2"/>
      <c r="AN2" s="2"/>
      <c r="AO2" s="2"/>
      <c r="AP2" s="11"/>
      <c r="AQ2" s="12"/>
      <c r="AR2" s="11"/>
      <c r="AS2" s="2"/>
      <c r="AT2" s="2"/>
      <c r="AU2" s="4"/>
      <c r="AV2" s="11"/>
      <c r="AW2" s="4"/>
      <c r="AX2" s="11"/>
      <c r="AY2" s="12"/>
      <c r="AZ2" s="2"/>
      <c r="BA2" s="4"/>
      <c r="BB2" s="11"/>
      <c r="BC2" s="2"/>
      <c r="BD2" s="11"/>
      <c r="BE2" s="12"/>
      <c r="BF2" s="11"/>
      <c r="BG2" s="4"/>
      <c r="BH2" s="11"/>
    </row>
    <row r="3">
      <c r="A3" s="21" t="str">
        <f>HYPERLINK("https://drive.google.com/file/d/1C4uWkAxr6KRaInMTsGL1CQSApFOSDz4B/view?usp=sharing","Click here")</f>
        <v>Click here</v>
      </c>
      <c r="B3" s="17" t="s">
        <v>1</v>
      </c>
      <c r="D3" s="4"/>
      <c r="E3" s="4"/>
      <c r="F3" s="5"/>
      <c r="G3" s="5"/>
      <c r="H3" s="6"/>
      <c r="I3" s="19"/>
      <c r="J3" s="20"/>
      <c r="K3" s="9"/>
      <c r="L3" s="2"/>
      <c r="M3" s="2"/>
      <c r="N3" s="2"/>
      <c r="O3" s="4"/>
      <c r="P3" s="11"/>
      <c r="Q3" s="2"/>
      <c r="R3" s="2"/>
      <c r="S3" s="2"/>
      <c r="T3" s="10"/>
      <c r="U3" s="12"/>
      <c r="V3" s="4"/>
      <c r="W3" s="4"/>
      <c r="X3" s="4"/>
      <c r="Y3" s="4"/>
      <c r="Z3" s="2"/>
      <c r="AA3" s="12"/>
      <c r="AB3" s="12"/>
      <c r="AC3" s="12"/>
      <c r="AD3" s="11"/>
      <c r="AE3" s="12"/>
      <c r="AF3" s="4"/>
      <c r="AG3" s="2"/>
      <c r="AH3" s="2"/>
      <c r="AI3" s="12"/>
      <c r="AJ3" s="12"/>
      <c r="AK3" s="4"/>
      <c r="AL3" s="12"/>
      <c r="AM3" s="2"/>
      <c r="AN3" s="2"/>
      <c r="AO3" s="2"/>
      <c r="AP3" s="11"/>
      <c r="AQ3" s="12"/>
      <c r="AR3" s="11"/>
      <c r="AS3" s="2"/>
      <c r="AT3" s="2"/>
      <c r="AU3" s="4"/>
      <c r="AV3" s="11"/>
      <c r="AW3" s="4"/>
      <c r="AX3" s="11"/>
      <c r="AY3" s="12"/>
      <c r="AZ3" s="2"/>
      <c r="BA3" s="4"/>
      <c r="BB3" s="11"/>
      <c r="BC3" s="2"/>
      <c r="BD3" s="11"/>
      <c r="BE3" s="12"/>
      <c r="BF3" s="11"/>
      <c r="BG3" s="4"/>
      <c r="BH3" s="11"/>
    </row>
    <row r="4">
      <c r="A4" s="19" t="str">
        <f>HYPERLINK("https://arcticgreatrivers.org/discharge/","Click here")</f>
        <v>Click here</v>
      </c>
      <c r="B4" s="24" t="s">
        <v>2</v>
      </c>
      <c r="D4" s="9"/>
      <c r="E4" s="4"/>
      <c r="F4" s="5"/>
      <c r="G4" s="5"/>
      <c r="H4" s="6"/>
      <c r="I4" s="11"/>
      <c r="J4" s="2"/>
      <c r="K4" s="2"/>
      <c r="L4" s="2"/>
      <c r="M4" s="2"/>
      <c r="N4" s="2"/>
      <c r="O4" s="4"/>
      <c r="P4" s="11"/>
      <c r="Q4" s="2"/>
      <c r="R4" s="2"/>
      <c r="S4" s="2"/>
      <c r="T4" s="10"/>
      <c r="U4" s="12"/>
      <c r="V4" s="4"/>
      <c r="W4" s="4"/>
      <c r="X4" s="4"/>
      <c r="Y4" s="4"/>
      <c r="Z4" s="2"/>
      <c r="AA4" s="12"/>
      <c r="AB4" s="12"/>
      <c r="AC4" s="12"/>
      <c r="AD4" s="11"/>
      <c r="AE4" s="12"/>
      <c r="AF4" s="4"/>
      <c r="AG4" s="2"/>
      <c r="AH4" s="2"/>
      <c r="AI4" s="12"/>
      <c r="AJ4" s="12"/>
      <c r="AK4" s="4"/>
      <c r="AL4" s="12"/>
      <c r="AM4" s="2"/>
      <c r="AN4" s="2"/>
      <c r="AO4" s="2"/>
      <c r="AP4" s="11"/>
      <c r="AQ4" s="12"/>
      <c r="AR4" s="11"/>
      <c r="AS4" s="2"/>
      <c r="AT4" s="2"/>
      <c r="AU4" s="4"/>
      <c r="AV4" s="11"/>
      <c r="AW4" s="4"/>
      <c r="AX4" s="11"/>
      <c r="AY4" s="12"/>
      <c r="AZ4" s="2"/>
      <c r="BA4" s="4"/>
      <c r="BB4" s="11"/>
      <c r="BC4" s="2"/>
      <c r="BD4" s="11"/>
      <c r="BE4" s="12"/>
      <c r="BF4" s="11"/>
      <c r="BG4" s="4"/>
      <c r="BH4" s="11"/>
    </row>
    <row r="5">
      <c r="A5" s="19" t="str">
        <f>HYPERLINK("https://docs.google.com/spreadsheets/d/1XJlxxnbL6ddSPWNH4YNcKkn29sVeoiCS0Cz6OyrBad4/edit?usp=sharing","Click here")</f>
        <v>Click here</v>
      </c>
      <c r="B5" s="20" t="s">
        <v>4</v>
      </c>
      <c r="D5" s="9"/>
      <c r="E5" s="4"/>
      <c r="F5" s="5"/>
      <c r="G5" s="5"/>
      <c r="H5" s="6"/>
      <c r="I5" s="11"/>
      <c r="J5" s="2"/>
      <c r="K5" s="2"/>
      <c r="L5" s="2"/>
      <c r="M5" s="2"/>
      <c r="N5" s="2"/>
      <c r="O5" s="4"/>
      <c r="P5" s="11"/>
      <c r="Q5" s="2"/>
      <c r="R5" s="2"/>
      <c r="S5" s="2"/>
      <c r="T5" s="10"/>
      <c r="U5" s="12"/>
      <c r="V5" s="4"/>
      <c r="W5" s="4"/>
      <c r="X5" s="181"/>
      <c r="Y5" s="4"/>
      <c r="Z5" s="2"/>
      <c r="AA5" s="12"/>
      <c r="AB5" s="12"/>
      <c r="AC5" s="12"/>
      <c r="AD5" s="11"/>
      <c r="AE5" s="12"/>
      <c r="AF5" s="4"/>
      <c r="AG5" s="2"/>
      <c r="AH5" s="2"/>
      <c r="AI5" s="12"/>
      <c r="AJ5" s="12"/>
      <c r="AK5" s="4"/>
      <c r="AL5" s="12"/>
      <c r="AM5" s="2"/>
      <c r="AN5" s="2"/>
      <c r="AO5" s="2"/>
      <c r="AP5" s="11"/>
      <c r="AQ5" s="12"/>
      <c r="AR5" s="11"/>
      <c r="AS5" s="2"/>
      <c r="AT5" s="2"/>
      <c r="AU5" s="4"/>
      <c r="AV5" s="11"/>
      <c r="AW5" s="4"/>
      <c r="AX5" s="11"/>
      <c r="AY5" s="12"/>
      <c r="AZ5" s="2"/>
      <c r="BA5" s="4"/>
      <c r="BB5" s="11"/>
      <c r="BC5" s="2"/>
      <c r="BD5" s="11"/>
      <c r="BE5" s="12"/>
      <c r="BF5" s="11"/>
      <c r="BG5" s="4"/>
      <c r="BH5" s="11"/>
    </row>
    <row r="6">
      <c r="A6" s="182" t="str">
        <f>HYPERLINK("https://arcticgreatrivers.org/data/","Click here")</f>
        <v>Click here</v>
      </c>
      <c r="B6" s="20" t="s">
        <v>5</v>
      </c>
      <c r="D6" s="25"/>
      <c r="E6" s="4"/>
      <c r="F6" s="5"/>
      <c r="G6" s="5"/>
      <c r="H6" s="6"/>
      <c r="I6" s="11"/>
      <c r="J6" s="2"/>
      <c r="K6" s="2"/>
      <c r="L6" s="2"/>
      <c r="M6" s="2"/>
      <c r="N6" s="2"/>
      <c r="O6" s="4"/>
      <c r="P6" s="11"/>
      <c r="Q6" s="2"/>
      <c r="R6" s="2"/>
      <c r="S6" s="2"/>
      <c r="T6" s="10"/>
      <c r="U6" s="12"/>
      <c r="V6" s="4"/>
      <c r="W6" s="4"/>
      <c r="X6" s="181"/>
      <c r="Y6" s="4"/>
      <c r="Z6" s="2"/>
      <c r="AA6" s="12"/>
      <c r="AB6" s="12"/>
      <c r="AC6" s="12"/>
      <c r="AD6" s="11"/>
      <c r="AE6" s="12"/>
      <c r="AF6" s="4"/>
      <c r="AG6" s="2"/>
      <c r="AH6" s="2"/>
      <c r="AI6" s="12"/>
      <c r="AJ6" s="12"/>
      <c r="AK6" s="4"/>
      <c r="AL6" s="12"/>
      <c r="AM6" s="2"/>
      <c r="AN6" s="2"/>
      <c r="AO6" s="2"/>
      <c r="AP6" s="11"/>
      <c r="AQ6" s="12"/>
      <c r="AR6" s="11"/>
      <c r="AS6" s="2"/>
      <c r="AT6" s="2"/>
      <c r="AU6" s="4"/>
      <c r="AV6" s="11"/>
      <c r="AW6" s="4"/>
      <c r="AX6" s="11"/>
      <c r="AY6" s="12"/>
      <c r="AZ6" s="2"/>
      <c r="BA6" s="4"/>
      <c r="BB6" s="11"/>
      <c r="BC6" s="2"/>
      <c r="BD6" s="11"/>
      <c r="BE6" s="12"/>
      <c r="BF6" s="11"/>
      <c r="BG6" s="4"/>
      <c r="BH6" s="11"/>
    </row>
    <row r="7">
      <c r="A7" s="183"/>
      <c r="B7" s="27"/>
      <c r="D7" s="25"/>
      <c r="E7" s="4"/>
      <c r="F7" s="5"/>
      <c r="G7" s="5"/>
      <c r="H7" s="6"/>
      <c r="I7" s="11"/>
      <c r="J7" s="2"/>
      <c r="K7" s="2"/>
      <c r="L7" s="2"/>
      <c r="M7" s="2"/>
      <c r="N7" s="2"/>
      <c r="O7" s="4"/>
      <c r="P7" s="11"/>
      <c r="Q7" s="2"/>
      <c r="R7" s="2"/>
      <c r="S7" s="2"/>
      <c r="T7" s="10"/>
      <c r="U7" s="12"/>
      <c r="V7" s="4"/>
      <c r="W7" s="4"/>
      <c r="X7" s="4"/>
      <c r="Y7" s="4"/>
      <c r="Z7" s="2"/>
      <c r="AA7" s="12"/>
      <c r="AB7" s="12"/>
      <c r="AC7" s="12"/>
      <c r="AD7" s="11"/>
      <c r="AE7" s="12"/>
      <c r="AF7" s="4"/>
      <c r="AG7" s="2"/>
      <c r="AH7" s="2"/>
      <c r="AI7" s="12"/>
      <c r="AJ7" s="12"/>
      <c r="AK7" s="4"/>
      <c r="AL7" s="12"/>
      <c r="AM7" s="2"/>
      <c r="AN7" s="2"/>
      <c r="AO7" s="2"/>
      <c r="AP7" s="11"/>
      <c r="AQ7" s="12"/>
      <c r="AR7" s="11"/>
      <c r="AS7" s="2"/>
      <c r="AT7" s="2"/>
      <c r="AU7" s="4"/>
      <c r="AV7" s="11"/>
      <c r="AW7" s="4"/>
      <c r="AX7" s="11"/>
      <c r="AY7" s="12"/>
      <c r="AZ7" s="2"/>
      <c r="BA7" s="4"/>
      <c r="BB7" s="11"/>
      <c r="BC7" s="2"/>
      <c r="BD7" s="11"/>
      <c r="BE7" s="12"/>
      <c r="BF7" s="11"/>
      <c r="BG7" s="4"/>
      <c r="BH7" s="11"/>
    </row>
    <row r="8">
      <c r="A8" s="28" t="s">
        <v>7</v>
      </c>
      <c r="B8" s="2"/>
      <c r="C8" s="2"/>
      <c r="D8" s="4"/>
      <c r="E8" s="4"/>
      <c r="F8" s="5"/>
      <c r="G8" s="5"/>
      <c r="H8" s="6"/>
      <c r="I8" s="11"/>
      <c r="J8" s="2"/>
      <c r="K8" s="2"/>
      <c r="L8" s="2"/>
      <c r="M8" s="2"/>
      <c r="N8" s="2"/>
      <c r="O8" s="4"/>
      <c r="P8" s="11"/>
      <c r="Q8" s="2"/>
      <c r="R8" s="2"/>
      <c r="S8" s="2"/>
      <c r="T8" s="10"/>
      <c r="U8" s="12"/>
      <c r="V8" s="4"/>
      <c r="W8" s="4"/>
      <c r="X8" s="4"/>
      <c r="Y8" s="4"/>
      <c r="Z8" s="2"/>
      <c r="AA8" s="12"/>
      <c r="AB8" s="12"/>
      <c r="AC8" s="12"/>
      <c r="AD8" s="11"/>
      <c r="AE8" s="12"/>
      <c r="AF8" s="4"/>
      <c r="AG8" s="2"/>
      <c r="AH8" s="2"/>
      <c r="AI8" s="12"/>
      <c r="AJ8" s="12"/>
      <c r="AK8" s="4"/>
      <c r="AL8" s="12"/>
      <c r="AM8" s="2"/>
      <c r="AN8" s="2"/>
      <c r="AO8" s="2"/>
      <c r="AP8" s="11"/>
      <c r="AQ8" s="12"/>
      <c r="AR8" s="11"/>
      <c r="AS8" s="2"/>
      <c r="AT8" s="2"/>
      <c r="AU8" s="4"/>
      <c r="AV8" s="11"/>
      <c r="AW8" s="4"/>
      <c r="AX8" s="11"/>
      <c r="AY8" s="12"/>
      <c r="AZ8" s="2"/>
      <c r="BA8" s="4"/>
      <c r="BB8" s="11"/>
      <c r="BC8" s="2"/>
      <c r="BD8" s="11"/>
      <c r="BE8" s="12"/>
      <c r="BF8" s="11"/>
      <c r="BG8" s="4"/>
      <c r="BH8" s="11"/>
    </row>
    <row r="9">
      <c r="A9" s="29" t="s">
        <v>8</v>
      </c>
      <c r="B9" s="30" t="s">
        <v>9</v>
      </c>
      <c r="C9" s="29" t="s">
        <v>10</v>
      </c>
      <c r="D9" s="32" t="s">
        <v>11</v>
      </c>
      <c r="E9" s="32" t="s">
        <v>12</v>
      </c>
      <c r="F9" s="33" t="s">
        <v>13</v>
      </c>
      <c r="G9" s="30" t="s">
        <v>14</v>
      </c>
      <c r="H9" s="30" t="s">
        <v>15</v>
      </c>
      <c r="I9" s="30" t="s">
        <v>16</v>
      </c>
      <c r="J9" s="34" t="s">
        <v>17</v>
      </c>
      <c r="K9" s="34" t="s">
        <v>18</v>
      </c>
      <c r="L9" s="30" t="s">
        <v>19</v>
      </c>
      <c r="M9" s="34" t="s">
        <v>20</v>
      </c>
      <c r="N9" s="34" t="s">
        <v>21</v>
      </c>
      <c r="O9" s="30" t="s">
        <v>22</v>
      </c>
      <c r="P9" s="30" t="s">
        <v>23</v>
      </c>
      <c r="Q9" s="30" t="s">
        <v>24</v>
      </c>
      <c r="R9" s="30" t="s">
        <v>25</v>
      </c>
      <c r="S9" s="30" t="s">
        <v>26</v>
      </c>
      <c r="T9" s="30" t="s">
        <v>27</v>
      </c>
      <c r="U9" s="30" t="s">
        <v>28</v>
      </c>
      <c r="V9" s="30" t="s">
        <v>29</v>
      </c>
      <c r="W9" s="30" t="s">
        <v>30</v>
      </c>
      <c r="X9" s="30" t="s">
        <v>31</v>
      </c>
      <c r="Y9" s="30" t="s">
        <v>32</v>
      </c>
      <c r="Z9" s="30" t="s">
        <v>33</v>
      </c>
      <c r="AA9" s="30" t="s">
        <v>34</v>
      </c>
      <c r="AB9" s="30" t="s">
        <v>35</v>
      </c>
      <c r="AC9" s="30" t="s">
        <v>36</v>
      </c>
      <c r="AD9" s="30" t="s">
        <v>37</v>
      </c>
      <c r="AE9" s="30" t="s">
        <v>38</v>
      </c>
      <c r="AF9" s="30" t="s">
        <v>39</v>
      </c>
      <c r="AG9" s="30" t="s">
        <v>40</v>
      </c>
      <c r="AH9" s="30" t="s">
        <v>41</v>
      </c>
      <c r="AI9" s="30" t="s">
        <v>42</v>
      </c>
      <c r="AJ9" s="30" t="s">
        <v>43</v>
      </c>
      <c r="AK9" s="30" t="s">
        <v>44</v>
      </c>
      <c r="AL9" s="30" t="s">
        <v>45</v>
      </c>
      <c r="AM9" s="30" t="s">
        <v>46</v>
      </c>
      <c r="AN9" s="30" t="s">
        <v>47</v>
      </c>
      <c r="AO9" s="30" t="s">
        <v>48</v>
      </c>
      <c r="AP9" s="30" t="s">
        <v>49</v>
      </c>
      <c r="AQ9" s="30" t="s">
        <v>50</v>
      </c>
      <c r="AR9" s="30" t="s">
        <v>51</v>
      </c>
      <c r="AS9" s="30" t="s">
        <v>52</v>
      </c>
      <c r="AT9" s="30" t="s">
        <v>53</v>
      </c>
      <c r="AU9" s="30" t="s">
        <v>54</v>
      </c>
      <c r="AV9" s="30" t="s">
        <v>55</v>
      </c>
      <c r="AW9" s="32" t="s">
        <v>56</v>
      </c>
      <c r="AX9" s="35" t="s">
        <v>57</v>
      </c>
      <c r="AY9" s="36" t="s">
        <v>58</v>
      </c>
      <c r="AZ9" s="35" t="s">
        <v>59</v>
      </c>
      <c r="BA9" s="32" t="s">
        <v>60</v>
      </c>
      <c r="BB9" s="35" t="s">
        <v>61</v>
      </c>
      <c r="BC9" s="32" t="s">
        <v>62</v>
      </c>
      <c r="BD9" s="35" t="s">
        <v>63</v>
      </c>
      <c r="BE9" s="36" t="s">
        <v>64</v>
      </c>
      <c r="BF9" s="35" t="s">
        <v>65</v>
      </c>
      <c r="BG9" s="32" t="s">
        <v>66</v>
      </c>
      <c r="BH9" s="35" t="s">
        <v>67</v>
      </c>
    </row>
    <row r="10">
      <c r="A10" s="37"/>
      <c r="B10" s="38"/>
      <c r="C10" s="184" t="s">
        <v>68</v>
      </c>
      <c r="D10" s="38"/>
      <c r="E10" s="38" t="s">
        <v>69</v>
      </c>
      <c r="F10" s="40" t="s">
        <v>70</v>
      </c>
      <c r="G10" s="40"/>
      <c r="H10" s="41" t="s">
        <v>71</v>
      </c>
      <c r="I10" s="42" t="s">
        <v>72</v>
      </c>
      <c r="J10" s="43"/>
      <c r="K10" s="43"/>
      <c r="L10" s="37"/>
      <c r="M10" s="43"/>
      <c r="N10" s="43"/>
      <c r="O10" s="38"/>
      <c r="P10" s="42"/>
      <c r="Q10" s="37" t="s">
        <v>73</v>
      </c>
      <c r="R10" s="37"/>
      <c r="S10" s="37"/>
      <c r="T10" s="43"/>
      <c r="U10" s="44" t="s">
        <v>74</v>
      </c>
      <c r="V10" s="38" t="s">
        <v>75</v>
      </c>
      <c r="W10" s="38" t="s">
        <v>75</v>
      </c>
      <c r="X10" s="38" t="s">
        <v>76</v>
      </c>
      <c r="Y10" s="38" t="s">
        <v>76</v>
      </c>
      <c r="Z10" s="37" t="s">
        <v>77</v>
      </c>
      <c r="AA10" s="44" t="s">
        <v>78</v>
      </c>
      <c r="AB10" s="44" t="s">
        <v>78</v>
      </c>
      <c r="AC10" s="44" t="s">
        <v>78</v>
      </c>
      <c r="AD10" s="42" t="s">
        <v>78</v>
      </c>
      <c r="AE10" s="44" t="s">
        <v>79</v>
      </c>
      <c r="AF10" s="38" t="s">
        <v>79</v>
      </c>
      <c r="AG10" s="37" t="s">
        <v>78</v>
      </c>
      <c r="AH10" s="37" t="s">
        <v>80</v>
      </c>
      <c r="AI10" s="44" t="s">
        <v>79</v>
      </c>
      <c r="AJ10" s="44" t="s">
        <v>79</v>
      </c>
      <c r="AK10" s="38" t="s">
        <v>79</v>
      </c>
      <c r="AL10" s="44" t="s">
        <v>79</v>
      </c>
      <c r="AM10" s="37" t="s">
        <v>79</v>
      </c>
      <c r="AN10" s="37" t="s">
        <v>81</v>
      </c>
      <c r="AO10" s="37" t="s">
        <v>81</v>
      </c>
      <c r="AP10" s="42" t="s">
        <v>78</v>
      </c>
      <c r="AQ10" s="44" t="s">
        <v>73</v>
      </c>
      <c r="AR10" s="42" t="s">
        <v>82</v>
      </c>
      <c r="AS10" s="37" t="s">
        <v>83</v>
      </c>
      <c r="AT10" s="37"/>
      <c r="AU10" s="38" t="s">
        <v>75</v>
      </c>
      <c r="AV10" s="42" t="s">
        <v>84</v>
      </c>
      <c r="AW10" s="38" t="s">
        <v>85</v>
      </c>
      <c r="AX10" s="42" t="s">
        <v>78</v>
      </c>
      <c r="AY10" s="44" t="s">
        <v>73</v>
      </c>
      <c r="AZ10" s="42" t="s">
        <v>82</v>
      </c>
      <c r="BA10" s="38" t="s">
        <v>75</v>
      </c>
      <c r="BB10" s="42" t="s">
        <v>84</v>
      </c>
      <c r="BC10" s="38" t="s">
        <v>85</v>
      </c>
      <c r="BD10" s="42" t="s">
        <v>78</v>
      </c>
      <c r="BE10" s="44" t="s">
        <v>73</v>
      </c>
      <c r="BF10" s="42" t="s">
        <v>82</v>
      </c>
      <c r="BG10" s="38" t="s">
        <v>75</v>
      </c>
      <c r="BH10" s="42" t="s">
        <v>84</v>
      </c>
    </row>
    <row r="11">
      <c r="A11" s="45" t="s">
        <v>86</v>
      </c>
      <c r="B11" s="46" t="s">
        <v>158</v>
      </c>
      <c r="C11" s="185">
        <v>37827.0</v>
      </c>
      <c r="D11" s="48"/>
      <c r="E11" s="186">
        <v>18490.0</v>
      </c>
      <c r="F11" s="50">
        <v>16.7</v>
      </c>
      <c r="G11" s="50">
        <v>8.0</v>
      </c>
      <c r="H11" s="102"/>
      <c r="I11" s="52">
        <v>58.0</v>
      </c>
      <c r="J11" s="60"/>
      <c r="K11" s="60"/>
      <c r="L11" s="60"/>
      <c r="M11" s="60"/>
      <c r="N11" s="60"/>
      <c r="O11" s="62"/>
      <c r="P11" s="60"/>
      <c r="Q11" s="60"/>
      <c r="R11" s="60"/>
      <c r="S11" s="187"/>
      <c r="T11" s="187"/>
      <c r="U11" s="56">
        <v>0.18</v>
      </c>
      <c r="V11" s="48">
        <v>2.8</v>
      </c>
      <c r="W11" s="48">
        <v>51.96</v>
      </c>
      <c r="X11" s="48">
        <v>7.45</v>
      </c>
      <c r="Y11" s="59"/>
      <c r="Z11" s="52">
        <v>5.32</v>
      </c>
      <c r="AA11" s="56">
        <v>7.6</v>
      </c>
      <c r="AB11" s="56">
        <v>0.68</v>
      </c>
      <c r="AC11" s="56">
        <v>4.3</v>
      </c>
      <c r="AD11" s="52">
        <v>30.3</v>
      </c>
      <c r="AE11" s="61"/>
      <c r="AF11" s="62"/>
      <c r="AG11" s="64">
        <v>12.0</v>
      </c>
      <c r="AH11" s="52">
        <v>3.0</v>
      </c>
      <c r="AI11" s="61"/>
      <c r="AJ11" s="61"/>
      <c r="AK11" s="62"/>
      <c r="AL11" s="61"/>
      <c r="AM11" s="60"/>
      <c r="AN11" s="60"/>
      <c r="AO11" s="60"/>
      <c r="AP11" s="52">
        <v>14.0</v>
      </c>
      <c r="AQ11" s="56">
        <v>0.59</v>
      </c>
      <c r="AR11" s="52">
        <v>-31.6</v>
      </c>
      <c r="AS11" s="187"/>
      <c r="AT11" s="84"/>
      <c r="AU11" s="48">
        <v>65.83</v>
      </c>
      <c r="AV11" s="52">
        <v>3.4</v>
      </c>
      <c r="AW11" s="59"/>
      <c r="AX11" s="60"/>
      <c r="AY11" s="61"/>
      <c r="AZ11" s="60"/>
      <c r="BA11" s="62"/>
      <c r="BB11" s="60"/>
      <c r="BC11" s="187"/>
      <c r="BD11" s="60"/>
      <c r="BE11" s="61"/>
      <c r="BF11" s="60"/>
      <c r="BG11" s="62"/>
      <c r="BH11" s="60"/>
    </row>
    <row r="12">
      <c r="A12" s="45" t="s">
        <v>86</v>
      </c>
      <c r="B12" s="46" t="s">
        <v>158</v>
      </c>
      <c r="C12" s="47">
        <v>38065.0</v>
      </c>
      <c r="D12" s="62"/>
      <c r="E12" s="102"/>
      <c r="F12" s="50">
        <v>-0.1</v>
      </c>
      <c r="G12" s="50">
        <v>7.3</v>
      </c>
      <c r="H12" s="102"/>
      <c r="I12" s="52">
        <v>67.7</v>
      </c>
      <c r="J12" s="60"/>
      <c r="K12" s="60"/>
      <c r="L12" s="60"/>
      <c r="M12" s="60"/>
      <c r="N12" s="60"/>
      <c r="O12" s="62"/>
      <c r="P12" s="60"/>
      <c r="Q12" s="52">
        <v>2.91</v>
      </c>
      <c r="R12" s="52">
        <v>-25.6</v>
      </c>
      <c r="S12" s="52">
        <v>34.0</v>
      </c>
      <c r="T12" s="187"/>
      <c r="U12" s="56">
        <v>0.29</v>
      </c>
      <c r="V12" s="48">
        <v>224.11</v>
      </c>
      <c r="W12" s="48">
        <v>0.0</v>
      </c>
      <c r="X12" s="48">
        <v>14.06</v>
      </c>
      <c r="Y12" s="59"/>
      <c r="Z12" s="52">
        <v>6.9</v>
      </c>
      <c r="AA12" s="56">
        <v>9.6</v>
      </c>
      <c r="AB12" s="56">
        <v>0.88</v>
      </c>
      <c r="AC12" s="56">
        <v>5.5</v>
      </c>
      <c r="AD12" s="52">
        <v>24.9</v>
      </c>
      <c r="AE12" s="56">
        <v>0.27</v>
      </c>
      <c r="AF12" s="48">
        <v>16.34</v>
      </c>
      <c r="AG12" s="52">
        <v>14.8</v>
      </c>
      <c r="AH12" s="52">
        <v>4.9</v>
      </c>
      <c r="AI12" s="56">
        <v>2.1</v>
      </c>
      <c r="AJ12" s="56">
        <v>0.53</v>
      </c>
      <c r="AK12" s="48">
        <v>224.22</v>
      </c>
      <c r="AL12" s="56">
        <v>0.3</v>
      </c>
      <c r="AM12" s="60"/>
      <c r="AN12" s="60"/>
      <c r="AO12" s="60"/>
      <c r="AP12" s="52">
        <v>9.2</v>
      </c>
      <c r="AQ12" s="56">
        <v>0.21</v>
      </c>
      <c r="AR12" s="52">
        <v>-28.4</v>
      </c>
      <c r="AS12" s="52">
        <v>-374.9</v>
      </c>
      <c r="AT12" s="52">
        <v>0.629</v>
      </c>
      <c r="AU12" s="48">
        <v>30.81</v>
      </c>
      <c r="AV12" s="52">
        <v>8.0</v>
      </c>
      <c r="AW12" s="59"/>
      <c r="AX12" s="60"/>
      <c r="AY12" s="61"/>
      <c r="AZ12" s="60"/>
      <c r="BA12" s="62"/>
      <c r="BB12" s="60"/>
      <c r="BC12" s="187"/>
      <c r="BD12" s="60"/>
      <c r="BE12" s="61"/>
      <c r="BF12" s="60"/>
      <c r="BG12" s="62"/>
      <c r="BH12" s="60"/>
    </row>
    <row r="13">
      <c r="A13" s="45" t="s">
        <v>86</v>
      </c>
      <c r="B13" s="46" t="s">
        <v>158</v>
      </c>
      <c r="C13" s="47">
        <v>38152.0</v>
      </c>
      <c r="D13" s="48"/>
      <c r="E13" s="186">
        <v>98500.0</v>
      </c>
      <c r="F13" s="50">
        <v>3.8</v>
      </c>
      <c r="G13" s="50">
        <v>7.5</v>
      </c>
      <c r="H13" s="102"/>
      <c r="I13" s="52">
        <v>19.6</v>
      </c>
      <c r="J13" s="60"/>
      <c r="K13" s="60"/>
      <c r="L13" s="60"/>
      <c r="M13" s="60"/>
      <c r="N13" s="60"/>
      <c r="O13" s="62"/>
      <c r="P13" s="60"/>
      <c r="Q13" s="52">
        <v>12.61</v>
      </c>
      <c r="R13" s="52">
        <v>-25.5</v>
      </c>
      <c r="S13" s="52">
        <v>107.0</v>
      </c>
      <c r="T13" s="187"/>
      <c r="U13" s="56">
        <v>0.3</v>
      </c>
      <c r="V13" s="48">
        <v>30.81</v>
      </c>
      <c r="W13" s="48">
        <v>0.0</v>
      </c>
      <c r="X13" s="48">
        <v>19.06</v>
      </c>
      <c r="Y13" s="59"/>
      <c r="Z13" s="52">
        <v>4.46</v>
      </c>
      <c r="AA13" s="56">
        <v>2.9</v>
      </c>
      <c r="AB13" s="56">
        <v>0.52</v>
      </c>
      <c r="AC13" s="56">
        <v>2.0</v>
      </c>
      <c r="AD13" s="52">
        <v>8.2</v>
      </c>
      <c r="AE13" s="61"/>
      <c r="AF13" s="62"/>
      <c r="AG13" s="52">
        <v>2.9</v>
      </c>
      <c r="AH13" s="52">
        <v>1.2</v>
      </c>
      <c r="AI13" s="61"/>
      <c r="AJ13" s="61"/>
      <c r="AK13" s="62"/>
      <c r="AL13" s="61"/>
      <c r="AM13" s="60"/>
      <c r="AN13" s="60"/>
      <c r="AO13" s="60"/>
      <c r="AP13" s="52">
        <v>26.1</v>
      </c>
      <c r="AQ13" s="56">
        <v>0.83</v>
      </c>
      <c r="AR13" s="52">
        <v>-27.8</v>
      </c>
      <c r="AS13" s="52">
        <v>-148.5</v>
      </c>
      <c r="AT13" s="52">
        <v>0.857</v>
      </c>
      <c r="AU13" s="48">
        <v>92.44</v>
      </c>
      <c r="AV13" s="52">
        <v>4.4</v>
      </c>
      <c r="AW13" s="59"/>
      <c r="AX13" s="60"/>
      <c r="AY13" s="61"/>
      <c r="AZ13" s="60"/>
      <c r="BA13" s="62"/>
      <c r="BB13" s="60"/>
      <c r="BC13" s="187"/>
      <c r="BD13" s="60"/>
      <c r="BE13" s="61"/>
      <c r="BF13" s="60"/>
      <c r="BG13" s="62"/>
      <c r="BH13" s="60"/>
    </row>
    <row r="14">
      <c r="A14" s="45" t="s">
        <v>86</v>
      </c>
      <c r="B14" s="46" t="s">
        <v>158</v>
      </c>
      <c r="C14" s="47">
        <v>38154.0</v>
      </c>
      <c r="D14" s="48"/>
      <c r="E14" s="186">
        <v>94500.0</v>
      </c>
      <c r="F14" s="50">
        <v>5.4</v>
      </c>
      <c r="G14" s="50">
        <v>7.5</v>
      </c>
      <c r="H14" s="102"/>
      <c r="I14" s="52">
        <v>19.4</v>
      </c>
      <c r="J14" s="60"/>
      <c r="K14" s="60"/>
      <c r="L14" s="60"/>
      <c r="M14" s="60"/>
      <c r="N14" s="60"/>
      <c r="O14" s="62"/>
      <c r="P14" s="60"/>
      <c r="Q14" s="52">
        <v>12.41</v>
      </c>
      <c r="R14" s="52">
        <v>-27.3</v>
      </c>
      <c r="S14" s="52">
        <v>126.0</v>
      </c>
      <c r="T14" s="187"/>
      <c r="U14" s="56">
        <v>0.33</v>
      </c>
      <c r="V14" s="48">
        <v>25.21</v>
      </c>
      <c r="W14" s="48">
        <v>0.0</v>
      </c>
      <c r="X14" s="48">
        <v>17.37</v>
      </c>
      <c r="Y14" s="59"/>
      <c r="Z14" s="52">
        <v>4.31</v>
      </c>
      <c r="AA14" s="56">
        <v>3.0</v>
      </c>
      <c r="AB14" s="56">
        <v>0.72</v>
      </c>
      <c r="AC14" s="56">
        <v>1.9</v>
      </c>
      <c r="AD14" s="52">
        <v>8.0</v>
      </c>
      <c r="AE14" s="56">
        <v>0.28</v>
      </c>
      <c r="AF14" s="48">
        <v>5.91</v>
      </c>
      <c r="AG14" s="52">
        <v>3.2</v>
      </c>
      <c r="AH14" s="52">
        <v>1.1</v>
      </c>
      <c r="AI14" s="56">
        <v>0.76</v>
      </c>
      <c r="AJ14" s="56">
        <v>0.38</v>
      </c>
      <c r="AK14" s="48">
        <v>59.14</v>
      </c>
      <c r="AL14" s="56">
        <v>0.07</v>
      </c>
      <c r="AM14" s="60"/>
      <c r="AN14" s="60"/>
      <c r="AO14" s="60"/>
      <c r="AP14" s="52">
        <v>21.6</v>
      </c>
      <c r="AQ14" s="56">
        <v>0.91</v>
      </c>
      <c r="AR14" s="52">
        <v>-29.4</v>
      </c>
      <c r="AS14" s="52">
        <v>-135.0</v>
      </c>
      <c r="AT14" s="52">
        <v>0.871</v>
      </c>
      <c r="AU14" s="48">
        <v>109.25</v>
      </c>
      <c r="AV14" s="52"/>
      <c r="AW14" s="59"/>
      <c r="AX14" s="60"/>
      <c r="AY14" s="61"/>
      <c r="AZ14" s="60"/>
      <c r="BA14" s="62"/>
      <c r="BB14" s="60"/>
      <c r="BC14" s="187"/>
      <c r="BD14" s="60"/>
      <c r="BE14" s="61"/>
      <c r="BF14" s="60"/>
      <c r="BG14" s="62"/>
      <c r="BH14" s="60"/>
    </row>
    <row r="15">
      <c r="A15" s="45" t="s">
        <v>86</v>
      </c>
      <c r="B15" s="46" t="s">
        <v>158</v>
      </c>
      <c r="C15" s="47">
        <v>38156.0</v>
      </c>
      <c r="D15" s="48"/>
      <c r="E15" s="186">
        <v>90600.0</v>
      </c>
      <c r="F15" s="50">
        <v>8.0</v>
      </c>
      <c r="G15" s="50">
        <v>7.6</v>
      </c>
      <c r="H15" s="102"/>
      <c r="I15" s="52">
        <v>19.1</v>
      </c>
      <c r="J15" s="60"/>
      <c r="K15" s="60"/>
      <c r="L15" s="60"/>
      <c r="M15" s="60"/>
      <c r="N15" s="60"/>
      <c r="O15" s="62"/>
      <c r="P15" s="60"/>
      <c r="Q15" s="52">
        <v>11.41</v>
      </c>
      <c r="R15" s="52">
        <v>-27.5</v>
      </c>
      <c r="S15" s="52">
        <v>125.0</v>
      </c>
      <c r="T15" s="187"/>
      <c r="U15" s="56">
        <v>0.29</v>
      </c>
      <c r="V15" s="48">
        <v>25.21</v>
      </c>
      <c r="W15" s="48">
        <v>0.0</v>
      </c>
      <c r="X15" s="48">
        <v>14.06</v>
      </c>
      <c r="Y15" s="59"/>
      <c r="Z15" s="52">
        <v>4.18</v>
      </c>
      <c r="AA15" s="56">
        <v>2.6</v>
      </c>
      <c r="AB15" s="56">
        <v>0.43</v>
      </c>
      <c r="AC15" s="56">
        <v>1.9</v>
      </c>
      <c r="AD15" s="52">
        <v>7.6</v>
      </c>
      <c r="AE15" s="56">
        <v>0.28</v>
      </c>
      <c r="AF15" s="48">
        <v>5.49</v>
      </c>
      <c r="AG15" s="52">
        <v>2.6</v>
      </c>
      <c r="AH15" s="52">
        <v>1.1</v>
      </c>
      <c r="AI15" s="56">
        <v>0.71</v>
      </c>
      <c r="AJ15" s="56">
        <v>0.34</v>
      </c>
      <c r="AK15" s="48">
        <v>55.55</v>
      </c>
      <c r="AL15" s="56">
        <v>0.06</v>
      </c>
      <c r="AM15" s="60"/>
      <c r="AN15" s="60"/>
      <c r="AO15" s="60"/>
      <c r="AP15" s="52">
        <v>11.9</v>
      </c>
      <c r="AQ15" s="56">
        <v>0.81</v>
      </c>
      <c r="AR15" s="52">
        <v>-27.9</v>
      </c>
      <c r="AS15" s="52">
        <v>-133.2</v>
      </c>
      <c r="AT15" s="52">
        <v>0.873</v>
      </c>
      <c r="AU15" s="48">
        <v>99.45</v>
      </c>
      <c r="AV15" s="52">
        <v>4.5</v>
      </c>
      <c r="AW15" s="59"/>
      <c r="AX15" s="60"/>
      <c r="AY15" s="61"/>
      <c r="AZ15" s="60"/>
      <c r="BA15" s="62"/>
      <c r="BB15" s="60"/>
      <c r="BC15" s="187"/>
      <c r="BD15" s="60"/>
      <c r="BE15" s="61"/>
      <c r="BF15" s="60"/>
      <c r="BG15" s="62"/>
      <c r="BH15" s="60"/>
    </row>
    <row r="16">
      <c r="A16" s="45" t="s">
        <v>86</v>
      </c>
      <c r="B16" s="46" t="s">
        <v>158</v>
      </c>
      <c r="C16" s="47">
        <v>38224.0</v>
      </c>
      <c r="D16" s="48"/>
      <c r="E16" s="186">
        <v>18200.0</v>
      </c>
      <c r="F16" s="50">
        <v>10.1</v>
      </c>
      <c r="G16" s="50">
        <v>7.9</v>
      </c>
      <c r="H16" s="102"/>
      <c r="I16" s="52">
        <v>58.8</v>
      </c>
      <c r="J16" s="60"/>
      <c r="K16" s="60"/>
      <c r="L16" s="60"/>
      <c r="M16" s="60"/>
      <c r="N16" s="60"/>
      <c r="O16" s="62"/>
      <c r="P16" s="60"/>
      <c r="Q16" s="52">
        <v>4.9</v>
      </c>
      <c r="R16" s="52">
        <v>-26.7</v>
      </c>
      <c r="S16" s="52">
        <v>50.0</v>
      </c>
      <c r="T16" s="187"/>
      <c r="U16" s="56">
        <v>0.18</v>
      </c>
      <c r="V16" s="48">
        <v>5.6</v>
      </c>
      <c r="W16" s="48">
        <v>0.0</v>
      </c>
      <c r="X16" s="48">
        <v>10.1</v>
      </c>
      <c r="Y16" s="59"/>
      <c r="Z16" s="52">
        <v>5.66</v>
      </c>
      <c r="AA16" s="56">
        <v>9.1</v>
      </c>
      <c r="AB16" s="56">
        <v>0.75</v>
      </c>
      <c r="AC16" s="56">
        <v>5.2</v>
      </c>
      <c r="AD16" s="52">
        <v>21.3</v>
      </c>
      <c r="AE16" s="56">
        <v>0.33</v>
      </c>
      <c r="AF16" s="48">
        <v>13.18</v>
      </c>
      <c r="AG16" s="52">
        <v>14.2</v>
      </c>
      <c r="AH16" s="52">
        <v>3.8</v>
      </c>
      <c r="AI16" s="56">
        <v>1.95</v>
      </c>
      <c r="AJ16" s="56">
        <v>0.51</v>
      </c>
      <c r="AK16" s="48">
        <v>172.79</v>
      </c>
      <c r="AL16" s="56">
        <v>0.28</v>
      </c>
      <c r="AM16" s="60"/>
      <c r="AN16" s="60"/>
      <c r="AO16" s="60"/>
      <c r="AP16" s="52">
        <v>20.0</v>
      </c>
      <c r="AQ16" s="56">
        <v>0.24</v>
      </c>
      <c r="AR16" s="52">
        <v>-30.6</v>
      </c>
      <c r="AS16" s="52">
        <v>-277.2</v>
      </c>
      <c r="AT16" s="52">
        <v>0.728</v>
      </c>
      <c r="AU16" s="48">
        <v>44.82</v>
      </c>
      <c r="AV16" s="52">
        <v>4.9</v>
      </c>
      <c r="AW16" s="59"/>
      <c r="AX16" s="60"/>
      <c r="AY16" s="61"/>
      <c r="AZ16" s="60"/>
      <c r="BA16" s="62"/>
      <c r="BB16" s="60"/>
      <c r="BC16" s="187"/>
      <c r="BD16" s="60"/>
      <c r="BE16" s="61"/>
      <c r="BF16" s="60"/>
      <c r="BG16" s="62"/>
      <c r="BH16" s="60"/>
    </row>
    <row r="17">
      <c r="A17" s="45" t="s">
        <v>86</v>
      </c>
      <c r="B17" s="46" t="s">
        <v>158</v>
      </c>
      <c r="C17" s="47">
        <v>38261.0</v>
      </c>
      <c r="D17" s="48"/>
      <c r="E17" s="186">
        <v>19880.0</v>
      </c>
      <c r="F17" s="50">
        <v>6.1</v>
      </c>
      <c r="G17" s="50">
        <v>7.6</v>
      </c>
      <c r="H17" s="102"/>
      <c r="I17" s="52">
        <v>44.4</v>
      </c>
      <c r="J17" s="60"/>
      <c r="K17" s="60"/>
      <c r="L17" s="60"/>
      <c r="M17" s="60"/>
      <c r="N17" s="60"/>
      <c r="O17" s="62"/>
      <c r="P17" s="60"/>
      <c r="Q17" s="52">
        <v>6.91</v>
      </c>
      <c r="R17" s="52">
        <v>-26.1</v>
      </c>
      <c r="S17" s="52">
        <v>51.0</v>
      </c>
      <c r="T17" s="187"/>
      <c r="U17" s="56">
        <v>0.22</v>
      </c>
      <c r="V17" s="48">
        <v>29.41</v>
      </c>
      <c r="W17" s="48">
        <v>0.0</v>
      </c>
      <c r="X17" s="48">
        <v>10.76</v>
      </c>
      <c r="Y17" s="59"/>
      <c r="Z17" s="52">
        <v>8.17</v>
      </c>
      <c r="AA17" s="56">
        <v>7.9</v>
      </c>
      <c r="AB17" s="56">
        <v>0.57</v>
      </c>
      <c r="AC17" s="56">
        <v>4.3</v>
      </c>
      <c r="AD17" s="52">
        <v>18.6</v>
      </c>
      <c r="AE17" s="56">
        <v>0.29</v>
      </c>
      <c r="AF17" s="48">
        <v>10.3</v>
      </c>
      <c r="AG17" s="52">
        <v>12.9</v>
      </c>
      <c r="AH17" s="52">
        <v>3.2</v>
      </c>
      <c r="AI17" s="56">
        <v>1.51</v>
      </c>
      <c r="AJ17" s="56">
        <v>0.41</v>
      </c>
      <c r="AK17" s="48">
        <v>141.77</v>
      </c>
      <c r="AL17" s="56">
        <v>0.18</v>
      </c>
      <c r="AM17" s="60"/>
      <c r="AN17" s="60"/>
      <c r="AO17" s="60"/>
      <c r="AP17" s="52">
        <v>14.5</v>
      </c>
      <c r="AQ17" s="56">
        <v>0.29</v>
      </c>
      <c r="AR17" s="52">
        <v>-30.2</v>
      </c>
      <c r="AS17" s="52">
        <v>-306.6</v>
      </c>
      <c r="AT17" s="52">
        <v>0.698</v>
      </c>
      <c r="AU17" s="48">
        <v>47.62</v>
      </c>
      <c r="AV17" s="52">
        <v>4.0</v>
      </c>
      <c r="AW17" s="59"/>
      <c r="AX17" s="60"/>
      <c r="AY17" s="61"/>
      <c r="AZ17" s="60"/>
      <c r="BA17" s="62"/>
      <c r="BB17" s="60"/>
      <c r="BC17" s="187"/>
      <c r="BD17" s="60"/>
      <c r="BE17" s="61"/>
      <c r="BF17" s="60"/>
      <c r="BG17" s="62"/>
      <c r="BH17" s="60"/>
    </row>
    <row r="18">
      <c r="A18" s="45" t="s">
        <v>86</v>
      </c>
      <c r="B18" s="46" t="s">
        <v>158</v>
      </c>
      <c r="C18" s="47">
        <v>38262.0</v>
      </c>
      <c r="D18" s="48"/>
      <c r="E18" s="186">
        <v>19370.0</v>
      </c>
      <c r="F18" s="50">
        <v>5.5</v>
      </c>
      <c r="G18" s="50">
        <v>7.8</v>
      </c>
      <c r="H18" s="102"/>
      <c r="I18" s="52">
        <v>42.3</v>
      </c>
      <c r="J18" s="60"/>
      <c r="K18" s="60"/>
      <c r="L18" s="60"/>
      <c r="M18" s="60"/>
      <c r="N18" s="60"/>
      <c r="O18" s="62"/>
      <c r="P18" s="60"/>
      <c r="Q18" s="52">
        <v>7.11</v>
      </c>
      <c r="R18" s="52">
        <v>-26.5</v>
      </c>
      <c r="S18" s="52">
        <v>51.0</v>
      </c>
      <c r="T18" s="187"/>
      <c r="U18" s="56">
        <v>0.26</v>
      </c>
      <c r="V18" s="48">
        <v>32.22</v>
      </c>
      <c r="W18" s="48">
        <v>0.0</v>
      </c>
      <c r="X18" s="48">
        <v>10.43</v>
      </c>
      <c r="Y18" s="59"/>
      <c r="Z18" s="52">
        <v>7.79</v>
      </c>
      <c r="AA18" s="56">
        <v>7.9</v>
      </c>
      <c r="AB18" s="56">
        <v>0.55</v>
      </c>
      <c r="AC18" s="56">
        <v>4.3</v>
      </c>
      <c r="AD18" s="52">
        <v>18.2</v>
      </c>
      <c r="AE18" s="56">
        <v>0.31</v>
      </c>
      <c r="AF18" s="48">
        <v>9.48</v>
      </c>
      <c r="AG18" s="52">
        <v>12.9</v>
      </c>
      <c r="AH18" s="52">
        <v>3.2</v>
      </c>
      <c r="AI18" s="56">
        <v>1.42</v>
      </c>
      <c r="AJ18" s="56">
        <v>0.36</v>
      </c>
      <c r="AK18" s="48">
        <v>136.95</v>
      </c>
      <c r="AL18" s="56">
        <v>0.16</v>
      </c>
      <c r="AM18" s="60"/>
      <c r="AN18" s="60"/>
      <c r="AO18" s="60"/>
      <c r="AP18" s="52">
        <v>14.5</v>
      </c>
      <c r="AQ18" s="56">
        <v>0.29</v>
      </c>
      <c r="AR18" s="52">
        <v>-30.5</v>
      </c>
      <c r="AS18" s="52">
        <v>-283.0</v>
      </c>
      <c r="AT18" s="52">
        <v>0.722</v>
      </c>
      <c r="AU18" s="48">
        <v>49.02</v>
      </c>
      <c r="AV18" s="52">
        <v>3.5</v>
      </c>
      <c r="AW18" s="59"/>
      <c r="AX18" s="60"/>
      <c r="AY18" s="61"/>
      <c r="AZ18" s="60"/>
      <c r="BA18" s="62"/>
      <c r="BB18" s="60"/>
      <c r="BC18" s="187"/>
      <c r="BD18" s="60"/>
      <c r="BE18" s="61"/>
      <c r="BF18" s="60"/>
      <c r="BG18" s="62"/>
      <c r="BH18" s="60"/>
    </row>
    <row r="19">
      <c r="A19" s="45" t="s">
        <v>86</v>
      </c>
      <c r="B19" s="46" t="s">
        <v>158</v>
      </c>
      <c r="C19" s="47">
        <v>38437.0</v>
      </c>
      <c r="D19" s="48"/>
      <c r="E19" s="186">
        <v>12850.0</v>
      </c>
      <c r="F19" s="50">
        <v>-1.0</v>
      </c>
      <c r="G19" s="50">
        <v>7.5</v>
      </c>
      <c r="H19" s="102"/>
      <c r="I19" s="52">
        <v>58.5</v>
      </c>
      <c r="J19" s="60"/>
      <c r="K19" s="60"/>
      <c r="L19" s="60"/>
      <c r="M19" s="60"/>
      <c r="N19" s="60"/>
      <c r="O19" s="62"/>
      <c r="P19" s="60"/>
      <c r="Q19" s="52">
        <v>3.51</v>
      </c>
      <c r="R19" s="52">
        <v>-21.7</v>
      </c>
      <c r="S19" s="52">
        <v>-12.0</v>
      </c>
      <c r="T19" s="187"/>
      <c r="U19" s="56">
        <v>0.28</v>
      </c>
      <c r="V19" s="48">
        <v>219.91</v>
      </c>
      <c r="W19" s="48">
        <v>0.0</v>
      </c>
      <c r="X19" s="48">
        <v>22.66</v>
      </c>
      <c r="Y19" s="59"/>
      <c r="Z19" s="52">
        <v>6.51</v>
      </c>
      <c r="AA19" s="56">
        <v>9.6</v>
      </c>
      <c r="AB19" s="56">
        <v>0.87</v>
      </c>
      <c r="AC19" s="56">
        <v>5.6</v>
      </c>
      <c r="AD19" s="52">
        <v>23.5</v>
      </c>
      <c r="AE19" s="56">
        <v>0.28</v>
      </c>
      <c r="AF19" s="48">
        <v>16.07</v>
      </c>
      <c r="AG19" s="52">
        <v>16.1</v>
      </c>
      <c r="AH19" s="52">
        <v>5.7</v>
      </c>
      <c r="AI19" s="56">
        <v>2.14</v>
      </c>
      <c r="AJ19" s="56">
        <v>0.48</v>
      </c>
      <c r="AK19" s="48">
        <v>199.6</v>
      </c>
      <c r="AL19" s="56">
        <v>0.31</v>
      </c>
      <c r="AM19" s="60"/>
      <c r="AN19" s="60"/>
      <c r="AO19" s="60"/>
      <c r="AP19" s="52">
        <v>1.7</v>
      </c>
      <c r="AQ19" s="56">
        <v>0.14</v>
      </c>
      <c r="AR19" s="52">
        <v>-30.7</v>
      </c>
      <c r="AS19" s="52">
        <v>-486.5</v>
      </c>
      <c r="AT19" s="52">
        <v>0.517</v>
      </c>
      <c r="AU19" s="48">
        <v>16.81</v>
      </c>
      <c r="AV19" s="52">
        <v>3.8</v>
      </c>
      <c r="AW19" s="59"/>
      <c r="AX19" s="60"/>
      <c r="AY19" s="61"/>
      <c r="AZ19" s="60"/>
      <c r="BA19" s="62"/>
      <c r="BB19" s="60"/>
      <c r="BC19" s="187"/>
      <c r="BD19" s="60"/>
      <c r="BE19" s="61"/>
      <c r="BF19" s="60"/>
      <c r="BG19" s="62"/>
      <c r="BH19" s="60"/>
    </row>
    <row r="20">
      <c r="A20" s="45" t="s">
        <v>86</v>
      </c>
      <c r="B20" s="46" t="s">
        <v>158</v>
      </c>
      <c r="C20" s="47">
        <v>38514.0</v>
      </c>
      <c r="D20" s="48"/>
      <c r="E20" s="186">
        <v>80160.0</v>
      </c>
      <c r="F20" s="50">
        <v>8.1</v>
      </c>
      <c r="G20" s="50">
        <v>7.8</v>
      </c>
      <c r="H20" s="102"/>
      <c r="I20" s="52">
        <v>20.9</v>
      </c>
      <c r="J20" s="60"/>
      <c r="K20" s="60"/>
      <c r="L20" s="60"/>
      <c r="M20" s="60"/>
      <c r="N20" s="60"/>
      <c r="O20" s="62"/>
      <c r="P20" s="60"/>
      <c r="Q20" s="52">
        <v>9.4</v>
      </c>
      <c r="R20" s="52">
        <v>-27.6</v>
      </c>
      <c r="S20" s="52">
        <v>99.0</v>
      </c>
      <c r="T20" s="187"/>
      <c r="U20" s="56">
        <v>0.25</v>
      </c>
      <c r="V20" s="48">
        <v>25.21</v>
      </c>
      <c r="W20" s="48">
        <v>0.0</v>
      </c>
      <c r="X20" s="48">
        <v>18.03</v>
      </c>
      <c r="Y20" s="59"/>
      <c r="Z20" s="52">
        <v>4.13</v>
      </c>
      <c r="AA20" s="56">
        <v>3.0</v>
      </c>
      <c r="AB20" s="56">
        <v>0.46</v>
      </c>
      <c r="AC20" s="56">
        <v>2.1</v>
      </c>
      <c r="AD20" s="52"/>
      <c r="AE20" s="56">
        <v>0.24</v>
      </c>
      <c r="AF20" s="48">
        <v>6.32</v>
      </c>
      <c r="AG20" s="52">
        <v>3.6</v>
      </c>
      <c r="AH20" s="52">
        <v>1.2</v>
      </c>
      <c r="AI20" s="56">
        <v>0.84</v>
      </c>
      <c r="AJ20" s="56">
        <v>0.38</v>
      </c>
      <c r="AK20" s="48">
        <v>69.22</v>
      </c>
      <c r="AL20" s="56">
        <v>0.05</v>
      </c>
      <c r="AM20" s="60"/>
      <c r="AN20" s="60"/>
      <c r="AO20" s="60"/>
      <c r="AP20" s="52">
        <v>12.5</v>
      </c>
      <c r="AQ20" s="56">
        <v>0.07</v>
      </c>
      <c r="AR20" s="52">
        <v>-30.1</v>
      </c>
      <c r="AS20" s="52">
        <v>-225.7</v>
      </c>
      <c r="AT20" s="52">
        <v>0.779</v>
      </c>
      <c r="AU20" s="48">
        <v>9.8</v>
      </c>
      <c r="AV20" s="52">
        <v>6.5</v>
      </c>
      <c r="AW20" s="59"/>
      <c r="AX20" s="60"/>
      <c r="AY20" s="61"/>
      <c r="AZ20" s="60"/>
      <c r="BA20" s="62"/>
      <c r="BB20" s="60"/>
      <c r="BC20" s="187"/>
      <c r="BD20" s="60"/>
      <c r="BE20" s="61"/>
      <c r="BF20" s="60"/>
      <c r="BG20" s="62"/>
      <c r="BH20" s="60"/>
    </row>
    <row r="21">
      <c r="A21" s="45" t="s">
        <v>86</v>
      </c>
      <c r="B21" s="46" t="s">
        <v>158</v>
      </c>
      <c r="C21" s="47">
        <v>38519.0</v>
      </c>
      <c r="D21" s="48"/>
      <c r="E21" s="186">
        <v>53410.0</v>
      </c>
      <c r="F21" s="50">
        <v>10.9</v>
      </c>
      <c r="G21" s="50">
        <v>7.7</v>
      </c>
      <c r="H21" s="102"/>
      <c r="I21" s="52">
        <v>22.8</v>
      </c>
      <c r="J21" s="60"/>
      <c r="K21" s="60"/>
      <c r="L21" s="60"/>
      <c r="M21" s="60"/>
      <c r="N21" s="60"/>
      <c r="O21" s="62"/>
      <c r="P21" s="60"/>
      <c r="Q21" s="52">
        <v>9.7</v>
      </c>
      <c r="R21" s="52">
        <v>-27.1</v>
      </c>
      <c r="S21" s="52">
        <v>90.0</v>
      </c>
      <c r="T21" s="187"/>
      <c r="U21" s="56">
        <v>0.25</v>
      </c>
      <c r="V21" s="48">
        <v>26.61</v>
      </c>
      <c r="W21" s="48">
        <v>0.0</v>
      </c>
      <c r="X21" s="48">
        <v>15.72</v>
      </c>
      <c r="Y21" s="59"/>
      <c r="Z21" s="52">
        <v>4.85</v>
      </c>
      <c r="AA21" s="56">
        <v>3.2</v>
      </c>
      <c r="AB21" s="56">
        <v>0.47</v>
      </c>
      <c r="AC21" s="56">
        <v>2.3</v>
      </c>
      <c r="AD21" s="52">
        <v>9.0</v>
      </c>
      <c r="AE21" s="56">
        <v>0.28</v>
      </c>
      <c r="AF21" s="48">
        <v>6.04</v>
      </c>
      <c r="AG21" s="52">
        <v>3.8</v>
      </c>
      <c r="AH21" s="52">
        <v>1.4</v>
      </c>
      <c r="AI21" s="56">
        <v>0.82</v>
      </c>
      <c r="AJ21" s="56">
        <v>0.36</v>
      </c>
      <c r="AK21" s="48">
        <v>63.7</v>
      </c>
      <c r="AL21" s="56">
        <v>0.06</v>
      </c>
      <c r="AM21" s="60"/>
      <c r="AN21" s="60"/>
      <c r="AO21" s="60"/>
      <c r="AP21" s="52">
        <v>6.8</v>
      </c>
      <c r="AQ21" s="56">
        <v>0.29</v>
      </c>
      <c r="AR21" s="52">
        <v>-29.9</v>
      </c>
      <c r="AS21" s="99">
        <v>-217.9</v>
      </c>
      <c r="AT21" s="99">
        <v>0.787</v>
      </c>
      <c r="AU21" s="48">
        <v>46.22</v>
      </c>
      <c r="AV21" s="52">
        <v>4.5</v>
      </c>
      <c r="AW21" s="59"/>
      <c r="AX21" s="60"/>
      <c r="AY21" s="61"/>
      <c r="AZ21" s="60"/>
      <c r="BA21" s="62"/>
      <c r="BB21" s="60"/>
      <c r="BC21" s="187"/>
      <c r="BD21" s="60"/>
      <c r="BE21" s="61"/>
      <c r="BF21" s="60"/>
      <c r="BG21" s="62"/>
      <c r="BH21" s="60"/>
    </row>
    <row r="22">
      <c r="A22" s="45" t="s">
        <v>86</v>
      </c>
      <c r="B22" s="46" t="s">
        <v>158</v>
      </c>
      <c r="C22" s="47">
        <v>38520.0</v>
      </c>
      <c r="D22" s="48"/>
      <c r="E22" s="186">
        <v>50410.0</v>
      </c>
      <c r="F22" s="50">
        <v>11.3</v>
      </c>
      <c r="G22" s="50">
        <v>7.9</v>
      </c>
      <c r="H22" s="102"/>
      <c r="I22" s="52">
        <v>17.0</v>
      </c>
      <c r="J22" s="60"/>
      <c r="K22" s="60"/>
      <c r="L22" s="60"/>
      <c r="M22" s="60"/>
      <c r="N22" s="60"/>
      <c r="O22" s="62"/>
      <c r="P22" s="60"/>
      <c r="Q22" s="52">
        <v>9.21</v>
      </c>
      <c r="R22" s="52">
        <v>-27.6</v>
      </c>
      <c r="S22" s="52">
        <v>106.0</v>
      </c>
      <c r="T22" s="187"/>
      <c r="U22" s="56">
        <v>0.25</v>
      </c>
      <c r="V22" s="48">
        <v>32.22</v>
      </c>
      <c r="W22" s="48">
        <v>58.69</v>
      </c>
      <c r="X22" s="48">
        <v>14.06</v>
      </c>
      <c r="Y22" s="59"/>
      <c r="Z22" s="52">
        <v>4.77</v>
      </c>
      <c r="AA22" s="56">
        <v>3.3</v>
      </c>
      <c r="AB22" s="56">
        <v>0.48</v>
      </c>
      <c r="AC22" s="56">
        <v>2.3</v>
      </c>
      <c r="AD22" s="52">
        <v>9.1</v>
      </c>
      <c r="AE22" s="56">
        <v>0.26</v>
      </c>
      <c r="AF22" s="48">
        <v>6.73</v>
      </c>
      <c r="AG22" s="52">
        <v>4.0</v>
      </c>
      <c r="AH22" s="52">
        <v>1.4</v>
      </c>
      <c r="AI22" s="56">
        <v>0.84</v>
      </c>
      <c r="AJ22" s="56">
        <v>0.37</v>
      </c>
      <c r="AK22" s="48">
        <v>72.64</v>
      </c>
      <c r="AL22" s="56">
        <v>0.06</v>
      </c>
      <c r="AM22" s="60"/>
      <c r="AN22" s="60"/>
      <c r="AO22" s="60"/>
      <c r="AP22" s="52">
        <v>6.8</v>
      </c>
      <c r="AQ22" s="56">
        <v>0.28</v>
      </c>
      <c r="AR22" s="52">
        <v>-29.9</v>
      </c>
      <c r="AS22" s="52">
        <v>-317.7</v>
      </c>
      <c r="AT22" s="52">
        <v>0.687</v>
      </c>
      <c r="AU22" s="48">
        <v>46.22</v>
      </c>
      <c r="AV22" s="52">
        <v>5.5</v>
      </c>
      <c r="AW22" s="59"/>
      <c r="AX22" s="60"/>
      <c r="AY22" s="61"/>
      <c r="AZ22" s="60"/>
      <c r="BA22" s="62"/>
      <c r="BB22" s="60"/>
      <c r="BC22" s="187"/>
      <c r="BD22" s="60"/>
      <c r="BE22" s="61"/>
      <c r="BF22" s="60"/>
      <c r="BG22" s="62"/>
      <c r="BH22" s="60"/>
    </row>
    <row r="23">
      <c r="A23" s="45" t="s">
        <v>86</v>
      </c>
      <c r="B23" s="46" t="s">
        <v>158</v>
      </c>
      <c r="C23" s="47">
        <v>38580.0</v>
      </c>
      <c r="D23" s="48"/>
      <c r="E23" s="186">
        <v>14290.0</v>
      </c>
      <c r="F23" s="50">
        <v>13.1</v>
      </c>
      <c r="G23" s="50">
        <v>8.3</v>
      </c>
      <c r="H23" s="102"/>
      <c r="I23" s="52">
        <v>61.3</v>
      </c>
      <c r="J23" s="60"/>
      <c r="K23" s="60"/>
      <c r="L23" s="60"/>
      <c r="M23" s="60"/>
      <c r="N23" s="60"/>
      <c r="O23" s="62"/>
      <c r="P23" s="60"/>
      <c r="Q23" s="52">
        <v>5.71</v>
      </c>
      <c r="R23" s="52">
        <v>-20.4</v>
      </c>
      <c r="S23" s="52">
        <v>2.0</v>
      </c>
      <c r="T23" s="187"/>
      <c r="U23" s="56">
        <v>0.19</v>
      </c>
      <c r="V23" s="48">
        <v>5.6</v>
      </c>
      <c r="W23" s="48">
        <v>0.0</v>
      </c>
      <c r="X23" s="48">
        <v>11.09</v>
      </c>
      <c r="Y23" s="59"/>
      <c r="Z23" s="52">
        <v>6.21</v>
      </c>
      <c r="AA23" s="56">
        <v>8.5</v>
      </c>
      <c r="AB23" s="56">
        <v>0.74</v>
      </c>
      <c r="AC23" s="56">
        <v>5.0</v>
      </c>
      <c r="AD23" s="52">
        <v>20.7</v>
      </c>
      <c r="AE23" s="56">
        <v>0.44</v>
      </c>
      <c r="AF23" s="48">
        <v>13.46</v>
      </c>
      <c r="AG23" s="52">
        <v>13.3</v>
      </c>
      <c r="AH23" s="52">
        <v>3.6</v>
      </c>
      <c r="AI23" s="56">
        <v>2.09</v>
      </c>
      <c r="AJ23" s="56">
        <v>0.61</v>
      </c>
      <c r="AK23" s="48">
        <v>174.8</v>
      </c>
      <c r="AL23" s="56">
        <v>0.23</v>
      </c>
      <c r="AM23" s="60"/>
      <c r="AN23" s="60"/>
      <c r="AO23" s="60"/>
      <c r="AP23" s="52">
        <v>1.4</v>
      </c>
      <c r="AQ23" s="56">
        <v>0.27</v>
      </c>
      <c r="AR23" s="52">
        <v>-33.4</v>
      </c>
      <c r="AS23" s="52">
        <v>-210.1</v>
      </c>
      <c r="AT23" s="52">
        <v>0.795</v>
      </c>
      <c r="AU23" s="48">
        <v>60.23</v>
      </c>
      <c r="AV23" s="52">
        <v>3.0</v>
      </c>
      <c r="AW23" s="59"/>
      <c r="AX23" s="60"/>
      <c r="AY23" s="61"/>
      <c r="AZ23" s="60"/>
      <c r="BA23" s="62"/>
      <c r="BB23" s="60"/>
      <c r="BC23" s="187"/>
      <c r="BD23" s="60"/>
      <c r="BE23" s="61"/>
      <c r="BF23" s="60"/>
      <c r="BG23" s="62"/>
      <c r="BH23" s="60"/>
    </row>
    <row r="24">
      <c r="A24" s="45" t="s">
        <v>86</v>
      </c>
      <c r="B24" s="46" t="s">
        <v>158</v>
      </c>
      <c r="C24" s="47">
        <v>38585.0</v>
      </c>
      <c r="D24" s="48"/>
      <c r="E24" s="186">
        <v>14150.0</v>
      </c>
      <c r="F24" s="50">
        <v>15.0</v>
      </c>
      <c r="G24" s="50">
        <v>8.3</v>
      </c>
      <c r="H24" s="102"/>
      <c r="I24" s="52">
        <v>52.9</v>
      </c>
      <c r="J24" s="60"/>
      <c r="K24" s="60"/>
      <c r="L24" s="60"/>
      <c r="M24" s="60"/>
      <c r="N24" s="60"/>
      <c r="O24" s="62"/>
      <c r="P24" s="60"/>
      <c r="Q24" s="52">
        <v>6.21</v>
      </c>
      <c r="R24" s="52">
        <v>-20.5</v>
      </c>
      <c r="S24" s="52">
        <v>17.0</v>
      </c>
      <c r="T24" s="187"/>
      <c r="U24" s="56">
        <v>0.2</v>
      </c>
      <c r="V24" s="48">
        <v>2.8</v>
      </c>
      <c r="W24" s="48">
        <v>0.0</v>
      </c>
      <c r="X24" s="48">
        <v>14.06</v>
      </c>
      <c r="Y24" s="59"/>
      <c r="Z24" s="52">
        <v>6.08</v>
      </c>
      <c r="AA24" s="56">
        <v>8.5</v>
      </c>
      <c r="AB24" s="56">
        <v>0.74</v>
      </c>
      <c r="AC24" s="56">
        <v>4.9</v>
      </c>
      <c r="AD24" s="52">
        <v>21.5</v>
      </c>
      <c r="AE24" s="56">
        <v>0.38</v>
      </c>
      <c r="AF24" s="48">
        <v>13.6</v>
      </c>
      <c r="AG24" s="52">
        <v>13.8</v>
      </c>
      <c r="AH24" s="52">
        <v>3.7</v>
      </c>
      <c r="AI24" s="56">
        <v>2.07</v>
      </c>
      <c r="AJ24" s="56">
        <v>0.58</v>
      </c>
      <c r="AK24" s="48">
        <v>179.27</v>
      </c>
      <c r="AL24" s="56">
        <v>0.24</v>
      </c>
      <c r="AM24" s="60"/>
      <c r="AN24" s="60"/>
      <c r="AO24" s="60"/>
      <c r="AP24" s="52">
        <v>1.7</v>
      </c>
      <c r="AQ24" s="56">
        <v>0.31</v>
      </c>
      <c r="AR24" s="52">
        <v>-33.0</v>
      </c>
      <c r="AS24" s="52">
        <v>-282.2</v>
      </c>
      <c r="AT24" s="52">
        <v>0.723</v>
      </c>
      <c r="AU24" s="48">
        <v>67.23</v>
      </c>
      <c r="AV24" s="52">
        <v>2.6</v>
      </c>
      <c r="AW24" s="59"/>
      <c r="AX24" s="60"/>
      <c r="AY24" s="61"/>
      <c r="AZ24" s="60"/>
      <c r="BA24" s="62"/>
      <c r="BB24" s="60"/>
      <c r="BC24" s="187"/>
      <c r="BD24" s="60"/>
      <c r="BE24" s="61"/>
      <c r="BF24" s="60"/>
      <c r="BG24" s="62"/>
      <c r="BH24" s="60"/>
    </row>
    <row r="25">
      <c r="A25" s="45" t="s">
        <v>86</v>
      </c>
      <c r="B25" s="46" t="s">
        <v>158</v>
      </c>
      <c r="C25" s="47">
        <v>38616.0</v>
      </c>
      <c r="D25" s="48"/>
      <c r="E25" s="186">
        <v>15310.0</v>
      </c>
      <c r="F25" s="50">
        <v>10.1</v>
      </c>
      <c r="G25" s="188"/>
      <c r="H25" s="102"/>
      <c r="I25" s="52">
        <v>55.9</v>
      </c>
      <c r="J25" s="60"/>
      <c r="K25" s="60"/>
      <c r="L25" s="60"/>
      <c r="M25" s="60"/>
      <c r="N25" s="60"/>
      <c r="O25" s="62"/>
      <c r="P25" s="60"/>
      <c r="Q25" s="52">
        <v>5.31</v>
      </c>
      <c r="R25" s="52">
        <v>-27.4</v>
      </c>
      <c r="S25" s="52">
        <v>16.0</v>
      </c>
      <c r="T25" s="187"/>
      <c r="U25" s="56">
        <v>0.18</v>
      </c>
      <c r="V25" s="48">
        <v>11.21</v>
      </c>
      <c r="W25" s="48">
        <v>0.0</v>
      </c>
      <c r="X25" s="48">
        <v>12.41</v>
      </c>
      <c r="Y25" s="59"/>
      <c r="Z25" s="52">
        <v>7.11</v>
      </c>
      <c r="AA25" s="56">
        <v>8.0</v>
      </c>
      <c r="AB25" s="56">
        <v>0.64</v>
      </c>
      <c r="AC25" s="56">
        <v>4.6</v>
      </c>
      <c r="AD25" s="52">
        <v>20.0</v>
      </c>
      <c r="AE25" s="56">
        <v>0.28</v>
      </c>
      <c r="AF25" s="48">
        <v>12.5</v>
      </c>
      <c r="AG25" s="52">
        <v>13.0</v>
      </c>
      <c r="AH25" s="52">
        <v>3.6</v>
      </c>
      <c r="AI25" s="56">
        <v>1.67</v>
      </c>
      <c r="AJ25" s="56">
        <v>0.49</v>
      </c>
      <c r="AK25" s="48">
        <v>164.38</v>
      </c>
      <c r="AL25" s="56">
        <v>0.22</v>
      </c>
      <c r="AM25" s="60"/>
      <c r="AN25" s="60"/>
      <c r="AO25" s="60"/>
      <c r="AP25" s="52">
        <v>1.0</v>
      </c>
      <c r="AQ25" s="56">
        <v>0.2</v>
      </c>
      <c r="AR25" s="52">
        <v>-31.8</v>
      </c>
      <c r="AS25" s="52">
        <v>-334.5</v>
      </c>
      <c r="AT25" s="52">
        <v>0.67</v>
      </c>
      <c r="AU25" s="48">
        <v>40.62</v>
      </c>
      <c r="AV25" s="52">
        <v>2.2</v>
      </c>
      <c r="AW25" s="59"/>
      <c r="AX25" s="60"/>
      <c r="AY25" s="61"/>
      <c r="AZ25" s="60"/>
      <c r="BA25" s="62"/>
      <c r="BB25" s="60"/>
      <c r="BC25" s="187"/>
      <c r="BD25" s="60"/>
      <c r="BE25" s="61"/>
      <c r="BF25" s="60"/>
      <c r="BG25" s="62"/>
      <c r="BH25" s="60"/>
    </row>
    <row r="26">
      <c r="A26" s="45" t="s">
        <v>86</v>
      </c>
      <c r="B26" s="46" t="s">
        <v>158</v>
      </c>
      <c r="C26" s="47">
        <v>38885.0</v>
      </c>
      <c r="D26" s="48"/>
      <c r="E26" s="186">
        <v>82200.0</v>
      </c>
      <c r="F26" s="50">
        <v>8.6</v>
      </c>
      <c r="G26" s="50">
        <v>7.3</v>
      </c>
      <c r="H26" s="102"/>
      <c r="I26" s="52">
        <v>14.9</v>
      </c>
      <c r="J26" s="60"/>
      <c r="K26" s="60"/>
      <c r="L26" s="60"/>
      <c r="M26" s="60"/>
      <c r="N26" s="60"/>
      <c r="O26" s="62"/>
      <c r="P26" s="60"/>
      <c r="Q26" s="52">
        <v>12.96</v>
      </c>
      <c r="R26" s="84"/>
      <c r="S26" s="84"/>
      <c r="T26" s="187"/>
      <c r="U26" s="56">
        <v>0.29</v>
      </c>
      <c r="V26" s="48">
        <v>32.22</v>
      </c>
      <c r="W26" s="48">
        <v>0.0</v>
      </c>
      <c r="X26" s="48">
        <v>20.68</v>
      </c>
      <c r="Y26" s="59"/>
      <c r="Z26" s="52">
        <v>4.22</v>
      </c>
      <c r="AA26" s="56">
        <v>2.9</v>
      </c>
      <c r="AB26" s="56">
        <v>0.54</v>
      </c>
      <c r="AC26" s="56">
        <v>2.1</v>
      </c>
      <c r="AD26" s="52">
        <v>8.4</v>
      </c>
      <c r="AE26" s="68"/>
      <c r="AF26" s="189"/>
      <c r="AG26" s="52">
        <v>3.2</v>
      </c>
      <c r="AH26" s="52">
        <v>1.2</v>
      </c>
      <c r="AI26" s="68"/>
      <c r="AJ26" s="68"/>
      <c r="AK26" s="189"/>
      <c r="AL26" s="68"/>
      <c r="AM26" s="60"/>
      <c r="AN26" s="60"/>
      <c r="AO26" s="60"/>
      <c r="AP26" s="52">
        <v>26.1</v>
      </c>
      <c r="AQ26" s="68"/>
      <c r="AR26" s="52">
        <v>-27.6</v>
      </c>
      <c r="AS26" s="60"/>
      <c r="AT26" s="60"/>
      <c r="AU26" s="69"/>
      <c r="AV26" s="52">
        <v>2.5</v>
      </c>
      <c r="AW26" s="59"/>
      <c r="AX26" s="60"/>
      <c r="AY26" s="68"/>
      <c r="AZ26" s="60"/>
      <c r="BA26" s="69"/>
      <c r="BB26" s="60"/>
      <c r="BC26" s="187"/>
      <c r="BD26" s="60"/>
      <c r="BE26" s="68"/>
      <c r="BF26" s="60"/>
      <c r="BG26" s="69"/>
      <c r="BH26" s="60"/>
    </row>
    <row r="27">
      <c r="A27" s="45" t="s">
        <v>86</v>
      </c>
      <c r="B27" s="46" t="s">
        <v>158</v>
      </c>
      <c r="C27" s="47">
        <v>39043.0</v>
      </c>
      <c r="D27" s="48"/>
      <c r="E27" s="186">
        <v>23246.0</v>
      </c>
      <c r="F27" s="188"/>
      <c r="G27" s="50">
        <v>8.1</v>
      </c>
      <c r="H27" s="102"/>
      <c r="I27" s="52">
        <v>49.6</v>
      </c>
      <c r="J27" s="60"/>
      <c r="K27" s="60"/>
      <c r="L27" s="190"/>
      <c r="M27" s="190"/>
      <c r="N27" s="190"/>
      <c r="O27" s="62"/>
      <c r="P27" s="60"/>
      <c r="Q27" s="52">
        <v>4.08</v>
      </c>
      <c r="R27" s="84"/>
      <c r="S27" s="84"/>
      <c r="T27" s="187"/>
      <c r="U27" s="56">
        <v>0.21</v>
      </c>
      <c r="V27" s="48">
        <v>131.66</v>
      </c>
      <c r="W27" s="48">
        <v>0.0</v>
      </c>
      <c r="X27" s="48">
        <v>11.48</v>
      </c>
      <c r="Y27" s="59"/>
      <c r="Z27" s="52">
        <v>6.58</v>
      </c>
      <c r="AA27" s="56">
        <v>7.3</v>
      </c>
      <c r="AB27" s="56">
        <v>0.71</v>
      </c>
      <c r="AC27" s="56">
        <v>4.9</v>
      </c>
      <c r="AD27" s="52">
        <v>21.4</v>
      </c>
      <c r="AE27" s="71"/>
      <c r="AF27" s="69"/>
      <c r="AG27" s="52">
        <v>11.1</v>
      </c>
      <c r="AH27" s="52">
        <v>4.4</v>
      </c>
      <c r="AI27" s="71"/>
      <c r="AJ27" s="71"/>
      <c r="AK27" s="69"/>
      <c r="AL27" s="71"/>
      <c r="AM27" s="60"/>
      <c r="AN27" s="60"/>
      <c r="AO27" s="60"/>
      <c r="AP27" s="52">
        <v>2.4</v>
      </c>
      <c r="AQ27" s="191">
        <v>0.1</v>
      </c>
      <c r="AR27" s="52">
        <v>-32.4</v>
      </c>
      <c r="AS27" s="99">
        <v>-394.6</v>
      </c>
      <c r="AT27" s="99">
        <v>0.602</v>
      </c>
      <c r="AU27" s="192">
        <v>18.21</v>
      </c>
      <c r="AV27" s="52">
        <v>3.0</v>
      </c>
      <c r="AW27" s="59"/>
      <c r="AX27" s="60"/>
      <c r="AY27" s="71"/>
      <c r="AZ27" s="60"/>
      <c r="BA27" s="69"/>
      <c r="BB27" s="60"/>
      <c r="BC27" s="187"/>
      <c r="BD27" s="60"/>
      <c r="BE27" s="71"/>
      <c r="BF27" s="60"/>
      <c r="BG27" s="69"/>
      <c r="BH27" s="60"/>
    </row>
    <row r="28">
      <c r="A28" s="72" t="s">
        <v>88</v>
      </c>
      <c r="B28" s="72" t="s">
        <v>158</v>
      </c>
      <c r="C28" s="73">
        <v>39981.0</v>
      </c>
      <c r="D28" s="74"/>
      <c r="E28" s="193">
        <v>85400.0</v>
      </c>
      <c r="F28" s="76"/>
      <c r="G28" s="194">
        <v>7.8</v>
      </c>
      <c r="H28" s="102"/>
      <c r="I28" s="77">
        <v>25.2</v>
      </c>
      <c r="J28" s="78">
        <v>0.383</v>
      </c>
      <c r="K28" s="78">
        <v>0.079</v>
      </c>
      <c r="L28" s="78">
        <v>0.045</v>
      </c>
      <c r="M28" s="78">
        <v>0.04</v>
      </c>
      <c r="N28" s="78">
        <v>0.029</v>
      </c>
      <c r="O28" s="79">
        <v>-140.91</v>
      </c>
      <c r="P28" s="77">
        <v>-18.63</v>
      </c>
      <c r="Q28" s="77">
        <v>9.8</v>
      </c>
      <c r="R28" s="77">
        <v>-27.52</v>
      </c>
      <c r="S28" s="77">
        <v>79.77</v>
      </c>
      <c r="T28" s="78">
        <v>1.088</v>
      </c>
      <c r="U28" s="80">
        <v>0.35</v>
      </c>
      <c r="V28" s="79">
        <v>15.0</v>
      </c>
      <c r="W28" s="79">
        <v>10.0</v>
      </c>
      <c r="X28" s="79">
        <v>13.8</v>
      </c>
      <c r="Y28" s="79">
        <v>7.0</v>
      </c>
      <c r="Z28" s="77">
        <v>4.9</v>
      </c>
      <c r="AA28" s="80">
        <v>2.78</v>
      </c>
      <c r="AB28" s="80">
        <v>0.403</v>
      </c>
      <c r="AC28" s="80">
        <v>2.2</v>
      </c>
      <c r="AD28" s="77">
        <v>8.69</v>
      </c>
      <c r="AE28" s="80">
        <v>0.228</v>
      </c>
      <c r="AF28" s="79">
        <v>5.63</v>
      </c>
      <c r="AG28" s="77">
        <v>1.91</v>
      </c>
      <c r="AH28" s="77">
        <v>1.16</v>
      </c>
      <c r="AI28" s="115"/>
      <c r="AJ28" s="115"/>
      <c r="AK28" s="79">
        <v>62.9</v>
      </c>
      <c r="AL28" s="80">
        <v>0.072</v>
      </c>
      <c r="AM28" s="77">
        <v>8.87</v>
      </c>
      <c r="AN28" s="60"/>
      <c r="AO28" s="60"/>
      <c r="AP28" s="77">
        <v>10.8</v>
      </c>
      <c r="AQ28" s="80">
        <v>0.54</v>
      </c>
      <c r="AR28" s="77">
        <v>-29.0</v>
      </c>
      <c r="AS28" s="60"/>
      <c r="AT28" s="60"/>
      <c r="AU28" s="79">
        <v>64.0</v>
      </c>
      <c r="AV28" s="77">
        <v>3.8</v>
      </c>
      <c r="AW28" s="62"/>
      <c r="AX28" s="60"/>
      <c r="AY28" s="61"/>
      <c r="AZ28" s="60"/>
      <c r="BA28" s="62"/>
      <c r="BB28" s="60"/>
      <c r="BC28" s="190"/>
      <c r="BD28" s="60"/>
      <c r="BE28" s="61"/>
      <c r="BF28" s="60"/>
      <c r="BG28" s="62"/>
      <c r="BH28" s="60"/>
    </row>
    <row r="29">
      <c r="A29" s="72" t="s">
        <v>88</v>
      </c>
      <c r="B29" s="72" t="s">
        <v>158</v>
      </c>
      <c r="C29" s="73">
        <v>39985.0</v>
      </c>
      <c r="D29" s="74"/>
      <c r="E29" s="193">
        <v>67200.0</v>
      </c>
      <c r="F29" s="76"/>
      <c r="G29" s="194">
        <v>7.8</v>
      </c>
      <c r="H29" s="102"/>
      <c r="I29" s="77">
        <v>25.5</v>
      </c>
      <c r="J29" s="78">
        <v>0.383</v>
      </c>
      <c r="K29" s="78">
        <v>0.075</v>
      </c>
      <c r="L29" s="78">
        <v>0.042</v>
      </c>
      <c r="M29" s="78">
        <v>0.037</v>
      </c>
      <c r="N29" s="78">
        <v>0.027</v>
      </c>
      <c r="O29" s="79">
        <v>-141.42</v>
      </c>
      <c r="P29" s="77">
        <v>-19.75</v>
      </c>
      <c r="Q29" s="77">
        <v>9.5</v>
      </c>
      <c r="R29" s="77">
        <v>-27.37</v>
      </c>
      <c r="S29" s="77">
        <v>98.63</v>
      </c>
      <c r="T29" s="78">
        <v>1.107</v>
      </c>
      <c r="U29" s="80">
        <v>0.29</v>
      </c>
      <c r="V29" s="79">
        <v>14.0</v>
      </c>
      <c r="W29" s="79">
        <v>12.0</v>
      </c>
      <c r="X29" s="79">
        <v>9.3</v>
      </c>
      <c r="Y29" s="79">
        <v>6.0</v>
      </c>
      <c r="Z29" s="77">
        <v>4.7</v>
      </c>
      <c r="AA29" s="80">
        <v>2.91</v>
      </c>
      <c r="AB29" s="80">
        <v>0.44</v>
      </c>
      <c r="AC29" s="80">
        <v>2.45</v>
      </c>
      <c r="AD29" s="77">
        <v>9.7</v>
      </c>
      <c r="AE29" s="80">
        <v>0.257</v>
      </c>
      <c r="AF29" s="79">
        <v>7.23</v>
      </c>
      <c r="AG29" s="77">
        <v>2.25</v>
      </c>
      <c r="AH29" s="77">
        <v>1.23</v>
      </c>
      <c r="AI29" s="115"/>
      <c r="AJ29" s="115"/>
      <c r="AK29" s="79">
        <v>66.8</v>
      </c>
      <c r="AL29" s="80">
        <v>0.079</v>
      </c>
      <c r="AM29" s="77">
        <v>40.53</v>
      </c>
      <c r="AN29" s="60"/>
      <c r="AO29" s="60"/>
      <c r="AP29" s="77">
        <v>14.1</v>
      </c>
      <c r="AQ29" s="80">
        <v>0.68</v>
      </c>
      <c r="AR29" s="77">
        <v>-28.4</v>
      </c>
      <c r="AS29" s="77">
        <v>-234.1</v>
      </c>
      <c r="AT29" s="77">
        <v>0.771</v>
      </c>
      <c r="AU29" s="79">
        <v>77.0</v>
      </c>
      <c r="AV29" s="77">
        <v>6.9</v>
      </c>
      <c r="AW29" s="62"/>
      <c r="AX29" s="60"/>
      <c r="AY29" s="61"/>
      <c r="AZ29" s="60"/>
      <c r="BA29" s="62"/>
      <c r="BB29" s="60"/>
      <c r="BC29" s="190"/>
      <c r="BD29" s="60"/>
      <c r="BE29" s="61"/>
      <c r="BF29" s="60"/>
      <c r="BG29" s="62"/>
      <c r="BH29" s="60"/>
    </row>
    <row r="30">
      <c r="A30" s="72" t="s">
        <v>88</v>
      </c>
      <c r="B30" s="72" t="s">
        <v>158</v>
      </c>
      <c r="C30" s="73">
        <v>39991.0</v>
      </c>
      <c r="D30" s="74"/>
      <c r="E30" s="193">
        <v>45600.0</v>
      </c>
      <c r="F30" s="194">
        <v>10.1</v>
      </c>
      <c r="G30" s="194">
        <v>7.8</v>
      </c>
      <c r="H30" s="102"/>
      <c r="I30" s="77">
        <v>27.8</v>
      </c>
      <c r="J30" s="78">
        <v>0.372</v>
      </c>
      <c r="K30" s="78">
        <v>0.073</v>
      </c>
      <c r="L30" s="78">
        <v>0.041</v>
      </c>
      <c r="M30" s="78">
        <v>0.036</v>
      </c>
      <c r="N30" s="78">
        <v>0.026</v>
      </c>
      <c r="O30" s="79">
        <v>-140.22</v>
      </c>
      <c r="P30" s="77">
        <v>-19.12</v>
      </c>
      <c r="Q30" s="77">
        <v>9.6</v>
      </c>
      <c r="R30" s="77">
        <v>-27.88</v>
      </c>
      <c r="S30" s="77">
        <v>103.79</v>
      </c>
      <c r="T30" s="78">
        <v>1.112</v>
      </c>
      <c r="U30" s="80">
        <v>0.33</v>
      </c>
      <c r="V30" s="79">
        <v>15.0</v>
      </c>
      <c r="W30" s="79">
        <v>9.0</v>
      </c>
      <c r="X30" s="79">
        <v>11.9</v>
      </c>
      <c r="Y30" s="79">
        <v>6.0</v>
      </c>
      <c r="Z30" s="77">
        <v>4.8</v>
      </c>
      <c r="AA30" s="80">
        <v>3.01</v>
      </c>
      <c r="AB30" s="80">
        <v>0.439</v>
      </c>
      <c r="AC30" s="80">
        <v>2.37</v>
      </c>
      <c r="AD30" s="77">
        <v>9.52</v>
      </c>
      <c r="AE30" s="80">
        <v>0.249</v>
      </c>
      <c r="AF30" s="79">
        <v>6.11</v>
      </c>
      <c r="AG30" s="77">
        <v>2.53</v>
      </c>
      <c r="AH30" s="77">
        <v>1.28</v>
      </c>
      <c r="AI30" s="115"/>
      <c r="AJ30" s="115"/>
      <c r="AK30" s="79">
        <v>67.6</v>
      </c>
      <c r="AL30" s="80">
        <v>0.073</v>
      </c>
      <c r="AM30" s="77">
        <v>40.53</v>
      </c>
      <c r="AN30" s="60"/>
      <c r="AO30" s="60"/>
      <c r="AP30" s="77">
        <v>9.4</v>
      </c>
      <c r="AQ30" s="80">
        <v>0.54</v>
      </c>
      <c r="AR30" s="77">
        <v>-28.3</v>
      </c>
      <c r="AS30" s="77">
        <v>-296.9</v>
      </c>
      <c r="AT30" s="77">
        <v>0.708</v>
      </c>
      <c r="AU30" s="79">
        <v>72.0</v>
      </c>
      <c r="AV30" s="77">
        <v>4.8</v>
      </c>
      <c r="AW30" s="62"/>
      <c r="AX30" s="60"/>
      <c r="AY30" s="61"/>
      <c r="AZ30" s="60"/>
      <c r="BA30" s="62"/>
      <c r="BB30" s="60"/>
      <c r="BC30" s="190"/>
      <c r="BD30" s="60"/>
      <c r="BE30" s="61"/>
      <c r="BF30" s="60"/>
      <c r="BG30" s="62"/>
      <c r="BH30" s="60"/>
    </row>
    <row r="31">
      <c r="A31" s="72" t="s">
        <v>88</v>
      </c>
      <c r="B31" s="72" t="s">
        <v>158</v>
      </c>
      <c r="C31" s="73">
        <v>40033.0</v>
      </c>
      <c r="D31" s="74"/>
      <c r="E31" s="193">
        <v>15900.0</v>
      </c>
      <c r="F31" s="194">
        <v>17.5</v>
      </c>
      <c r="G31" s="194">
        <v>8.0</v>
      </c>
      <c r="H31" s="102"/>
      <c r="I31" s="77">
        <v>59.6</v>
      </c>
      <c r="J31" s="78">
        <v>0.17</v>
      </c>
      <c r="K31" s="78">
        <v>0.025</v>
      </c>
      <c r="L31" s="78">
        <v>0.012</v>
      </c>
      <c r="M31" s="78">
        <v>0.011</v>
      </c>
      <c r="N31" s="78">
        <v>0.007</v>
      </c>
      <c r="O31" s="79">
        <v>-123.8</v>
      </c>
      <c r="P31" s="77">
        <v>-17.26</v>
      </c>
      <c r="Q31" s="77">
        <v>5.6</v>
      </c>
      <c r="R31" s="77">
        <v>-27.55</v>
      </c>
      <c r="S31" s="77">
        <v>50.77</v>
      </c>
      <c r="T31" s="78">
        <v>1.058</v>
      </c>
      <c r="U31" s="80">
        <v>0.22</v>
      </c>
      <c r="V31" s="79">
        <v>0.0</v>
      </c>
      <c r="W31" s="79">
        <v>9.0</v>
      </c>
      <c r="X31" s="79">
        <v>8.0</v>
      </c>
      <c r="Y31" s="79">
        <v>4.0</v>
      </c>
      <c r="Z31" s="77">
        <v>5.5</v>
      </c>
      <c r="AA31" s="80">
        <v>7.18</v>
      </c>
      <c r="AB31" s="80">
        <v>0.593</v>
      </c>
      <c r="AC31" s="80">
        <v>4.15</v>
      </c>
      <c r="AD31" s="77">
        <v>17.62</v>
      </c>
      <c r="AE31" s="80">
        <v>0.362</v>
      </c>
      <c r="AF31" s="79">
        <v>11.22</v>
      </c>
      <c r="AG31" s="77">
        <v>7.91</v>
      </c>
      <c r="AH31" s="77">
        <v>3.11</v>
      </c>
      <c r="AI31" s="115"/>
      <c r="AJ31" s="115"/>
      <c r="AK31" s="79">
        <v>153.3</v>
      </c>
      <c r="AL31" s="80">
        <v>0.244</v>
      </c>
      <c r="AM31" s="77">
        <v>87.39</v>
      </c>
      <c r="AN31" s="60"/>
      <c r="AO31" s="60"/>
      <c r="AP31" s="77">
        <v>2.8</v>
      </c>
      <c r="AQ31" s="80">
        <v>0.37</v>
      </c>
      <c r="AR31" s="77">
        <v>-32.7</v>
      </c>
      <c r="AS31" s="60"/>
      <c r="AT31" s="60"/>
      <c r="AU31" s="79">
        <v>62.0</v>
      </c>
      <c r="AV31" s="77">
        <v>3.8</v>
      </c>
      <c r="AW31" s="62"/>
      <c r="AX31" s="60"/>
      <c r="AY31" s="61"/>
      <c r="AZ31" s="60"/>
      <c r="BA31" s="62"/>
      <c r="BB31" s="60"/>
      <c r="BC31" s="190"/>
      <c r="BD31" s="60"/>
      <c r="BE31" s="61"/>
      <c r="BF31" s="60"/>
      <c r="BG31" s="62"/>
      <c r="BH31" s="60"/>
    </row>
    <row r="32">
      <c r="A32" s="72" t="s">
        <v>88</v>
      </c>
      <c r="B32" s="72" t="s">
        <v>158</v>
      </c>
      <c r="C32" s="73">
        <v>40147.0</v>
      </c>
      <c r="D32" s="74"/>
      <c r="E32" s="193">
        <v>11300.0</v>
      </c>
      <c r="F32" s="194">
        <v>0.5</v>
      </c>
      <c r="G32" s="194">
        <v>7.8</v>
      </c>
      <c r="H32" s="102"/>
      <c r="I32" s="77">
        <v>68.8</v>
      </c>
      <c r="J32" s="78">
        <v>0.109</v>
      </c>
      <c r="K32" s="78">
        <v>0.014</v>
      </c>
      <c r="L32" s="78">
        <v>0.006</v>
      </c>
      <c r="M32" s="78">
        <v>0.005</v>
      </c>
      <c r="N32" s="78">
        <v>0.003</v>
      </c>
      <c r="O32" s="79">
        <v>-129.58</v>
      </c>
      <c r="P32" s="77">
        <v>-17.6</v>
      </c>
      <c r="Q32" s="77">
        <v>4.0</v>
      </c>
      <c r="R32" s="60"/>
      <c r="S32" s="60"/>
      <c r="T32" s="190"/>
      <c r="U32" s="80">
        <v>0.3</v>
      </c>
      <c r="V32" s="79">
        <v>103.0</v>
      </c>
      <c r="W32" s="79">
        <v>21.0</v>
      </c>
      <c r="X32" s="79">
        <v>4.2</v>
      </c>
      <c r="Y32" s="79">
        <v>5.0</v>
      </c>
      <c r="Z32" s="77">
        <v>6.2</v>
      </c>
      <c r="AA32" s="80">
        <v>8.45</v>
      </c>
      <c r="AB32" s="80">
        <v>0.759</v>
      </c>
      <c r="AC32" s="80">
        <v>5.38</v>
      </c>
      <c r="AD32" s="77">
        <v>23.95</v>
      </c>
      <c r="AE32" s="80">
        <v>0.337</v>
      </c>
      <c r="AF32" s="79">
        <v>14.16</v>
      </c>
      <c r="AG32" s="77">
        <v>7.5</v>
      </c>
      <c r="AH32" s="77">
        <v>3.99</v>
      </c>
      <c r="AI32" s="115"/>
      <c r="AJ32" s="115"/>
      <c r="AK32" s="79">
        <v>200.9</v>
      </c>
      <c r="AL32" s="80">
        <v>0.349</v>
      </c>
      <c r="AM32" s="77">
        <v>50.66</v>
      </c>
      <c r="AN32" s="60"/>
      <c r="AO32" s="60"/>
      <c r="AP32" s="77">
        <v>0.2</v>
      </c>
      <c r="AQ32" s="80">
        <v>0.54</v>
      </c>
      <c r="AR32" s="77">
        <v>-27.0</v>
      </c>
      <c r="AS32" s="60"/>
      <c r="AT32" s="60"/>
      <c r="AU32" s="79">
        <v>54.0</v>
      </c>
      <c r="AV32" s="77">
        <v>7.6</v>
      </c>
      <c r="AW32" s="62"/>
      <c r="AX32" s="60"/>
      <c r="AY32" s="61"/>
      <c r="AZ32" s="60"/>
      <c r="BA32" s="62"/>
      <c r="BB32" s="60"/>
      <c r="BC32" s="190"/>
      <c r="BD32" s="60"/>
      <c r="BE32" s="61"/>
      <c r="BF32" s="60"/>
      <c r="BG32" s="62"/>
      <c r="BH32" s="60"/>
    </row>
    <row r="33">
      <c r="A33" s="72" t="s">
        <v>88</v>
      </c>
      <c r="B33" s="72" t="s">
        <v>158</v>
      </c>
      <c r="C33" s="73">
        <v>40347.0</v>
      </c>
      <c r="D33" s="74"/>
      <c r="E33" s="193">
        <v>64500.0</v>
      </c>
      <c r="F33" s="82">
        <v>9.9</v>
      </c>
      <c r="G33" s="82">
        <v>7.8</v>
      </c>
      <c r="H33" s="102"/>
      <c r="I33" s="77">
        <v>35.4</v>
      </c>
      <c r="J33" s="78">
        <v>0.42</v>
      </c>
      <c r="K33" s="78">
        <v>0.082</v>
      </c>
      <c r="L33" s="78">
        <v>0.046</v>
      </c>
      <c r="M33" s="78">
        <v>0.04</v>
      </c>
      <c r="N33" s="78">
        <v>0.03</v>
      </c>
      <c r="O33" s="79">
        <v>-148.28</v>
      </c>
      <c r="P33" s="77">
        <v>-19.49</v>
      </c>
      <c r="Q33" s="77">
        <v>10.8</v>
      </c>
      <c r="R33" s="77">
        <v>-28.8</v>
      </c>
      <c r="S33" s="77">
        <v>54.72</v>
      </c>
      <c r="T33" s="78">
        <v>1.062</v>
      </c>
      <c r="U33" s="80">
        <v>0.42</v>
      </c>
      <c r="V33" s="79">
        <v>34.0</v>
      </c>
      <c r="W33" s="79">
        <v>8.0</v>
      </c>
      <c r="X33" s="79">
        <v>16.5</v>
      </c>
      <c r="Y33" s="79">
        <v>6.0</v>
      </c>
      <c r="Z33" s="77">
        <v>5.0</v>
      </c>
      <c r="AA33" s="80">
        <v>4.38</v>
      </c>
      <c r="AB33" s="80">
        <v>0.61</v>
      </c>
      <c r="AC33" s="80">
        <v>3.0</v>
      </c>
      <c r="AD33" s="77">
        <v>12.35</v>
      </c>
      <c r="AE33" s="80">
        <v>0.284</v>
      </c>
      <c r="AF33" s="79">
        <v>7.22</v>
      </c>
      <c r="AG33" s="77">
        <v>3.24</v>
      </c>
      <c r="AH33" s="77">
        <v>1.51</v>
      </c>
      <c r="AI33" s="115"/>
      <c r="AJ33" s="115"/>
      <c r="AK33" s="79">
        <v>83.4</v>
      </c>
      <c r="AL33" s="80">
        <v>0.105</v>
      </c>
      <c r="AM33" s="77">
        <v>50.66</v>
      </c>
      <c r="AN33" s="60"/>
      <c r="AO33" s="60"/>
      <c r="AP33" s="77">
        <v>16.5</v>
      </c>
      <c r="AQ33" s="80">
        <v>0.71</v>
      </c>
      <c r="AR33" s="77">
        <v>-27.6</v>
      </c>
      <c r="AS33" s="77">
        <v>-316.9</v>
      </c>
      <c r="AT33" s="77">
        <v>0.688</v>
      </c>
      <c r="AU33" s="79">
        <v>99.0</v>
      </c>
      <c r="AV33" s="77">
        <v>5.3</v>
      </c>
      <c r="AW33" s="62"/>
      <c r="AX33" s="60"/>
      <c r="AY33" s="61"/>
      <c r="AZ33" s="60"/>
      <c r="BA33" s="62"/>
      <c r="BB33" s="60"/>
      <c r="BC33" s="190"/>
      <c r="BD33" s="60"/>
      <c r="BE33" s="61"/>
      <c r="BF33" s="60"/>
      <c r="BG33" s="62"/>
      <c r="BH33" s="60"/>
    </row>
    <row r="34">
      <c r="A34" s="72" t="s">
        <v>88</v>
      </c>
      <c r="B34" s="72" t="s">
        <v>158</v>
      </c>
      <c r="C34" s="73">
        <v>40352.0</v>
      </c>
      <c r="D34" s="74"/>
      <c r="E34" s="193">
        <v>52100.0</v>
      </c>
      <c r="F34" s="82">
        <v>9.6</v>
      </c>
      <c r="G34" s="82">
        <v>8.0</v>
      </c>
      <c r="H34" s="102"/>
      <c r="I34" s="77">
        <v>36.9</v>
      </c>
      <c r="J34" s="78">
        <v>0.41</v>
      </c>
      <c r="K34" s="78">
        <v>0.075</v>
      </c>
      <c r="L34" s="78">
        <v>0.041</v>
      </c>
      <c r="M34" s="78">
        <v>0.036</v>
      </c>
      <c r="N34" s="78">
        <v>0.027</v>
      </c>
      <c r="O34" s="79">
        <v>-140.91</v>
      </c>
      <c r="P34" s="77">
        <v>-19.15</v>
      </c>
      <c r="Q34" s="77">
        <v>10.5</v>
      </c>
      <c r="R34" s="77">
        <v>-28.47</v>
      </c>
      <c r="S34" s="77">
        <v>61.07</v>
      </c>
      <c r="T34" s="78">
        <v>1.069</v>
      </c>
      <c r="U34" s="80">
        <v>0.39</v>
      </c>
      <c r="V34" s="79">
        <v>39.0</v>
      </c>
      <c r="W34" s="79">
        <v>5.0</v>
      </c>
      <c r="X34" s="79">
        <v>16.2</v>
      </c>
      <c r="Y34" s="79">
        <v>8.0</v>
      </c>
      <c r="Z34" s="77">
        <v>5.3</v>
      </c>
      <c r="AA34" s="80">
        <v>3.74</v>
      </c>
      <c r="AB34" s="80">
        <v>0.52</v>
      </c>
      <c r="AC34" s="80">
        <v>2.65</v>
      </c>
      <c r="AD34" s="77">
        <v>11.07</v>
      </c>
      <c r="AE34" s="80">
        <v>0.282</v>
      </c>
      <c r="AF34" s="79">
        <v>7.8</v>
      </c>
      <c r="AG34" s="77">
        <v>3.1</v>
      </c>
      <c r="AH34" s="77">
        <v>1.55</v>
      </c>
      <c r="AI34" s="115"/>
      <c r="AJ34" s="115"/>
      <c r="AK34" s="79">
        <v>81.7</v>
      </c>
      <c r="AL34" s="80">
        <v>0.102</v>
      </c>
      <c r="AM34" s="77">
        <v>52.56</v>
      </c>
      <c r="AN34" s="60"/>
      <c r="AO34" s="60"/>
      <c r="AP34" s="77">
        <v>12.3</v>
      </c>
      <c r="AQ34" s="80">
        <v>0.72</v>
      </c>
      <c r="AR34" s="77">
        <v>-28.8</v>
      </c>
      <c r="AS34" s="77">
        <v>-275.4</v>
      </c>
      <c r="AT34" s="77">
        <v>0.73</v>
      </c>
      <c r="AU34" s="79">
        <v>91.0</v>
      </c>
      <c r="AV34" s="77">
        <v>5.3</v>
      </c>
      <c r="AW34" s="62"/>
      <c r="AX34" s="60"/>
      <c r="AY34" s="61"/>
      <c r="AZ34" s="60"/>
      <c r="BA34" s="62"/>
      <c r="BB34" s="60"/>
      <c r="BC34" s="190"/>
      <c r="BD34" s="60"/>
      <c r="BE34" s="61"/>
      <c r="BF34" s="60"/>
      <c r="BG34" s="62"/>
      <c r="BH34" s="60"/>
    </row>
    <row r="35">
      <c r="A35" s="72" t="s">
        <v>88</v>
      </c>
      <c r="B35" s="72" t="s">
        <v>158</v>
      </c>
      <c r="C35" s="73">
        <v>40356.0</v>
      </c>
      <c r="D35" s="74"/>
      <c r="E35" s="193">
        <v>42700.0</v>
      </c>
      <c r="F35" s="82">
        <v>9.9</v>
      </c>
      <c r="G35" s="82">
        <v>8.0</v>
      </c>
      <c r="H35" s="102"/>
      <c r="I35" s="77">
        <v>36.8</v>
      </c>
      <c r="J35" s="78">
        <v>0.393</v>
      </c>
      <c r="K35" s="78">
        <v>0.079</v>
      </c>
      <c r="L35" s="78">
        <v>0.044</v>
      </c>
      <c r="M35" s="78">
        <v>0.039</v>
      </c>
      <c r="N35" s="78">
        <v>0.029</v>
      </c>
      <c r="O35" s="79">
        <v>-138.13</v>
      </c>
      <c r="P35" s="77">
        <v>-18.63</v>
      </c>
      <c r="Q35" s="77">
        <v>10.2</v>
      </c>
      <c r="R35" s="77">
        <v>-29.37</v>
      </c>
      <c r="S35" s="77">
        <v>55.91</v>
      </c>
      <c r="T35" s="78">
        <v>1.064</v>
      </c>
      <c r="U35" s="80">
        <v>0.42</v>
      </c>
      <c r="V35" s="79">
        <v>43.0</v>
      </c>
      <c r="W35" s="79">
        <v>9.0</v>
      </c>
      <c r="X35" s="79">
        <v>16.9</v>
      </c>
      <c r="Y35" s="79">
        <v>7.0</v>
      </c>
      <c r="Z35" s="77">
        <v>5.7</v>
      </c>
      <c r="AA35" s="80">
        <v>4.51</v>
      </c>
      <c r="AB35" s="80">
        <v>0.576</v>
      </c>
      <c r="AC35" s="80">
        <v>3.27</v>
      </c>
      <c r="AD35" s="77">
        <v>14.19</v>
      </c>
      <c r="AE35" s="80">
        <v>0.298</v>
      </c>
      <c r="AF35" s="79">
        <v>7.63</v>
      </c>
      <c r="AG35" s="77">
        <v>2.87</v>
      </c>
      <c r="AH35" s="77">
        <v>1.63</v>
      </c>
      <c r="AI35" s="115"/>
      <c r="AJ35" s="115"/>
      <c r="AK35" s="79">
        <v>92.1</v>
      </c>
      <c r="AL35" s="80">
        <v>0.116</v>
      </c>
      <c r="AM35" s="77">
        <v>18.36</v>
      </c>
      <c r="AN35" s="60"/>
      <c r="AO35" s="60"/>
      <c r="AP35" s="77">
        <v>7.9</v>
      </c>
      <c r="AQ35" s="80">
        <v>0.51</v>
      </c>
      <c r="AR35" s="77">
        <v>-29.6</v>
      </c>
      <c r="AS35" s="195">
        <v>-247.6</v>
      </c>
      <c r="AT35" s="195">
        <v>0.758</v>
      </c>
      <c r="AU35" s="79">
        <v>74.0</v>
      </c>
      <c r="AV35" s="77">
        <v>5.3</v>
      </c>
      <c r="AW35" s="62"/>
      <c r="AX35" s="60"/>
      <c r="AY35" s="61"/>
      <c r="AZ35" s="60"/>
      <c r="BA35" s="62"/>
      <c r="BB35" s="60"/>
      <c r="BC35" s="190"/>
      <c r="BD35" s="60"/>
      <c r="BE35" s="61"/>
      <c r="BF35" s="60"/>
      <c r="BG35" s="62"/>
      <c r="BH35" s="60"/>
    </row>
    <row r="36">
      <c r="A36" s="72" t="s">
        <v>88</v>
      </c>
      <c r="B36" s="72" t="s">
        <v>158</v>
      </c>
      <c r="C36" s="73">
        <v>40442.0</v>
      </c>
      <c r="D36" s="74"/>
      <c r="E36" s="193">
        <v>23600.0</v>
      </c>
      <c r="F36" s="82">
        <v>12.0</v>
      </c>
      <c r="G36" s="82">
        <v>8.0</v>
      </c>
      <c r="H36" s="102"/>
      <c r="I36" s="77">
        <v>53.5</v>
      </c>
      <c r="J36" s="78">
        <v>0.246</v>
      </c>
      <c r="K36" s="78">
        <v>0.054</v>
      </c>
      <c r="L36" s="78">
        <v>0.033</v>
      </c>
      <c r="M36" s="78">
        <v>0.03</v>
      </c>
      <c r="N36" s="78">
        <v>0.023</v>
      </c>
      <c r="O36" s="79">
        <v>-122.23</v>
      </c>
      <c r="P36" s="77">
        <v>-16.39</v>
      </c>
      <c r="Q36" s="77">
        <v>9.1</v>
      </c>
      <c r="R36" s="77">
        <v>-28.54</v>
      </c>
      <c r="S36" s="77">
        <v>18.68</v>
      </c>
      <c r="T36" s="78">
        <v>1.026</v>
      </c>
      <c r="U36" s="80">
        <v>0.41</v>
      </c>
      <c r="V36" s="79">
        <v>26.0</v>
      </c>
      <c r="W36" s="79">
        <v>34.0</v>
      </c>
      <c r="X36" s="79">
        <v>15.9</v>
      </c>
      <c r="Y36" s="79">
        <v>10.0</v>
      </c>
      <c r="Z36" s="77">
        <v>6.4</v>
      </c>
      <c r="AA36" s="80">
        <v>5.94</v>
      </c>
      <c r="AB36" s="80">
        <v>0.547</v>
      </c>
      <c r="AC36" s="80">
        <v>4.02</v>
      </c>
      <c r="AD36" s="77">
        <v>17.12</v>
      </c>
      <c r="AE36" s="80">
        <v>0.26</v>
      </c>
      <c r="AF36" s="79">
        <v>11.5</v>
      </c>
      <c r="AG36" s="84"/>
      <c r="AH36" s="84"/>
      <c r="AI36" s="80">
        <v>1.32</v>
      </c>
      <c r="AJ36" s="80">
        <v>0.41</v>
      </c>
      <c r="AK36" s="79">
        <v>127.9</v>
      </c>
      <c r="AL36" s="80">
        <v>0.05</v>
      </c>
      <c r="AM36" s="84"/>
      <c r="AN36" s="60"/>
      <c r="AO36" s="60"/>
      <c r="AP36" s="77">
        <v>5.2</v>
      </c>
      <c r="AQ36" s="80">
        <v>0.51</v>
      </c>
      <c r="AR36" s="77">
        <v>-29.9</v>
      </c>
      <c r="AS36" s="77">
        <v>-302.6</v>
      </c>
      <c r="AT36" s="77">
        <v>0.702</v>
      </c>
      <c r="AU36" s="79">
        <v>74.0</v>
      </c>
      <c r="AV36" s="77">
        <v>5.6</v>
      </c>
      <c r="AW36" s="62"/>
      <c r="AX36" s="60"/>
      <c r="AY36" s="61"/>
      <c r="AZ36" s="60"/>
      <c r="BA36" s="62"/>
      <c r="BB36" s="60"/>
      <c r="BC36" s="190"/>
      <c r="BD36" s="60"/>
      <c r="BE36" s="61"/>
      <c r="BF36" s="60"/>
      <c r="BG36" s="62"/>
      <c r="BH36" s="60"/>
    </row>
    <row r="37">
      <c r="A37" s="72" t="s">
        <v>88</v>
      </c>
      <c r="B37" s="72" t="s">
        <v>158</v>
      </c>
      <c r="C37" s="73">
        <v>40520.0</v>
      </c>
      <c r="D37" s="74"/>
      <c r="E37" s="193">
        <v>9180.0</v>
      </c>
      <c r="F37" s="76"/>
      <c r="G37" s="82">
        <v>8.3</v>
      </c>
      <c r="H37" s="102"/>
      <c r="I37" s="77">
        <v>66.9</v>
      </c>
      <c r="J37" s="78">
        <v>0.132</v>
      </c>
      <c r="K37" s="78">
        <v>0.023</v>
      </c>
      <c r="L37" s="78">
        <v>0.013</v>
      </c>
      <c r="M37" s="78">
        <v>0.011</v>
      </c>
      <c r="N37" s="78">
        <v>0.009</v>
      </c>
      <c r="O37" s="79">
        <v>-128.44</v>
      </c>
      <c r="P37" s="77">
        <v>-17.77</v>
      </c>
      <c r="Q37" s="77">
        <v>5.4</v>
      </c>
      <c r="R37" s="77">
        <v>-23.2</v>
      </c>
      <c r="S37" s="77">
        <v>-46.64</v>
      </c>
      <c r="T37" s="78">
        <v>0.96</v>
      </c>
      <c r="U37" s="80">
        <v>0.33</v>
      </c>
      <c r="V37" s="79">
        <v>96.0</v>
      </c>
      <c r="W37" s="79">
        <v>21.0</v>
      </c>
      <c r="X37" s="79">
        <v>14.9</v>
      </c>
      <c r="Y37" s="79">
        <v>9.0</v>
      </c>
      <c r="Z37" s="77">
        <v>6.3</v>
      </c>
      <c r="AA37" s="80">
        <v>7.78</v>
      </c>
      <c r="AB37" s="80">
        <v>0.618</v>
      </c>
      <c r="AC37" s="80">
        <v>5.47</v>
      </c>
      <c r="AD37" s="77">
        <v>23.23</v>
      </c>
      <c r="AE37" s="80">
        <v>0.29</v>
      </c>
      <c r="AF37" s="79">
        <v>13.2</v>
      </c>
      <c r="AG37" s="84"/>
      <c r="AH37" s="84"/>
      <c r="AI37" s="80">
        <v>1.83</v>
      </c>
      <c r="AJ37" s="80">
        <v>0.4</v>
      </c>
      <c r="AK37" s="79">
        <v>202.6</v>
      </c>
      <c r="AL37" s="80">
        <v>0.15</v>
      </c>
      <c r="AM37" s="84"/>
      <c r="AN37" s="60"/>
      <c r="AO37" s="60"/>
      <c r="AP37" s="77">
        <v>0.9</v>
      </c>
      <c r="AQ37" s="80">
        <v>0.18</v>
      </c>
      <c r="AR37" s="77">
        <v>-30.6</v>
      </c>
      <c r="AS37" s="77">
        <v>-373.2</v>
      </c>
      <c r="AT37" s="77">
        <v>0.631</v>
      </c>
      <c r="AU37" s="79">
        <v>28.0</v>
      </c>
      <c r="AV37" s="77">
        <v>7.6</v>
      </c>
      <c r="AW37" s="62"/>
      <c r="AX37" s="60"/>
      <c r="AY37" s="61"/>
      <c r="AZ37" s="60"/>
      <c r="BA37" s="62"/>
      <c r="BB37" s="60"/>
      <c r="BC37" s="190"/>
      <c r="BD37" s="60"/>
      <c r="BE37" s="61"/>
      <c r="BF37" s="60"/>
      <c r="BG37" s="62"/>
      <c r="BH37" s="60"/>
    </row>
    <row r="38">
      <c r="A38" s="72" t="s">
        <v>88</v>
      </c>
      <c r="B38" s="72" t="s">
        <v>158</v>
      </c>
      <c r="C38" s="73">
        <v>40711.0</v>
      </c>
      <c r="D38" s="74"/>
      <c r="E38" s="193">
        <v>25900.0</v>
      </c>
      <c r="F38" s="82">
        <v>14.7</v>
      </c>
      <c r="G38" s="82">
        <v>8.1</v>
      </c>
      <c r="H38" s="102"/>
      <c r="I38" s="77">
        <v>39.2</v>
      </c>
      <c r="J38" s="78">
        <v>0.286</v>
      </c>
      <c r="K38" s="78">
        <v>0.06</v>
      </c>
      <c r="L38" s="78">
        <v>0.037</v>
      </c>
      <c r="M38" s="78">
        <v>0.033</v>
      </c>
      <c r="N38" s="78">
        <v>0.025</v>
      </c>
      <c r="O38" s="79">
        <v>-139.37</v>
      </c>
      <c r="P38" s="77">
        <v>-19.04</v>
      </c>
      <c r="Q38" s="77">
        <v>9.5</v>
      </c>
      <c r="R38" s="77">
        <v>-19.0</v>
      </c>
      <c r="S38" s="77">
        <v>-2.29</v>
      </c>
      <c r="T38" s="78">
        <v>1.005</v>
      </c>
      <c r="U38" s="80">
        <v>0.2</v>
      </c>
      <c r="V38" s="79">
        <v>8.0</v>
      </c>
      <c r="W38" s="79">
        <v>6.0</v>
      </c>
      <c r="X38" s="79">
        <v>14.5</v>
      </c>
      <c r="Y38" s="79">
        <v>11.0</v>
      </c>
      <c r="Z38" s="77">
        <v>5.0</v>
      </c>
      <c r="AA38" s="80">
        <v>4.17</v>
      </c>
      <c r="AB38" s="80">
        <v>0.462</v>
      </c>
      <c r="AC38" s="80">
        <v>2.85</v>
      </c>
      <c r="AD38" s="77">
        <v>12.05</v>
      </c>
      <c r="AE38" s="80">
        <v>0.17</v>
      </c>
      <c r="AF38" s="79">
        <v>6.7</v>
      </c>
      <c r="AG38" s="77">
        <v>4.61</v>
      </c>
      <c r="AH38" s="77">
        <v>1.76</v>
      </c>
      <c r="AI38" s="80">
        <v>1.04</v>
      </c>
      <c r="AJ38" s="80">
        <v>0.41</v>
      </c>
      <c r="AK38" s="79">
        <v>93.5</v>
      </c>
      <c r="AL38" s="80" t="s">
        <v>159</v>
      </c>
      <c r="AM38" s="77">
        <v>55.09</v>
      </c>
      <c r="AN38" s="60"/>
      <c r="AO38" s="60"/>
      <c r="AP38" s="77">
        <v>2.2</v>
      </c>
      <c r="AQ38" s="80">
        <v>0.31</v>
      </c>
      <c r="AR38" s="77">
        <v>-32.0</v>
      </c>
      <c r="AS38" s="77">
        <v>-252.3</v>
      </c>
      <c r="AT38" s="77">
        <v>0.753</v>
      </c>
      <c r="AU38" s="79">
        <v>56.0</v>
      </c>
      <c r="AV38" s="77">
        <v>5.7</v>
      </c>
      <c r="AW38" s="62"/>
      <c r="AX38" s="60"/>
      <c r="AY38" s="61"/>
      <c r="AZ38" s="60"/>
      <c r="BA38" s="62"/>
      <c r="BB38" s="60"/>
      <c r="BC38" s="190"/>
      <c r="BD38" s="60"/>
      <c r="BE38" s="61"/>
      <c r="BF38" s="60"/>
      <c r="BG38" s="62"/>
      <c r="BH38" s="60"/>
    </row>
    <row r="39">
      <c r="A39" s="72" t="s">
        <v>88</v>
      </c>
      <c r="B39" s="72" t="s">
        <v>158</v>
      </c>
      <c r="C39" s="73">
        <v>40715.0</v>
      </c>
      <c r="D39" s="74"/>
      <c r="E39" s="193">
        <v>21800.0</v>
      </c>
      <c r="F39" s="82">
        <v>15.0</v>
      </c>
      <c r="G39" s="82">
        <v>7.7</v>
      </c>
      <c r="H39" s="102"/>
      <c r="I39" s="77">
        <v>41.2</v>
      </c>
      <c r="J39" s="78">
        <v>0.274</v>
      </c>
      <c r="K39" s="78">
        <v>0.058</v>
      </c>
      <c r="L39" s="78">
        <v>0.035</v>
      </c>
      <c r="M39" s="78">
        <v>0.032</v>
      </c>
      <c r="N39" s="78">
        <v>0.025</v>
      </c>
      <c r="O39" s="79">
        <v>-142.54</v>
      </c>
      <c r="P39" s="77">
        <v>-18.82</v>
      </c>
      <c r="Q39" s="77">
        <v>9.0</v>
      </c>
      <c r="R39" s="77">
        <v>-21.86</v>
      </c>
      <c r="S39" s="77">
        <v>26.89</v>
      </c>
      <c r="T39" s="78">
        <v>1.035</v>
      </c>
      <c r="U39" s="80">
        <v>0.22</v>
      </c>
      <c r="V39" s="79">
        <v>6.0</v>
      </c>
      <c r="W39" s="79">
        <v>8.0</v>
      </c>
      <c r="X39" s="79">
        <v>12.3</v>
      </c>
      <c r="Y39" s="79">
        <v>8.0</v>
      </c>
      <c r="Z39" s="77">
        <v>4.9</v>
      </c>
      <c r="AA39" s="80">
        <v>4.36</v>
      </c>
      <c r="AB39" s="80">
        <v>0.497</v>
      </c>
      <c r="AC39" s="80">
        <v>3.01</v>
      </c>
      <c r="AD39" s="77">
        <v>12.72</v>
      </c>
      <c r="AE39" s="80">
        <v>0.25</v>
      </c>
      <c r="AF39" s="79">
        <v>8.0</v>
      </c>
      <c r="AG39" s="77">
        <v>7.48</v>
      </c>
      <c r="AH39" s="195">
        <v>2.02</v>
      </c>
      <c r="AI39" s="80">
        <v>1.12</v>
      </c>
      <c r="AJ39" s="80">
        <v>0.43</v>
      </c>
      <c r="AK39" s="79">
        <v>98.4</v>
      </c>
      <c r="AL39" s="80" t="s">
        <v>159</v>
      </c>
      <c r="AM39" s="77">
        <v>55.09</v>
      </c>
      <c r="AN39" s="60"/>
      <c r="AO39" s="60"/>
      <c r="AP39" s="77">
        <v>1.6</v>
      </c>
      <c r="AQ39" s="80">
        <v>0.31</v>
      </c>
      <c r="AR39" s="77">
        <v>-32.8</v>
      </c>
      <c r="AS39" s="77">
        <v>-186.2</v>
      </c>
      <c r="AT39" s="77">
        <v>0.82</v>
      </c>
      <c r="AU39" s="79">
        <v>55.0</v>
      </c>
      <c r="AV39" s="77">
        <v>4.0</v>
      </c>
      <c r="AW39" s="62"/>
      <c r="AX39" s="60"/>
      <c r="AY39" s="61"/>
      <c r="AZ39" s="60"/>
      <c r="BA39" s="62"/>
      <c r="BB39" s="60"/>
      <c r="BC39" s="190"/>
      <c r="BD39" s="60"/>
      <c r="BE39" s="61"/>
      <c r="BF39" s="60"/>
      <c r="BG39" s="62"/>
      <c r="BH39" s="60"/>
    </row>
    <row r="40">
      <c r="A40" s="72" t="s">
        <v>88</v>
      </c>
      <c r="B40" s="72" t="s">
        <v>158</v>
      </c>
      <c r="C40" s="73">
        <v>40726.0</v>
      </c>
      <c r="D40" s="74"/>
      <c r="E40" s="193">
        <v>16500.0</v>
      </c>
      <c r="F40" s="82">
        <v>15.2</v>
      </c>
      <c r="G40" s="188"/>
      <c r="H40" s="102"/>
      <c r="I40" s="77">
        <v>33.4</v>
      </c>
      <c r="J40" s="78">
        <v>0.234</v>
      </c>
      <c r="K40" s="78">
        <v>0.049</v>
      </c>
      <c r="L40" s="78">
        <v>0.03</v>
      </c>
      <c r="M40" s="78">
        <v>0.027</v>
      </c>
      <c r="N40" s="78">
        <v>0.022</v>
      </c>
      <c r="O40" s="79">
        <v>-139.52</v>
      </c>
      <c r="P40" s="77">
        <v>-18.37</v>
      </c>
      <c r="Q40" s="77">
        <v>8.1</v>
      </c>
      <c r="R40" s="195">
        <v>-27.15</v>
      </c>
      <c r="S40" s="77">
        <v>52.8</v>
      </c>
      <c r="T40" s="78">
        <v>1.061</v>
      </c>
      <c r="U40" s="80">
        <v>0.23</v>
      </c>
      <c r="V40" s="79">
        <v>4.0</v>
      </c>
      <c r="W40" s="79">
        <v>17.0</v>
      </c>
      <c r="X40" s="79">
        <v>9.2</v>
      </c>
      <c r="Y40" s="79">
        <v>7.0</v>
      </c>
      <c r="Z40" s="77">
        <v>4.8</v>
      </c>
      <c r="AA40" s="80">
        <v>3.95</v>
      </c>
      <c r="AB40" s="80">
        <v>0.417</v>
      </c>
      <c r="AC40" s="80">
        <v>2.59</v>
      </c>
      <c r="AD40" s="77">
        <v>11.35</v>
      </c>
      <c r="AE40" s="80">
        <v>0.2</v>
      </c>
      <c r="AF40" s="79">
        <v>7.2</v>
      </c>
      <c r="AG40" s="77">
        <v>6.59</v>
      </c>
      <c r="AH40" s="77">
        <v>2.28</v>
      </c>
      <c r="AI40" s="80">
        <v>1.02</v>
      </c>
      <c r="AJ40" s="80">
        <v>0.36</v>
      </c>
      <c r="AK40" s="79">
        <v>90.6</v>
      </c>
      <c r="AL40" s="80" t="s">
        <v>159</v>
      </c>
      <c r="AM40" s="77">
        <v>62.69</v>
      </c>
      <c r="AN40" s="60"/>
      <c r="AO40" s="60"/>
      <c r="AP40" s="77">
        <v>1.0</v>
      </c>
      <c r="AQ40" s="80">
        <v>0.38</v>
      </c>
      <c r="AR40" s="77">
        <v>-33.1</v>
      </c>
      <c r="AS40" s="77">
        <v>-164.7</v>
      </c>
      <c r="AT40" s="77">
        <v>0.842</v>
      </c>
      <c r="AU40" s="79">
        <v>58.0</v>
      </c>
      <c r="AV40" s="77">
        <v>6.3</v>
      </c>
      <c r="AW40" s="62"/>
      <c r="AX40" s="60"/>
      <c r="AY40" s="61"/>
      <c r="AZ40" s="60"/>
      <c r="BA40" s="62"/>
      <c r="BB40" s="60"/>
      <c r="BC40" s="190"/>
      <c r="BD40" s="60"/>
      <c r="BE40" s="61"/>
      <c r="BF40" s="60"/>
      <c r="BG40" s="62"/>
      <c r="BH40" s="60"/>
    </row>
    <row r="41">
      <c r="A41" s="72" t="s">
        <v>88</v>
      </c>
      <c r="B41" s="72" t="s">
        <v>158</v>
      </c>
      <c r="C41" s="73">
        <v>40815.0</v>
      </c>
      <c r="D41" s="74"/>
      <c r="E41" s="193">
        <v>17300.0</v>
      </c>
      <c r="F41" s="82">
        <v>10.2</v>
      </c>
      <c r="G41" s="82">
        <v>8.3</v>
      </c>
      <c r="H41" s="102"/>
      <c r="I41" s="54"/>
      <c r="J41" s="78">
        <v>0.178</v>
      </c>
      <c r="K41" s="78">
        <v>0.044</v>
      </c>
      <c r="L41" s="78">
        <v>0.03</v>
      </c>
      <c r="M41" s="78">
        <v>0.028</v>
      </c>
      <c r="N41" s="78">
        <v>0.023</v>
      </c>
      <c r="O41" s="79">
        <v>-127.7</v>
      </c>
      <c r="P41" s="77">
        <v>-17.14</v>
      </c>
      <c r="Q41" s="77">
        <v>5.1</v>
      </c>
      <c r="R41" s="60"/>
      <c r="S41" s="77">
        <v>29.08</v>
      </c>
      <c r="T41" s="78">
        <v>1.037</v>
      </c>
      <c r="U41" s="80">
        <v>0.09</v>
      </c>
      <c r="V41" s="79">
        <v>5.0</v>
      </c>
      <c r="W41" s="79">
        <v>16.0</v>
      </c>
      <c r="X41" s="79">
        <v>8.7</v>
      </c>
      <c r="Y41" s="79">
        <v>6.0</v>
      </c>
      <c r="Z41" s="77">
        <v>5.8</v>
      </c>
      <c r="AA41" s="80">
        <v>7.2</v>
      </c>
      <c r="AB41" s="80">
        <v>0.485</v>
      </c>
      <c r="AC41" s="80">
        <v>4.39</v>
      </c>
      <c r="AD41" s="77">
        <v>18.74</v>
      </c>
      <c r="AE41" s="80">
        <v>0.29</v>
      </c>
      <c r="AF41" s="79">
        <v>9.8</v>
      </c>
      <c r="AG41" s="77">
        <v>4.97</v>
      </c>
      <c r="AH41" s="77">
        <v>5.18</v>
      </c>
      <c r="AI41" s="80">
        <v>1.6</v>
      </c>
      <c r="AJ41" s="80">
        <v>0.37</v>
      </c>
      <c r="AK41" s="79">
        <v>157.2</v>
      </c>
      <c r="AL41" s="80">
        <v>0.1</v>
      </c>
      <c r="AM41" s="77">
        <v>68.39</v>
      </c>
      <c r="AN41" s="60"/>
      <c r="AO41" s="60"/>
      <c r="AP41" s="77">
        <v>1.3</v>
      </c>
      <c r="AQ41" s="80">
        <v>0.18</v>
      </c>
      <c r="AR41" s="77">
        <v>-31.4</v>
      </c>
      <c r="AS41" s="77">
        <v>-120.0</v>
      </c>
      <c r="AT41" s="77">
        <v>0.887</v>
      </c>
      <c r="AU41" s="79">
        <v>31.0</v>
      </c>
      <c r="AV41" s="77">
        <v>4.0</v>
      </c>
      <c r="AW41" s="62"/>
      <c r="AX41" s="60"/>
      <c r="AY41" s="61"/>
      <c r="AZ41" s="60"/>
      <c r="BA41" s="62"/>
      <c r="BB41" s="60"/>
      <c r="BC41" s="190"/>
      <c r="BD41" s="60"/>
      <c r="BE41" s="61"/>
      <c r="BF41" s="60"/>
      <c r="BG41" s="62"/>
      <c r="BH41" s="60"/>
    </row>
    <row r="42">
      <c r="A42" s="72" t="s">
        <v>88</v>
      </c>
      <c r="B42" s="72" t="s">
        <v>158</v>
      </c>
      <c r="C42" s="73">
        <v>40879.0</v>
      </c>
      <c r="D42" s="74"/>
      <c r="E42" s="193">
        <v>7800.0</v>
      </c>
      <c r="F42" s="82">
        <v>0.0</v>
      </c>
      <c r="G42" s="76"/>
      <c r="H42" s="102"/>
      <c r="I42" s="77">
        <v>66.8</v>
      </c>
      <c r="J42" s="78">
        <v>0.136</v>
      </c>
      <c r="K42" s="78">
        <v>0.028</v>
      </c>
      <c r="L42" s="78">
        <v>0.018</v>
      </c>
      <c r="M42" s="78">
        <v>0.017</v>
      </c>
      <c r="N42" s="78">
        <v>0.013</v>
      </c>
      <c r="O42" s="79">
        <v>-130.2</v>
      </c>
      <c r="P42" s="77">
        <v>-17.99</v>
      </c>
      <c r="Q42" s="77">
        <v>5.2</v>
      </c>
      <c r="R42" s="77">
        <v>-27.1</v>
      </c>
      <c r="S42" s="77">
        <v>23.92</v>
      </c>
      <c r="T42" s="78">
        <v>1.032</v>
      </c>
      <c r="U42" s="80">
        <v>0.21</v>
      </c>
      <c r="V42" s="79">
        <v>70.0</v>
      </c>
      <c r="W42" s="79">
        <v>18.0</v>
      </c>
      <c r="X42" s="79">
        <v>11.7</v>
      </c>
      <c r="Y42" s="79">
        <v>7.0</v>
      </c>
      <c r="Z42" s="77">
        <v>6.3</v>
      </c>
      <c r="AA42" s="80">
        <v>7.12</v>
      </c>
      <c r="AB42" s="80">
        <v>0.605</v>
      </c>
      <c r="AC42" s="80">
        <v>5.1</v>
      </c>
      <c r="AD42" s="77">
        <v>21.97</v>
      </c>
      <c r="AE42" s="80">
        <v>0.31</v>
      </c>
      <c r="AF42" s="79">
        <v>12.5</v>
      </c>
      <c r="AG42" s="77">
        <v>8.34</v>
      </c>
      <c r="AH42" s="77">
        <v>3.68</v>
      </c>
      <c r="AI42" s="80">
        <v>1.75</v>
      </c>
      <c r="AJ42" s="80">
        <v>0.36</v>
      </c>
      <c r="AK42" s="79">
        <v>183.9</v>
      </c>
      <c r="AL42" s="80">
        <v>0.16</v>
      </c>
      <c r="AM42" s="77">
        <v>77.89</v>
      </c>
      <c r="AN42" s="60"/>
      <c r="AO42" s="60"/>
      <c r="AP42" s="77">
        <v>3.7</v>
      </c>
      <c r="AQ42" s="80">
        <v>0.23</v>
      </c>
      <c r="AR42" s="77">
        <v>-30.8</v>
      </c>
      <c r="AS42" s="77">
        <v>-239.3</v>
      </c>
      <c r="AT42" s="77">
        <v>0.766</v>
      </c>
      <c r="AU42" s="79">
        <v>58.0</v>
      </c>
      <c r="AV42" s="77">
        <v>6.9</v>
      </c>
      <c r="AW42" s="62"/>
      <c r="AX42" s="60"/>
      <c r="AY42" s="61"/>
      <c r="AZ42" s="60"/>
      <c r="BA42" s="62"/>
      <c r="BB42" s="60"/>
      <c r="BC42" s="190"/>
      <c r="BD42" s="60"/>
      <c r="BE42" s="61"/>
      <c r="BF42" s="60"/>
      <c r="BG42" s="62"/>
      <c r="BH42" s="60"/>
    </row>
    <row r="43">
      <c r="A43" s="87" t="s">
        <v>89</v>
      </c>
      <c r="B43" s="46" t="s">
        <v>158</v>
      </c>
      <c r="C43" s="88">
        <v>41080.0</v>
      </c>
      <c r="D43" s="89" t="s">
        <v>90</v>
      </c>
      <c r="E43" s="92">
        <v>34800.0</v>
      </c>
      <c r="F43" s="91">
        <v>12.7</v>
      </c>
      <c r="G43" s="50"/>
      <c r="H43" s="92">
        <v>62.2</v>
      </c>
      <c r="I43" s="108">
        <v>24.43625</v>
      </c>
      <c r="J43" s="94">
        <v>0.358</v>
      </c>
      <c r="K43" s="94">
        <v>0.071</v>
      </c>
      <c r="L43" s="94">
        <v>0.041</v>
      </c>
      <c r="M43" s="94">
        <v>0.036</v>
      </c>
      <c r="N43" s="94">
        <v>0.027</v>
      </c>
      <c r="O43" s="89">
        <v>-159.7</v>
      </c>
      <c r="P43" s="95">
        <v>-19.6</v>
      </c>
      <c r="Q43" s="95">
        <v>8.6</v>
      </c>
      <c r="R43" s="60"/>
      <c r="S43" s="60"/>
      <c r="T43" s="190"/>
      <c r="U43" s="98">
        <v>0.28</v>
      </c>
      <c r="V43" s="89">
        <v>10.0</v>
      </c>
      <c r="W43" s="89">
        <v>13.0</v>
      </c>
      <c r="X43" s="89">
        <v>15.21</v>
      </c>
      <c r="Y43" s="89">
        <v>10.0</v>
      </c>
      <c r="Z43" s="52">
        <v>4.6</v>
      </c>
      <c r="AA43" s="56">
        <v>3.26</v>
      </c>
      <c r="AB43" s="56">
        <v>0.393</v>
      </c>
      <c r="AC43" s="56">
        <v>2.35</v>
      </c>
      <c r="AD43" s="52">
        <v>9.73</v>
      </c>
      <c r="AE43" s="56">
        <v>0.28</v>
      </c>
      <c r="AF43" s="48">
        <v>6.9</v>
      </c>
      <c r="AG43" s="52">
        <v>3.58</v>
      </c>
      <c r="AH43" s="52">
        <v>1.34</v>
      </c>
      <c r="AI43" s="56">
        <v>0.87</v>
      </c>
      <c r="AJ43" s="56">
        <v>0.35</v>
      </c>
      <c r="AK43" s="48">
        <v>75.1</v>
      </c>
      <c r="AL43" s="56">
        <v>0.07</v>
      </c>
      <c r="AM43" s="52"/>
      <c r="AN43" s="100">
        <v>4.723</v>
      </c>
      <c r="AO43" s="100"/>
      <c r="AP43" s="95">
        <v>4.15</v>
      </c>
      <c r="AQ43" s="98">
        <v>0.49</v>
      </c>
      <c r="AR43" s="95">
        <v>-28.7</v>
      </c>
      <c r="AS43" s="64">
        <v>-215.6</v>
      </c>
      <c r="AT43" s="64">
        <v>0.7903</v>
      </c>
      <c r="AU43" s="89">
        <v>55.2</v>
      </c>
      <c r="AV43" s="95">
        <v>4.0</v>
      </c>
      <c r="AW43" s="101"/>
      <c r="AX43" s="84"/>
      <c r="AY43" s="115"/>
      <c r="AZ43" s="84"/>
      <c r="BA43" s="101"/>
      <c r="BB43" s="84"/>
      <c r="BC43" s="103"/>
      <c r="BD43" s="84"/>
      <c r="BE43" s="115"/>
      <c r="BF43" s="84"/>
      <c r="BG43" s="101"/>
      <c r="BH43" s="84"/>
    </row>
    <row r="44">
      <c r="A44" s="87" t="s">
        <v>89</v>
      </c>
      <c r="B44" s="46" t="s">
        <v>158</v>
      </c>
      <c r="C44" s="88">
        <v>41140.0</v>
      </c>
      <c r="D44" s="89" t="s">
        <v>91</v>
      </c>
      <c r="E44" s="92">
        <v>11000.0</v>
      </c>
      <c r="F44" s="91">
        <v>15.4</v>
      </c>
      <c r="G44" s="50"/>
      <c r="H44" s="92">
        <v>147.8</v>
      </c>
      <c r="I44" s="108">
        <v>60.579100000000004</v>
      </c>
      <c r="J44" s="94">
        <v>0.113</v>
      </c>
      <c r="K44" s="94">
        <v>0.021</v>
      </c>
      <c r="L44" s="94">
        <v>0.014</v>
      </c>
      <c r="M44" s="94">
        <v>0.013</v>
      </c>
      <c r="N44" s="94">
        <v>0.011</v>
      </c>
      <c r="O44" s="89">
        <v>-134.3</v>
      </c>
      <c r="P44" s="95">
        <v>-17.4</v>
      </c>
      <c r="Q44" s="95">
        <v>3.8</v>
      </c>
      <c r="R44" s="95">
        <v>-22.37</v>
      </c>
      <c r="S44" s="95">
        <v>-53.82</v>
      </c>
      <c r="T44" s="94">
        <v>0.953</v>
      </c>
      <c r="U44" s="98">
        <v>0.19</v>
      </c>
      <c r="V44" s="89">
        <v>1.0</v>
      </c>
      <c r="W44" s="89">
        <v>10.0</v>
      </c>
      <c r="X44" s="89">
        <v>5.44</v>
      </c>
      <c r="Y44" s="89">
        <v>9.0</v>
      </c>
      <c r="Z44" s="52">
        <v>3.4</v>
      </c>
      <c r="AA44" s="196">
        <v>8.72</v>
      </c>
      <c r="AB44" s="196">
        <v>0.79</v>
      </c>
      <c r="AC44" s="196">
        <v>4.99</v>
      </c>
      <c r="AD44" s="64">
        <v>22.9</v>
      </c>
      <c r="AE44" s="196"/>
      <c r="AF44" s="197">
        <v>13.0</v>
      </c>
      <c r="AG44" s="52">
        <v>11.6</v>
      </c>
      <c r="AH44" s="52">
        <v>3.66</v>
      </c>
      <c r="AI44" s="196">
        <v>2.11</v>
      </c>
      <c r="AJ44" s="196">
        <v>0.62</v>
      </c>
      <c r="AK44" s="197">
        <v>201.0</v>
      </c>
      <c r="AL44" s="196">
        <v>0.27</v>
      </c>
      <c r="AM44" s="52"/>
      <c r="AN44" s="100">
        <v>4.221</v>
      </c>
      <c r="AO44" s="100"/>
      <c r="AP44" s="95">
        <v>1.78</v>
      </c>
      <c r="AQ44" s="98">
        <v>0.6</v>
      </c>
      <c r="AR44" s="95">
        <v>-31.3</v>
      </c>
      <c r="AS44" s="198"/>
      <c r="AT44" s="198"/>
      <c r="AU44" s="89">
        <v>81.6</v>
      </c>
      <c r="AV44" s="95">
        <v>2.8</v>
      </c>
      <c r="AW44" s="101"/>
      <c r="AX44" s="84"/>
      <c r="AY44" s="115"/>
      <c r="AZ44" s="84"/>
      <c r="BA44" s="101"/>
      <c r="BB44" s="84"/>
      <c r="BC44" s="103"/>
      <c r="BD44" s="84"/>
      <c r="BE44" s="115"/>
      <c r="BF44" s="84"/>
      <c r="BG44" s="101"/>
      <c r="BH44" s="84"/>
    </row>
    <row r="45">
      <c r="A45" s="87" t="s">
        <v>89</v>
      </c>
      <c r="B45" s="46" t="s">
        <v>158</v>
      </c>
      <c r="C45" s="88">
        <v>41201.0</v>
      </c>
      <c r="D45" s="89" t="s">
        <v>92</v>
      </c>
      <c r="E45" s="92">
        <v>11000.0</v>
      </c>
      <c r="F45" s="91">
        <v>3.0</v>
      </c>
      <c r="G45" s="50"/>
      <c r="H45" s="92">
        <v>164.0</v>
      </c>
      <c r="I45" s="108">
        <v>66.9298</v>
      </c>
      <c r="J45" s="94">
        <v>0.092</v>
      </c>
      <c r="K45" s="94">
        <v>0.019</v>
      </c>
      <c r="L45" s="94">
        <v>0.013</v>
      </c>
      <c r="M45" s="94">
        <v>0.012</v>
      </c>
      <c r="N45" s="94">
        <v>0.01</v>
      </c>
      <c r="O45" s="89">
        <v>-132.5</v>
      </c>
      <c r="P45" s="95">
        <v>-17.0</v>
      </c>
      <c r="Q45" s="95">
        <v>3.0</v>
      </c>
      <c r="R45" s="84"/>
      <c r="S45" s="108">
        <v>-28.22</v>
      </c>
      <c r="T45" s="199">
        <v>0.979</v>
      </c>
      <c r="U45" s="98">
        <v>0.24</v>
      </c>
      <c r="V45" s="89">
        <v>21.0</v>
      </c>
      <c r="W45" s="89">
        <v>26.0</v>
      </c>
      <c r="X45" s="89">
        <v>7.07</v>
      </c>
      <c r="Y45" s="89">
        <v>11.0</v>
      </c>
      <c r="Z45" s="52">
        <v>5.9</v>
      </c>
      <c r="AA45" s="196">
        <v>10.0</v>
      </c>
      <c r="AB45" s="196">
        <v>0.77</v>
      </c>
      <c r="AC45" s="196">
        <v>5.94</v>
      </c>
      <c r="AD45" s="64">
        <v>26.4</v>
      </c>
      <c r="AE45" s="196"/>
      <c r="AF45" s="197">
        <v>13.0</v>
      </c>
      <c r="AG45" s="52">
        <v>12.22</v>
      </c>
      <c r="AH45" s="52">
        <v>5.86</v>
      </c>
      <c r="AI45" s="196">
        <v>1.92</v>
      </c>
      <c r="AJ45" s="196">
        <v>0.5</v>
      </c>
      <c r="AK45" s="197">
        <v>211.0</v>
      </c>
      <c r="AL45" s="196">
        <v>0.26</v>
      </c>
      <c r="AM45" s="52"/>
      <c r="AN45" s="100">
        <v>3.428</v>
      </c>
      <c r="AO45" s="100"/>
      <c r="AP45" s="95">
        <v>11.31</v>
      </c>
      <c r="AQ45" s="98">
        <v>0.34</v>
      </c>
      <c r="AR45" s="95">
        <v>-30.0</v>
      </c>
      <c r="AS45" s="64">
        <v>-528.1</v>
      </c>
      <c r="AT45" s="64">
        <v>0.4755</v>
      </c>
      <c r="AU45" s="89">
        <v>36.2</v>
      </c>
      <c r="AV45" s="95">
        <v>3.6</v>
      </c>
      <c r="AW45" s="101"/>
      <c r="AX45" s="84"/>
      <c r="AY45" s="115"/>
      <c r="AZ45" s="84"/>
      <c r="BA45" s="101"/>
      <c r="BB45" s="84"/>
      <c r="BC45" s="103"/>
      <c r="BD45" s="84"/>
      <c r="BE45" s="115"/>
      <c r="BF45" s="84"/>
      <c r="BG45" s="101"/>
      <c r="BH45" s="84"/>
    </row>
    <row r="46">
      <c r="A46" s="87" t="s">
        <v>89</v>
      </c>
      <c r="B46" s="46" t="s">
        <v>158</v>
      </c>
      <c r="C46" s="88">
        <v>41272.0</v>
      </c>
      <c r="D46" s="89" t="s">
        <v>93</v>
      </c>
      <c r="E46" s="92">
        <v>5850.0</v>
      </c>
      <c r="F46" s="91">
        <v>0.0</v>
      </c>
      <c r="G46" s="188"/>
      <c r="H46" s="102"/>
      <c r="I46" s="108">
        <v>67.74085000000001</v>
      </c>
      <c r="J46" s="94">
        <v>0.091</v>
      </c>
      <c r="K46" s="94">
        <v>0.019</v>
      </c>
      <c r="L46" s="94">
        <v>0.013</v>
      </c>
      <c r="M46" s="94">
        <v>0.013</v>
      </c>
      <c r="N46" s="94">
        <v>0.011</v>
      </c>
      <c r="O46" s="89">
        <v>-139.0</v>
      </c>
      <c r="P46" s="95">
        <v>-17.8</v>
      </c>
      <c r="Q46" s="95">
        <v>3.3</v>
      </c>
      <c r="R46" s="95">
        <v>-28.77</v>
      </c>
      <c r="S46" s="95">
        <v>-14.02</v>
      </c>
      <c r="T46" s="94">
        <v>0.993</v>
      </c>
      <c r="U46" s="98">
        <v>0.32</v>
      </c>
      <c r="V46" s="89">
        <v>124.0</v>
      </c>
      <c r="W46" s="89">
        <v>31.0</v>
      </c>
      <c r="X46" s="89">
        <v>11.95</v>
      </c>
      <c r="Y46" s="89">
        <v>7.0</v>
      </c>
      <c r="Z46" s="52">
        <v>7.6</v>
      </c>
      <c r="AA46" s="196">
        <v>9.58</v>
      </c>
      <c r="AB46" s="196">
        <v>0.9</v>
      </c>
      <c r="AC46" s="196">
        <v>5.58</v>
      </c>
      <c r="AD46" s="64">
        <v>26.1</v>
      </c>
      <c r="AE46" s="196"/>
      <c r="AF46" s="197">
        <v>17.0</v>
      </c>
      <c r="AG46" s="52">
        <v>12.9</v>
      </c>
      <c r="AH46" s="52">
        <v>5.12</v>
      </c>
      <c r="AI46" s="196">
        <v>2.23</v>
      </c>
      <c r="AJ46" s="196">
        <v>0.56</v>
      </c>
      <c r="AK46" s="197">
        <v>241.0</v>
      </c>
      <c r="AL46" s="196">
        <v>0.32</v>
      </c>
      <c r="AM46" s="52"/>
      <c r="AN46" s="100">
        <v>2.876</v>
      </c>
      <c r="AO46" s="100"/>
      <c r="AP46" s="95">
        <v>0.74</v>
      </c>
      <c r="AQ46" s="98">
        <v>0.19</v>
      </c>
      <c r="AR46" s="95">
        <v>-28.3</v>
      </c>
      <c r="AS46" s="64">
        <v>-481.0</v>
      </c>
      <c r="AT46" s="64">
        <v>0.523</v>
      </c>
      <c r="AU46" s="89">
        <v>18.4</v>
      </c>
      <c r="AV46" s="95">
        <v>3.7</v>
      </c>
      <c r="AW46" s="101"/>
      <c r="AX46" s="84"/>
      <c r="AY46" s="115"/>
      <c r="AZ46" s="84"/>
      <c r="BA46" s="101"/>
      <c r="BB46" s="84"/>
      <c r="BC46" s="103"/>
      <c r="BD46" s="84"/>
      <c r="BE46" s="115"/>
      <c r="BF46" s="84"/>
      <c r="BG46" s="101"/>
      <c r="BH46" s="84"/>
    </row>
    <row r="47">
      <c r="A47" s="87" t="s">
        <v>89</v>
      </c>
      <c r="B47" s="46" t="s">
        <v>158</v>
      </c>
      <c r="C47" s="88">
        <v>41300.0</v>
      </c>
      <c r="D47" s="89" t="s">
        <v>94</v>
      </c>
      <c r="E47" s="92">
        <v>6450.0</v>
      </c>
      <c r="F47" s="91">
        <v>0.2</v>
      </c>
      <c r="G47" s="50"/>
      <c r="H47" s="92">
        <v>228.0</v>
      </c>
      <c r="I47" s="108">
        <v>80.17685</v>
      </c>
      <c r="J47" s="94">
        <v>0.078</v>
      </c>
      <c r="K47" s="94">
        <v>0.018</v>
      </c>
      <c r="L47" s="94">
        <v>0.013</v>
      </c>
      <c r="M47" s="94">
        <v>0.013</v>
      </c>
      <c r="N47" s="94">
        <v>0.011</v>
      </c>
      <c r="O47" s="89">
        <v>-134.6</v>
      </c>
      <c r="P47" s="95">
        <v>-17.8</v>
      </c>
      <c r="Q47" s="95">
        <v>3.1</v>
      </c>
      <c r="R47" s="95">
        <v>-12.08</v>
      </c>
      <c r="S47" s="95">
        <v>-112.88</v>
      </c>
      <c r="T47" s="94">
        <v>0.894</v>
      </c>
      <c r="U47" s="98">
        <v>0.42</v>
      </c>
      <c r="V47" s="89">
        <v>171.0</v>
      </c>
      <c r="W47" s="89">
        <v>28.0</v>
      </c>
      <c r="X47" s="89">
        <v>16.84</v>
      </c>
      <c r="Y47" s="89">
        <v>9.0</v>
      </c>
      <c r="Z47" s="52">
        <v>7.3</v>
      </c>
      <c r="AA47" s="196">
        <v>11.8</v>
      </c>
      <c r="AB47" s="196">
        <v>1.33</v>
      </c>
      <c r="AC47" s="196">
        <v>6.6</v>
      </c>
      <c r="AD47" s="64">
        <v>29.9</v>
      </c>
      <c r="AE47" s="196"/>
      <c r="AF47" s="197">
        <v>20.0</v>
      </c>
      <c r="AG47" s="52">
        <v>16.44</v>
      </c>
      <c r="AH47" s="52">
        <v>5.74</v>
      </c>
      <c r="AI47" s="196">
        <v>2.69</v>
      </c>
      <c r="AJ47" s="196">
        <v>0.68</v>
      </c>
      <c r="AK47" s="197">
        <v>287.0</v>
      </c>
      <c r="AL47" s="196">
        <v>0.37</v>
      </c>
      <c r="AM47" s="52"/>
      <c r="AN47" s="100">
        <v>2.004</v>
      </c>
      <c r="AO47" s="100"/>
      <c r="AP47" s="95">
        <v>1.84</v>
      </c>
      <c r="AQ47" s="98">
        <v>0.23</v>
      </c>
      <c r="AR47" s="95">
        <v>-28.7</v>
      </c>
      <c r="AS47" s="64">
        <v>-682.0</v>
      </c>
      <c r="AT47" s="64">
        <v>0.3205</v>
      </c>
      <c r="AU47" s="89">
        <v>21.0</v>
      </c>
      <c r="AV47" s="95">
        <v>6.0</v>
      </c>
      <c r="AW47" s="101"/>
      <c r="AX47" s="84"/>
      <c r="AY47" s="115"/>
      <c r="AZ47" s="84"/>
      <c r="BA47" s="101"/>
      <c r="BB47" s="84"/>
      <c r="BC47" s="103"/>
      <c r="BD47" s="84"/>
      <c r="BE47" s="115"/>
      <c r="BF47" s="84"/>
      <c r="BG47" s="101"/>
      <c r="BH47" s="84"/>
    </row>
    <row r="48">
      <c r="A48" s="87" t="s">
        <v>89</v>
      </c>
      <c r="B48" s="46" t="s">
        <v>158</v>
      </c>
      <c r="C48" s="88">
        <v>41357.0</v>
      </c>
      <c r="D48" s="89" t="s">
        <v>95</v>
      </c>
      <c r="E48" s="92">
        <v>6100.0</v>
      </c>
      <c r="F48" s="91">
        <v>0.3</v>
      </c>
      <c r="G48" s="50"/>
      <c r="H48" s="92">
        <v>183.7</v>
      </c>
      <c r="I48" s="108">
        <v>74.64885000000001</v>
      </c>
      <c r="J48" s="94">
        <v>0.068</v>
      </c>
      <c r="K48" s="94">
        <v>0.02</v>
      </c>
      <c r="L48" s="94">
        <v>0.016</v>
      </c>
      <c r="M48" s="94">
        <v>0.016</v>
      </c>
      <c r="N48" s="94">
        <v>0.015</v>
      </c>
      <c r="O48" s="89">
        <v>-135.5</v>
      </c>
      <c r="P48" s="95">
        <v>-17.6</v>
      </c>
      <c r="Q48" s="95">
        <v>2.2</v>
      </c>
      <c r="R48" s="95">
        <v>-27.42</v>
      </c>
      <c r="S48" s="95">
        <v>-18.39</v>
      </c>
      <c r="T48" s="94">
        <v>0.989</v>
      </c>
      <c r="U48" s="98">
        <v>0.3</v>
      </c>
      <c r="V48" s="89">
        <v>149.0</v>
      </c>
      <c r="W48" s="89">
        <v>13.0</v>
      </c>
      <c r="X48" s="89">
        <v>8.69</v>
      </c>
      <c r="Y48" s="89">
        <v>16.0</v>
      </c>
      <c r="Z48" s="52">
        <v>5.5</v>
      </c>
      <c r="AA48" s="196">
        <v>11.4</v>
      </c>
      <c r="AB48" s="196">
        <v>0.76</v>
      </c>
      <c r="AC48" s="196">
        <v>6.05</v>
      </c>
      <c r="AD48" s="64">
        <v>28.2</v>
      </c>
      <c r="AE48" s="196"/>
      <c r="AF48" s="197">
        <v>15.0</v>
      </c>
      <c r="AG48" s="52">
        <v>17.83</v>
      </c>
      <c r="AH48" s="52">
        <v>5.14</v>
      </c>
      <c r="AI48" s="196">
        <v>2.21</v>
      </c>
      <c r="AJ48" s="196">
        <v>0.56</v>
      </c>
      <c r="AK48" s="197">
        <v>250.0</v>
      </c>
      <c r="AL48" s="196">
        <v>0.3</v>
      </c>
      <c r="AM48" s="52"/>
      <c r="AN48" s="100">
        <v>2.42</v>
      </c>
      <c r="AO48" s="100"/>
      <c r="AP48" s="95">
        <v>2.23</v>
      </c>
      <c r="AQ48" s="98">
        <v>0.24</v>
      </c>
      <c r="AR48" s="95">
        <v>-27.5</v>
      </c>
      <c r="AS48" s="198"/>
      <c r="AT48" s="198"/>
      <c r="AU48" s="89">
        <v>24.4</v>
      </c>
      <c r="AV48" s="95">
        <v>9.1</v>
      </c>
      <c r="AW48" s="101"/>
      <c r="AX48" s="84"/>
      <c r="AY48" s="115"/>
      <c r="AZ48" s="84"/>
      <c r="BA48" s="101"/>
      <c r="BB48" s="84"/>
      <c r="BC48" s="103"/>
      <c r="BD48" s="84"/>
      <c r="BE48" s="115"/>
      <c r="BF48" s="84"/>
      <c r="BG48" s="101"/>
      <c r="BH48" s="84"/>
    </row>
    <row r="49">
      <c r="A49" s="87" t="s">
        <v>89</v>
      </c>
      <c r="B49" s="46" t="s">
        <v>158</v>
      </c>
      <c r="C49" s="88">
        <v>41409.0</v>
      </c>
      <c r="D49" s="89" t="s">
        <v>96</v>
      </c>
      <c r="E49" s="92">
        <v>25900.0</v>
      </c>
      <c r="F49" s="91">
        <v>0.3</v>
      </c>
      <c r="G49" s="50"/>
      <c r="H49" s="92">
        <v>176.2</v>
      </c>
      <c r="I49" s="108">
        <v>72.06060000000001</v>
      </c>
      <c r="J49" s="94">
        <v>0.065</v>
      </c>
      <c r="K49" s="94">
        <v>0.01</v>
      </c>
      <c r="L49" s="94">
        <v>0.006</v>
      </c>
      <c r="M49" s="94">
        <v>0.006</v>
      </c>
      <c r="N49" s="94">
        <v>0.005</v>
      </c>
      <c r="O49" s="89">
        <v>-138.7</v>
      </c>
      <c r="P49" s="95">
        <v>-17.82</v>
      </c>
      <c r="Q49" s="95">
        <v>2.5</v>
      </c>
      <c r="R49" s="95">
        <v>-23.5</v>
      </c>
      <c r="S49" s="95">
        <v>-3.8</v>
      </c>
      <c r="T49" s="94">
        <v>1.004</v>
      </c>
      <c r="U49" s="98">
        <v>0.32</v>
      </c>
      <c r="V49" s="89">
        <v>164.0</v>
      </c>
      <c r="W49" s="89">
        <v>16.0</v>
      </c>
      <c r="X49" s="89">
        <v>11.95</v>
      </c>
      <c r="Y49" s="89">
        <v>10.0</v>
      </c>
      <c r="Z49" s="52">
        <v>5.5</v>
      </c>
      <c r="AA49" s="196">
        <v>10.3</v>
      </c>
      <c r="AB49" s="196">
        <v>0.89</v>
      </c>
      <c r="AC49" s="196">
        <v>5.63</v>
      </c>
      <c r="AD49" s="64">
        <v>25.8</v>
      </c>
      <c r="AE49" s="196"/>
      <c r="AF49" s="197">
        <v>17.0</v>
      </c>
      <c r="AG49" s="52">
        <v>15.05</v>
      </c>
      <c r="AH49" s="52">
        <v>4.93</v>
      </c>
      <c r="AI49" s="196">
        <v>2.4</v>
      </c>
      <c r="AJ49" s="196">
        <v>0.54</v>
      </c>
      <c r="AK49" s="197">
        <v>250.0</v>
      </c>
      <c r="AL49" s="196">
        <v>0.35</v>
      </c>
      <c r="AM49" s="52"/>
      <c r="AN49" s="100">
        <v>4.799</v>
      </c>
      <c r="AO49" s="100"/>
      <c r="AP49" s="95">
        <v>1.2</v>
      </c>
      <c r="AQ49" s="98">
        <v>0.22</v>
      </c>
      <c r="AR49" s="95">
        <v>-28.5</v>
      </c>
      <c r="AS49" s="64">
        <v>-435.2</v>
      </c>
      <c r="AT49" s="64">
        <v>0.5692</v>
      </c>
      <c r="AU49" s="89">
        <v>26.7</v>
      </c>
      <c r="AV49" s="95">
        <v>6.8</v>
      </c>
      <c r="AW49" s="101"/>
      <c r="AX49" s="84"/>
      <c r="AY49" s="115"/>
      <c r="AZ49" s="84"/>
      <c r="BA49" s="101"/>
      <c r="BB49" s="84"/>
      <c r="BC49" s="103"/>
      <c r="BD49" s="84"/>
      <c r="BE49" s="115"/>
      <c r="BF49" s="84"/>
      <c r="BG49" s="101"/>
      <c r="BH49" s="84"/>
    </row>
    <row r="50">
      <c r="A50" s="87" t="s">
        <v>89</v>
      </c>
      <c r="B50" s="46" t="s">
        <v>158</v>
      </c>
      <c r="C50" s="88">
        <v>41474.0</v>
      </c>
      <c r="D50" s="89" t="s">
        <v>97</v>
      </c>
      <c r="E50" s="92">
        <v>17700.0</v>
      </c>
      <c r="F50" s="91">
        <v>17.6</v>
      </c>
      <c r="G50" s="50"/>
      <c r="H50" s="92">
        <v>114.7</v>
      </c>
      <c r="I50" s="108">
        <v>50.458949999999994</v>
      </c>
      <c r="J50" s="94">
        <v>0.275</v>
      </c>
      <c r="K50" s="94">
        <v>0.052</v>
      </c>
      <c r="L50" s="94">
        <v>0.031</v>
      </c>
      <c r="M50" s="94">
        <v>0.027</v>
      </c>
      <c r="N50" s="94">
        <v>0.021</v>
      </c>
      <c r="O50" s="89">
        <v>-143.0</v>
      </c>
      <c r="P50" s="95">
        <v>-18.33</v>
      </c>
      <c r="Q50" s="95">
        <v>9.8</v>
      </c>
      <c r="R50" s="99"/>
      <c r="S50" s="99"/>
      <c r="T50" s="106"/>
      <c r="U50" s="56">
        <v>0.28</v>
      </c>
      <c r="V50" s="48">
        <v>2.0</v>
      </c>
      <c r="W50" s="48">
        <v>7.0</v>
      </c>
      <c r="X50" s="48">
        <v>8.69</v>
      </c>
      <c r="Y50" s="89">
        <v>6.0</v>
      </c>
      <c r="Z50" s="52">
        <v>5.1</v>
      </c>
      <c r="AA50" s="196">
        <v>6.46</v>
      </c>
      <c r="AB50" s="196">
        <v>0.71</v>
      </c>
      <c r="AC50" s="196">
        <v>3.91</v>
      </c>
      <c r="AD50" s="64">
        <v>17.7</v>
      </c>
      <c r="AE50" s="196"/>
      <c r="AF50" s="197">
        <v>12.0</v>
      </c>
      <c r="AG50" s="52">
        <v>8.46</v>
      </c>
      <c r="AH50" s="52">
        <v>2.47</v>
      </c>
      <c r="AI50" s="196">
        <v>1.74</v>
      </c>
      <c r="AJ50" s="196">
        <v>0.56</v>
      </c>
      <c r="AK50" s="197">
        <v>149.0</v>
      </c>
      <c r="AL50" s="196">
        <v>0.19</v>
      </c>
      <c r="AM50" s="52"/>
      <c r="AN50" s="100">
        <v>24.108</v>
      </c>
      <c r="AO50" s="100"/>
      <c r="AP50" s="108">
        <v>0.36</v>
      </c>
      <c r="AQ50" s="98">
        <v>0.33</v>
      </c>
      <c r="AR50" s="95">
        <v>-31.5</v>
      </c>
      <c r="AS50" s="64">
        <v>-393.0</v>
      </c>
      <c r="AT50" s="64">
        <v>0.6116</v>
      </c>
      <c r="AU50" s="89">
        <v>44.0</v>
      </c>
      <c r="AV50" s="95">
        <v>5.9</v>
      </c>
      <c r="AW50" s="89">
        <v>15.5</v>
      </c>
      <c r="AX50" s="95">
        <v>1.03</v>
      </c>
      <c r="AY50" s="98">
        <v>0.34</v>
      </c>
      <c r="AZ50" s="95">
        <v>-31.2</v>
      </c>
      <c r="BA50" s="89">
        <v>74.4</v>
      </c>
      <c r="BB50" s="95">
        <v>6.8</v>
      </c>
      <c r="BC50" s="200"/>
      <c r="BD50" s="110"/>
      <c r="BE50" s="201"/>
      <c r="BF50" s="110"/>
      <c r="BG50" s="200"/>
      <c r="BH50" s="202"/>
    </row>
    <row r="51">
      <c r="A51" s="87" t="s">
        <v>89</v>
      </c>
      <c r="B51" s="46" t="s">
        <v>158</v>
      </c>
      <c r="C51" s="88">
        <v>41540.0</v>
      </c>
      <c r="D51" s="89" t="s">
        <v>100</v>
      </c>
      <c r="E51" s="92">
        <v>17800.0</v>
      </c>
      <c r="F51" s="91">
        <v>7.8</v>
      </c>
      <c r="G51" s="50"/>
      <c r="H51" s="92">
        <v>145.3</v>
      </c>
      <c r="I51" s="108">
        <v>61.06174999999999</v>
      </c>
      <c r="J51" s="94">
        <v>0.166</v>
      </c>
      <c r="K51" s="94">
        <v>0.028</v>
      </c>
      <c r="L51" s="94">
        <v>0.016</v>
      </c>
      <c r="M51" s="94">
        <v>0.014</v>
      </c>
      <c r="N51" s="94">
        <v>0.011</v>
      </c>
      <c r="O51" s="89">
        <v>-138.3</v>
      </c>
      <c r="P51" s="95">
        <v>-18.19</v>
      </c>
      <c r="Q51" s="95">
        <v>6.3</v>
      </c>
      <c r="R51" s="99"/>
      <c r="S51" s="99"/>
      <c r="T51" s="106"/>
      <c r="U51" s="56">
        <v>0.38</v>
      </c>
      <c r="V51" s="48">
        <v>27.0</v>
      </c>
      <c r="W51" s="48">
        <v>58.0</v>
      </c>
      <c r="X51" s="48">
        <v>7.07</v>
      </c>
      <c r="Y51" s="89">
        <v>4.0</v>
      </c>
      <c r="Z51" s="52">
        <v>6.0</v>
      </c>
      <c r="AA51" s="56"/>
      <c r="AB51" s="56"/>
      <c r="AC51" s="56"/>
      <c r="AD51" s="52"/>
      <c r="AE51" s="56"/>
      <c r="AF51" s="48"/>
      <c r="AG51" s="52">
        <v>14.7</v>
      </c>
      <c r="AH51" s="52">
        <v>3.3</v>
      </c>
      <c r="AI51" s="56"/>
      <c r="AJ51" s="56"/>
      <c r="AK51" s="48"/>
      <c r="AL51" s="56"/>
      <c r="AM51" s="52"/>
      <c r="AN51" s="100">
        <v>9.573</v>
      </c>
      <c r="AO51" s="100"/>
      <c r="AP51" s="108">
        <v>5.63</v>
      </c>
      <c r="AQ51" s="98">
        <v>0.34</v>
      </c>
      <c r="AR51" s="95">
        <v>-30.0</v>
      </c>
      <c r="AS51" s="64">
        <v>-378.6</v>
      </c>
      <c r="AT51" s="64">
        <v>0.6262</v>
      </c>
      <c r="AU51" s="89">
        <v>41.0</v>
      </c>
      <c r="AV51" s="95">
        <v>4.8</v>
      </c>
      <c r="AW51" s="89">
        <v>12.0</v>
      </c>
      <c r="AX51" s="95">
        <v>2.07</v>
      </c>
      <c r="AY51" s="98">
        <v>0.47</v>
      </c>
      <c r="AZ51" s="95">
        <v>-30.1</v>
      </c>
      <c r="BA51" s="89">
        <v>41.8</v>
      </c>
      <c r="BB51" s="95">
        <v>3.5</v>
      </c>
      <c r="BC51" s="200"/>
      <c r="BD51" s="110"/>
      <c r="BE51" s="201"/>
      <c r="BF51" s="110"/>
      <c r="BG51" s="200"/>
      <c r="BH51" s="202"/>
    </row>
    <row r="52">
      <c r="A52" s="87" t="s">
        <v>89</v>
      </c>
      <c r="B52" s="46" t="s">
        <v>158</v>
      </c>
      <c r="C52" s="88">
        <v>41608.0</v>
      </c>
      <c r="D52" s="89" t="s">
        <v>98</v>
      </c>
      <c r="E52" s="92">
        <v>9550.0</v>
      </c>
      <c r="F52" s="91">
        <v>2.0</v>
      </c>
      <c r="G52" s="50"/>
      <c r="H52" s="92">
        <v>136.4</v>
      </c>
      <c r="I52" s="108">
        <v>22.2741</v>
      </c>
      <c r="J52" s="94">
        <v>0.12</v>
      </c>
      <c r="K52" s="94">
        <v>0.025</v>
      </c>
      <c r="L52" s="94">
        <v>0.016</v>
      </c>
      <c r="M52" s="94">
        <v>0.015</v>
      </c>
      <c r="N52" s="94">
        <v>0.013</v>
      </c>
      <c r="O52" s="89">
        <v>-155.4</v>
      </c>
      <c r="P52" s="95">
        <v>-20.53</v>
      </c>
      <c r="Q52" s="95">
        <v>4.5</v>
      </c>
      <c r="R52" s="99"/>
      <c r="S52" s="99"/>
      <c r="T52" s="106"/>
      <c r="U52" s="56">
        <v>0.27</v>
      </c>
      <c r="V52" s="48">
        <v>105.0</v>
      </c>
      <c r="W52" s="48">
        <v>20.0</v>
      </c>
      <c r="X52" s="48">
        <v>11.95</v>
      </c>
      <c r="Y52" s="89">
        <v>4.0</v>
      </c>
      <c r="Z52" s="52">
        <v>5.5</v>
      </c>
      <c r="AA52" s="196">
        <v>7.35</v>
      </c>
      <c r="AB52" s="196">
        <v>0.68</v>
      </c>
      <c r="AC52" s="196">
        <v>4.72</v>
      </c>
      <c r="AD52" s="64">
        <v>21.4</v>
      </c>
      <c r="AE52" s="196"/>
      <c r="AF52" s="197">
        <v>12.0</v>
      </c>
      <c r="AG52" s="52">
        <v>9.21</v>
      </c>
      <c r="AH52" s="52">
        <v>3.75</v>
      </c>
      <c r="AI52" s="196">
        <v>1.72</v>
      </c>
      <c r="AJ52" s="196">
        <v>0.48</v>
      </c>
      <c r="AK52" s="197">
        <v>172.0</v>
      </c>
      <c r="AL52" s="196">
        <v>0.25</v>
      </c>
      <c r="AM52" s="52"/>
      <c r="AN52" s="100">
        <v>4.074</v>
      </c>
      <c r="AO52" s="100"/>
      <c r="AP52" s="108">
        <v>3.87</v>
      </c>
      <c r="AQ52" s="98">
        <v>0.82</v>
      </c>
      <c r="AR52" s="95">
        <v>-28.3</v>
      </c>
      <c r="AS52" s="64">
        <v>-329.7</v>
      </c>
      <c r="AT52" s="64">
        <v>0.6754</v>
      </c>
      <c r="AU52" s="89">
        <v>74.0</v>
      </c>
      <c r="AV52" s="95">
        <v>5.6</v>
      </c>
      <c r="AW52" s="101"/>
      <c r="AX52" s="84"/>
      <c r="AY52" s="115"/>
      <c r="AZ52" s="84"/>
      <c r="BA52" s="101"/>
      <c r="BB52" s="84"/>
      <c r="BC52" s="200"/>
      <c r="BD52" s="110"/>
      <c r="BE52" s="201"/>
      <c r="BF52" s="110"/>
      <c r="BG52" s="200"/>
      <c r="BH52" s="202"/>
    </row>
    <row r="53">
      <c r="A53" s="87" t="s">
        <v>89</v>
      </c>
      <c r="B53" s="46" t="s">
        <v>158</v>
      </c>
      <c r="C53" s="88">
        <v>41695.0</v>
      </c>
      <c r="D53" s="89" t="s">
        <v>101</v>
      </c>
      <c r="E53" s="92">
        <v>6550.0</v>
      </c>
      <c r="F53" s="188"/>
      <c r="G53" s="188"/>
      <c r="H53" s="102"/>
      <c r="I53" s="108">
        <v>58.858599999999996</v>
      </c>
      <c r="J53" s="94">
        <v>0.085</v>
      </c>
      <c r="K53" s="94">
        <v>0.018</v>
      </c>
      <c r="L53" s="94">
        <v>0.012</v>
      </c>
      <c r="M53" s="94">
        <v>0.012</v>
      </c>
      <c r="N53" s="94">
        <v>0.01</v>
      </c>
      <c r="O53" s="89">
        <v>-130.5</v>
      </c>
      <c r="P53" s="95">
        <v>-17.3</v>
      </c>
      <c r="Q53" s="95">
        <v>3.4</v>
      </c>
      <c r="R53" s="99"/>
      <c r="S53" s="99"/>
      <c r="T53" s="106"/>
      <c r="U53" s="56">
        <v>0.33</v>
      </c>
      <c r="V53" s="48">
        <v>217.0</v>
      </c>
      <c r="W53" s="48">
        <v>6.0</v>
      </c>
      <c r="X53" s="48">
        <v>5.44</v>
      </c>
      <c r="Y53" s="89">
        <v>7.0</v>
      </c>
      <c r="Z53" s="52">
        <v>7.7</v>
      </c>
      <c r="AA53" s="56"/>
      <c r="AB53" s="56"/>
      <c r="AC53" s="56"/>
      <c r="AD53" s="52"/>
      <c r="AE53" s="56"/>
      <c r="AF53" s="48"/>
      <c r="AG53" s="52">
        <v>13.69</v>
      </c>
      <c r="AH53" s="52">
        <v>5.28</v>
      </c>
      <c r="AI53" s="56"/>
      <c r="AJ53" s="56"/>
      <c r="AK53" s="48"/>
      <c r="AL53" s="56"/>
      <c r="AM53" s="52"/>
      <c r="AN53" s="100">
        <v>1.816</v>
      </c>
      <c r="AO53" s="100"/>
      <c r="AP53" s="108">
        <v>1.45</v>
      </c>
      <c r="AQ53" s="98">
        <v>0.88</v>
      </c>
      <c r="AR53" s="95">
        <v>-26.8</v>
      </c>
      <c r="AS53" s="64">
        <v>-503.1</v>
      </c>
      <c r="AT53" s="64">
        <v>0.5008</v>
      </c>
      <c r="AU53" s="89">
        <v>55.6</v>
      </c>
      <c r="AV53" s="95">
        <v>9.6</v>
      </c>
      <c r="AW53" s="101"/>
      <c r="AX53" s="84"/>
      <c r="AY53" s="115"/>
      <c r="AZ53" s="84"/>
      <c r="BA53" s="101"/>
      <c r="BB53" s="84"/>
      <c r="BC53" s="200"/>
      <c r="BD53" s="110"/>
      <c r="BE53" s="201"/>
      <c r="BF53" s="110"/>
      <c r="BG53" s="200"/>
      <c r="BH53" s="202"/>
    </row>
    <row r="54">
      <c r="A54" s="87" t="s">
        <v>89</v>
      </c>
      <c r="B54" s="46" t="s">
        <v>158</v>
      </c>
      <c r="C54" s="88">
        <v>41755.0</v>
      </c>
      <c r="D54" s="89" t="s">
        <v>102</v>
      </c>
      <c r="E54" s="92">
        <v>8450.0</v>
      </c>
      <c r="F54" s="91">
        <v>1.5</v>
      </c>
      <c r="G54" s="50"/>
      <c r="H54" s="92">
        <v>176.2</v>
      </c>
      <c r="I54" s="108">
        <v>71.35875</v>
      </c>
      <c r="J54" s="94">
        <v>0.071</v>
      </c>
      <c r="K54" s="94">
        <v>0.016</v>
      </c>
      <c r="L54" s="94">
        <v>0.011</v>
      </c>
      <c r="M54" s="94">
        <v>0.011</v>
      </c>
      <c r="N54" s="94">
        <v>0.01</v>
      </c>
      <c r="O54" s="89">
        <v>-141.5</v>
      </c>
      <c r="P54" s="95">
        <v>-18.43</v>
      </c>
      <c r="Q54" s="95">
        <v>3.2</v>
      </c>
      <c r="R54" s="99"/>
      <c r="S54" s="99"/>
      <c r="T54" s="106"/>
      <c r="U54" s="56">
        <v>0.36</v>
      </c>
      <c r="V54" s="48">
        <v>239.0</v>
      </c>
      <c r="W54" s="48">
        <v>31.0</v>
      </c>
      <c r="X54" s="48">
        <v>7.07</v>
      </c>
      <c r="Y54" s="89">
        <v>7.0</v>
      </c>
      <c r="Z54" s="52">
        <v>6.8</v>
      </c>
      <c r="AA54" s="56"/>
      <c r="AB54" s="56"/>
      <c r="AC54" s="56"/>
      <c r="AD54" s="52"/>
      <c r="AE54" s="56"/>
      <c r="AF54" s="48"/>
      <c r="AG54" s="52">
        <v>14.6</v>
      </c>
      <c r="AH54" s="52">
        <v>4.52</v>
      </c>
      <c r="AI54" s="56"/>
      <c r="AJ54" s="56"/>
      <c r="AK54" s="48"/>
      <c r="AL54" s="56"/>
      <c r="AM54" s="52"/>
      <c r="AN54" s="100">
        <v>9.688</v>
      </c>
      <c r="AO54" s="100"/>
      <c r="AP54" s="108">
        <v>0.37</v>
      </c>
      <c r="AQ54" s="98">
        <v>0.26</v>
      </c>
      <c r="AR54" s="95">
        <v>-28.3</v>
      </c>
      <c r="AS54" s="198"/>
      <c r="AT54" s="198"/>
      <c r="AU54" s="89">
        <v>25.2</v>
      </c>
      <c r="AV54" s="95">
        <v>9.5</v>
      </c>
      <c r="AW54" s="101"/>
      <c r="AX54" s="84"/>
      <c r="AY54" s="115"/>
      <c r="AZ54" s="84"/>
      <c r="BA54" s="101"/>
      <c r="BB54" s="84"/>
      <c r="BC54" s="200"/>
      <c r="BD54" s="110"/>
      <c r="BE54" s="201"/>
      <c r="BF54" s="110"/>
      <c r="BG54" s="200"/>
      <c r="BH54" s="202"/>
    </row>
    <row r="55">
      <c r="A55" s="87" t="s">
        <v>89</v>
      </c>
      <c r="B55" s="46" t="s">
        <v>158</v>
      </c>
      <c r="C55" s="88">
        <v>41817.0</v>
      </c>
      <c r="D55" s="89" t="s">
        <v>99</v>
      </c>
      <c r="E55" s="92">
        <v>56000.0</v>
      </c>
      <c r="F55" s="91">
        <v>14.0</v>
      </c>
      <c r="G55" s="50"/>
      <c r="H55" s="92">
        <v>48.1</v>
      </c>
      <c r="I55" s="108">
        <v>74.9123</v>
      </c>
      <c r="J55" s="94">
        <v>0.33</v>
      </c>
      <c r="K55" s="94">
        <v>0.058</v>
      </c>
      <c r="L55" s="94">
        <v>0.031</v>
      </c>
      <c r="M55" s="94">
        <v>0.027</v>
      </c>
      <c r="N55" s="94">
        <v>0.02</v>
      </c>
      <c r="O55" s="89">
        <v>-137.3</v>
      </c>
      <c r="P55" s="95">
        <v>-17.86</v>
      </c>
      <c r="Q55" s="95">
        <v>10.6</v>
      </c>
      <c r="R55" s="99"/>
      <c r="S55" s="99"/>
      <c r="T55" s="106"/>
      <c r="U55" s="56">
        <v>0.3</v>
      </c>
      <c r="V55" s="48">
        <v>5.0</v>
      </c>
      <c r="W55" s="48">
        <v>8.0</v>
      </c>
      <c r="X55" s="48">
        <v>10.32</v>
      </c>
      <c r="Y55" s="89">
        <v>4.0</v>
      </c>
      <c r="Z55" s="52">
        <v>3.4</v>
      </c>
      <c r="AA55" s="196">
        <v>2.71</v>
      </c>
      <c r="AB55" s="196">
        <v>0.34</v>
      </c>
      <c r="AC55" s="196">
        <v>1.94</v>
      </c>
      <c r="AD55" s="64">
        <v>7.72</v>
      </c>
      <c r="AE55" s="196"/>
      <c r="AF55" s="197">
        <v>5.0</v>
      </c>
      <c r="AG55" s="52">
        <v>2.99</v>
      </c>
      <c r="AH55" s="52">
        <v>0.94</v>
      </c>
      <c r="AI55" s="196">
        <v>0.76</v>
      </c>
      <c r="AJ55" s="196">
        <v>0.32</v>
      </c>
      <c r="AK55" s="197">
        <v>60.0</v>
      </c>
      <c r="AL55" s="196">
        <v>0.05</v>
      </c>
      <c r="AM55" s="52"/>
      <c r="AN55" s="100">
        <v>13.998</v>
      </c>
      <c r="AO55" s="100"/>
      <c r="AP55" s="108">
        <v>0.74</v>
      </c>
      <c r="AQ55" s="98">
        <v>0.52</v>
      </c>
      <c r="AR55" s="95">
        <v>-28.1</v>
      </c>
      <c r="AS55" s="203">
        <v>-240.5</v>
      </c>
      <c r="AT55" s="203">
        <v>0.7654</v>
      </c>
      <c r="AU55" s="89">
        <v>41.2</v>
      </c>
      <c r="AV55" s="95">
        <v>3.4</v>
      </c>
      <c r="AW55" s="89">
        <v>20.4</v>
      </c>
      <c r="AX55" s="95">
        <v>0.36</v>
      </c>
      <c r="AY55" s="98">
        <v>0.63</v>
      </c>
      <c r="AZ55" s="95">
        <v>-29.7</v>
      </c>
      <c r="BA55" s="89">
        <v>65.7</v>
      </c>
      <c r="BB55" s="95">
        <v>3.1</v>
      </c>
      <c r="BC55" s="200"/>
      <c r="BD55" s="110"/>
      <c r="BE55" s="201"/>
      <c r="BF55" s="110"/>
      <c r="BG55" s="200"/>
      <c r="BH55" s="202"/>
    </row>
    <row r="56">
      <c r="A56" s="87" t="s">
        <v>89</v>
      </c>
      <c r="B56" s="46" t="s">
        <v>158</v>
      </c>
      <c r="C56" s="88">
        <v>41868.0</v>
      </c>
      <c r="D56" s="89" t="s">
        <v>103</v>
      </c>
      <c r="E56" s="92">
        <v>17800.0</v>
      </c>
      <c r="F56" s="91">
        <v>13.4</v>
      </c>
      <c r="G56" s="50"/>
      <c r="H56" s="92">
        <v>118.8</v>
      </c>
      <c r="I56" s="108">
        <v>54.98089999999999</v>
      </c>
      <c r="J56" s="94">
        <v>0.209</v>
      </c>
      <c r="K56" s="94">
        <v>0.038</v>
      </c>
      <c r="L56" s="94">
        <v>0.022</v>
      </c>
      <c r="M56" s="94">
        <v>0.02</v>
      </c>
      <c r="N56" s="94">
        <v>0.015</v>
      </c>
      <c r="O56" s="89">
        <v>-131.008775</v>
      </c>
      <c r="P56" s="95">
        <v>-17.61</v>
      </c>
      <c r="Q56" s="95">
        <v>5.76</v>
      </c>
      <c r="R56" s="99"/>
      <c r="S56" s="99"/>
      <c r="T56" s="106"/>
      <c r="U56" s="56">
        <v>0.1871</v>
      </c>
      <c r="V56" s="48">
        <v>8.895</v>
      </c>
      <c r="W56" s="48">
        <v>11.008</v>
      </c>
      <c r="X56" s="48">
        <v>7.831</v>
      </c>
      <c r="Y56" s="89">
        <v>2.9217</v>
      </c>
      <c r="Z56" s="52">
        <v>6.444</v>
      </c>
      <c r="AA56" s="56">
        <v>6.45</v>
      </c>
      <c r="AB56" s="56">
        <v>0.55</v>
      </c>
      <c r="AC56" s="56">
        <v>4.25</v>
      </c>
      <c r="AD56" s="52">
        <v>19.7</v>
      </c>
      <c r="AE56" s="56">
        <v>0.34</v>
      </c>
      <c r="AF56" s="48">
        <v>8.9</v>
      </c>
      <c r="AG56" s="52">
        <v>7.82</v>
      </c>
      <c r="AH56" s="52">
        <v>2.97</v>
      </c>
      <c r="AI56" s="56">
        <v>1.48</v>
      </c>
      <c r="AJ56" s="56">
        <v>0.47</v>
      </c>
      <c r="AK56" s="48">
        <v>157.0</v>
      </c>
      <c r="AL56" s="56">
        <v>0.37</v>
      </c>
      <c r="AM56" s="52"/>
      <c r="AN56" s="100">
        <v>23.493</v>
      </c>
      <c r="AO56" s="100"/>
      <c r="AP56" s="108">
        <v>4.7</v>
      </c>
      <c r="AQ56" s="98">
        <v>0.33</v>
      </c>
      <c r="AR56" s="95">
        <v>-29.7</v>
      </c>
      <c r="AS56" s="64">
        <v>-407.6</v>
      </c>
      <c r="AT56" s="64">
        <v>0.597</v>
      </c>
      <c r="AU56" s="89">
        <v>47.2</v>
      </c>
      <c r="AV56" s="95">
        <v>2.9</v>
      </c>
      <c r="AW56" s="89">
        <v>17.0</v>
      </c>
      <c r="AX56" s="95">
        <v>6.53</v>
      </c>
      <c r="AY56" s="98">
        <v>0.48</v>
      </c>
      <c r="AZ56" s="95">
        <v>-30.3</v>
      </c>
      <c r="BA56" s="89">
        <v>53.2</v>
      </c>
      <c r="BB56" s="95">
        <v>2.8</v>
      </c>
      <c r="BC56" s="101"/>
      <c r="BD56" s="84"/>
      <c r="BE56" s="115"/>
      <c r="BF56" s="84"/>
      <c r="BG56" s="101"/>
      <c r="BH56" s="84"/>
    </row>
    <row r="57">
      <c r="A57" s="87" t="s">
        <v>89</v>
      </c>
      <c r="B57" s="46" t="s">
        <v>158</v>
      </c>
      <c r="C57" s="88">
        <v>41929.0</v>
      </c>
      <c r="D57" s="89" t="s">
        <v>104</v>
      </c>
      <c r="E57" s="92">
        <v>14700.0</v>
      </c>
      <c r="F57" s="91">
        <v>1.9</v>
      </c>
      <c r="G57" s="50"/>
      <c r="H57" s="204">
        <v>130.4</v>
      </c>
      <c r="I57" s="108">
        <v>57.34120000000001</v>
      </c>
      <c r="J57" s="94">
        <v>0.195</v>
      </c>
      <c r="K57" s="94">
        <v>0.035</v>
      </c>
      <c r="L57" s="94">
        <v>0.02</v>
      </c>
      <c r="M57" s="94">
        <v>0.018</v>
      </c>
      <c r="N57" s="94">
        <v>0.014</v>
      </c>
      <c r="O57" s="89">
        <v>-129.3986062</v>
      </c>
      <c r="P57" s="95">
        <v>-17.69</v>
      </c>
      <c r="Q57" s="95">
        <v>5.265</v>
      </c>
      <c r="R57" s="99"/>
      <c r="S57" s="99"/>
      <c r="T57" s="106"/>
      <c r="U57" s="56">
        <v>0.2091</v>
      </c>
      <c r="V57" s="48">
        <v>17.676</v>
      </c>
      <c r="W57" s="48">
        <v>17.428</v>
      </c>
      <c r="X57" s="48">
        <v>9.528</v>
      </c>
      <c r="Y57" s="89">
        <v>3.4372</v>
      </c>
      <c r="Z57" s="52">
        <v>6.494</v>
      </c>
      <c r="AA57" s="56">
        <v>7.46</v>
      </c>
      <c r="AB57" s="56">
        <v>0.56</v>
      </c>
      <c r="AC57" s="56">
        <v>4.63</v>
      </c>
      <c r="AD57" s="52">
        <v>20.4</v>
      </c>
      <c r="AE57" s="56">
        <v>0.28</v>
      </c>
      <c r="AF57" s="48">
        <v>10.0</v>
      </c>
      <c r="AG57" s="52">
        <v>9.67</v>
      </c>
      <c r="AH57" s="52">
        <v>3.16</v>
      </c>
      <c r="AI57" s="56">
        <v>1.54</v>
      </c>
      <c r="AJ57" s="56">
        <v>0.36</v>
      </c>
      <c r="AK57" s="48">
        <v>156.0</v>
      </c>
      <c r="AL57" s="56">
        <v>0.35</v>
      </c>
      <c r="AM57" s="99"/>
      <c r="AN57" s="100">
        <v>2.312</v>
      </c>
      <c r="AO57" s="100"/>
      <c r="AP57" s="108">
        <v>3.2</v>
      </c>
      <c r="AQ57" s="98">
        <v>0.49</v>
      </c>
      <c r="AR57" s="95">
        <v>-29.1</v>
      </c>
      <c r="AS57" s="64">
        <v>-489.8</v>
      </c>
      <c r="AT57" s="64">
        <v>0.5142</v>
      </c>
      <c r="AU57" s="89">
        <v>60.1</v>
      </c>
      <c r="AV57" s="95">
        <v>5.1</v>
      </c>
      <c r="AW57" s="205">
        <v>5.0</v>
      </c>
      <c r="AX57" s="95">
        <v>6.99</v>
      </c>
      <c r="AY57" s="206">
        <v>1.39</v>
      </c>
      <c r="AZ57" s="108">
        <v>-28.7</v>
      </c>
      <c r="BA57" s="205">
        <v>144.9</v>
      </c>
      <c r="BB57" s="108">
        <v>3.3</v>
      </c>
      <c r="BC57" s="101"/>
      <c r="BD57" s="84"/>
      <c r="BE57" s="115"/>
      <c r="BF57" s="84"/>
      <c r="BG57" s="101"/>
      <c r="BH57" s="84"/>
    </row>
    <row r="58">
      <c r="A58" s="87" t="s">
        <v>89</v>
      </c>
      <c r="B58" s="46" t="s">
        <v>158</v>
      </c>
      <c r="C58" s="88">
        <v>41980.0</v>
      </c>
      <c r="D58" s="89" t="s">
        <v>105</v>
      </c>
      <c r="E58" s="92">
        <v>8100.0</v>
      </c>
      <c r="F58" s="91">
        <v>0.1</v>
      </c>
      <c r="G58" s="50"/>
      <c r="H58" s="92">
        <v>168.0</v>
      </c>
      <c r="I58" s="108">
        <v>68.30795</v>
      </c>
      <c r="J58" s="94">
        <v>0.114</v>
      </c>
      <c r="K58" s="94">
        <v>0.02</v>
      </c>
      <c r="L58" s="94">
        <v>0.012</v>
      </c>
      <c r="M58" s="94">
        <v>0.011</v>
      </c>
      <c r="N58" s="94">
        <v>0.009</v>
      </c>
      <c r="O58" s="89">
        <v>-137.4494502</v>
      </c>
      <c r="P58" s="95">
        <v>-18.63</v>
      </c>
      <c r="Q58" s="95">
        <v>3.771</v>
      </c>
      <c r="R58" s="99"/>
      <c r="S58" s="99"/>
      <c r="T58" s="106"/>
      <c r="U58" s="56">
        <v>0.2453</v>
      </c>
      <c r="V58" s="48">
        <v>85.625</v>
      </c>
      <c r="W58" s="48">
        <v>21.505</v>
      </c>
      <c r="X58" s="48">
        <v>9.113</v>
      </c>
      <c r="Y58" s="89">
        <v>3.4454</v>
      </c>
      <c r="Z58" s="52">
        <v>6.639</v>
      </c>
      <c r="AA58" s="56">
        <v>9.77</v>
      </c>
      <c r="AB58" s="56">
        <v>0.72</v>
      </c>
      <c r="AC58" s="56">
        <v>5.31</v>
      </c>
      <c r="AD58" s="52">
        <v>24.9</v>
      </c>
      <c r="AE58" s="56">
        <v>0.29</v>
      </c>
      <c r="AF58" s="48">
        <v>13.0</v>
      </c>
      <c r="AG58" s="52">
        <v>13.79</v>
      </c>
      <c r="AH58" s="52">
        <v>3.82</v>
      </c>
      <c r="AI58" s="56">
        <v>1.82</v>
      </c>
      <c r="AJ58" s="56">
        <v>0.46</v>
      </c>
      <c r="AK58" s="48">
        <v>193.0</v>
      </c>
      <c r="AL58" s="56">
        <v>0.41</v>
      </c>
      <c r="AM58" s="99"/>
      <c r="AN58" s="100">
        <v>2.215</v>
      </c>
      <c r="AO58" s="100"/>
      <c r="AP58" s="108">
        <v>3.09</v>
      </c>
      <c r="AQ58" s="98">
        <v>0.24</v>
      </c>
      <c r="AR58" s="95">
        <v>-28.7</v>
      </c>
      <c r="AS58" s="64">
        <v>-552.2</v>
      </c>
      <c r="AT58" s="64">
        <v>0.4513</v>
      </c>
      <c r="AU58" s="89">
        <v>24.4</v>
      </c>
      <c r="AV58" s="95">
        <v>5.4</v>
      </c>
      <c r="AW58" s="101"/>
      <c r="AX58" s="84"/>
      <c r="AY58" s="115"/>
      <c r="AZ58" s="84"/>
      <c r="BA58" s="101"/>
      <c r="BB58" s="84"/>
      <c r="BC58" s="101"/>
      <c r="BD58" s="84"/>
      <c r="BE58" s="115"/>
      <c r="BF58" s="84"/>
      <c r="BG58" s="101"/>
      <c r="BH58" s="84"/>
    </row>
    <row r="59">
      <c r="A59" s="87" t="s">
        <v>89</v>
      </c>
      <c r="B59" s="46" t="s">
        <v>158</v>
      </c>
      <c r="C59" s="88">
        <v>42031.0</v>
      </c>
      <c r="D59" s="89" t="s">
        <v>106</v>
      </c>
      <c r="E59" s="92">
        <v>7900.0</v>
      </c>
      <c r="F59" s="91">
        <v>0.2</v>
      </c>
      <c r="G59" s="50"/>
      <c r="H59" s="92">
        <v>190.5</v>
      </c>
      <c r="I59" s="108">
        <v>79.73305</v>
      </c>
      <c r="J59" s="94">
        <v>0.085</v>
      </c>
      <c r="K59" s="94">
        <v>0.016</v>
      </c>
      <c r="L59" s="94">
        <v>0.01</v>
      </c>
      <c r="M59" s="94">
        <v>0.009</v>
      </c>
      <c r="N59" s="94">
        <v>0.008</v>
      </c>
      <c r="O59" s="89">
        <v>-135.034197</v>
      </c>
      <c r="P59" s="95">
        <v>-18.66</v>
      </c>
      <c r="Q59" s="95">
        <v>3.099</v>
      </c>
      <c r="R59" s="99"/>
      <c r="S59" s="99"/>
      <c r="T59" s="106"/>
      <c r="U59" s="56">
        <v>0.2619</v>
      </c>
      <c r="V59" s="48">
        <v>167.614</v>
      </c>
      <c r="W59" s="48">
        <v>10.555</v>
      </c>
      <c r="X59" s="48">
        <v>10.904</v>
      </c>
      <c r="Y59" s="89">
        <v>3.9585</v>
      </c>
      <c r="Z59" s="52">
        <v>7.159</v>
      </c>
      <c r="AA59" s="56">
        <v>10.8</v>
      </c>
      <c r="AB59" s="56">
        <v>0.72</v>
      </c>
      <c r="AC59" s="56">
        <v>6.31</v>
      </c>
      <c r="AD59" s="52">
        <v>29.0</v>
      </c>
      <c r="AE59" s="56">
        <v>0.27</v>
      </c>
      <c r="AF59" s="48">
        <v>19.0</v>
      </c>
      <c r="AG59" s="52">
        <v>14.85</v>
      </c>
      <c r="AH59" s="52">
        <v>4.95</v>
      </c>
      <c r="AI59" s="56">
        <v>2.48</v>
      </c>
      <c r="AJ59" s="56">
        <v>0.48</v>
      </c>
      <c r="AK59" s="48">
        <v>274.0</v>
      </c>
      <c r="AL59" s="56">
        <v>0.46</v>
      </c>
      <c r="AM59" s="99"/>
      <c r="AN59" s="100">
        <v>1.839</v>
      </c>
      <c r="AO59" s="100"/>
      <c r="AP59" s="108">
        <v>2.92</v>
      </c>
      <c r="AQ59" s="98">
        <v>0.38</v>
      </c>
      <c r="AR59" s="95">
        <v>-27.4</v>
      </c>
      <c r="AS59" s="198"/>
      <c r="AT59" s="198"/>
      <c r="AU59" s="89">
        <v>24.8</v>
      </c>
      <c r="AV59" s="95">
        <v>7.0</v>
      </c>
      <c r="AW59" s="101"/>
      <c r="AX59" s="84"/>
      <c r="AY59" s="115"/>
      <c r="AZ59" s="84"/>
      <c r="BA59" s="101"/>
      <c r="BB59" s="84"/>
      <c r="BC59" s="101"/>
      <c r="BD59" s="84"/>
      <c r="BE59" s="115"/>
      <c r="BF59" s="84"/>
      <c r="BG59" s="101"/>
      <c r="BH59" s="84"/>
    </row>
    <row r="60">
      <c r="A60" s="87" t="s">
        <v>89</v>
      </c>
      <c r="B60" s="46" t="s">
        <v>158</v>
      </c>
      <c r="C60" s="88">
        <v>42086.0</v>
      </c>
      <c r="D60" s="89" t="s">
        <v>107</v>
      </c>
      <c r="E60" s="92">
        <v>7650.0</v>
      </c>
      <c r="F60" s="91">
        <v>0.2</v>
      </c>
      <c r="G60" s="50"/>
      <c r="H60" s="92">
        <v>149.1</v>
      </c>
      <c r="I60" s="108">
        <v>68.10085000000001</v>
      </c>
      <c r="J60" s="94">
        <v>0.072</v>
      </c>
      <c r="K60" s="94">
        <v>0.013</v>
      </c>
      <c r="L60" s="94">
        <v>0.009</v>
      </c>
      <c r="M60" s="94">
        <v>0.008</v>
      </c>
      <c r="N60" s="94">
        <v>0.007</v>
      </c>
      <c r="O60" s="89">
        <v>-135.034197</v>
      </c>
      <c r="P60" s="95">
        <v>-18.48</v>
      </c>
      <c r="Q60" s="95">
        <v>2.545</v>
      </c>
      <c r="R60" s="99"/>
      <c r="S60" s="99"/>
      <c r="T60" s="106"/>
      <c r="U60" s="56">
        <v>0.2488</v>
      </c>
      <c r="V60" s="48">
        <v>172.096</v>
      </c>
      <c r="W60" s="48">
        <v>7.933</v>
      </c>
      <c r="X60" s="48">
        <v>4.781</v>
      </c>
      <c r="Y60" s="89">
        <v>4.6398</v>
      </c>
      <c r="Z60" s="52">
        <v>5.551</v>
      </c>
      <c r="AA60" s="56">
        <v>9.3</v>
      </c>
      <c r="AB60" s="56">
        <v>0.67</v>
      </c>
      <c r="AC60" s="56">
        <v>5.33</v>
      </c>
      <c r="AD60" s="52">
        <v>24.9</v>
      </c>
      <c r="AE60" s="56">
        <v>0.23</v>
      </c>
      <c r="AF60" s="48">
        <v>16.0</v>
      </c>
      <c r="AG60" s="52">
        <v>12.92</v>
      </c>
      <c r="AH60" s="52">
        <v>4.62</v>
      </c>
      <c r="AI60" s="56">
        <v>2.01</v>
      </c>
      <c r="AJ60" s="56">
        <v>0.43</v>
      </c>
      <c r="AK60" s="48">
        <v>237.0</v>
      </c>
      <c r="AL60" s="56">
        <v>0.43</v>
      </c>
      <c r="AM60" s="99"/>
      <c r="AN60" s="100">
        <v>2.405</v>
      </c>
      <c r="AO60" s="100"/>
      <c r="AP60" s="108">
        <v>2.08</v>
      </c>
      <c r="AQ60" s="98">
        <v>0.14</v>
      </c>
      <c r="AR60" s="95">
        <v>-29.0</v>
      </c>
      <c r="AS60" s="64">
        <v>-715.4</v>
      </c>
      <c r="AT60" s="64">
        <v>0.2868</v>
      </c>
      <c r="AU60" s="89">
        <v>15.9</v>
      </c>
      <c r="AV60" s="95">
        <v>8.8</v>
      </c>
      <c r="AW60" s="101"/>
      <c r="AX60" s="84"/>
      <c r="AY60" s="115"/>
      <c r="AZ60" s="84"/>
      <c r="BA60" s="101"/>
      <c r="BB60" s="84"/>
      <c r="BC60" s="101"/>
      <c r="BD60" s="84"/>
      <c r="BE60" s="115"/>
      <c r="BF60" s="84"/>
      <c r="BG60" s="101"/>
      <c r="BH60" s="84"/>
    </row>
    <row r="61">
      <c r="A61" s="87" t="s">
        <v>89</v>
      </c>
      <c r="B61" s="46" t="s">
        <v>158</v>
      </c>
      <c r="C61" s="88">
        <v>42128.0</v>
      </c>
      <c r="D61" s="89" t="s">
        <v>108</v>
      </c>
      <c r="E61" s="92">
        <v>9620.0</v>
      </c>
      <c r="F61" s="91">
        <v>2.5</v>
      </c>
      <c r="G61" s="50"/>
      <c r="H61" s="92">
        <v>165.4</v>
      </c>
      <c r="I61" s="108">
        <v>70.03465</v>
      </c>
      <c r="J61" s="94">
        <v>0.079</v>
      </c>
      <c r="K61" s="94">
        <v>0.014</v>
      </c>
      <c r="L61" s="94">
        <v>0.009</v>
      </c>
      <c r="M61" s="94">
        <v>0.008</v>
      </c>
      <c r="N61" s="94">
        <v>0.007</v>
      </c>
      <c r="O61" s="89">
        <v>-135.4367392</v>
      </c>
      <c r="P61" s="95">
        <v>-18.24</v>
      </c>
      <c r="Q61" s="95">
        <v>2.775</v>
      </c>
      <c r="R61" s="99"/>
      <c r="S61" s="99"/>
      <c r="T61" s="106"/>
      <c r="U61" s="56">
        <v>0.2329</v>
      </c>
      <c r="V61" s="48">
        <v>151.436</v>
      </c>
      <c r="W61" s="48">
        <v>12.484</v>
      </c>
      <c r="X61" s="48">
        <v>4.898</v>
      </c>
      <c r="Y61" s="89">
        <v>5.0052</v>
      </c>
      <c r="Z61" s="52">
        <v>5.994</v>
      </c>
      <c r="AA61" s="56">
        <v>10.0</v>
      </c>
      <c r="AB61" s="56">
        <v>0.77</v>
      </c>
      <c r="AC61" s="56">
        <v>5.44</v>
      </c>
      <c r="AD61" s="52">
        <v>26.2</v>
      </c>
      <c r="AE61" s="56">
        <v>0.25</v>
      </c>
      <c r="AF61" s="48">
        <v>16.0</v>
      </c>
      <c r="AG61" s="52">
        <v>14.15</v>
      </c>
      <c r="AH61" s="52">
        <v>4.8</v>
      </c>
      <c r="AI61" s="56">
        <v>2.15</v>
      </c>
      <c r="AJ61" s="56">
        <v>0.5</v>
      </c>
      <c r="AK61" s="48">
        <v>243.0</v>
      </c>
      <c r="AL61" s="56">
        <v>0.45</v>
      </c>
      <c r="AM61" s="99"/>
      <c r="AN61" s="100">
        <v>2.664</v>
      </c>
      <c r="AO61" s="100"/>
      <c r="AP61" s="108">
        <v>1.36</v>
      </c>
      <c r="AQ61" s="98">
        <v>0.19</v>
      </c>
      <c r="AR61" s="95">
        <v>-28.6</v>
      </c>
      <c r="AS61" s="64">
        <v>-511.7</v>
      </c>
      <c r="AT61" s="64">
        <v>0.4921</v>
      </c>
      <c r="AU61" s="89">
        <v>14.2</v>
      </c>
      <c r="AV61" s="95">
        <v>7.9</v>
      </c>
      <c r="AW61" s="101"/>
      <c r="AX61" s="84"/>
      <c r="AY61" s="115"/>
      <c r="AZ61" s="84"/>
      <c r="BA61" s="101"/>
      <c r="BB61" s="84"/>
      <c r="BC61" s="101"/>
      <c r="BD61" s="84"/>
      <c r="BE61" s="115"/>
      <c r="BF61" s="84"/>
      <c r="BG61" s="101"/>
      <c r="BH61" s="84"/>
    </row>
    <row r="62">
      <c r="A62" s="87" t="s">
        <v>89</v>
      </c>
      <c r="B62" s="46" t="s">
        <v>158</v>
      </c>
      <c r="C62" s="88">
        <v>42210.0</v>
      </c>
      <c r="D62" s="89" t="s">
        <v>109</v>
      </c>
      <c r="E62" s="92">
        <v>17100.0</v>
      </c>
      <c r="F62" s="91">
        <v>18.0</v>
      </c>
      <c r="G62" s="50"/>
      <c r="H62" s="92">
        <v>117.7</v>
      </c>
      <c r="I62" s="108">
        <v>56.645500000000006</v>
      </c>
      <c r="J62" s="94">
        <v>0.195</v>
      </c>
      <c r="K62" s="94">
        <v>0.038</v>
      </c>
      <c r="L62" s="94">
        <v>0.024</v>
      </c>
      <c r="M62" s="94">
        <v>0.022</v>
      </c>
      <c r="N62" s="94">
        <v>0.018</v>
      </c>
      <c r="O62" s="89">
        <v>-137.4494502</v>
      </c>
      <c r="P62" s="95">
        <v>-18.17</v>
      </c>
      <c r="Q62" s="95">
        <v>5.259</v>
      </c>
      <c r="R62" s="99"/>
      <c r="S62" s="99"/>
      <c r="T62" s="106"/>
      <c r="U62" s="56">
        <v>0.1624</v>
      </c>
      <c r="V62" s="48">
        <v>2.996</v>
      </c>
      <c r="W62" s="48">
        <v>5.679</v>
      </c>
      <c r="X62" s="48">
        <v>4.101</v>
      </c>
      <c r="Y62" s="89">
        <v>2.9807</v>
      </c>
      <c r="Z62" s="52">
        <v>6.085</v>
      </c>
      <c r="AA62" s="56">
        <v>6.91</v>
      </c>
      <c r="AB62" s="56">
        <v>0.56</v>
      </c>
      <c r="AC62" s="56">
        <v>4.21</v>
      </c>
      <c r="AD62" s="52">
        <v>19.6</v>
      </c>
      <c r="AE62" s="56">
        <v>0.33</v>
      </c>
      <c r="AF62" s="48">
        <v>12.0</v>
      </c>
      <c r="AG62" s="52">
        <v>9.33</v>
      </c>
      <c r="AH62" s="52">
        <v>3.03</v>
      </c>
      <c r="AI62" s="56">
        <v>1.61</v>
      </c>
      <c r="AJ62" s="56">
        <v>0.51</v>
      </c>
      <c r="AK62" s="48">
        <v>159.0</v>
      </c>
      <c r="AL62" s="56">
        <v>0.36</v>
      </c>
      <c r="AM62" s="99"/>
      <c r="AN62" s="100">
        <v>11.987</v>
      </c>
      <c r="AO62" s="100"/>
      <c r="AP62" s="108">
        <v>1.37</v>
      </c>
      <c r="AQ62" s="98">
        <v>0.36</v>
      </c>
      <c r="AR62" s="95">
        <v>-32.1</v>
      </c>
      <c r="AS62" s="64">
        <v>-362.6</v>
      </c>
      <c r="AT62" s="64">
        <v>0.6424</v>
      </c>
      <c r="AU62" s="89">
        <v>51.5</v>
      </c>
      <c r="AV62" s="95">
        <v>3.8</v>
      </c>
      <c r="AW62" s="89">
        <v>20.0</v>
      </c>
      <c r="AX62" s="95">
        <v>2.03</v>
      </c>
      <c r="AY62" s="98">
        <v>0.23</v>
      </c>
      <c r="AZ62" s="95">
        <v>-32.2</v>
      </c>
      <c r="BA62" s="89">
        <v>51.3</v>
      </c>
      <c r="BB62" s="95">
        <v>4.0</v>
      </c>
      <c r="BC62" s="101"/>
      <c r="BD62" s="84"/>
      <c r="BE62" s="115"/>
      <c r="BF62" s="84"/>
      <c r="BG62" s="101"/>
      <c r="BH62" s="84"/>
    </row>
    <row r="63">
      <c r="A63" s="87" t="s">
        <v>89</v>
      </c>
      <c r="B63" s="46" t="s">
        <v>158</v>
      </c>
      <c r="C63" s="88">
        <v>42263.0</v>
      </c>
      <c r="D63" s="89" t="s">
        <v>110</v>
      </c>
      <c r="E63" s="92">
        <v>21100.0</v>
      </c>
      <c r="F63" s="91">
        <v>10.4</v>
      </c>
      <c r="G63" s="50"/>
      <c r="H63" s="92">
        <v>114.2</v>
      </c>
      <c r="I63" s="95">
        <v>54.13</v>
      </c>
      <c r="J63" s="94">
        <v>0.231</v>
      </c>
      <c r="K63" s="94">
        <v>0.042</v>
      </c>
      <c r="L63" s="94">
        <v>0.024</v>
      </c>
      <c r="M63" s="94">
        <v>0.021</v>
      </c>
      <c r="N63" s="94">
        <v>0.016</v>
      </c>
      <c r="O63" s="89">
        <v>-128.3</v>
      </c>
      <c r="P63" s="95">
        <v>-17.59</v>
      </c>
      <c r="Q63" s="95">
        <v>6.017</v>
      </c>
      <c r="R63" s="99"/>
      <c r="S63" s="99"/>
      <c r="T63" s="106"/>
      <c r="U63" s="56">
        <v>0.2535</v>
      </c>
      <c r="V63" s="48">
        <v>6.4635</v>
      </c>
      <c r="W63" s="48">
        <v>8.083</v>
      </c>
      <c r="X63" s="48">
        <v>6.673</v>
      </c>
      <c r="Y63" s="89">
        <v>9.8365</v>
      </c>
      <c r="Z63" s="52">
        <v>6.4935</v>
      </c>
      <c r="AA63" s="56">
        <v>6.36</v>
      </c>
      <c r="AB63" s="56">
        <v>0.48</v>
      </c>
      <c r="AC63" s="56">
        <v>4.27</v>
      </c>
      <c r="AD63" s="52">
        <v>17.3</v>
      </c>
      <c r="AE63" s="56">
        <v>0.36</v>
      </c>
      <c r="AF63" s="48">
        <v>11.0</v>
      </c>
      <c r="AG63" s="52">
        <v>7.95</v>
      </c>
      <c r="AH63" s="52">
        <v>2.5</v>
      </c>
      <c r="AI63" s="56">
        <v>1.48</v>
      </c>
      <c r="AJ63" s="56">
        <v>0.38</v>
      </c>
      <c r="AK63" s="48">
        <v>143.0</v>
      </c>
      <c r="AL63" s="56">
        <v>0.21</v>
      </c>
      <c r="AM63" s="99"/>
      <c r="AN63" s="104">
        <v>2.76</v>
      </c>
      <c r="AO63" s="116"/>
      <c r="AP63" s="117">
        <v>1.29</v>
      </c>
      <c r="AQ63" s="96">
        <v>0.29</v>
      </c>
      <c r="AR63" s="95">
        <v>-31.2</v>
      </c>
      <c r="AS63" s="64">
        <v>-299.8</v>
      </c>
      <c r="AT63" s="64">
        <v>0.7057</v>
      </c>
      <c r="AU63" s="89">
        <v>56.5</v>
      </c>
      <c r="AV63" s="95">
        <v>2.5</v>
      </c>
      <c r="AW63" s="89">
        <v>26.0</v>
      </c>
      <c r="AX63" s="95">
        <v>1.47</v>
      </c>
      <c r="AY63" s="98">
        <v>0.29</v>
      </c>
      <c r="AZ63" s="95">
        <v>-32.7</v>
      </c>
      <c r="BA63" s="89">
        <v>47.5</v>
      </c>
      <c r="BB63" s="95">
        <v>2.6</v>
      </c>
      <c r="BC63" s="89">
        <v>15.0</v>
      </c>
      <c r="BD63" s="95">
        <v>2.85</v>
      </c>
      <c r="BE63" s="98">
        <v>0.27</v>
      </c>
      <c r="BF63" s="95">
        <v>-32.6</v>
      </c>
      <c r="BG63" s="89">
        <v>51.6</v>
      </c>
      <c r="BH63" s="95">
        <v>2.5</v>
      </c>
    </row>
    <row r="64">
      <c r="A64" s="87" t="s">
        <v>89</v>
      </c>
      <c r="B64" s="46" t="s">
        <v>158</v>
      </c>
      <c r="C64" s="88">
        <v>42333.0</v>
      </c>
      <c r="D64" s="89" t="s">
        <v>111</v>
      </c>
      <c r="E64" s="92">
        <v>8550.0</v>
      </c>
      <c r="F64" s="91">
        <v>0.1</v>
      </c>
      <c r="G64" s="50"/>
      <c r="H64" s="92">
        <v>148.7</v>
      </c>
      <c r="I64" s="95">
        <v>62.74</v>
      </c>
      <c r="J64" s="94">
        <v>0.148</v>
      </c>
      <c r="K64" s="94">
        <v>0.027</v>
      </c>
      <c r="L64" s="94">
        <v>0.016</v>
      </c>
      <c r="M64" s="94">
        <v>0.014</v>
      </c>
      <c r="N64" s="94">
        <v>0.011</v>
      </c>
      <c r="O64" s="89">
        <v>-132.4</v>
      </c>
      <c r="P64" s="95">
        <v>-18.38</v>
      </c>
      <c r="Q64" s="95">
        <v>4.325</v>
      </c>
      <c r="R64" s="107"/>
      <c r="S64" s="107"/>
      <c r="T64" s="106"/>
      <c r="U64" s="56">
        <v>0.1998</v>
      </c>
      <c r="V64" s="48">
        <v>68.431</v>
      </c>
      <c r="W64" s="48">
        <v>8.356</v>
      </c>
      <c r="X64" s="48">
        <v>6.393</v>
      </c>
      <c r="Y64" s="89">
        <v>9.851</v>
      </c>
      <c r="Z64" s="52">
        <v>5.861</v>
      </c>
      <c r="AA64" s="56">
        <v>7.25</v>
      </c>
      <c r="AB64" s="56">
        <v>0.58</v>
      </c>
      <c r="AC64" s="56">
        <v>4.87</v>
      </c>
      <c r="AD64" s="52">
        <v>20.2</v>
      </c>
      <c r="AE64" s="56">
        <v>0.3</v>
      </c>
      <c r="AF64" s="48">
        <v>13.0</v>
      </c>
      <c r="AG64" s="50">
        <v>9.57</v>
      </c>
      <c r="AH64" s="50">
        <v>3.51</v>
      </c>
      <c r="AI64" s="56">
        <v>1.76</v>
      </c>
      <c r="AJ64" s="56">
        <v>0.39</v>
      </c>
      <c r="AK64" s="48">
        <v>187.0</v>
      </c>
      <c r="AL64" s="56">
        <v>0.28</v>
      </c>
      <c r="AM64" s="107"/>
      <c r="AN64" s="104">
        <v>2.42</v>
      </c>
      <c r="AO64" s="116"/>
      <c r="AP64" s="117">
        <v>1.18</v>
      </c>
      <c r="AQ64" s="96">
        <v>0.16</v>
      </c>
      <c r="AR64" s="95">
        <v>-30.7</v>
      </c>
      <c r="AS64" s="207"/>
      <c r="AT64" s="208"/>
      <c r="AU64" s="89">
        <v>19.8</v>
      </c>
      <c r="AV64" s="95">
        <v>4.0</v>
      </c>
      <c r="AW64" s="101"/>
      <c r="AX64" s="84"/>
      <c r="AY64" s="115"/>
      <c r="AZ64" s="209"/>
      <c r="BA64" s="101"/>
      <c r="BB64" s="84"/>
      <c r="BC64" s="101"/>
      <c r="BD64" s="84"/>
      <c r="BE64" s="115"/>
      <c r="BF64" s="84"/>
      <c r="BG64" s="101"/>
      <c r="BH64" s="84"/>
    </row>
    <row r="65">
      <c r="A65" s="87" t="s">
        <v>89</v>
      </c>
      <c r="B65" s="46" t="s">
        <v>158</v>
      </c>
      <c r="C65" s="88">
        <v>42423.0</v>
      </c>
      <c r="D65" s="89" t="s">
        <v>112</v>
      </c>
      <c r="E65" s="92">
        <v>8500.0</v>
      </c>
      <c r="F65" s="91">
        <v>0.1</v>
      </c>
      <c r="G65" s="50"/>
      <c r="H65" s="92">
        <v>201.5</v>
      </c>
      <c r="I65" s="95">
        <v>77.71</v>
      </c>
      <c r="J65" s="94">
        <v>0.083</v>
      </c>
      <c r="K65" s="94">
        <v>0.013</v>
      </c>
      <c r="L65" s="94">
        <v>0.008</v>
      </c>
      <c r="M65" s="94">
        <v>0.008</v>
      </c>
      <c r="N65" s="94">
        <v>0.006</v>
      </c>
      <c r="O65" s="89">
        <v>-133.3</v>
      </c>
      <c r="P65" s="95">
        <v>-18.63</v>
      </c>
      <c r="Q65" s="95">
        <v>2.817</v>
      </c>
      <c r="R65" s="107"/>
      <c r="S65" s="107"/>
      <c r="T65" s="106"/>
      <c r="U65" s="56">
        <v>0.3009</v>
      </c>
      <c r="V65" s="48">
        <v>179.2595</v>
      </c>
      <c r="W65" s="48">
        <v>8.203</v>
      </c>
      <c r="X65" s="48">
        <v>5.523</v>
      </c>
      <c r="Y65" s="89">
        <v>9.701</v>
      </c>
      <c r="Z65" s="52">
        <v>6.5965</v>
      </c>
      <c r="AA65" s="56">
        <v>10.6</v>
      </c>
      <c r="AB65" s="56">
        <v>0.82</v>
      </c>
      <c r="AC65" s="56">
        <v>6.13</v>
      </c>
      <c r="AD65" s="52">
        <v>26.2</v>
      </c>
      <c r="AE65" s="56">
        <v>0.29</v>
      </c>
      <c r="AF65" s="48">
        <v>19.0</v>
      </c>
      <c r="AG65" s="50">
        <v>14.937</v>
      </c>
      <c r="AH65" s="50">
        <v>4.758</v>
      </c>
      <c r="AI65" s="56">
        <v>2.43</v>
      </c>
      <c r="AJ65" s="56">
        <v>0.51</v>
      </c>
      <c r="AK65" s="48">
        <v>268.0</v>
      </c>
      <c r="AL65" s="56">
        <v>0.35</v>
      </c>
      <c r="AM65" s="107"/>
      <c r="AN65" s="104">
        <v>5.06</v>
      </c>
      <c r="AO65" s="116"/>
      <c r="AP65" s="117">
        <v>1.41</v>
      </c>
      <c r="AQ65" s="96">
        <v>0.26</v>
      </c>
      <c r="AR65" s="95">
        <v>-28.3</v>
      </c>
      <c r="AS65" s="210">
        <v>-523.7</v>
      </c>
      <c r="AT65" s="64">
        <v>0.4801</v>
      </c>
      <c r="AU65" s="89">
        <v>24.5</v>
      </c>
      <c r="AV65" s="95">
        <v>6.0</v>
      </c>
      <c r="AW65" s="101"/>
      <c r="AX65" s="84"/>
      <c r="AY65" s="115"/>
      <c r="AZ65" s="209"/>
      <c r="BA65" s="101"/>
      <c r="BB65" s="84"/>
      <c r="BC65" s="101"/>
      <c r="BD65" s="84"/>
      <c r="BE65" s="115"/>
      <c r="BF65" s="84"/>
      <c r="BG65" s="101"/>
      <c r="BH65" s="84"/>
    </row>
    <row r="66">
      <c r="A66" s="87" t="s">
        <v>89</v>
      </c>
      <c r="B66" s="46" t="s">
        <v>158</v>
      </c>
      <c r="C66" s="88">
        <v>42480.0</v>
      </c>
      <c r="D66" s="89" t="s">
        <v>113</v>
      </c>
      <c r="E66" s="92">
        <v>8650.0</v>
      </c>
      <c r="F66" s="91">
        <v>0.1</v>
      </c>
      <c r="G66" s="50"/>
      <c r="H66" s="92">
        <v>214.6</v>
      </c>
      <c r="I66" s="95">
        <v>72.5</v>
      </c>
      <c r="J66" s="94">
        <v>0.078</v>
      </c>
      <c r="K66" s="94">
        <v>0.012</v>
      </c>
      <c r="L66" s="94">
        <v>0.007</v>
      </c>
      <c r="M66" s="94">
        <v>0.006</v>
      </c>
      <c r="N66" s="94">
        <v>0.005</v>
      </c>
      <c r="O66" s="89">
        <v>-136.2</v>
      </c>
      <c r="P66" s="95">
        <v>-18.45</v>
      </c>
      <c r="Q66" s="95">
        <v>2.753</v>
      </c>
      <c r="R66" s="107"/>
      <c r="S66" s="107"/>
      <c r="T66" s="106"/>
      <c r="U66" s="56">
        <v>0.3315</v>
      </c>
      <c r="V66" s="48">
        <v>168.7315</v>
      </c>
      <c r="W66" s="48">
        <v>9.059</v>
      </c>
      <c r="X66" s="48">
        <v>7.452</v>
      </c>
      <c r="Y66" s="89">
        <v>10.8485</v>
      </c>
      <c r="Z66" s="52">
        <v>5.968</v>
      </c>
      <c r="AA66" s="56">
        <v>10.4</v>
      </c>
      <c r="AB66" s="56">
        <v>0.84</v>
      </c>
      <c r="AC66" s="56">
        <v>5.61</v>
      </c>
      <c r="AD66" s="52">
        <v>24.8</v>
      </c>
      <c r="AE66" s="56">
        <v>0.28</v>
      </c>
      <c r="AF66" s="48">
        <v>17.0</v>
      </c>
      <c r="AG66" s="177">
        <v>14.465</v>
      </c>
      <c r="AH66" s="50">
        <v>4.369</v>
      </c>
      <c r="AI66" s="56">
        <v>2.18</v>
      </c>
      <c r="AJ66" s="56">
        <v>0.48</v>
      </c>
      <c r="AK66" s="48">
        <v>244.0</v>
      </c>
      <c r="AL66" s="56">
        <v>0.35</v>
      </c>
      <c r="AM66" s="107"/>
      <c r="AN66" s="104">
        <v>1.17</v>
      </c>
      <c r="AO66" s="116"/>
      <c r="AP66" s="117">
        <v>0.35</v>
      </c>
      <c r="AQ66" s="96">
        <v>0.16</v>
      </c>
      <c r="AR66" s="95">
        <v>-29.1</v>
      </c>
      <c r="AS66" s="210">
        <v>-480.8</v>
      </c>
      <c r="AT66" s="64">
        <v>0.5233</v>
      </c>
      <c r="AU66" s="89">
        <v>19.2</v>
      </c>
      <c r="AV66" s="95">
        <v>6.7</v>
      </c>
      <c r="AW66" s="101"/>
      <c r="AX66" s="84"/>
      <c r="AY66" s="115"/>
      <c r="AZ66" s="209"/>
      <c r="BA66" s="101"/>
      <c r="BB66" s="84"/>
      <c r="BC66" s="101"/>
      <c r="BD66" s="84"/>
      <c r="BE66" s="115"/>
      <c r="BF66" s="84"/>
      <c r="BG66" s="101"/>
      <c r="BH66" s="84"/>
    </row>
    <row r="67">
      <c r="A67" s="87" t="s">
        <v>89</v>
      </c>
      <c r="B67" s="46" t="s">
        <v>158</v>
      </c>
      <c r="C67" s="88">
        <v>42540.0</v>
      </c>
      <c r="D67" s="89" t="s">
        <v>114</v>
      </c>
      <c r="E67" s="92">
        <v>57800.0</v>
      </c>
      <c r="F67" s="91">
        <v>11.5</v>
      </c>
      <c r="G67" s="50"/>
      <c r="H67" s="92">
        <v>54.7</v>
      </c>
      <c r="I67" s="95">
        <v>24.69</v>
      </c>
      <c r="J67" s="94">
        <v>0.467</v>
      </c>
      <c r="K67" s="94">
        <v>0.086</v>
      </c>
      <c r="L67" s="94">
        <v>0.048</v>
      </c>
      <c r="M67" s="94">
        <v>0.042</v>
      </c>
      <c r="N67" s="94">
        <v>0.032</v>
      </c>
      <c r="O67" s="89">
        <v>-161.3</v>
      </c>
      <c r="P67" s="95">
        <v>-21.77</v>
      </c>
      <c r="Q67" s="95">
        <v>11.58</v>
      </c>
      <c r="R67" s="107"/>
      <c r="S67" s="107"/>
      <c r="T67" s="106"/>
      <c r="U67" s="56">
        <v>0.3209</v>
      </c>
      <c r="V67" s="48">
        <v>3.9315</v>
      </c>
      <c r="W67" s="48">
        <v>7.933</v>
      </c>
      <c r="X67" s="48">
        <v>11.644</v>
      </c>
      <c r="Y67" s="89">
        <v>11.728</v>
      </c>
      <c r="Z67" s="52">
        <v>3.9685</v>
      </c>
      <c r="AA67" s="56">
        <v>2.44</v>
      </c>
      <c r="AB67" s="56">
        <v>0.37</v>
      </c>
      <c r="AC67" s="56">
        <v>1.84</v>
      </c>
      <c r="AD67" s="52">
        <v>7.75</v>
      </c>
      <c r="AE67" s="56">
        <v>0.27</v>
      </c>
      <c r="AF67" s="48">
        <v>5.6</v>
      </c>
      <c r="AG67" s="50">
        <v>2.4</v>
      </c>
      <c r="AH67" s="50">
        <v>0.93</v>
      </c>
      <c r="AI67" s="56">
        <v>0.73</v>
      </c>
      <c r="AJ67" s="56">
        <v>0.33</v>
      </c>
      <c r="AK67" s="48">
        <v>62.0</v>
      </c>
      <c r="AL67" s="56">
        <v>0.09</v>
      </c>
      <c r="AM67" s="107"/>
      <c r="AN67" s="104">
        <v>8.04</v>
      </c>
      <c r="AO67" s="116"/>
      <c r="AP67" s="117">
        <v>13.21</v>
      </c>
      <c r="AQ67" s="96">
        <v>0.42</v>
      </c>
      <c r="AR67" s="95">
        <v>-28.7</v>
      </c>
      <c r="AS67" s="210">
        <v>-231.8</v>
      </c>
      <c r="AT67" s="64">
        <v>0.7744</v>
      </c>
      <c r="AU67" s="89">
        <v>62.3</v>
      </c>
      <c r="AV67" s="95">
        <v>3.4</v>
      </c>
      <c r="AW67" s="89">
        <v>25.0</v>
      </c>
      <c r="AX67" s="95">
        <v>5.07</v>
      </c>
      <c r="AY67" s="98">
        <v>0.4</v>
      </c>
      <c r="AZ67" s="211">
        <v>-29.4</v>
      </c>
      <c r="BA67" s="89">
        <v>58.1</v>
      </c>
      <c r="BB67" s="95">
        <v>2.6</v>
      </c>
      <c r="BC67" s="89">
        <v>16.0</v>
      </c>
      <c r="BD67" s="95">
        <v>3.81</v>
      </c>
      <c r="BE67" s="98">
        <v>0.31</v>
      </c>
      <c r="BF67" s="95">
        <v>-30.0</v>
      </c>
      <c r="BG67" s="89">
        <v>46.2</v>
      </c>
      <c r="BH67" s="95">
        <v>2.2</v>
      </c>
    </row>
    <row r="68">
      <c r="A68" s="87" t="s">
        <v>89</v>
      </c>
      <c r="B68" s="46" t="s">
        <v>158</v>
      </c>
      <c r="C68" s="88">
        <v>42599.0</v>
      </c>
      <c r="D68" s="89" t="s">
        <v>115</v>
      </c>
      <c r="E68" s="92">
        <v>12700.0</v>
      </c>
      <c r="F68" s="91">
        <v>16.0</v>
      </c>
      <c r="G68" s="50"/>
      <c r="H68" s="92">
        <v>188.0</v>
      </c>
      <c r="I68" s="212">
        <v>71.65</v>
      </c>
      <c r="J68" s="94">
        <v>0.116</v>
      </c>
      <c r="K68" s="94">
        <v>0.019</v>
      </c>
      <c r="L68" s="94">
        <v>0.012</v>
      </c>
      <c r="M68" s="94">
        <v>0.012</v>
      </c>
      <c r="N68" s="94">
        <v>0.01</v>
      </c>
      <c r="O68" s="89">
        <v>-130.0</v>
      </c>
      <c r="P68" s="95">
        <v>-17.75</v>
      </c>
      <c r="Q68" s="95">
        <v>3.856</v>
      </c>
      <c r="R68" s="107"/>
      <c r="S68" s="107"/>
      <c r="T68" s="106"/>
      <c r="U68" s="56">
        <v>0.1621</v>
      </c>
      <c r="V68" s="48">
        <v>0.4855</v>
      </c>
      <c r="W68" s="48">
        <v>13.621</v>
      </c>
      <c r="X68" s="48">
        <v>4.109</v>
      </c>
      <c r="Y68" s="89">
        <v>9.9955</v>
      </c>
      <c r="Z68" s="52">
        <v>4.175</v>
      </c>
      <c r="AA68" s="196">
        <v>2.25</v>
      </c>
      <c r="AB68" s="196">
        <v>0.23</v>
      </c>
      <c r="AC68" s="196">
        <v>1.51</v>
      </c>
      <c r="AD68" s="64">
        <v>8.96</v>
      </c>
      <c r="AE68" s="56">
        <v>0.19</v>
      </c>
      <c r="AF68" s="48">
        <v>8.5</v>
      </c>
      <c r="AG68" s="177">
        <v>2.98</v>
      </c>
      <c r="AH68" s="177">
        <v>1.13</v>
      </c>
      <c r="AI68" s="196">
        <v>0.72</v>
      </c>
      <c r="AJ68" s="196">
        <v>0.2</v>
      </c>
      <c r="AK68" s="48">
        <v>87.0</v>
      </c>
      <c r="AL68" s="56">
        <v>0.18</v>
      </c>
      <c r="AM68" s="107"/>
      <c r="AN68" s="104">
        <v>1.49</v>
      </c>
      <c r="AO68" s="116"/>
      <c r="AP68" s="117">
        <v>0.8</v>
      </c>
      <c r="AQ68" s="96">
        <v>0.53</v>
      </c>
      <c r="AR68" s="95">
        <v>-33.4</v>
      </c>
      <c r="AS68" s="210">
        <v>-353.8</v>
      </c>
      <c r="AT68" s="64">
        <v>0.6513</v>
      </c>
      <c r="AU68" s="89">
        <v>96.7</v>
      </c>
      <c r="AV68" s="95">
        <v>2.4</v>
      </c>
      <c r="AW68" s="89">
        <v>21.0</v>
      </c>
      <c r="AX68" s="95">
        <v>1.0</v>
      </c>
      <c r="AY68" s="98">
        <v>0.43</v>
      </c>
      <c r="AZ68" s="211">
        <v>-33.8</v>
      </c>
      <c r="BA68" s="89">
        <v>78.8</v>
      </c>
      <c r="BB68" s="95">
        <v>2.4</v>
      </c>
      <c r="BC68" s="89">
        <v>10.5</v>
      </c>
      <c r="BD68" s="95">
        <v>4.61</v>
      </c>
      <c r="BE68" s="98">
        <v>0.41</v>
      </c>
      <c r="BF68" s="95">
        <v>-34.0</v>
      </c>
      <c r="BG68" s="89">
        <v>76.1</v>
      </c>
      <c r="BH68" s="95">
        <v>2.1</v>
      </c>
    </row>
    <row r="69">
      <c r="A69" s="87" t="s">
        <v>89</v>
      </c>
      <c r="B69" s="46" t="s">
        <v>158</v>
      </c>
      <c r="C69" s="88">
        <v>42647.0</v>
      </c>
      <c r="D69" s="89" t="s">
        <v>116</v>
      </c>
      <c r="E69" s="92">
        <v>12200.0</v>
      </c>
      <c r="F69" s="91">
        <v>8.6</v>
      </c>
      <c r="G69" s="50"/>
      <c r="H69" s="92">
        <v>176.8</v>
      </c>
      <c r="I69" s="95">
        <v>64.96</v>
      </c>
      <c r="J69" s="94">
        <v>0.177</v>
      </c>
      <c r="K69" s="94">
        <v>0.028</v>
      </c>
      <c r="L69" s="94">
        <v>0.015</v>
      </c>
      <c r="M69" s="94">
        <v>0.013</v>
      </c>
      <c r="N69" s="94">
        <v>0.009</v>
      </c>
      <c r="O69" s="89">
        <v>-127.1</v>
      </c>
      <c r="P69" s="95">
        <v>-17.25</v>
      </c>
      <c r="Q69" s="95">
        <v>5.218</v>
      </c>
      <c r="R69" s="107"/>
      <c r="S69" s="107"/>
      <c r="T69" s="106"/>
      <c r="U69" s="56">
        <v>0.1936</v>
      </c>
      <c r="V69" s="48">
        <v>1.5675</v>
      </c>
      <c r="W69" s="48">
        <v>9.528</v>
      </c>
      <c r="X69" s="48">
        <v>5.097</v>
      </c>
      <c r="Y69" s="89">
        <v>9.9255</v>
      </c>
      <c r="Z69" s="52">
        <v>5.4375</v>
      </c>
      <c r="AA69" s="56">
        <v>7.68</v>
      </c>
      <c r="AB69" s="56">
        <v>0.67</v>
      </c>
      <c r="AC69" s="56">
        <v>4.77</v>
      </c>
      <c r="AD69" s="52">
        <v>21.4</v>
      </c>
      <c r="AE69" s="56">
        <v>0.33</v>
      </c>
      <c r="AF69" s="48">
        <v>13.0</v>
      </c>
      <c r="AG69" s="50">
        <v>9.82</v>
      </c>
      <c r="AH69" s="50">
        <v>3.27</v>
      </c>
      <c r="AI69" s="56">
        <v>1.81</v>
      </c>
      <c r="AJ69" s="56">
        <v>0.5</v>
      </c>
      <c r="AK69" s="48">
        <v>183.0</v>
      </c>
      <c r="AL69" s="56">
        <v>0.31</v>
      </c>
      <c r="AM69" s="107"/>
      <c r="AN69" s="104">
        <v>1.48</v>
      </c>
      <c r="AO69" s="116"/>
      <c r="AP69" s="117">
        <v>5.13</v>
      </c>
      <c r="AQ69" s="96">
        <v>0.3</v>
      </c>
      <c r="AR69" s="95">
        <v>-33.1</v>
      </c>
      <c r="AS69" s="210">
        <v>-303.9</v>
      </c>
      <c r="AT69" s="64">
        <v>0.7017</v>
      </c>
      <c r="AU69" s="89">
        <v>34.2</v>
      </c>
      <c r="AV69" s="95">
        <v>2.4</v>
      </c>
      <c r="AW69" s="205">
        <v>26.0</v>
      </c>
      <c r="AX69" s="95">
        <v>3.64</v>
      </c>
      <c r="AY69" s="206">
        <v>0.33</v>
      </c>
      <c r="AZ69" s="108">
        <v>-33.4</v>
      </c>
      <c r="BA69" s="205">
        <v>52.4</v>
      </c>
      <c r="BB69" s="108">
        <v>2.1</v>
      </c>
      <c r="BC69" s="205">
        <v>13.0</v>
      </c>
      <c r="BD69" s="95">
        <v>7.39</v>
      </c>
      <c r="BE69" s="206">
        <v>0.29</v>
      </c>
      <c r="BF69" s="108">
        <v>-33.0</v>
      </c>
      <c r="BG69" s="205">
        <v>50.7</v>
      </c>
      <c r="BH69" s="108">
        <v>1.5</v>
      </c>
    </row>
    <row r="70">
      <c r="A70" s="87" t="s">
        <v>89</v>
      </c>
      <c r="B70" s="46" t="s">
        <v>158</v>
      </c>
      <c r="C70" s="88">
        <v>42720.0</v>
      </c>
      <c r="D70" s="89" t="s">
        <v>117</v>
      </c>
      <c r="E70" s="92">
        <v>7900.0</v>
      </c>
      <c r="F70" s="213"/>
      <c r="G70" s="214"/>
      <c r="H70" s="215"/>
      <c r="I70" s="121">
        <v>75.6</v>
      </c>
      <c r="J70" s="94">
        <v>0.086</v>
      </c>
      <c r="K70" s="94">
        <v>0.014</v>
      </c>
      <c r="L70" s="94">
        <v>0.008</v>
      </c>
      <c r="M70" s="94">
        <v>0.007</v>
      </c>
      <c r="N70" s="94">
        <v>0.006</v>
      </c>
      <c r="O70" s="124">
        <v>-137.8</v>
      </c>
      <c r="P70" s="121">
        <v>-18.65</v>
      </c>
      <c r="Q70" s="121">
        <v>2.982</v>
      </c>
      <c r="R70" s="113"/>
      <c r="S70" s="113"/>
      <c r="T70" s="126"/>
      <c r="U70" s="127">
        <v>0.2268</v>
      </c>
      <c r="V70" s="128">
        <v>105.446</v>
      </c>
      <c r="W70" s="128">
        <v>9.1695</v>
      </c>
      <c r="X70" s="128">
        <v>6.237</v>
      </c>
      <c r="Y70" s="124">
        <v>9.611</v>
      </c>
      <c r="Z70" s="125">
        <v>5.9145</v>
      </c>
      <c r="AA70" s="127">
        <v>10.0</v>
      </c>
      <c r="AB70" s="127">
        <v>0.76</v>
      </c>
      <c r="AC70" s="127">
        <v>5.68</v>
      </c>
      <c r="AD70" s="125">
        <v>26.1</v>
      </c>
      <c r="AE70" s="127">
        <v>0.33</v>
      </c>
      <c r="AF70" s="128">
        <v>16.0</v>
      </c>
      <c r="AG70" s="50">
        <v>14.74</v>
      </c>
      <c r="AH70" s="50">
        <v>4.29</v>
      </c>
      <c r="AI70" s="127">
        <v>2.02</v>
      </c>
      <c r="AJ70" s="127">
        <v>0.49</v>
      </c>
      <c r="AK70" s="128">
        <v>219.0</v>
      </c>
      <c r="AL70" s="127">
        <v>0.37</v>
      </c>
      <c r="AM70" s="113"/>
      <c r="AN70" s="130">
        <v>1.26</v>
      </c>
      <c r="AO70" s="131"/>
      <c r="AP70" s="132">
        <v>7.2</v>
      </c>
      <c r="AQ70" s="133">
        <v>0.22</v>
      </c>
      <c r="AR70" s="121">
        <v>-29.5</v>
      </c>
      <c r="AS70" s="216">
        <v>-429.9</v>
      </c>
      <c r="AT70" s="134">
        <v>0.5747</v>
      </c>
      <c r="AU70" s="124">
        <v>16.7</v>
      </c>
      <c r="AV70" s="121">
        <v>3.2</v>
      </c>
      <c r="AW70" s="135"/>
      <c r="AX70" s="139"/>
      <c r="AY70" s="140"/>
      <c r="AZ70" s="217"/>
      <c r="BA70" s="135"/>
      <c r="BB70" s="139"/>
      <c r="BC70" s="135"/>
      <c r="BD70" s="139"/>
      <c r="BE70" s="140"/>
      <c r="BF70" s="139"/>
      <c r="BG70" s="135"/>
      <c r="BH70" s="139"/>
    </row>
    <row r="71">
      <c r="A71" s="141" t="s">
        <v>118</v>
      </c>
      <c r="B71" s="141" t="s">
        <v>158</v>
      </c>
      <c r="C71" s="142">
        <v>42785.0</v>
      </c>
      <c r="D71" s="143" t="s">
        <v>119</v>
      </c>
      <c r="E71" s="218">
        <v>7450.0</v>
      </c>
      <c r="F71" s="145">
        <v>0.7</v>
      </c>
      <c r="G71" s="163"/>
      <c r="H71" s="159"/>
      <c r="I71" s="147">
        <v>78.1</v>
      </c>
      <c r="J71" s="219">
        <v>0.073</v>
      </c>
      <c r="K71" s="219">
        <v>0.01</v>
      </c>
      <c r="L71" s="219">
        <v>0.005</v>
      </c>
      <c r="M71" s="219">
        <v>0.004</v>
      </c>
      <c r="N71" s="219">
        <v>0.003</v>
      </c>
      <c r="O71" s="150">
        <v>-131.4</v>
      </c>
      <c r="P71" s="151">
        <v>-17.18</v>
      </c>
      <c r="Q71" s="220">
        <v>3.2</v>
      </c>
      <c r="R71" s="152"/>
      <c r="S71" s="152"/>
      <c r="T71" s="153"/>
      <c r="U71" s="154">
        <v>0.3</v>
      </c>
      <c r="V71" s="150">
        <v>190.0</v>
      </c>
      <c r="W71" s="150">
        <v>20.0</v>
      </c>
      <c r="X71" s="150"/>
      <c r="Y71" s="150"/>
      <c r="Z71" s="145">
        <v>6.0</v>
      </c>
      <c r="AA71" s="155">
        <v>10.5</v>
      </c>
      <c r="AB71" s="155">
        <v>1.2</v>
      </c>
      <c r="AC71" s="155">
        <v>5.66</v>
      </c>
      <c r="AD71" s="156">
        <v>26.2</v>
      </c>
      <c r="AE71" s="157"/>
      <c r="AF71" s="158">
        <v>17.0</v>
      </c>
      <c r="AG71" s="170">
        <v>13.41</v>
      </c>
      <c r="AH71" s="170">
        <v>4.68</v>
      </c>
      <c r="AI71" s="155">
        <v>2.41</v>
      </c>
      <c r="AJ71" s="155">
        <v>0.7</v>
      </c>
      <c r="AK71" s="158">
        <v>246.0</v>
      </c>
      <c r="AL71" s="155">
        <v>0.32</v>
      </c>
      <c r="AM71" s="159"/>
      <c r="AN71" s="160">
        <v>1.05</v>
      </c>
      <c r="AO71" s="161"/>
      <c r="AP71" s="162">
        <v>1.62</v>
      </c>
      <c r="AQ71" s="160">
        <v>0.24</v>
      </c>
      <c r="AR71" s="151">
        <v>-27.9</v>
      </c>
      <c r="AS71" s="169">
        <v>-444.9</v>
      </c>
      <c r="AT71" s="156">
        <v>0.5597</v>
      </c>
      <c r="AU71" s="154">
        <v>32.5</v>
      </c>
      <c r="AV71" s="151">
        <v>9.2</v>
      </c>
      <c r="AW71" s="135"/>
      <c r="AX71" s="139"/>
      <c r="AY71" s="140"/>
      <c r="AZ71" s="217"/>
      <c r="BA71" s="135"/>
      <c r="BB71" s="139"/>
      <c r="BC71" s="135"/>
      <c r="BD71" s="139"/>
      <c r="BE71" s="166"/>
      <c r="BF71" s="165"/>
      <c r="BG71" s="164"/>
      <c r="BH71" s="221"/>
    </row>
    <row r="72">
      <c r="A72" s="141" t="s">
        <v>118</v>
      </c>
      <c r="B72" s="141" t="s">
        <v>158</v>
      </c>
      <c r="C72" s="142">
        <v>42826.0</v>
      </c>
      <c r="D72" s="143" t="s">
        <v>120</v>
      </c>
      <c r="E72" s="218">
        <v>7500.0</v>
      </c>
      <c r="F72" s="145">
        <v>1.5</v>
      </c>
      <c r="G72" s="163"/>
      <c r="H72" s="159"/>
      <c r="I72" s="147">
        <v>76.3</v>
      </c>
      <c r="J72" s="219">
        <v>0.067</v>
      </c>
      <c r="K72" s="219">
        <v>0.01</v>
      </c>
      <c r="L72" s="219">
        <v>0.005</v>
      </c>
      <c r="M72" s="219">
        <v>0.005</v>
      </c>
      <c r="N72" s="219">
        <v>0.004</v>
      </c>
      <c r="O72" s="150">
        <v>-131.696</v>
      </c>
      <c r="P72" s="151">
        <v>-17.21</v>
      </c>
      <c r="Q72" s="220">
        <v>3.6</v>
      </c>
      <c r="R72" s="152"/>
      <c r="S72" s="152"/>
      <c r="T72" s="153"/>
      <c r="U72" s="154">
        <v>0.24</v>
      </c>
      <c r="V72" s="150">
        <v>191.0</v>
      </c>
      <c r="W72" s="150">
        <v>20.0</v>
      </c>
      <c r="X72" s="150">
        <v>14.193</v>
      </c>
      <c r="Y72" s="150">
        <v>9.0</v>
      </c>
      <c r="Z72" s="145">
        <v>5.7</v>
      </c>
      <c r="AA72" s="155">
        <v>10.0</v>
      </c>
      <c r="AB72" s="155">
        <v>0.83</v>
      </c>
      <c r="AC72" s="155">
        <v>5.52</v>
      </c>
      <c r="AD72" s="156">
        <v>25.5</v>
      </c>
      <c r="AE72" s="157"/>
      <c r="AF72" s="158">
        <v>17.0</v>
      </c>
      <c r="AG72" s="170">
        <v>13.68</v>
      </c>
      <c r="AH72" s="170">
        <v>4.48</v>
      </c>
      <c r="AI72" s="155">
        <v>2.37</v>
      </c>
      <c r="AJ72" s="155">
        <v>0.51</v>
      </c>
      <c r="AK72" s="158">
        <v>242.0</v>
      </c>
      <c r="AL72" s="155">
        <v>0.32</v>
      </c>
      <c r="AM72" s="159"/>
      <c r="AN72" s="160">
        <v>2.44</v>
      </c>
      <c r="AO72" s="161"/>
      <c r="AP72" s="162">
        <v>0.15</v>
      </c>
      <c r="AQ72" s="160">
        <v>0.18</v>
      </c>
      <c r="AR72" s="151">
        <v>-28.7</v>
      </c>
      <c r="AS72" s="169">
        <v>-526.9</v>
      </c>
      <c r="AT72" s="156">
        <v>0.4769</v>
      </c>
      <c r="AU72" s="154">
        <v>18.8</v>
      </c>
      <c r="AV72" s="151">
        <v>8.8</v>
      </c>
      <c r="AW72" s="135"/>
      <c r="AX72" s="139"/>
      <c r="AY72" s="140"/>
      <c r="AZ72" s="217"/>
      <c r="BA72" s="135"/>
      <c r="BB72" s="139"/>
      <c r="BC72" s="135"/>
      <c r="BD72" s="139"/>
      <c r="BE72" s="166"/>
      <c r="BF72" s="165"/>
      <c r="BG72" s="164"/>
      <c r="BH72" s="221"/>
    </row>
    <row r="73">
      <c r="A73" s="141" t="s">
        <v>118</v>
      </c>
      <c r="B73" s="141" t="s">
        <v>158</v>
      </c>
      <c r="C73" s="142">
        <v>42903.0</v>
      </c>
      <c r="D73" s="143" t="s">
        <v>121</v>
      </c>
      <c r="E73" s="218">
        <v>70100.0</v>
      </c>
      <c r="F73" s="145">
        <v>10.5</v>
      </c>
      <c r="G73" s="163"/>
      <c r="H73" s="159"/>
      <c r="I73" s="147">
        <v>20.5</v>
      </c>
      <c r="J73" s="219">
        <v>0.432</v>
      </c>
      <c r="K73" s="219">
        <v>0.084</v>
      </c>
      <c r="L73" s="219">
        <v>0.047</v>
      </c>
      <c r="M73" s="219">
        <v>0.041</v>
      </c>
      <c r="N73" s="219">
        <v>0.031</v>
      </c>
      <c r="O73" s="150">
        <v>-156.8</v>
      </c>
      <c r="P73" s="151">
        <v>-20.6</v>
      </c>
      <c r="Q73" s="220">
        <v>10.5</v>
      </c>
      <c r="R73" s="152"/>
      <c r="S73" s="152"/>
      <c r="T73" s="153"/>
      <c r="U73" s="154">
        <v>0.25</v>
      </c>
      <c r="V73" s="150">
        <v>10.0</v>
      </c>
      <c r="W73" s="150">
        <v>4.0</v>
      </c>
      <c r="X73" s="150">
        <v>6.77</v>
      </c>
      <c r="Y73" s="150">
        <v>6.0</v>
      </c>
      <c r="Z73" s="145">
        <v>2.7</v>
      </c>
      <c r="AA73" s="155">
        <v>2.13</v>
      </c>
      <c r="AB73" s="155">
        <v>0.39</v>
      </c>
      <c r="AC73" s="155">
        <v>1.87</v>
      </c>
      <c r="AD73" s="156">
        <v>7.18</v>
      </c>
      <c r="AE73" s="157"/>
      <c r="AF73" s="158">
        <v>4.0</v>
      </c>
      <c r="AG73" s="145">
        <v>2.06</v>
      </c>
      <c r="AH73" s="145">
        <v>0.95</v>
      </c>
      <c r="AI73" s="155">
        <v>0.64</v>
      </c>
      <c r="AJ73" s="155">
        <v>0.36</v>
      </c>
      <c r="AK73" s="158">
        <v>53.0</v>
      </c>
      <c r="AL73" s="155">
        <v>0.05</v>
      </c>
      <c r="AM73" s="159"/>
      <c r="AN73" s="160">
        <v>4.94</v>
      </c>
      <c r="AO73" s="161"/>
      <c r="AP73" s="162">
        <v>9.17</v>
      </c>
      <c r="AQ73" s="160">
        <v>0.39</v>
      </c>
      <c r="AR73" s="151">
        <v>-28.6</v>
      </c>
      <c r="AS73" s="169">
        <v>-191.0</v>
      </c>
      <c r="AT73" s="156">
        <v>0.8156</v>
      </c>
      <c r="AU73" s="154">
        <v>133.5</v>
      </c>
      <c r="AV73" s="151">
        <v>-3.1</v>
      </c>
      <c r="AW73" s="150">
        <v>30.0</v>
      </c>
      <c r="AX73" s="151">
        <v>6.16</v>
      </c>
      <c r="AY73" s="154">
        <v>0.5</v>
      </c>
      <c r="AZ73" s="220">
        <v>-28.8</v>
      </c>
      <c r="BA73" s="150">
        <v>83.4</v>
      </c>
      <c r="BB73" s="151">
        <v>-0.2</v>
      </c>
      <c r="BC73" s="150">
        <v>16.0</v>
      </c>
      <c r="BD73" s="151">
        <v>8.17</v>
      </c>
      <c r="BE73" s="154">
        <v>0.53</v>
      </c>
      <c r="BF73" s="220">
        <v>-28.5</v>
      </c>
      <c r="BG73" s="150">
        <v>73.4</v>
      </c>
      <c r="BH73" s="151">
        <v>1.6</v>
      </c>
    </row>
    <row r="74">
      <c r="A74" s="141" t="s">
        <v>118</v>
      </c>
      <c r="B74" s="141" t="s">
        <v>158</v>
      </c>
      <c r="C74" s="142">
        <v>42977.0</v>
      </c>
      <c r="D74" s="143" t="s">
        <v>122</v>
      </c>
      <c r="E74" s="218">
        <v>15900.0</v>
      </c>
      <c r="F74" s="145">
        <v>13.5</v>
      </c>
      <c r="G74" s="163"/>
      <c r="H74" s="159"/>
      <c r="I74" s="147">
        <v>63.8</v>
      </c>
      <c r="J74" s="219">
        <v>0.147</v>
      </c>
      <c r="K74" s="219">
        <v>0.022</v>
      </c>
      <c r="L74" s="219">
        <v>0.011</v>
      </c>
      <c r="M74" s="219">
        <v>0.009</v>
      </c>
      <c r="N74" s="219">
        <v>0.007</v>
      </c>
      <c r="O74" s="150">
        <v>-126.8</v>
      </c>
      <c r="P74" s="151">
        <v>-16.6</v>
      </c>
      <c r="Q74" s="220">
        <v>5.4</v>
      </c>
      <c r="R74" s="152"/>
      <c r="S74" s="152"/>
      <c r="T74" s="153"/>
      <c r="U74" s="154">
        <v>0.16</v>
      </c>
      <c r="V74" s="150">
        <v>3.0</v>
      </c>
      <c r="W74" s="150">
        <v>16.0</v>
      </c>
      <c r="X74" s="150">
        <v>2.585</v>
      </c>
      <c r="Y74" s="150">
        <v>5.0</v>
      </c>
      <c r="Z74" s="145">
        <v>7.0</v>
      </c>
      <c r="AA74" s="155">
        <v>8.85</v>
      </c>
      <c r="AB74" s="155">
        <v>0.66</v>
      </c>
      <c r="AC74" s="155">
        <v>4.78</v>
      </c>
      <c r="AD74" s="156">
        <v>21.7</v>
      </c>
      <c r="AE74" s="157"/>
      <c r="AF74" s="158">
        <v>12.0</v>
      </c>
      <c r="AG74" s="145">
        <v>12.66</v>
      </c>
      <c r="AH74" s="145">
        <v>3.36</v>
      </c>
      <c r="AI74" s="155">
        <v>2.05</v>
      </c>
      <c r="AJ74" s="155">
        <v>0.61</v>
      </c>
      <c r="AK74" s="158">
        <v>191.0</v>
      </c>
      <c r="AL74" s="155">
        <v>0.23</v>
      </c>
      <c r="AM74" s="159"/>
      <c r="AN74" s="160">
        <v>3.57</v>
      </c>
      <c r="AO74" s="161"/>
      <c r="AP74" s="162">
        <v>1.45</v>
      </c>
      <c r="AQ74" s="160">
        <v>0.42</v>
      </c>
      <c r="AR74" s="151">
        <v>-32.4</v>
      </c>
      <c r="AS74" s="169">
        <v>-363.1</v>
      </c>
      <c r="AT74" s="156">
        <v>0.6421</v>
      </c>
      <c r="AU74" s="150">
        <v>64.1</v>
      </c>
      <c r="AV74" s="151">
        <v>4.3</v>
      </c>
      <c r="AW74" s="150">
        <v>25.0</v>
      </c>
      <c r="AX74" s="151">
        <v>0.57</v>
      </c>
      <c r="AY74" s="154">
        <v>0.58</v>
      </c>
      <c r="AZ74" s="220">
        <v>-31.9</v>
      </c>
      <c r="BA74" s="150">
        <v>32.3</v>
      </c>
      <c r="BB74" s="151">
        <v>2.9</v>
      </c>
      <c r="BC74" s="150">
        <v>12.0</v>
      </c>
      <c r="BD74" s="151">
        <v>0.37</v>
      </c>
      <c r="BE74" s="154">
        <v>0.29</v>
      </c>
      <c r="BF74" s="220">
        <v>-33.6</v>
      </c>
      <c r="BG74" s="150">
        <v>49.7</v>
      </c>
      <c r="BH74" s="151">
        <v>4.2</v>
      </c>
    </row>
    <row r="75">
      <c r="A75" s="141" t="s">
        <v>118</v>
      </c>
      <c r="B75" s="141" t="s">
        <v>158</v>
      </c>
      <c r="C75" s="142">
        <v>43018.0</v>
      </c>
      <c r="D75" s="143" t="s">
        <v>123</v>
      </c>
      <c r="E75" s="218">
        <v>16400.0</v>
      </c>
      <c r="F75" s="145">
        <v>0.1</v>
      </c>
      <c r="G75" s="163"/>
      <c r="H75" s="159"/>
      <c r="I75" s="147">
        <v>55.5</v>
      </c>
      <c r="J75" s="219">
        <v>0.238</v>
      </c>
      <c r="K75" s="219">
        <v>0.045</v>
      </c>
      <c r="L75" s="219">
        <v>0.026</v>
      </c>
      <c r="M75" s="219">
        <v>0.023</v>
      </c>
      <c r="N75" s="219">
        <v>0.017</v>
      </c>
      <c r="O75" s="150">
        <v>-126.0</v>
      </c>
      <c r="P75" s="151">
        <v>-16.38</v>
      </c>
      <c r="Q75" s="220">
        <v>6.7</v>
      </c>
      <c r="R75" s="152"/>
      <c r="S75" s="152"/>
      <c r="T75" s="153"/>
      <c r="U75" s="154">
        <v>0.24</v>
      </c>
      <c r="V75" s="150">
        <v>45.0</v>
      </c>
      <c r="W75" s="150">
        <v>10.0</v>
      </c>
      <c r="X75" s="150">
        <v>9.365</v>
      </c>
      <c r="Y75" s="150">
        <v>6.0</v>
      </c>
      <c r="Z75" s="145">
        <v>7.7</v>
      </c>
      <c r="AA75" s="155">
        <v>6.14</v>
      </c>
      <c r="AB75" s="155">
        <v>0.5</v>
      </c>
      <c r="AC75" s="155">
        <v>4.09</v>
      </c>
      <c r="AD75" s="156">
        <v>17.7</v>
      </c>
      <c r="AE75" s="157"/>
      <c r="AF75" s="158">
        <v>10.0</v>
      </c>
      <c r="AG75" s="145">
        <v>7.36</v>
      </c>
      <c r="AH75" s="145">
        <v>2.72</v>
      </c>
      <c r="AI75" s="155">
        <v>1.47</v>
      </c>
      <c r="AJ75" s="155">
        <v>0.39</v>
      </c>
      <c r="AK75" s="158">
        <v>151.0</v>
      </c>
      <c r="AL75" s="155">
        <v>0.21</v>
      </c>
      <c r="AM75" s="159"/>
      <c r="AN75" s="160">
        <v>2.3</v>
      </c>
      <c r="AO75" s="161"/>
      <c r="AP75" s="162">
        <v>1.39</v>
      </c>
      <c r="AQ75" s="160">
        <v>0.26</v>
      </c>
      <c r="AR75" s="151">
        <v>-31.1</v>
      </c>
      <c r="AS75" s="169">
        <v>-363.2</v>
      </c>
      <c r="AT75" s="156">
        <v>0.642</v>
      </c>
      <c r="AU75" s="150">
        <v>37.2</v>
      </c>
      <c r="AV75" s="151">
        <v>4.4</v>
      </c>
      <c r="AW75" s="150">
        <v>25.0</v>
      </c>
      <c r="AX75" s="151">
        <v>1.12</v>
      </c>
      <c r="AY75" s="154">
        <v>0.24</v>
      </c>
      <c r="AZ75" s="220">
        <v>-31.6</v>
      </c>
      <c r="BA75" s="150">
        <v>33.1</v>
      </c>
      <c r="BB75" s="151">
        <v>3.7</v>
      </c>
      <c r="BC75" s="150">
        <v>12.0</v>
      </c>
      <c r="BD75" s="151">
        <v>0.99</v>
      </c>
      <c r="BE75" s="154">
        <v>0.26</v>
      </c>
      <c r="BF75" s="220">
        <v>-31.1</v>
      </c>
      <c r="BG75" s="150">
        <v>30.9</v>
      </c>
      <c r="BH75" s="151">
        <v>4.2</v>
      </c>
    </row>
    <row r="76">
      <c r="A76" s="141" t="s">
        <v>118</v>
      </c>
      <c r="B76" s="141" t="s">
        <v>158</v>
      </c>
      <c r="C76" s="142">
        <v>43083.0</v>
      </c>
      <c r="D76" s="143" t="s">
        <v>124</v>
      </c>
      <c r="E76" s="218">
        <v>7900.0</v>
      </c>
      <c r="F76" s="145">
        <v>0.3</v>
      </c>
      <c r="G76" s="163"/>
      <c r="H76" s="159"/>
      <c r="I76" s="147">
        <v>71.0</v>
      </c>
      <c r="J76" s="219">
        <v>0.112</v>
      </c>
      <c r="K76" s="219">
        <v>0.018</v>
      </c>
      <c r="L76" s="219">
        <v>0.01</v>
      </c>
      <c r="M76" s="219">
        <v>0.008</v>
      </c>
      <c r="N76" s="219">
        <v>0.006</v>
      </c>
      <c r="O76" s="150">
        <v>-126.0</v>
      </c>
      <c r="P76" s="151">
        <v>-17.3</v>
      </c>
      <c r="Q76" s="220">
        <v>4.6</v>
      </c>
      <c r="R76" s="152"/>
      <c r="S76" s="152"/>
      <c r="T76" s="153"/>
      <c r="U76" s="154">
        <v>0.23</v>
      </c>
      <c r="V76" s="150">
        <v>107.0</v>
      </c>
      <c r="W76" s="150">
        <v>13.0</v>
      </c>
      <c r="X76" s="150">
        <v>15.578</v>
      </c>
      <c r="Y76" s="150">
        <v>8.0</v>
      </c>
      <c r="Z76" s="145">
        <v>6.9</v>
      </c>
      <c r="AA76" s="155">
        <v>8.16</v>
      </c>
      <c r="AB76" s="155">
        <v>0.67</v>
      </c>
      <c r="AC76" s="155">
        <v>5.2</v>
      </c>
      <c r="AD76" s="156">
        <v>23.6</v>
      </c>
      <c r="AE76" s="157"/>
      <c r="AF76" s="158">
        <v>13.0</v>
      </c>
      <c r="AG76" s="145">
        <v>10.89</v>
      </c>
      <c r="AH76" s="145">
        <v>3.8</v>
      </c>
      <c r="AI76" s="155">
        <v>1.9</v>
      </c>
      <c r="AJ76" s="155">
        <v>0.49</v>
      </c>
      <c r="AK76" s="158">
        <v>201.0</v>
      </c>
      <c r="AL76" s="155">
        <v>0.29</v>
      </c>
      <c r="AM76" s="159"/>
      <c r="AN76" s="160">
        <v>1.95</v>
      </c>
      <c r="AO76" s="161"/>
      <c r="AP76" s="162">
        <v>0.9</v>
      </c>
      <c r="AQ76" s="160">
        <v>0.2</v>
      </c>
      <c r="AR76" s="151">
        <v>-29.1</v>
      </c>
      <c r="AS76" s="169">
        <v>-499.8</v>
      </c>
      <c r="AT76" s="156">
        <v>0.5043</v>
      </c>
      <c r="AU76" s="150">
        <v>17.2</v>
      </c>
      <c r="AV76" s="151">
        <v>4.5</v>
      </c>
      <c r="AW76" s="135"/>
      <c r="AX76" s="139"/>
      <c r="AY76" s="140"/>
      <c r="AZ76" s="217"/>
      <c r="BA76" s="135"/>
      <c r="BB76" s="139"/>
      <c r="BC76" s="222"/>
      <c r="BD76" s="139"/>
      <c r="BE76" s="140"/>
      <c r="BF76" s="139"/>
      <c r="BG76" s="135"/>
      <c r="BH76" s="139"/>
    </row>
    <row r="77">
      <c r="A77" s="141" t="s">
        <v>118</v>
      </c>
      <c r="B77" s="141" t="s">
        <v>158</v>
      </c>
      <c r="C77" s="142">
        <v>43127.0</v>
      </c>
      <c r="D77" s="143" t="s">
        <v>125</v>
      </c>
      <c r="E77" s="223">
        <v>7530.0</v>
      </c>
      <c r="F77" s="145">
        <v>0.8</v>
      </c>
      <c r="G77" s="163"/>
      <c r="H77" s="146"/>
      <c r="I77" s="151">
        <v>72.0</v>
      </c>
      <c r="J77" s="224">
        <v>0.07</v>
      </c>
      <c r="K77" s="224">
        <v>0.008</v>
      </c>
      <c r="L77" s="224">
        <v>0.003</v>
      </c>
      <c r="M77" s="224">
        <v>0.003</v>
      </c>
      <c r="N77" s="224">
        <v>0.001</v>
      </c>
      <c r="O77" s="150">
        <v>-133.29</v>
      </c>
      <c r="P77" s="151">
        <v>-17.23</v>
      </c>
      <c r="Q77" s="170">
        <v>3.123</v>
      </c>
      <c r="R77" s="159"/>
      <c r="S77" s="159"/>
      <c r="T77" s="225"/>
      <c r="U77" s="226">
        <v>0.3264</v>
      </c>
      <c r="V77" s="172">
        <v>133.85801</v>
      </c>
      <c r="W77" s="172">
        <v>21.74304</v>
      </c>
      <c r="X77" s="158">
        <v>14.3</v>
      </c>
      <c r="Y77" s="172">
        <v>4.97761</v>
      </c>
      <c r="Z77" s="163">
        <v>7.5</v>
      </c>
      <c r="AA77" s="155">
        <v>9.17</v>
      </c>
      <c r="AB77" s="155">
        <v>0.69</v>
      </c>
      <c r="AC77" s="154">
        <v>5.6</v>
      </c>
      <c r="AD77" s="151">
        <v>23.9</v>
      </c>
      <c r="AE77" s="155">
        <v>0.3</v>
      </c>
      <c r="AF77" s="158">
        <v>6.0</v>
      </c>
      <c r="AG77" s="163">
        <v>14.14</v>
      </c>
      <c r="AH77" s="163">
        <v>4.56</v>
      </c>
      <c r="AI77" s="155">
        <v>2.05</v>
      </c>
      <c r="AJ77" s="155">
        <v>0.47</v>
      </c>
      <c r="AK77" s="158">
        <v>230.0</v>
      </c>
      <c r="AL77" s="155">
        <v>0.29</v>
      </c>
      <c r="AM77" s="163">
        <v>62.69</v>
      </c>
      <c r="AN77" s="159"/>
      <c r="AO77" s="159"/>
      <c r="AP77" s="151">
        <v>0.61</v>
      </c>
      <c r="AQ77" s="154">
        <v>0.18</v>
      </c>
      <c r="AR77" s="151">
        <v>-28.6</v>
      </c>
      <c r="AS77" s="169">
        <v>-367.7</v>
      </c>
      <c r="AT77" s="156">
        <v>0.6375</v>
      </c>
      <c r="AU77" s="150">
        <v>20.0</v>
      </c>
      <c r="AV77" s="151">
        <v>7.5</v>
      </c>
      <c r="AW77" s="227"/>
      <c r="AX77" s="228"/>
      <c r="AY77" s="140"/>
      <c r="AZ77" s="217"/>
      <c r="BA77" s="135"/>
      <c r="BB77" s="139"/>
      <c r="BC77" s="222"/>
      <c r="BD77" s="139"/>
      <c r="BE77" s="140"/>
      <c r="BF77" s="139"/>
      <c r="BG77" s="135"/>
      <c r="BH77" s="139"/>
    </row>
    <row r="78">
      <c r="A78" s="141" t="s">
        <v>118</v>
      </c>
      <c r="B78" s="141" t="s">
        <v>158</v>
      </c>
      <c r="C78" s="142">
        <v>43178.0</v>
      </c>
      <c r="D78" s="143" t="s">
        <v>126</v>
      </c>
      <c r="E78" s="223">
        <v>7960.0</v>
      </c>
      <c r="F78" s="145">
        <v>0.5</v>
      </c>
      <c r="G78" s="163"/>
      <c r="H78" s="146"/>
      <c r="I78" s="151">
        <v>74.9</v>
      </c>
      <c r="J78" s="224">
        <v>0.064</v>
      </c>
      <c r="K78" s="224">
        <v>0.007</v>
      </c>
      <c r="L78" s="224">
        <v>0.003</v>
      </c>
      <c r="M78" s="224">
        <v>0.002</v>
      </c>
      <c r="N78" s="224">
        <v>0.001</v>
      </c>
      <c r="O78" s="150">
        <v>-132.87</v>
      </c>
      <c r="P78" s="151">
        <v>-17.0</v>
      </c>
      <c r="Q78" s="170">
        <v>3.128</v>
      </c>
      <c r="R78" s="159"/>
      <c r="S78" s="159"/>
      <c r="T78" s="225"/>
      <c r="U78" s="226">
        <v>0.3205</v>
      </c>
      <c r="V78" s="172">
        <v>166.1301</v>
      </c>
      <c r="W78" s="172">
        <v>10.80422</v>
      </c>
      <c r="X78" s="158">
        <v>13.7</v>
      </c>
      <c r="Y78" s="172">
        <v>5.29353</v>
      </c>
      <c r="Z78" s="163">
        <v>7.4</v>
      </c>
      <c r="AA78" s="155">
        <v>10.03</v>
      </c>
      <c r="AB78" s="155">
        <v>0.86</v>
      </c>
      <c r="AC78" s="154">
        <v>5.86</v>
      </c>
      <c r="AD78" s="151">
        <v>25.5</v>
      </c>
      <c r="AE78" s="155">
        <v>0.31</v>
      </c>
      <c r="AF78" s="158">
        <v>15.0</v>
      </c>
      <c r="AG78" s="163">
        <v>12.38</v>
      </c>
      <c r="AH78" s="163">
        <v>4.91</v>
      </c>
      <c r="AI78" s="155">
        <v>2.26</v>
      </c>
      <c r="AJ78" s="155">
        <v>0.5</v>
      </c>
      <c r="AK78" s="158">
        <v>247.0</v>
      </c>
      <c r="AL78" s="155">
        <v>0.32</v>
      </c>
      <c r="AM78" s="163">
        <v>88.03</v>
      </c>
      <c r="AN78" s="159"/>
      <c r="AO78" s="159"/>
      <c r="AP78" s="156">
        <v>0.0</v>
      </c>
      <c r="AQ78" s="154">
        <v>0.19</v>
      </c>
      <c r="AR78" s="151">
        <v>-28.2</v>
      </c>
      <c r="AS78" s="169">
        <v>-332.6</v>
      </c>
      <c r="AT78" s="156">
        <v>0.6729</v>
      </c>
      <c r="AU78" s="150">
        <v>28.0</v>
      </c>
      <c r="AV78" s="151">
        <v>6.1</v>
      </c>
      <c r="AW78" s="227"/>
      <c r="AX78" s="228"/>
      <c r="AY78" s="140"/>
      <c r="AZ78" s="217"/>
      <c r="BA78" s="135"/>
      <c r="BB78" s="139"/>
      <c r="BC78" s="222"/>
      <c r="BD78" s="139"/>
      <c r="BE78" s="140"/>
      <c r="BF78" s="136" t="s">
        <v>160</v>
      </c>
      <c r="BG78" s="135"/>
      <c r="BH78" s="139"/>
    </row>
    <row r="79">
      <c r="A79" s="141" t="s">
        <v>118</v>
      </c>
      <c r="B79" s="141" t="s">
        <v>158</v>
      </c>
      <c r="C79" s="142">
        <v>43235.0</v>
      </c>
      <c r="D79" s="143" t="s">
        <v>127</v>
      </c>
      <c r="E79" s="223">
        <v>21400.0</v>
      </c>
      <c r="F79" s="145">
        <v>0.2</v>
      </c>
      <c r="G79" s="229"/>
      <c r="H79" s="146"/>
      <c r="I79" s="151">
        <v>70.3</v>
      </c>
      <c r="J79" s="224">
        <v>0.065</v>
      </c>
      <c r="K79" s="224">
        <v>0.007</v>
      </c>
      <c r="L79" s="224">
        <v>0.003</v>
      </c>
      <c r="M79" s="224">
        <v>0.002</v>
      </c>
      <c r="N79" s="224">
        <v>0.001</v>
      </c>
      <c r="O79" s="150">
        <v>-150.58</v>
      </c>
      <c r="P79" s="151">
        <v>-17.1</v>
      </c>
      <c r="Q79" s="230">
        <v>3.167</v>
      </c>
      <c r="R79" s="159"/>
      <c r="S79" s="159"/>
      <c r="T79" s="225"/>
      <c r="U79" s="226">
        <v>0.3833</v>
      </c>
      <c r="V79" s="172">
        <v>142.56402</v>
      </c>
      <c r="W79" s="172">
        <v>21.77028</v>
      </c>
      <c r="X79" s="158">
        <v>13.0</v>
      </c>
      <c r="Y79" s="172">
        <v>6.85398</v>
      </c>
      <c r="Z79" s="163">
        <v>6.3</v>
      </c>
      <c r="AA79" s="155">
        <v>10.08</v>
      </c>
      <c r="AB79" s="155">
        <v>0.88</v>
      </c>
      <c r="AC79" s="154">
        <v>5.3</v>
      </c>
      <c r="AD79" s="151">
        <v>23.3</v>
      </c>
      <c r="AE79" s="155">
        <v>0.29</v>
      </c>
      <c r="AF79" s="158">
        <v>17.0</v>
      </c>
      <c r="AG79" s="163">
        <v>13.19</v>
      </c>
      <c r="AH79" s="163">
        <v>4.53</v>
      </c>
      <c r="AI79" s="155">
        <v>2.04</v>
      </c>
      <c r="AJ79" s="155">
        <v>0.5</v>
      </c>
      <c r="AK79" s="158">
        <v>224.0</v>
      </c>
      <c r="AL79" s="155">
        <v>0.31</v>
      </c>
      <c r="AM79" s="163">
        <v>82.96</v>
      </c>
      <c r="AN79" s="159"/>
      <c r="AO79" s="159"/>
      <c r="AP79" s="156">
        <v>0.0</v>
      </c>
      <c r="AQ79" s="154">
        <v>0.17</v>
      </c>
      <c r="AR79" s="151">
        <v>-28.3</v>
      </c>
      <c r="AS79" s="169">
        <v>-474.5</v>
      </c>
      <c r="AT79" s="156">
        <v>0.5298</v>
      </c>
      <c r="AU79" s="150">
        <v>20.0</v>
      </c>
      <c r="AV79" s="151">
        <v>7.7</v>
      </c>
      <c r="AW79" s="227"/>
      <c r="AX79" s="228"/>
      <c r="AY79" s="140"/>
      <c r="AZ79" s="217"/>
      <c r="BA79" s="135"/>
      <c r="BB79" s="139"/>
      <c r="BC79" s="222"/>
      <c r="BD79" s="139"/>
      <c r="BE79" s="140"/>
      <c r="BF79" s="139"/>
      <c r="BG79" s="135"/>
      <c r="BH79" s="139"/>
    </row>
    <row r="80">
      <c r="A80" s="141" t="s">
        <v>118</v>
      </c>
      <c r="B80" s="141" t="s">
        <v>158</v>
      </c>
      <c r="C80" s="173">
        <v>43283.0</v>
      </c>
      <c r="D80" s="150" t="s">
        <v>128</v>
      </c>
      <c r="E80" s="223">
        <v>29700.0</v>
      </c>
      <c r="F80" s="145">
        <v>17.0</v>
      </c>
      <c r="G80" s="229"/>
      <c r="H80" s="146"/>
      <c r="I80" s="151">
        <v>26.7</v>
      </c>
      <c r="J80" s="224">
        <v>0.328</v>
      </c>
      <c r="K80" s="224">
        <v>0.059</v>
      </c>
      <c r="L80" s="224">
        <v>0.031</v>
      </c>
      <c r="M80" s="224">
        <v>0.028</v>
      </c>
      <c r="N80" s="224">
        <v>0.02</v>
      </c>
      <c r="O80" s="150">
        <v>-131.96</v>
      </c>
      <c r="P80" s="151">
        <v>-19.78</v>
      </c>
      <c r="Q80" s="170">
        <v>8.148</v>
      </c>
      <c r="R80" s="159"/>
      <c r="S80" s="159"/>
      <c r="T80" s="225"/>
      <c r="U80" s="226">
        <v>0.3297</v>
      </c>
      <c r="V80" s="172">
        <v>8.576</v>
      </c>
      <c r="W80" s="172">
        <v>11.91851</v>
      </c>
      <c r="X80" s="158">
        <v>13.4</v>
      </c>
      <c r="Y80" s="172">
        <v>6.28915</v>
      </c>
      <c r="Z80" s="163">
        <v>4.5</v>
      </c>
      <c r="AA80" s="155">
        <v>2.55</v>
      </c>
      <c r="AB80" s="155">
        <v>0.45</v>
      </c>
      <c r="AC80" s="154">
        <v>2.2</v>
      </c>
      <c r="AD80" s="151">
        <v>8.3</v>
      </c>
      <c r="AE80" s="155">
        <v>0.32</v>
      </c>
      <c r="AF80" s="158">
        <v>14.0</v>
      </c>
      <c r="AG80" s="163">
        <v>1.98</v>
      </c>
      <c r="AH80" s="163">
        <v>1.06</v>
      </c>
      <c r="AI80" s="155">
        <v>0.86</v>
      </c>
      <c r="AJ80" s="155">
        <v>0.44</v>
      </c>
      <c r="AK80" s="158">
        <v>64.0</v>
      </c>
      <c r="AL80" s="155">
        <v>0.06</v>
      </c>
      <c r="AM80" s="163">
        <v>28.5</v>
      </c>
      <c r="AN80" s="159"/>
      <c r="AO80" s="159"/>
      <c r="AP80" s="151">
        <v>4.53</v>
      </c>
      <c r="AQ80" s="154">
        <v>0.37</v>
      </c>
      <c r="AR80" s="151">
        <v>-29.7</v>
      </c>
      <c r="AS80" s="169">
        <v>-241.8</v>
      </c>
      <c r="AT80" s="156">
        <v>0.7644</v>
      </c>
      <c r="AU80" s="150">
        <v>61.0</v>
      </c>
      <c r="AV80" s="151">
        <v>3.5</v>
      </c>
      <c r="AW80" s="150">
        <v>25.0</v>
      </c>
      <c r="AX80" s="156">
        <v>7.79</v>
      </c>
      <c r="AY80" s="154">
        <v>0.28</v>
      </c>
      <c r="AZ80" s="220">
        <v>-31.2</v>
      </c>
      <c r="BA80" s="150">
        <v>38.0</v>
      </c>
      <c r="BB80" s="151">
        <v>4.4</v>
      </c>
      <c r="BC80" s="150">
        <v>12.0</v>
      </c>
      <c r="BD80" s="156">
        <v>5.39</v>
      </c>
      <c r="BE80" s="154">
        <v>0.55</v>
      </c>
      <c r="BF80" s="220">
        <v>-30.4</v>
      </c>
      <c r="BG80" s="150">
        <v>58.0</v>
      </c>
      <c r="BH80" s="151">
        <v>3.8</v>
      </c>
    </row>
    <row r="81">
      <c r="A81" s="141" t="s">
        <v>118</v>
      </c>
      <c r="B81" s="141" t="s">
        <v>158</v>
      </c>
      <c r="C81" s="142">
        <v>43358.0</v>
      </c>
      <c r="D81" s="143" t="s">
        <v>129</v>
      </c>
      <c r="E81" s="223">
        <v>17600.0</v>
      </c>
      <c r="F81" s="145">
        <v>10.1</v>
      </c>
      <c r="G81" s="229"/>
      <c r="H81" s="146"/>
      <c r="I81" s="151">
        <v>65.2</v>
      </c>
      <c r="J81" s="224">
        <v>0.112</v>
      </c>
      <c r="K81" s="224">
        <v>0.014</v>
      </c>
      <c r="L81" s="224">
        <v>0.006</v>
      </c>
      <c r="M81" s="224">
        <v>0.005</v>
      </c>
      <c r="N81" s="224">
        <v>0.002</v>
      </c>
      <c r="O81" s="150">
        <v>-132.78</v>
      </c>
      <c r="P81" s="151">
        <v>-16.36</v>
      </c>
      <c r="Q81" s="170">
        <v>4.447</v>
      </c>
      <c r="R81" s="159"/>
      <c r="S81" s="159"/>
      <c r="T81" s="225"/>
      <c r="U81" s="226">
        <v>0.1815</v>
      </c>
      <c r="V81" s="172" t="s">
        <v>161</v>
      </c>
      <c r="W81" s="172">
        <v>5.66295</v>
      </c>
      <c r="X81" s="158">
        <v>4.5</v>
      </c>
      <c r="Y81" s="172">
        <v>1.95245</v>
      </c>
      <c r="Z81" s="163">
        <v>5.6</v>
      </c>
      <c r="AA81" s="155">
        <v>7.21</v>
      </c>
      <c r="AB81" s="155">
        <v>0.56</v>
      </c>
      <c r="AC81" s="154">
        <v>4.05</v>
      </c>
      <c r="AD81" s="151">
        <v>17.4</v>
      </c>
      <c r="AE81" s="155">
        <v>0.3</v>
      </c>
      <c r="AF81" s="158">
        <v>6.0</v>
      </c>
      <c r="AG81" s="163">
        <v>8.39</v>
      </c>
      <c r="AH81" s="163">
        <v>2.83</v>
      </c>
      <c r="AI81" s="155">
        <v>1.65</v>
      </c>
      <c r="AJ81" s="155">
        <v>0.44</v>
      </c>
      <c r="AK81" s="158">
        <v>152.0</v>
      </c>
      <c r="AL81" s="155">
        <v>0.22</v>
      </c>
      <c r="AM81" s="163">
        <v>68.39</v>
      </c>
      <c r="AN81" s="159"/>
      <c r="AO81" s="159"/>
      <c r="AP81" s="151">
        <v>1.75</v>
      </c>
      <c r="AQ81" s="154">
        <v>0.38</v>
      </c>
      <c r="AR81" s="151">
        <v>-32.4</v>
      </c>
      <c r="AS81" s="169">
        <v>-261.2</v>
      </c>
      <c r="AT81" s="156">
        <v>0.7449</v>
      </c>
      <c r="AU81" s="150">
        <v>58.0</v>
      </c>
      <c r="AV81" s="151">
        <v>4.9</v>
      </c>
      <c r="AW81" s="150">
        <v>25.0</v>
      </c>
      <c r="AX81" s="156">
        <v>2.18</v>
      </c>
      <c r="AY81" s="154">
        <v>0.37</v>
      </c>
      <c r="AZ81" s="220">
        <v>-33.7</v>
      </c>
      <c r="BA81" s="150">
        <v>50.0</v>
      </c>
      <c r="BB81" s="151">
        <v>4.7</v>
      </c>
      <c r="BC81" s="150">
        <v>15.0</v>
      </c>
      <c r="BD81" s="156">
        <v>1.77</v>
      </c>
      <c r="BE81" s="154">
        <v>0.37</v>
      </c>
      <c r="BF81" s="220">
        <v>-33.6</v>
      </c>
      <c r="BG81" s="150">
        <v>59.0</v>
      </c>
      <c r="BH81" s="151">
        <v>4.0</v>
      </c>
    </row>
    <row r="82">
      <c r="A82" s="141" t="s">
        <v>118</v>
      </c>
      <c r="B82" s="141" t="s">
        <v>158</v>
      </c>
      <c r="C82" s="142">
        <v>43420.0</v>
      </c>
      <c r="D82" s="143" t="s">
        <v>130</v>
      </c>
      <c r="E82" s="223">
        <v>7850.0</v>
      </c>
      <c r="F82" s="145">
        <v>0.7</v>
      </c>
      <c r="G82" s="229"/>
      <c r="H82" s="146"/>
      <c r="I82" s="151">
        <v>56.9</v>
      </c>
      <c r="J82" s="224">
        <v>0.175</v>
      </c>
      <c r="K82" s="224">
        <v>0.029</v>
      </c>
      <c r="L82" s="224">
        <v>0.016</v>
      </c>
      <c r="M82" s="224">
        <v>0.014</v>
      </c>
      <c r="N82" s="224">
        <v>0.009</v>
      </c>
      <c r="O82" s="150">
        <v>-143.45</v>
      </c>
      <c r="P82" s="151">
        <v>-16.73</v>
      </c>
      <c r="Q82" s="170">
        <v>5.839</v>
      </c>
      <c r="R82" s="159"/>
      <c r="S82" s="159"/>
      <c r="T82" s="225"/>
      <c r="U82" s="226">
        <v>0.2973</v>
      </c>
      <c r="V82" s="172">
        <v>54.26755</v>
      </c>
      <c r="W82" s="172">
        <v>27.06965</v>
      </c>
      <c r="X82" s="158">
        <v>9.2</v>
      </c>
      <c r="Y82" s="172">
        <v>3.13953</v>
      </c>
      <c r="Z82" s="163">
        <v>7.4</v>
      </c>
      <c r="AA82" s="155">
        <v>7.63</v>
      </c>
      <c r="AB82" s="155">
        <v>0.51</v>
      </c>
      <c r="AC82" s="154">
        <v>4.62</v>
      </c>
      <c r="AD82" s="151">
        <v>19.2</v>
      </c>
      <c r="AE82" s="155">
        <v>0.31</v>
      </c>
      <c r="AF82" s="158">
        <v>10.0</v>
      </c>
      <c r="AG82" s="163">
        <v>9.14</v>
      </c>
      <c r="AH82" s="163">
        <v>3.62</v>
      </c>
      <c r="AI82" s="155">
        <v>1.37</v>
      </c>
      <c r="AJ82" s="155">
        <v>0.35</v>
      </c>
      <c r="AK82" s="158">
        <v>149.0</v>
      </c>
      <c r="AL82" s="155">
        <v>0.18</v>
      </c>
      <c r="AM82" s="163">
        <v>54.46</v>
      </c>
      <c r="AN82" s="159"/>
      <c r="AO82" s="159"/>
      <c r="AP82" s="151">
        <v>2.42</v>
      </c>
      <c r="AQ82" s="154">
        <v>0.34</v>
      </c>
      <c r="AR82" s="151">
        <v>-29.0</v>
      </c>
      <c r="AS82" s="169">
        <v>-368.3</v>
      </c>
      <c r="AT82" s="156">
        <v>0.637</v>
      </c>
      <c r="AU82" s="150">
        <v>32.0</v>
      </c>
      <c r="AV82" s="151">
        <v>5.2</v>
      </c>
      <c r="AW82" s="135"/>
      <c r="AX82" s="228"/>
      <c r="AY82" s="140"/>
      <c r="AZ82" s="217"/>
      <c r="BA82" s="135"/>
      <c r="BB82" s="139"/>
      <c r="BC82" s="222"/>
      <c r="BD82" s="228"/>
      <c r="BE82" s="140"/>
      <c r="BF82" s="139"/>
      <c r="BG82" s="135"/>
      <c r="BH82" s="139"/>
    </row>
    <row r="83">
      <c r="A83" s="141" t="s">
        <v>118</v>
      </c>
      <c r="B83" s="141" t="s">
        <v>158</v>
      </c>
      <c r="C83" s="142">
        <v>43516.0</v>
      </c>
      <c r="D83" s="143" t="s">
        <v>131</v>
      </c>
      <c r="E83" s="223">
        <v>7950.0</v>
      </c>
      <c r="F83" s="145">
        <v>0.0</v>
      </c>
      <c r="G83" s="229"/>
      <c r="H83" s="146"/>
      <c r="I83" s="151">
        <v>71.1</v>
      </c>
      <c r="J83" s="224">
        <v>0.069</v>
      </c>
      <c r="K83" s="224">
        <v>0.007</v>
      </c>
      <c r="L83" s="224">
        <v>0.002</v>
      </c>
      <c r="M83" s="224">
        <v>0.002</v>
      </c>
      <c r="N83" s="224">
        <v>0.0</v>
      </c>
      <c r="O83" s="150">
        <v>-132.32</v>
      </c>
      <c r="P83" s="151">
        <v>-17.1</v>
      </c>
      <c r="Q83" s="170">
        <v>2.795</v>
      </c>
      <c r="R83" s="159"/>
      <c r="S83" s="159"/>
      <c r="T83" s="225"/>
      <c r="U83" s="226">
        <v>0.3038</v>
      </c>
      <c r="V83" s="172">
        <v>157.0673</v>
      </c>
      <c r="W83" s="172">
        <v>3.505</v>
      </c>
      <c r="X83" s="158">
        <v>14.8</v>
      </c>
      <c r="Y83" s="172">
        <v>7.3794</v>
      </c>
      <c r="Z83" s="163">
        <v>6.9</v>
      </c>
      <c r="AA83" s="155">
        <v>9.52</v>
      </c>
      <c r="AB83" s="155">
        <v>0.76</v>
      </c>
      <c r="AC83" s="154">
        <v>5.45</v>
      </c>
      <c r="AD83" s="151">
        <v>23.9</v>
      </c>
      <c r="AE83" s="155">
        <v>0.3</v>
      </c>
      <c r="AF83" s="158">
        <v>9.0</v>
      </c>
      <c r="AG83" s="163">
        <v>12.36</v>
      </c>
      <c r="AH83" s="163">
        <v>4.64</v>
      </c>
      <c r="AI83" s="155">
        <v>2.02</v>
      </c>
      <c r="AJ83" s="155">
        <v>0.47</v>
      </c>
      <c r="AK83" s="158">
        <v>224.0</v>
      </c>
      <c r="AL83" s="155">
        <v>0.29</v>
      </c>
      <c r="AM83" s="163">
        <v>87.39</v>
      </c>
      <c r="AN83" s="159"/>
      <c r="AO83" s="159"/>
      <c r="AP83" s="151">
        <v>0.25</v>
      </c>
      <c r="AQ83" s="154">
        <v>0.22</v>
      </c>
      <c r="AR83" s="151">
        <v>-27.6</v>
      </c>
      <c r="AS83" s="169">
        <v>-367.5</v>
      </c>
      <c r="AT83" s="156">
        <v>0.6378</v>
      </c>
      <c r="AU83" s="150">
        <v>24.0</v>
      </c>
      <c r="AV83" s="151">
        <v>8.8</v>
      </c>
      <c r="AW83" s="135"/>
      <c r="AX83" s="228"/>
      <c r="AY83" s="140"/>
      <c r="AZ83" s="217"/>
      <c r="BA83" s="135"/>
      <c r="BB83" s="139"/>
      <c r="BC83" s="222"/>
      <c r="BD83" s="228"/>
      <c r="BE83" s="140"/>
      <c r="BF83" s="139"/>
      <c r="BG83" s="135"/>
      <c r="BH83" s="139"/>
    </row>
    <row r="84">
      <c r="A84" s="141" t="s">
        <v>118</v>
      </c>
      <c r="B84" s="141" t="s">
        <v>158</v>
      </c>
      <c r="C84" s="142">
        <v>43575.0</v>
      </c>
      <c r="D84" s="143" t="s">
        <v>132</v>
      </c>
      <c r="E84" s="223">
        <v>9230.0</v>
      </c>
      <c r="F84" s="145">
        <v>0.0</v>
      </c>
      <c r="G84" s="229"/>
      <c r="H84" s="146"/>
      <c r="I84" s="151">
        <v>70.5</v>
      </c>
      <c r="J84" s="224">
        <v>0.064</v>
      </c>
      <c r="K84" s="224">
        <v>0.007</v>
      </c>
      <c r="L84" s="224">
        <v>0.002</v>
      </c>
      <c r="M84" s="224">
        <v>0.002</v>
      </c>
      <c r="N84" s="224">
        <v>0.0</v>
      </c>
      <c r="O84" s="150">
        <v>-129.48</v>
      </c>
      <c r="P84" s="151">
        <v>-16.97</v>
      </c>
      <c r="Q84" s="170">
        <v>2.495</v>
      </c>
      <c r="R84" s="159"/>
      <c r="S84" s="159"/>
      <c r="T84" s="225"/>
      <c r="U84" s="226">
        <v>0.3297</v>
      </c>
      <c r="V84" s="172">
        <v>157.3283</v>
      </c>
      <c r="W84" s="172">
        <v>3.6674</v>
      </c>
      <c r="X84" s="158">
        <v>15.2</v>
      </c>
      <c r="Y84" s="172">
        <v>8.0035</v>
      </c>
      <c r="Z84" s="163">
        <v>6.2</v>
      </c>
      <c r="AA84" s="155">
        <v>9.34</v>
      </c>
      <c r="AB84" s="155">
        <v>0.79</v>
      </c>
      <c r="AC84" s="154">
        <v>5.13</v>
      </c>
      <c r="AD84" s="151">
        <v>21.8</v>
      </c>
      <c r="AE84" s="155">
        <v>0.31</v>
      </c>
      <c r="AF84" s="158">
        <v>15.0</v>
      </c>
      <c r="AG84" s="163">
        <v>12.35</v>
      </c>
      <c r="AH84" s="163">
        <v>4.73</v>
      </c>
      <c r="AI84" s="155">
        <v>1.66</v>
      </c>
      <c r="AJ84" s="155">
        <v>0.53</v>
      </c>
      <c r="AK84" s="158">
        <v>223.0</v>
      </c>
      <c r="AL84" s="155">
        <v>0.31</v>
      </c>
      <c r="AM84" s="163">
        <v>94.99</v>
      </c>
      <c r="AN84" s="159"/>
      <c r="AO84" s="159"/>
      <c r="AP84" s="151">
        <v>0.12</v>
      </c>
      <c r="AQ84" s="154">
        <v>0.27</v>
      </c>
      <c r="AR84" s="151">
        <v>-26.6</v>
      </c>
      <c r="AS84" s="169">
        <v>-324.4</v>
      </c>
      <c r="AT84" s="156">
        <v>0.6813</v>
      </c>
      <c r="AU84" s="150">
        <v>33.0</v>
      </c>
      <c r="AV84" s="151">
        <v>8.2</v>
      </c>
      <c r="AW84" s="135"/>
      <c r="AX84" s="228"/>
      <c r="AY84" s="140"/>
      <c r="AZ84" s="217"/>
      <c r="BA84" s="135"/>
      <c r="BB84" s="139"/>
      <c r="BC84" s="222"/>
      <c r="BD84" s="228"/>
      <c r="BE84" s="140"/>
      <c r="BF84" s="139"/>
      <c r="BG84" s="135"/>
      <c r="BH84" s="139"/>
    </row>
    <row r="85">
      <c r="A85" s="141" t="s">
        <v>118</v>
      </c>
      <c r="B85" s="141" t="s">
        <v>158</v>
      </c>
      <c r="C85" s="142">
        <v>43644.0</v>
      </c>
      <c r="D85" s="143" t="s">
        <v>133</v>
      </c>
      <c r="E85" s="223">
        <v>47500.0</v>
      </c>
      <c r="F85" s="145">
        <v>9.5</v>
      </c>
      <c r="G85" s="229"/>
      <c r="H85" s="146"/>
      <c r="I85" s="151">
        <v>28.4</v>
      </c>
      <c r="J85" s="224">
        <v>0.327</v>
      </c>
      <c r="K85" s="224">
        <v>0.06</v>
      </c>
      <c r="L85" s="224">
        <v>0.033</v>
      </c>
      <c r="M85" s="224">
        <v>0.028</v>
      </c>
      <c r="N85" s="224">
        <v>0.021</v>
      </c>
      <c r="O85" s="150">
        <v>-147.33</v>
      </c>
      <c r="P85" s="151">
        <v>-18.84</v>
      </c>
      <c r="Q85" s="170">
        <v>8.193</v>
      </c>
      <c r="R85" s="159"/>
      <c r="S85" s="159"/>
      <c r="T85" s="225"/>
      <c r="U85" s="226">
        <v>0.2234</v>
      </c>
      <c r="V85" s="172">
        <v>12.846</v>
      </c>
      <c r="W85" s="172">
        <v>1.7145</v>
      </c>
      <c r="X85" s="158">
        <v>6.8</v>
      </c>
      <c r="Y85" s="172">
        <v>5.1996</v>
      </c>
      <c r="Z85" s="163">
        <v>5.0</v>
      </c>
      <c r="AA85" s="155">
        <v>3.25</v>
      </c>
      <c r="AB85" s="155">
        <v>0.37</v>
      </c>
      <c r="AC85" s="154">
        <v>2.43</v>
      </c>
      <c r="AD85" s="151">
        <v>9.7</v>
      </c>
      <c r="AE85" s="155">
        <v>0.3</v>
      </c>
      <c r="AF85" s="158">
        <v>16.0</v>
      </c>
      <c r="AG85" s="163">
        <v>2.98</v>
      </c>
      <c r="AH85" s="163">
        <v>1.65</v>
      </c>
      <c r="AI85" s="155">
        <v>0.87</v>
      </c>
      <c r="AJ85" s="155">
        <v>0.3</v>
      </c>
      <c r="AK85" s="158">
        <v>74.0</v>
      </c>
      <c r="AL85" s="155">
        <v>0.06</v>
      </c>
      <c r="AM85" s="163">
        <v>30.4</v>
      </c>
      <c r="AN85" s="159"/>
      <c r="AO85" s="159"/>
      <c r="AP85" s="151">
        <v>6.25</v>
      </c>
      <c r="AQ85" s="154">
        <v>0.36</v>
      </c>
      <c r="AR85" s="151">
        <v>-30.2</v>
      </c>
      <c r="AS85" s="169">
        <v>-232.4</v>
      </c>
      <c r="AT85" s="156">
        <v>0.774</v>
      </c>
      <c r="AU85" s="150">
        <v>48.0</v>
      </c>
      <c r="AV85" s="151">
        <v>5.2</v>
      </c>
      <c r="AW85" s="150">
        <v>24.0</v>
      </c>
      <c r="AX85" s="156">
        <v>2.0</v>
      </c>
      <c r="AY85" s="154">
        <v>0.27</v>
      </c>
      <c r="AZ85" s="220">
        <v>-30.6</v>
      </c>
      <c r="BA85" s="150">
        <v>39.0</v>
      </c>
      <c r="BB85" s="151">
        <v>4.4</v>
      </c>
      <c r="BC85" s="150">
        <v>12.0</v>
      </c>
      <c r="BD85" s="156">
        <v>0.0</v>
      </c>
      <c r="BE85" s="154">
        <v>0.25</v>
      </c>
      <c r="BF85" s="220">
        <v>-30.8</v>
      </c>
      <c r="BG85" s="150">
        <v>43.0</v>
      </c>
      <c r="BH85" s="151">
        <v>3.6</v>
      </c>
    </row>
    <row r="86">
      <c r="A86" s="141" t="s">
        <v>118</v>
      </c>
      <c r="B86" s="141" t="s">
        <v>158</v>
      </c>
      <c r="C86" s="173">
        <v>43696.0</v>
      </c>
      <c r="D86" s="143" t="s">
        <v>134</v>
      </c>
      <c r="E86" s="223">
        <v>14600.0</v>
      </c>
      <c r="F86" s="145">
        <v>18.0</v>
      </c>
      <c r="G86" s="231"/>
      <c r="H86" s="146"/>
      <c r="I86" s="151">
        <v>63.2</v>
      </c>
      <c r="J86" s="224">
        <v>0.136</v>
      </c>
      <c r="K86" s="224">
        <v>0.018</v>
      </c>
      <c r="L86" s="224">
        <v>0.009</v>
      </c>
      <c r="M86" s="224">
        <v>0.008</v>
      </c>
      <c r="N86" s="224">
        <v>0.005</v>
      </c>
      <c r="O86" s="150">
        <v>-130.89</v>
      </c>
      <c r="P86" s="151">
        <v>-16.68</v>
      </c>
      <c r="Q86" s="170">
        <v>4.521</v>
      </c>
      <c r="R86" s="159"/>
      <c r="S86" s="159"/>
      <c r="T86" s="225"/>
      <c r="U86" s="226">
        <v>0.1474</v>
      </c>
      <c r="V86" s="172">
        <v>2.0862</v>
      </c>
      <c r="W86" s="172">
        <v>0.4154</v>
      </c>
      <c r="X86" s="158">
        <v>15.8</v>
      </c>
      <c r="Y86" s="172">
        <v>4.4954</v>
      </c>
      <c r="Z86" s="163">
        <v>5.8</v>
      </c>
      <c r="AA86" s="155">
        <v>7.64</v>
      </c>
      <c r="AB86" s="155">
        <v>0.68</v>
      </c>
      <c r="AC86" s="154">
        <v>4.9</v>
      </c>
      <c r="AD86" s="151">
        <v>20.8</v>
      </c>
      <c r="AE86" s="155">
        <v>0.43</v>
      </c>
      <c r="AF86" s="158">
        <v>6.0</v>
      </c>
      <c r="AG86" s="163">
        <v>8.2</v>
      </c>
      <c r="AH86" s="163">
        <v>3.25</v>
      </c>
      <c r="AI86" s="155">
        <v>1.9</v>
      </c>
      <c r="AJ86" s="155">
        <v>0.59</v>
      </c>
      <c r="AK86" s="158">
        <v>176.0</v>
      </c>
      <c r="AL86" s="155">
        <v>0.28</v>
      </c>
      <c r="AM86" s="163">
        <v>75.99</v>
      </c>
      <c r="AN86" s="159"/>
      <c r="AO86" s="159"/>
      <c r="AP86" s="151">
        <v>0.86</v>
      </c>
      <c r="AQ86" s="154">
        <v>0.5</v>
      </c>
      <c r="AR86" s="151">
        <v>-33.0</v>
      </c>
      <c r="AS86" s="169">
        <v>-247.6</v>
      </c>
      <c r="AT86" s="156">
        <v>0.7587</v>
      </c>
      <c r="AU86" s="150">
        <v>68.0</v>
      </c>
      <c r="AV86" s="151">
        <v>4.5</v>
      </c>
      <c r="AW86" s="150">
        <v>25.0</v>
      </c>
      <c r="AX86" s="156">
        <v>0.34</v>
      </c>
      <c r="AY86" s="154">
        <v>0.63</v>
      </c>
      <c r="AZ86" s="220">
        <v>-33.4</v>
      </c>
      <c r="BA86" s="150">
        <v>62.0</v>
      </c>
      <c r="BB86" s="151">
        <v>4.0</v>
      </c>
      <c r="BC86" s="150">
        <v>12.0</v>
      </c>
      <c r="BD86" s="156">
        <v>0.68</v>
      </c>
      <c r="BE86" s="154">
        <v>0.36</v>
      </c>
      <c r="BF86" s="220">
        <v>-33.4</v>
      </c>
      <c r="BG86" s="150">
        <v>60.0</v>
      </c>
      <c r="BH86" s="151">
        <v>4.2</v>
      </c>
    </row>
    <row r="87">
      <c r="A87" s="46" t="s">
        <v>135</v>
      </c>
      <c r="B87" s="46" t="s">
        <v>158</v>
      </c>
      <c r="C87" s="232">
        <v>43870.0</v>
      </c>
      <c r="D87" s="46" t="s">
        <v>136</v>
      </c>
      <c r="E87" s="175">
        <v>9400.0</v>
      </c>
      <c r="F87" s="175">
        <v>1.5</v>
      </c>
      <c r="G87" s="46"/>
      <c r="H87" s="46"/>
      <c r="I87" s="175">
        <v>69.8</v>
      </c>
      <c r="J87" s="233">
        <v>0.076</v>
      </c>
      <c r="K87" s="233">
        <v>0.009</v>
      </c>
      <c r="L87" s="233">
        <v>0.005</v>
      </c>
      <c r="M87" s="233">
        <v>0.004</v>
      </c>
      <c r="N87" s="233">
        <v>0.003</v>
      </c>
      <c r="O87" s="176">
        <v>-133.5</v>
      </c>
      <c r="P87" s="234">
        <v>-17.4</v>
      </c>
      <c r="Q87" s="177">
        <v>2.773</v>
      </c>
      <c r="R87" s="235"/>
      <c r="S87" s="235"/>
      <c r="T87" s="235"/>
      <c r="U87" s="178">
        <v>0.292</v>
      </c>
      <c r="V87" s="176">
        <v>157.404032</v>
      </c>
      <c r="W87" s="176">
        <v>21.1615437</v>
      </c>
      <c r="X87" s="236"/>
      <c r="Y87" s="176">
        <v>14.0346126</v>
      </c>
      <c r="Z87" s="177">
        <v>6.43443126</v>
      </c>
      <c r="AA87" s="175">
        <v>10.4</v>
      </c>
      <c r="AB87" s="175">
        <v>0.77</v>
      </c>
      <c r="AC87" s="175">
        <v>5.54</v>
      </c>
      <c r="AD87" s="175">
        <v>24.8</v>
      </c>
      <c r="AE87" s="175"/>
      <c r="AF87" s="175">
        <v>15.0</v>
      </c>
      <c r="AG87" s="177">
        <v>12.75</v>
      </c>
      <c r="AH87" s="177">
        <v>4.74</v>
      </c>
      <c r="AI87" s="175">
        <v>2.18</v>
      </c>
      <c r="AJ87" s="175">
        <v>0.53</v>
      </c>
      <c r="AK87" s="175">
        <v>230.0</v>
      </c>
      <c r="AL87" s="178">
        <v>0.27</v>
      </c>
      <c r="AM87" s="177">
        <v>74.09</v>
      </c>
      <c r="AN87" s="46"/>
      <c r="AO87" s="46"/>
      <c r="AP87" s="64">
        <v>1.26</v>
      </c>
      <c r="AQ87" s="175">
        <v>0.31</v>
      </c>
      <c r="AR87" s="64">
        <v>-31.1</v>
      </c>
      <c r="AS87" s="46"/>
      <c r="AT87" s="52"/>
      <c r="AU87" s="175">
        <v>62.0</v>
      </c>
      <c r="AV87" s="64">
        <v>3.9</v>
      </c>
      <c r="AW87" s="46"/>
      <c r="AX87" s="52"/>
      <c r="AY87" s="46"/>
      <c r="AZ87" s="46"/>
      <c r="BA87" s="46"/>
      <c r="BB87" s="52"/>
      <c r="BC87" s="46"/>
      <c r="BD87" s="52"/>
      <c r="BE87" s="46"/>
      <c r="BF87" s="46"/>
      <c r="BG87" s="46"/>
      <c r="BH87" s="52"/>
    </row>
    <row r="88">
      <c r="A88" s="46" t="s">
        <v>135</v>
      </c>
      <c r="B88" s="46" t="s">
        <v>158</v>
      </c>
      <c r="C88" s="232">
        <v>43996.0</v>
      </c>
      <c r="D88" s="46" t="s">
        <v>137</v>
      </c>
      <c r="E88" s="175">
        <v>30500.0</v>
      </c>
      <c r="F88" s="46">
        <v>11.8</v>
      </c>
      <c r="G88" s="46"/>
      <c r="H88" s="46"/>
      <c r="I88" s="175">
        <v>37.0</v>
      </c>
      <c r="J88" s="233">
        <v>0.373</v>
      </c>
      <c r="K88" s="233">
        <v>0.066</v>
      </c>
      <c r="L88" s="233">
        <v>0.037</v>
      </c>
      <c r="M88" s="233">
        <v>0.032</v>
      </c>
      <c r="N88" s="233">
        <v>0.023</v>
      </c>
      <c r="O88" s="176">
        <v>-144.4</v>
      </c>
      <c r="P88" s="234">
        <v>-19.2</v>
      </c>
      <c r="Q88" s="177">
        <v>8.839</v>
      </c>
      <c r="R88" s="235"/>
      <c r="S88" s="235"/>
      <c r="T88" s="235"/>
      <c r="U88" s="178">
        <v>0.2422</v>
      </c>
      <c r="V88" s="176">
        <v>5.8525598</v>
      </c>
      <c r="W88" s="176">
        <v>8.38373491</v>
      </c>
      <c r="X88" s="236"/>
      <c r="Y88" s="176">
        <v>9.32015878</v>
      </c>
      <c r="Z88" s="177">
        <v>5.94319847</v>
      </c>
      <c r="AA88" s="175">
        <v>4.06</v>
      </c>
      <c r="AB88" s="175">
        <v>0.48</v>
      </c>
      <c r="AC88" s="175">
        <v>3.11</v>
      </c>
      <c r="AD88" s="175">
        <v>12.5</v>
      </c>
      <c r="AE88" s="175"/>
      <c r="AF88" s="175">
        <v>8.0</v>
      </c>
      <c r="AG88" s="177">
        <v>3.74</v>
      </c>
      <c r="AH88" s="177">
        <v>1.66</v>
      </c>
      <c r="AI88" s="175">
        <v>1.15</v>
      </c>
      <c r="AJ88" s="175">
        <v>0.42</v>
      </c>
      <c r="AK88" s="175">
        <v>97.0</v>
      </c>
      <c r="AL88" s="178">
        <v>0.1</v>
      </c>
      <c r="AM88" s="177">
        <v>39.9</v>
      </c>
      <c r="AN88" s="46"/>
      <c r="AO88" s="46"/>
      <c r="AP88" s="64">
        <v>3.68</v>
      </c>
      <c r="AQ88" s="175">
        <v>0.31</v>
      </c>
      <c r="AR88" s="64">
        <v>-31.6</v>
      </c>
      <c r="AS88" s="46"/>
      <c r="AT88" s="52"/>
      <c r="AU88" s="175">
        <v>47.0</v>
      </c>
      <c r="AV88" s="64">
        <v>3.0</v>
      </c>
      <c r="AW88" s="46">
        <v>24.5</v>
      </c>
      <c r="AX88" s="64">
        <v>5.78</v>
      </c>
      <c r="AY88" s="175">
        <v>0.55</v>
      </c>
      <c r="AZ88" s="175">
        <v>-29.6</v>
      </c>
      <c r="BA88" s="46">
        <v>30.0</v>
      </c>
      <c r="BB88" s="64">
        <v>6.6</v>
      </c>
      <c r="BC88" s="46">
        <v>12.0</v>
      </c>
      <c r="BD88" s="64">
        <v>3.87</v>
      </c>
      <c r="BE88" s="175">
        <v>0.21</v>
      </c>
      <c r="BF88" s="175">
        <v>-31.9</v>
      </c>
      <c r="BG88" s="175">
        <v>87.0</v>
      </c>
      <c r="BH88" s="64">
        <v>4.6</v>
      </c>
    </row>
    <row r="89">
      <c r="A89" s="46" t="s">
        <v>135</v>
      </c>
      <c r="B89" s="46" t="s">
        <v>158</v>
      </c>
      <c r="C89" s="232">
        <v>44024.0</v>
      </c>
      <c r="D89" s="46" t="s">
        <v>138</v>
      </c>
      <c r="E89" s="175">
        <v>19000.0</v>
      </c>
      <c r="F89" s="46">
        <v>15.0</v>
      </c>
      <c r="G89" s="46"/>
      <c r="H89" s="46"/>
      <c r="I89" s="175">
        <v>50.7</v>
      </c>
      <c r="J89" s="233">
        <v>0.231</v>
      </c>
      <c r="K89" s="233">
        <v>0.035</v>
      </c>
      <c r="L89" s="233">
        <v>0.019</v>
      </c>
      <c r="M89" s="233">
        <v>0.016</v>
      </c>
      <c r="N89" s="233">
        <v>0.012</v>
      </c>
      <c r="O89" s="176">
        <v>-133.6</v>
      </c>
      <c r="P89" s="234">
        <v>-17.6</v>
      </c>
      <c r="Q89" s="177">
        <v>6.299</v>
      </c>
      <c r="R89" s="235"/>
      <c r="S89" s="235"/>
      <c r="T89" s="235"/>
      <c r="U89" s="178">
        <v>0.188</v>
      </c>
      <c r="V89" s="176">
        <v>2.8185938</v>
      </c>
      <c r="W89" s="176">
        <v>4.86903736</v>
      </c>
      <c r="X89" s="236"/>
      <c r="Y89" s="176">
        <v>7.01220365</v>
      </c>
      <c r="Z89" s="177">
        <v>5.71301308</v>
      </c>
      <c r="AA89" s="175">
        <v>6.41</v>
      </c>
      <c r="AB89" s="175">
        <v>0.55</v>
      </c>
      <c r="AC89" s="175">
        <v>3.99</v>
      </c>
      <c r="AD89" s="175">
        <v>17.4</v>
      </c>
      <c r="AE89" s="175"/>
      <c r="AF89" s="175">
        <v>9.0</v>
      </c>
      <c r="AG89" s="177">
        <v>6.43</v>
      </c>
      <c r="AH89" s="177">
        <v>2.69</v>
      </c>
      <c r="AI89" s="175">
        <v>1.59</v>
      </c>
      <c r="AJ89" s="175">
        <v>0.52</v>
      </c>
      <c r="AK89" s="175">
        <v>148.0</v>
      </c>
      <c r="AL89" s="178">
        <v>0.18</v>
      </c>
      <c r="AM89" s="177">
        <v>52.25</v>
      </c>
      <c r="AN89" s="46"/>
      <c r="AO89" s="46"/>
      <c r="AP89" s="64">
        <v>3.04</v>
      </c>
      <c r="AQ89" s="175">
        <v>0.47</v>
      </c>
      <c r="AR89" s="64">
        <v>-32.1</v>
      </c>
      <c r="AS89" s="46"/>
      <c r="AT89" s="52"/>
      <c r="AU89" s="175">
        <v>66.0</v>
      </c>
      <c r="AV89" s="64">
        <v>4.4</v>
      </c>
      <c r="AW89" s="46">
        <v>26.0</v>
      </c>
      <c r="AX89" s="64">
        <v>0.63</v>
      </c>
      <c r="AY89" s="175">
        <v>0.46</v>
      </c>
      <c r="AZ89" s="175">
        <v>-32.4</v>
      </c>
      <c r="BA89" s="46">
        <v>69.0</v>
      </c>
      <c r="BB89" s="64">
        <v>3.5</v>
      </c>
      <c r="BC89" s="46">
        <v>12.5</v>
      </c>
      <c r="BD89" s="64">
        <v>1.14</v>
      </c>
      <c r="BE89" s="175">
        <v>0.37</v>
      </c>
      <c r="BF89" s="175">
        <v>-31.7</v>
      </c>
      <c r="BG89" s="175">
        <v>69.0</v>
      </c>
      <c r="BH89" s="64">
        <v>4.0</v>
      </c>
    </row>
    <row r="90">
      <c r="A90" s="46" t="s">
        <v>135</v>
      </c>
      <c r="B90" s="46" t="s">
        <v>158</v>
      </c>
      <c r="C90" s="232">
        <v>44072.0</v>
      </c>
      <c r="D90" s="46" t="s">
        <v>139</v>
      </c>
      <c r="E90" s="175">
        <v>14400.0</v>
      </c>
      <c r="F90" s="46">
        <v>13.0</v>
      </c>
      <c r="G90" s="46"/>
      <c r="H90" s="46"/>
      <c r="I90" s="175">
        <v>70.1</v>
      </c>
      <c r="J90" s="233">
        <v>0.112</v>
      </c>
      <c r="K90" s="233">
        <v>0.013</v>
      </c>
      <c r="L90" s="233">
        <v>0.007</v>
      </c>
      <c r="M90" s="233">
        <v>0.006</v>
      </c>
      <c r="N90" s="233">
        <v>0.004</v>
      </c>
      <c r="O90" s="176">
        <v>-126.7</v>
      </c>
      <c r="P90" s="234">
        <v>-16.7</v>
      </c>
      <c r="Q90" s="177">
        <v>3.837</v>
      </c>
      <c r="R90" s="235"/>
      <c r="S90" s="235"/>
      <c r="T90" s="235"/>
      <c r="U90" s="178">
        <v>0.1473</v>
      </c>
      <c r="V90" s="176">
        <v>2.9833246</v>
      </c>
      <c r="W90" s="176">
        <v>3.22656863</v>
      </c>
      <c r="X90" s="236"/>
      <c r="Y90" s="176">
        <v>4.20655776</v>
      </c>
      <c r="Z90" s="177">
        <v>5.44139949</v>
      </c>
      <c r="AA90" s="175">
        <v>9.05</v>
      </c>
      <c r="AB90" s="175">
        <v>0.73</v>
      </c>
      <c r="AC90" s="175">
        <v>5.4</v>
      </c>
      <c r="AD90" s="175">
        <v>24.4</v>
      </c>
      <c r="AE90" s="175"/>
      <c r="AF90" s="175">
        <v>15.0</v>
      </c>
      <c r="AG90" s="177">
        <v>10.48</v>
      </c>
      <c r="AH90" s="177">
        <v>3.78</v>
      </c>
      <c r="AI90" s="175">
        <v>2.25</v>
      </c>
      <c r="AJ90" s="175">
        <v>0.6</v>
      </c>
      <c r="AK90" s="175">
        <v>214.0</v>
      </c>
      <c r="AL90" s="178">
        <v>0.31</v>
      </c>
      <c r="AM90" s="177">
        <v>78.84</v>
      </c>
      <c r="AN90" s="46"/>
      <c r="AO90" s="46"/>
      <c r="AP90" s="64">
        <v>1.64</v>
      </c>
      <c r="AQ90" s="175">
        <v>0.28</v>
      </c>
      <c r="AR90" s="64">
        <v>-32.9</v>
      </c>
      <c r="AS90" s="46"/>
      <c r="AT90" s="52"/>
      <c r="AU90" s="175">
        <v>64.0</v>
      </c>
      <c r="AV90" s="64">
        <v>3.6</v>
      </c>
      <c r="AW90" s="46">
        <v>24.0</v>
      </c>
      <c r="AX90" s="64">
        <v>0.65</v>
      </c>
      <c r="AY90" s="175">
        <v>0.47</v>
      </c>
      <c r="AZ90" s="175">
        <v>-30.7</v>
      </c>
      <c r="BA90" s="46">
        <v>57.0</v>
      </c>
      <c r="BB90" s="64">
        <v>4.3</v>
      </c>
      <c r="BC90" s="46">
        <v>13.0</v>
      </c>
      <c r="BD90" s="64">
        <v>1.68</v>
      </c>
      <c r="BE90" s="175">
        <v>0.49</v>
      </c>
      <c r="BF90" s="175">
        <v>-29.7</v>
      </c>
      <c r="BG90" s="175">
        <v>60.0</v>
      </c>
      <c r="BH90" s="64">
        <v>5.7</v>
      </c>
    </row>
    <row r="91">
      <c r="A91" s="46" t="s">
        <v>135</v>
      </c>
      <c r="B91" s="46" t="s">
        <v>158</v>
      </c>
      <c r="C91" s="232">
        <v>44111.0</v>
      </c>
      <c r="D91" s="46" t="s">
        <v>140</v>
      </c>
      <c r="E91" s="175">
        <v>18000.0</v>
      </c>
      <c r="F91" s="46">
        <v>7.3</v>
      </c>
      <c r="G91" s="46"/>
      <c r="H91" s="46"/>
      <c r="I91" s="175">
        <v>63.1</v>
      </c>
      <c r="J91" s="233">
        <v>0.214</v>
      </c>
      <c r="K91" s="233">
        <v>0.033</v>
      </c>
      <c r="L91" s="233">
        <v>0.018</v>
      </c>
      <c r="M91" s="233">
        <v>0.015</v>
      </c>
      <c r="N91" s="233">
        <v>0.01</v>
      </c>
      <c r="O91" s="176">
        <v>-125.4</v>
      </c>
      <c r="P91" s="234">
        <v>-16.6</v>
      </c>
      <c r="Q91" s="177">
        <v>6.466</v>
      </c>
      <c r="R91" s="235"/>
      <c r="S91" s="235"/>
      <c r="T91" s="235"/>
      <c r="U91" s="178">
        <v>0.226</v>
      </c>
      <c r="V91" s="176">
        <v>9.5725566</v>
      </c>
      <c r="W91" s="176">
        <v>27.1393985</v>
      </c>
      <c r="X91" s="236"/>
      <c r="Y91" s="176">
        <v>6.98400855</v>
      </c>
      <c r="Z91" s="177">
        <v>6.95985228</v>
      </c>
      <c r="AA91" s="175">
        <v>7.83</v>
      </c>
      <c r="AB91" s="175">
        <v>0.61</v>
      </c>
      <c r="AC91" s="175">
        <v>4.86</v>
      </c>
      <c r="AD91" s="175">
        <v>21.7</v>
      </c>
      <c r="AE91" s="175"/>
      <c r="AF91" s="175">
        <v>12.0</v>
      </c>
      <c r="AG91" s="177">
        <v>8.35</v>
      </c>
      <c r="AH91" s="177">
        <v>3.24</v>
      </c>
      <c r="AI91" s="175">
        <v>1.91</v>
      </c>
      <c r="AJ91" s="175">
        <v>0.49</v>
      </c>
      <c r="AK91" s="175">
        <v>183.0</v>
      </c>
      <c r="AL91" s="178">
        <v>0.23</v>
      </c>
      <c r="AM91" s="177">
        <v>80.74</v>
      </c>
      <c r="AN91" s="46"/>
      <c r="AO91" s="46"/>
      <c r="AP91" s="64">
        <v>2.47</v>
      </c>
      <c r="AQ91" s="175">
        <v>0.36</v>
      </c>
      <c r="AR91" s="64">
        <v>-30.4</v>
      </c>
      <c r="AS91" s="46"/>
      <c r="AT91" s="52"/>
      <c r="AU91" s="175">
        <v>60.0</v>
      </c>
      <c r="AV91" s="64">
        <v>4.9</v>
      </c>
      <c r="AW91" s="46">
        <v>27.0</v>
      </c>
      <c r="AX91" s="64">
        <v>0.71</v>
      </c>
      <c r="AY91" s="175">
        <v>0.26</v>
      </c>
      <c r="AZ91" s="175">
        <v>-31.8</v>
      </c>
      <c r="BA91" s="46">
        <v>40.0</v>
      </c>
      <c r="BB91" s="64">
        <v>3.4</v>
      </c>
      <c r="BC91" s="46">
        <v>13.0</v>
      </c>
      <c r="BD91" s="64">
        <v>0.87</v>
      </c>
      <c r="BE91" s="175">
        <v>0.38</v>
      </c>
      <c r="BF91" s="175">
        <v>-27.6</v>
      </c>
      <c r="BG91" s="175">
        <v>53.0</v>
      </c>
      <c r="BH91" s="64">
        <v>3.5</v>
      </c>
    </row>
    <row r="92">
      <c r="A92" s="46" t="s">
        <v>135</v>
      </c>
      <c r="B92" s="46" t="s">
        <v>158</v>
      </c>
      <c r="C92" s="232">
        <v>44172.0</v>
      </c>
      <c r="D92" s="46" t="s">
        <v>141</v>
      </c>
      <c r="E92" s="175">
        <v>12900.0</v>
      </c>
      <c r="F92" s="175">
        <v>1.7</v>
      </c>
      <c r="G92" s="46"/>
      <c r="H92" s="46"/>
      <c r="I92" s="175">
        <v>63.5</v>
      </c>
      <c r="J92" s="233">
        <v>0.12</v>
      </c>
      <c r="K92" s="233">
        <v>0.017</v>
      </c>
      <c r="L92" s="233">
        <v>0.009</v>
      </c>
      <c r="M92" s="233">
        <v>0.007</v>
      </c>
      <c r="N92" s="233">
        <v>0.004</v>
      </c>
      <c r="O92" s="176">
        <v>-129.6</v>
      </c>
      <c r="P92" s="234">
        <v>-17.2</v>
      </c>
      <c r="Q92" s="177">
        <v>4.197</v>
      </c>
      <c r="R92" s="235"/>
      <c r="S92" s="235"/>
      <c r="T92" s="235"/>
      <c r="U92" s="178">
        <v>0.2486</v>
      </c>
      <c r="V92" s="176">
        <v>91.1638565</v>
      </c>
      <c r="W92" s="176">
        <v>20.1681431</v>
      </c>
      <c r="X92" s="236"/>
      <c r="Y92" s="176">
        <v>9.1410193</v>
      </c>
      <c r="Z92" s="177">
        <v>6.58337358</v>
      </c>
      <c r="AA92" s="175">
        <v>8.04</v>
      </c>
      <c r="AB92" s="175">
        <v>0.65</v>
      </c>
      <c r="AC92" s="175">
        <v>4.86</v>
      </c>
      <c r="AD92" s="175">
        <v>22.4</v>
      </c>
      <c r="AE92" s="175"/>
      <c r="AF92" s="175">
        <v>12.0</v>
      </c>
      <c r="AG92" s="177">
        <v>9.61</v>
      </c>
      <c r="AH92" s="177">
        <v>3.68</v>
      </c>
      <c r="AI92" s="175">
        <v>1.78</v>
      </c>
      <c r="AJ92" s="175">
        <v>0.45</v>
      </c>
      <c r="AK92" s="175">
        <v>184.0</v>
      </c>
      <c r="AL92" s="178">
        <v>0.25</v>
      </c>
      <c r="AM92" s="177">
        <v>63.64</v>
      </c>
      <c r="AN92" s="46"/>
      <c r="AO92" s="46"/>
      <c r="AP92" s="64">
        <v>1.67</v>
      </c>
      <c r="AQ92" s="175">
        <v>0.47</v>
      </c>
      <c r="AR92" s="64">
        <v>-26.9</v>
      </c>
      <c r="AS92" s="46"/>
      <c r="AT92" s="52"/>
      <c r="AU92" s="175">
        <v>31.0</v>
      </c>
      <c r="AV92" s="64">
        <v>6.8</v>
      </c>
      <c r="AW92" s="46"/>
      <c r="AX92" s="52"/>
      <c r="AY92" s="46"/>
      <c r="AZ92" s="46"/>
      <c r="BA92" s="46"/>
      <c r="BB92" s="64"/>
      <c r="BC92" s="175"/>
      <c r="BD92" s="52"/>
      <c r="BE92" s="46"/>
      <c r="BF92" s="46"/>
      <c r="BG92" s="175"/>
      <c r="BH92" s="64"/>
    </row>
    <row r="93">
      <c r="A93" s="46" t="s">
        <v>135</v>
      </c>
      <c r="B93" s="46" t="s">
        <v>158</v>
      </c>
      <c r="C93" s="232">
        <v>44207.0</v>
      </c>
      <c r="D93" s="46" t="s">
        <v>142</v>
      </c>
      <c r="E93" s="175">
        <v>11900.0</v>
      </c>
      <c r="F93" s="175">
        <v>0.0</v>
      </c>
      <c r="G93" s="46"/>
      <c r="H93" s="46"/>
      <c r="I93" s="175">
        <v>67.5</v>
      </c>
      <c r="J93" s="175">
        <v>0.108</v>
      </c>
      <c r="K93" s="175">
        <v>0.014</v>
      </c>
      <c r="L93" s="175">
        <v>0.007</v>
      </c>
      <c r="M93" s="175">
        <v>0.006</v>
      </c>
      <c r="N93" s="175">
        <v>0.003</v>
      </c>
      <c r="O93" s="176">
        <v>-129.04</v>
      </c>
      <c r="P93" s="235">
        <v>-17.46</v>
      </c>
      <c r="Q93" s="177">
        <v>3.521</v>
      </c>
      <c r="R93" s="235"/>
      <c r="S93" s="235"/>
      <c r="T93" s="235"/>
      <c r="U93" s="178">
        <v>0.2913</v>
      </c>
      <c r="V93" s="176">
        <v>138.264397</v>
      </c>
      <c r="W93" s="176">
        <v>14.7875832</v>
      </c>
      <c r="X93" s="236"/>
      <c r="Y93" s="176">
        <v>14.5423113</v>
      </c>
      <c r="Z93" s="177">
        <v>7.41278264</v>
      </c>
      <c r="AA93" s="175">
        <v>9.85</v>
      </c>
      <c r="AB93" s="175">
        <v>0.66</v>
      </c>
      <c r="AC93" s="175">
        <v>5.26</v>
      </c>
      <c r="AD93" s="175">
        <v>24.7</v>
      </c>
      <c r="AE93" s="175"/>
      <c r="AF93" s="175">
        <v>15.0</v>
      </c>
      <c r="AG93" s="177">
        <v>13.71</v>
      </c>
      <c r="AH93" s="177">
        <v>4.35</v>
      </c>
      <c r="AI93" s="175">
        <v>2.06</v>
      </c>
      <c r="AJ93" s="175">
        <v>0.46</v>
      </c>
      <c r="AK93" s="175">
        <v>219.0</v>
      </c>
      <c r="AL93" s="178">
        <v>0.26</v>
      </c>
      <c r="AM93" s="177">
        <v>64.59</v>
      </c>
      <c r="AN93" s="46"/>
      <c r="AO93" s="46"/>
      <c r="AP93" s="64">
        <v>1.54</v>
      </c>
      <c r="AQ93" s="175">
        <v>0.28</v>
      </c>
      <c r="AR93" s="64">
        <v>-27.6</v>
      </c>
      <c r="AS93" s="46"/>
      <c r="AT93" s="52"/>
      <c r="AU93" s="175">
        <v>23.0</v>
      </c>
      <c r="AV93" s="64">
        <v>7.4</v>
      </c>
      <c r="AW93" s="46"/>
      <c r="AX93" s="52"/>
      <c r="AY93" s="46"/>
      <c r="AZ93" s="46"/>
      <c r="BA93" s="46"/>
      <c r="BB93" s="52"/>
      <c r="BC93" s="46"/>
      <c r="BD93" s="52"/>
      <c r="BE93" s="46"/>
      <c r="BF93" s="46"/>
      <c r="BG93" s="46"/>
      <c r="BH93" s="52"/>
    </row>
    <row r="94">
      <c r="A94" s="46" t="s">
        <v>135</v>
      </c>
      <c r="B94" s="46" t="s">
        <v>158</v>
      </c>
      <c r="C94" s="232">
        <v>44260.0</v>
      </c>
      <c r="D94" s="46" t="s">
        <v>143</v>
      </c>
      <c r="E94" s="175">
        <v>12100.0</v>
      </c>
      <c r="F94" s="175">
        <v>0.6</v>
      </c>
      <c r="G94" s="46"/>
      <c r="H94" s="46"/>
      <c r="I94" s="175">
        <v>72.5</v>
      </c>
      <c r="J94" s="175">
        <v>0.085</v>
      </c>
      <c r="K94" s="175">
        <v>0.009</v>
      </c>
      <c r="L94" s="175">
        <v>0.004</v>
      </c>
      <c r="M94" s="175">
        <v>0.003</v>
      </c>
      <c r="N94" s="175">
        <v>0.002</v>
      </c>
      <c r="O94" s="176">
        <v>-126.73</v>
      </c>
      <c r="P94" s="235">
        <v>-16.98</v>
      </c>
      <c r="Q94" s="177">
        <v>3.15</v>
      </c>
      <c r="R94" s="235"/>
      <c r="S94" s="235"/>
      <c r="T94" s="235"/>
      <c r="U94" s="178">
        <v>0.3558</v>
      </c>
      <c r="V94" s="176">
        <v>182.804019</v>
      </c>
      <c r="W94" s="176">
        <v>14.9468594</v>
      </c>
      <c r="X94" s="236"/>
      <c r="Y94" s="176">
        <v>16.8093486</v>
      </c>
      <c r="Z94" s="177">
        <v>6.47315136</v>
      </c>
      <c r="AA94" s="175">
        <v>1.65</v>
      </c>
      <c r="AB94" s="175">
        <v>0.18</v>
      </c>
      <c r="AC94" s="175">
        <v>1.12</v>
      </c>
      <c r="AD94" s="175">
        <v>10.7</v>
      </c>
      <c r="AE94" s="175"/>
      <c r="AF94" s="175">
        <v>8.0</v>
      </c>
      <c r="AG94" s="177">
        <v>1.9</v>
      </c>
      <c r="AH94" s="177">
        <v>0.82</v>
      </c>
      <c r="AI94" s="175">
        <v>0.48</v>
      </c>
      <c r="AJ94" s="175">
        <v>0.12</v>
      </c>
      <c r="AK94" s="175">
        <v>89.0</v>
      </c>
      <c r="AL94" s="178">
        <v>0.1</v>
      </c>
      <c r="AM94" s="177">
        <v>51.3</v>
      </c>
      <c r="AN94" s="46"/>
      <c r="AO94" s="46"/>
      <c r="AP94" s="64">
        <v>1.04</v>
      </c>
      <c r="AQ94" s="175">
        <v>0.31</v>
      </c>
      <c r="AR94" s="64">
        <v>-26.7</v>
      </c>
      <c r="AS94" s="46"/>
      <c r="AT94" s="52"/>
      <c r="AU94" s="175">
        <v>18.0</v>
      </c>
      <c r="AV94" s="64">
        <v>2.1</v>
      </c>
      <c r="AW94" s="46"/>
      <c r="AX94" s="52"/>
      <c r="AY94" s="46"/>
      <c r="AZ94" s="46"/>
      <c r="BA94" s="46"/>
      <c r="BB94" s="52"/>
      <c r="BC94" s="46"/>
      <c r="BD94" s="52"/>
      <c r="BE94" s="46"/>
      <c r="BF94" s="46"/>
      <c r="BG94" s="46"/>
      <c r="BH94" s="52"/>
    </row>
    <row r="95">
      <c r="A95" s="46" t="s">
        <v>135</v>
      </c>
      <c r="B95" s="46" t="s">
        <v>158</v>
      </c>
      <c r="C95" s="232">
        <v>44318.0</v>
      </c>
      <c r="D95" s="46" t="s">
        <v>144</v>
      </c>
      <c r="E95" s="175">
        <v>14500.0</v>
      </c>
      <c r="F95" s="175">
        <v>0.1</v>
      </c>
      <c r="G95" s="46"/>
      <c r="H95" s="46"/>
      <c r="I95" s="175">
        <v>19.3</v>
      </c>
      <c r="J95" s="175">
        <v>0.071</v>
      </c>
      <c r="K95" s="175">
        <v>0.009</v>
      </c>
      <c r="L95" s="175">
        <v>0.004</v>
      </c>
      <c r="M95" s="175">
        <v>0.003</v>
      </c>
      <c r="N95" s="175">
        <v>0.002</v>
      </c>
      <c r="O95" s="176">
        <v>-125.27</v>
      </c>
      <c r="P95" s="235">
        <v>-16.97</v>
      </c>
      <c r="Q95" s="177">
        <v>2.801</v>
      </c>
      <c r="R95" s="235"/>
      <c r="S95" s="235"/>
      <c r="T95" s="235"/>
      <c r="U95" s="178">
        <v>0.3079</v>
      </c>
      <c r="V95" s="176">
        <v>168.557655</v>
      </c>
      <c r="W95" s="176">
        <v>16.663639</v>
      </c>
      <c r="X95" s="236"/>
      <c r="Y95" s="176">
        <v>12.6077682</v>
      </c>
      <c r="Z95" s="177">
        <v>5.756488</v>
      </c>
      <c r="AA95" s="175">
        <v>9.3</v>
      </c>
      <c r="AB95" s="175">
        <v>0.83</v>
      </c>
      <c r="AC95" s="175">
        <v>5.24</v>
      </c>
      <c r="AD95" s="175">
        <v>24.2</v>
      </c>
      <c r="AE95" s="175"/>
      <c r="AF95" s="175">
        <v>16.0</v>
      </c>
      <c r="AG95" s="177">
        <v>11.17</v>
      </c>
      <c r="AH95" s="177">
        <v>4.58</v>
      </c>
      <c r="AI95" s="175">
        <v>2.28</v>
      </c>
      <c r="AJ95" s="175">
        <v>0.52</v>
      </c>
      <c r="AK95" s="175">
        <v>226.0</v>
      </c>
      <c r="AL95" s="178">
        <v>0.32</v>
      </c>
      <c r="AM95" s="177">
        <v>89.29</v>
      </c>
      <c r="AN95" s="46"/>
      <c r="AO95" s="46"/>
      <c r="AP95" s="64">
        <v>1.28</v>
      </c>
      <c r="AQ95" s="175">
        <v>0.21</v>
      </c>
      <c r="AR95" s="64">
        <v>-26.7</v>
      </c>
      <c r="AS95" s="46"/>
      <c r="AT95" s="52"/>
      <c r="AU95" s="175">
        <v>5.0</v>
      </c>
      <c r="AV95" s="64">
        <v>2.0</v>
      </c>
      <c r="AW95" s="46"/>
      <c r="AX95" s="52"/>
      <c r="AY95" s="46"/>
      <c r="AZ95" s="46"/>
      <c r="BA95" s="46"/>
      <c r="BB95" s="52"/>
      <c r="BC95" s="46"/>
      <c r="BD95" s="52"/>
      <c r="BE95" s="46"/>
      <c r="BF95" s="46"/>
      <c r="BG95" s="46"/>
      <c r="BH95" s="52"/>
    </row>
    <row r="96">
      <c r="A96" s="46" t="s">
        <v>135</v>
      </c>
      <c r="B96" s="46" t="s">
        <v>158</v>
      </c>
      <c r="C96" s="232">
        <v>44381.0</v>
      </c>
      <c r="D96" s="46" t="s">
        <v>145</v>
      </c>
      <c r="E96" s="175">
        <v>36700.0</v>
      </c>
      <c r="F96" s="175">
        <v>13.5</v>
      </c>
      <c r="G96" s="46"/>
      <c r="H96" s="46"/>
      <c r="I96" s="175">
        <v>21.6</v>
      </c>
      <c r="J96" s="175">
        <v>0.281</v>
      </c>
      <c r="K96" s="175">
        <v>0.048</v>
      </c>
      <c r="L96" s="175">
        <v>0.026</v>
      </c>
      <c r="M96" s="175">
        <v>0.023</v>
      </c>
      <c r="N96" s="175">
        <v>0.016</v>
      </c>
      <c r="O96" s="176">
        <v>-131.9</v>
      </c>
      <c r="P96" s="235">
        <v>-17.94</v>
      </c>
      <c r="Q96" s="177">
        <v>6.825</v>
      </c>
      <c r="R96" s="235"/>
      <c r="S96" s="235"/>
      <c r="T96" s="235"/>
      <c r="U96" s="178">
        <v>0.2473</v>
      </c>
      <c r="V96" s="176">
        <v>25.3770512</v>
      </c>
      <c r="W96" s="176">
        <v>3.69026809</v>
      </c>
      <c r="X96" s="236"/>
      <c r="Y96" s="176">
        <v>11.8639374</v>
      </c>
      <c r="Z96" s="177">
        <v>5.93568492</v>
      </c>
      <c r="AA96" s="175">
        <v>3.79</v>
      </c>
      <c r="AB96" s="175">
        <v>0.49</v>
      </c>
      <c r="AC96" s="175">
        <v>3.1</v>
      </c>
      <c r="AD96" s="175">
        <v>13.9</v>
      </c>
      <c r="AE96" s="175"/>
      <c r="AF96" s="175">
        <v>8.0</v>
      </c>
      <c r="AG96" s="177">
        <v>3.56</v>
      </c>
      <c r="AH96" s="177">
        <v>2.1</v>
      </c>
      <c r="AI96" s="175">
        <v>1.05</v>
      </c>
      <c r="AJ96" s="175">
        <v>0.43</v>
      </c>
      <c r="AK96" s="175">
        <v>105.0</v>
      </c>
      <c r="AL96" s="178">
        <v>0.14</v>
      </c>
      <c r="AM96" s="177">
        <v>41.8</v>
      </c>
      <c r="AN96" s="46"/>
      <c r="AO96" s="46"/>
      <c r="AP96" s="64">
        <v>1.69</v>
      </c>
      <c r="AQ96" s="175">
        <v>0.53</v>
      </c>
      <c r="AR96" s="64">
        <v>-30.4</v>
      </c>
      <c r="AS96" s="46"/>
      <c r="AT96" s="52"/>
      <c r="AU96" s="175">
        <v>57.0</v>
      </c>
      <c r="AV96" s="64">
        <v>5.9</v>
      </c>
      <c r="AW96" s="46">
        <v>25.0</v>
      </c>
      <c r="AX96" s="64">
        <v>1.58</v>
      </c>
      <c r="AY96" s="175">
        <v>0.38</v>
      </c>
      <c r="AZ96" s="175">
        <v>-32.4</v>
      </c>
      <c r="BA96" s="175">
        <v>62.0</v>
      </c>
      <c r="BB96" s="64">
        <v>4.5</v>
      </c>
      <c r="BC96" s="46">
        <v>14.0</v>
      </c>
      <c r="BD96" s="64">
        <v>1.16</v>
      </c>
      <c r="BE96" s="175">
        <v>0.37</v>
      </c>
      <c r="BF96" s="175">
        <v>-32.1</v>
      </c>
      <c r="BG96" s="175">
        <v>56.0</v>
      </c>
      <c r="BH96" s="64">
        <v>5.1</v>
      </c>
    </row>
    <row r="97">
      <c r="A97" s="46" t="s">
        <v>135</v>
      </c>
      <c r="B97" s="46" t="s">
        <v>158</v>
      </c>
      <c r="C97" s="232">
        <v>44451.0</v>
      </c>
      <c r="D97" s="46" t="s">
        <v>146</v>
      </c>
      <c r="E97" s="175">
        <v>22700.0</v>
      </c>
      <c r="F97" s="175">
        <v>12.5</v>
      </c>
      <c r="G97" s="46"/>
      <c r="H97" s="46"/>
      <c r="I97" s="175">
        <v>62.8</v>
      </c>
      <c r="J97" s="175">
        <v>0.114</v>
      </c>
      <c r="K97" s="175">
        <v>0.014</v>
      </c>
      <c r="L97" s="175">
        <v>0.006</v>
      </c>
      <c r="M97" s="175">
        <v>0.005</v>
      </c>
      <c r="N97" s="175">
        <v>0.003</v>
      </c>
      <c r="O97" s="176">
        <v>-120.75</v>
      </c>
      <c r="P97" s="235">
        <v>-16.61</v>
      </c>
      <c r="Q97" s="177">
        <v>3.925</v>
      </c>
      <c r="R97" s="235"/>
      <c r="S97" s="235"/>
      <c r="T97" s="235"/>
      <c r="U97" s="178">
        <v>0.1463</v>
      </c>
      <c r="V97" s="176">
        <v>1.3245524</v>
      </c>
      <c r="W97" s="176">
        <v>5.08374821</v>
      </c>
      <c r="X97" s="236"/>
      <c r="Y97" s="176">
        <v>7.30589982</v>
      </c>
      <c r="Z97" s="177">
        <v>4.86679192</v>
      </c>
      <c r="AA97" s="175">
        <v>2.8</v>
      </c>
      <c r="AB97" s="175">
        <v>0.27</v>
      </c>
      <c r="AC97" s="175">
        <v>2.03</v>
      </c>
      <c r="AD97" s="175">
        <v>11.4</v>
      </c>
      <c r="AE97" s="175"/>
      <c r="AF97" s="175">
        <v>9.0</v>
      </c>
      <c r="AG97" s="177">
        <v>3.37</v>
      </c>
      <c r="AH97" s="177">
        <v>1.38</v>
      </c>
      <c r="AI97" s="175">
        <v>0.75</v>
      </c>
      <c r="AJ97" s="175">
        <v>0.22</v>
      </c>
      <c r="AK97" s="175">
        <v>95.0</v>
      </c>
      <c r="AL97" s="178">
        <v>0.15</v>
      </c>
      <c r="AM97" s="177">
        <v>57.95</v>
      </c>
      <c r="AN97" s="46"/>
      <c r="AO97" s="46"/>
      <c r="AP97" s="64">
        <v>1.77</v>
      </c>
      <c r="AQ97" s="175">
        <v>0.35</v>
      </c>
      <c r="AR97" s="64">
        <v>-31.4</v>
      </c>
      <c r="AS97" s="46"/>
      <c r="AT97" s="52"/>
      <c r="AU97" s="175">
        <v>60.0</v>
      </c>
      <c r="AV97" s="64">
        <v>5.5</v>
      </c>
      <c r="AW97" s="46">
        <v>27.0</v>
      </c>
      <c r="AX97" s="64">
        <v>1.61</v>
      </c>
      <c r="AY97" s="175">
        <v>0.47</v>
      </c>
      <c r="AZ97" s="175">
        <v>-30.7</v>
      </c>
      <c r="BA97" s="175">
        <v>55.0</v>
      </c>
      <c r="BB97" s="64">
        <v>5.0</v>
      </c>
      <c r="BC97" s="46">
        <v>12.0</v>
      </c>
      <c r="BD97" s="64">
        <v>1.28</v>
      </c>
      <c r="BE97" s="175">
        <v>0.34</v>
      </c>
      <c r="BF97" s="175">
        <v>-31.4</v>
      </c>
      <c r="BG97" s="175">
        <v>69.0</v>
      </c>
      <c r="BH97" s="64">
        <v>5.9</v>
      </c>
    </row>
    <row r="98">
      <c r="A98" s="46" t="s">
        <v>135</v>
      </c>
      <c r="B98" s="46" t="s">
        <v>158</v>
      </c>
      <c r="C98" s="232">
        <v>44517.0</v>
      </c>
      <c r="D98" s="46" t="s">
        <v>147</v>
      </c>
      <c r="E98" s="175">
        <v>12500.0</v>
      </c>
      <c r="F98" s="175">
        <v>1.0</v>
      </c>
      <c r="G98" s="46"/>
      <c r="H98" s="46"/>
      <c r="I98" s="175">
        <v>8.2</v>
      </c>
      <c r="J98" s="175">
        <v>0.151</v>
      </c>
      <c r="K98" s="175">
        <v>0.023</v>
      </c>
      <c r="L98" s="175">
        <v>0.012</v>
      </c>
      <c r="M98" s="175">
        <v>0.011</v>
      </c>
      <c r="N98" s="175">
        <v>0.007</v>
      </c>
      <c r="O98" s="176">
        <v>-123.43</v>
      </c>
      <c r="P98" s="235">
        <v>-17.16</v>
      </c>
      <c r="Q98" s="177">
        <v>4.609</v>
      </c>
      <c r="R98" s="235"/>
      <c r="S98" s="235"/>
      <c r="T98" s="235"/>
      <c r="U98" s="178">
        <v>0.2321</v>
      </c>
      <c r="V98" s="176">
        <v>66.9233578</v>
      </c>
      <c r="W98" s="176">
        <v>11.0102419</v>
      </c>
      <c r="X98" s="236"/>
      <c r="Y98" s="176">
        <v>9.47214367</v>
      </c>
      <c r="Z98" s="177">
        <v>6.50610652</v>
      </c>
      <c r="AA98" s="175">
        <v>0.16</v>
      </c>
      <c r="AB98" s="175">
        <v>0.04</v>
      </c>
      <c r="AC98" s="175">
        <v>0.23</v>
      </c>
      <c r="AD98" s="175">
        <v>1.12</v>
      </c>
      <c r="AE98" s="175"/>
      <c r="AF98" s="175">
        <v>1.0</v>
      </c>
      <c r="AG98" s="177">
        <v>0.11</v>
      </c>
      <c r="AH98" s="177">
        <v>0.04</v>
      </c>
      <c r="AI98" s="175">
        <v>0.06</v>
      </c>
      <c r="AJ98" s="175">
        <v>0.04</v>
      </c>
      <c r="AK98" s="175">
        <v>9.0</v>
      </c>
      <c r="AL98" s="178">
        <v>0.0</v>
      </c>
      <c r="AM98" s="177">
        <v>17.1</v>
      </c>
      <c r="AN98" s="46"/>
      <c r="AO98" s="46"/>
      <c r="AP98" s="64">
        <v>1.95</v>
      </c>
      <c r="AQ98" s="175">
        <v>0.32</v>
      </c>
      <c r="AR98" s="64">
        <v>-28.2</v>
      </c>
      <c r="AS98" s="46"/>
      <c r="AT98" s="52"/>
      <c r="AU98" s="175">
        <v>30.0</v>
      </c>
      <c r="AV98" s="64">
        <v>6.3</v>
      </c>
      <c r="AW98" s="46"/>
      <c r="AX98" s="52"/>
      <c r="AY98" s="46"/>
      <c r="AZ98" s="46"/>
      <c r="BA98" s="46"/>
      <c r="BB98" s="52"/>
      <c r="BC98" s="46"/>
      <c r="BD98" s="52"/>
      <c r="BE98" s="46"/>
      <c r="BF98" s="46"/>
      <c r="BG98" s="46"/>
      <c r="BH98" s="52"/>
    </row>
    <row r="99">
      <c r="A99" s="46" t="s">
        <v>135</v>
      </c>
      <c r="B99" s="46" t="s">
        <v>158</v>
      </c>
      <c r="C99" s="232">
        <v>44598.0</v>
      </c>
      <c r="D99" s="46" t="s">
        <v>148</v>
      </c>
      <c r="E99" s="175">
        <v>10400.0</v>
      </c>
      <c r="F99" s="175">
        <v>3.0</v>
      </c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52"/>
      <c r="AQ99" s="175"/>
      <c r="AR99" s="64"/>
      <c r="AS99" s="46"/>
      <c r="AT99" s="52"/>
      <c r="AU99" s="175"/>
      <c r="AV99" s="64"/>
      <c r="AW99" s="46"/>
      <c r="AX99" s="52"/>
      <c r="AY99" s="46"/>
      <c r="AZ99" s="46"/>
      <c r="BA99" s="46"/>
      <c r="BB99" s="52"/>
      <c r="BC99" s="46"/>
      <c r="BD99" s="52"/>
      <c r="BE99" s="46"/>
      <c r="BF99" s="46"/>
      <c r="BG99" s="46"/>
      <c r="BH99" s="52"/>
    </row>
    <row r="100">
      <c r="A100" s="46" t="s">
        <v>135</v>
      </c>
      <c r="B100" s="46" t="s">
        <v>158</v>
      </c>
      <c r="C100" s="232">
        <v>44660.0</v>
      </c>
      <c r="D100" s="46" t="s">
        <v>149</v>
      </c>
      <c r="E100" s="175">
        <v>10500.0</v>
      </c>
      <c r="F100" s="175">
        <v>5.9</v>
      </c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52"/>
      <c r="AQ100" s="46"/>
      <c r="AR100" s="52"/>
      <c r="AS100" s="46"/>
      <c r="AT100" s="52"/>
      <c r="AU100" s="46"/>
      <c r="AV100" s="52"/>
      <c r="AW100" s="46"/>
      <c r="AX100" s="52"/>
      <c r="AY100" s="46"/>
      <c r="AZ100" s="46"/>
      <c r="BA100" s="46"/>
      <c r="BB100" s="52"/>
      <c r="BC100" s="46"/>
      <c r="BD100" s="52"/>
      <c r="BE100" s="46"/>
      <c r="BF100" s="46"/>
      <c r="BG100" s="46"/>
      <c r="BH100" s="52"/>
    </row>
    <row r="101">
      <c r="A101" s="46" t="s">
        <v>135</v>
      </c>
      <c r="B101" s="46" t="s">
        <v>158</v>
      </c>
      <c r="C101" s="232">
        <v>44723.0</v>
      </c>
      <c r="D101" s="46" t="s">
        <v>150</v>
      </c>
      <c r="E101" s="175">
        <v>49000.0</v>
      </c>
      <c r="F101" s="175">
        <v>10.0</v>
      </c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52"/>
      <c r="AQ101" s="46"/>
      <c r="AR101" s="52"/>
      <c r="AS101" s="46"/>
      <c r="AT101" s="52"/>
      <c r="AU101" s="46"/>
      <c r="AV101" s="52"/>
      <c r="AW101" s="46"/>
      <c r="AX101" s="52"/>
      <c r="AY101" s="46"/>
      <c r="AZ101" s="46"/>
      <c r="BA101" s="46"/>
      <c r="BB101" s="52"/>
      <c r="BC101" s="46"/>
      <c r="BD101" s="52"/>
      <c r="BE101" s="46"/>
      <c r="BF101" s="46"/>
      <c r="BG101" s="46"/>
      <c r="BH101" s="52"/>
    </row>
    <row r="102">
      <c r="A102" s="46" t="s">
        <v>135</v>
      </c>
      <c r="B102" s="46" t="s">
        <v>158</v>
      </c>
      <c r="C102" s="232">
        <v>44796.0</v>
      </c>
      <c r="D102" s="46" t="s">
        <v>151</v>
      </c>
      <c r="E102" s="175">
        <v>26600.0</v>
      </c>
      <c r="F102" s="175">
        <v>16.0</v>
      </c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52"/>
      <c r="AQ102" s="46"/>
      <c r="AR102" s="52"/>
      <c r="AS102" s="46"/>
      <c r="AT102" s="52"/>
      <c r="AU102" s="46"/>
      <c r="AV102" s="52"/>
      <c r="AW102" s="46"/>
      <c r="AX102" s="52"/>
      <c r="AY102" s="46"/>
      <c r="AZ102" s="46"/>
      <c r="BA102" s="46"/>
      <c r="BB102" s="52"/>
      <c r="BC102" s="46"/>
      <c r="BD102" s="52"/>
      <c r="BE102" s="46"/>
      <c r="BF102" s="46"/>
      <c r="BG102" s="46"/>
      <c r="BH102" s="52"/>
    </row>
    <row r="103">
      <c r="A103" s="46" t="s">
        <v>135</v>
      </c>
      <c r="B103" s="46" t="s">
        <v>158</v>
      </c>
      <c r="C103" s="232">
        <v>44835.0</v>
      </c>
      <c r="D103" s="46" t="s">
        <v>152</v>
      </c>
      <c r="E103" s="175">
        <v>26600.0</v>
      </c>
      <c r="F103" s="175">
        <v>8.5</v>
      </c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52"/>
      <c r="AQ103" s="46"/>
      <c r="AR103" s="52"/>
      <c r="AS103" s="46"/>
      <c r="AT103" s="52"/>
      <c r="AU103" s="46"/>
      <c r="AV103" s="52"/>
      <c r="AW103" s="46"/>
      <c r="AX103" s="52"/>
      <c r="AY103" s="46"/>
      <c r="AZ103" s="46"/>
      <c r="BA103" s="46"/>
      <c r="BB103" s="52"/>
      <c r="BC103" s="46"/>
      <c r="BD103" s="52"/>
      <c r="BE103" s="46"/>
      <c r="BF103" s="46"/>
      <c r="BG103" s="46"/>
      <c r="BH103" s="52"/>
    </row>
    <row r="104">
      <c r="A104" s="46" t="s">
        <v>135</v>
      </c>
      <c r="B104" s="46" t="s">
        <v>158</v>
      </c>
      <c r="C104" s="232">
        <v>44900.0</v>
      </c>
      <c r="D104" s="46" t="s">
        <v>153</v>
      </c>
      <c r="E104" s="175">
        <v>12200.0</v>
      </c>
      <c r="F104" s="175">
        <v>4.0</v>
      </c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52"/>
      <c r="AQ104" s="46"/>
      <c r="AR104" s="52"/>
      <c r="AS104" s="46"/>
      <c r="AT104" s="52"/>
      <c r="AU104" s="46"/>
      <c r="AV104" s="52"/>
      <c r="AW104" s="46"/>
      <c r="AX104" s="52"/>
      <c r="AY104" s="46"/>
      <c r="AZ104" s="46"/>
      <c r="BA104" s="46"/>
      <c r="BB104" s="52"/>
      <c r="BC104" s="46"/>
      <c r="BD104" s="52"/>
      <c r="BE104" s="46"/>
      <c r="BF104" s="46"/>
      <c r="BG104" s="46"/>
      <c r="BH104" s="52"/>
    </row>
    <row r="105">
      <c r="A105" s="46" t="s">
        <v>135</v>
      </c>
      <c r="B105" s="46" t="s">
        <v>158</v>
      </c>
      <c r="C105" s="232">
        <v>44954.0</v>
      </c>
      <c r="D105" s="46" t="s">
        <v>154</v>
      </c>
      <c r="E105" s="175"/>
      <c r="F105" s="175">
        <v>3.0</v>
      </c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52"/>
      <c r="AQ105" s="46"/>
      <c r="AR105" s="52"/>
      <c r="AS105" s="46"/>
      <c r="AT105" s="52"/>
      <c r="AU105" s="46"/>
      <c r="AV105" s="52"/>
      <c r="AW105" s="46"/>
      <c r="AX105" s="52"/>
      <c r="AY105" s="46"/>
      <c r="AZ105" s="46"/>
      <c r="BA105" s="46"/>
      <c r="BB105" s="52"/>
      <c r="BC105" s="46"/>
      <c r="BD105" s="52"/>
      <c r="BE105" s="46"/>
      <c r="BF105" s="46"/>
      <c r="BG105" s="46"/>
      <c r="BH105" s="52"/>
    </row>
    <row r="106">
      <c r="A106" s="46" t="s">
        <v>135</v>
      </c>
      <c r="B106" s="46" t="s">
        <v>158</v>
      </c>
      <c r="C106" s="232">
        <v>45004.0</v>
      </c>
      <c r="D106" s="46" t="s">
        <v>155</v>
      </c>
      <c r="E106" s="175"/>
      <c r="F106" s="175">
        <v>5.0</v>
      </c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52"/>
      <c r="AQ106" s="46"/>
      <c r="AR106" s="52"/>
      <c r="AS106" s="46"/>
      <c r="AT106" s="52"/>
      <c r="AU106" s="46"/>
      <c r="AV106" s="52"/>
      <c r="AW106" s="46"/>
      <c r="AX106" s="52"/>
      <c r="AY106" s="46"/>
      <c r="AZ106" s="46"/>
      <c r="BA106" s="46"/>
      <c r="BB106" s="52"/>
      <c r="BC106" s="46"/>
      <c r="BD106" s="52"/>
      <c r="BE106" s="46"/>
      <c r="BF106" s="46"/>
      <c r="BG106" s="46"/>
      <c r="BH106" s="52"/>
    </row>
    <row r="107">
      <c r="A107" s="46" t="s">
        <v>135</v>
      </c>
      <c r="B107" s="46" t="s">
        <v>158</v>
      </c>
      <c r="C107" s="232">
        <v>45047.0</v>
      </c>
      <c r="D107" s="46" t="s">
        <v>156</v>
      </c>
      <c r="E107" s="175"/>
      <c r="F107" s="175">
        <v>4.0</v>
      </c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52"/>
      <c r="AQ107" s="46"/>
      <c r="AR107" s="52"/>
      <c r="AS107" s="46"/>
      <c r="AT107" s="52"/>
      <c r="AU107" s="46"/>
      <c r="AV107" s="52"/>
      <c r="AW107" s="46"/>
      <c r="AX107" s="52"/>
      <c r="AY107" s="46"/>
      <c r="AZ107" s="46"/>
      <c r="BA107" s="46"/>
      <c r="BB107" s="52"/>
      <c r="BC107" s="46"/>
      <c r="BD107" s="52"/>
      <c r="BE107" s="46"/>
      <c r="BF107" s="46"/>
      <c r="BG107" s="46"/>
      <c r="BH107" s="52"/>
    </row>
  </sheetData>
  <conditionalFormatting sqref="A28:BH42">
    <cfRule type="notContainsBlanks" dxfId="0" priority="1">
      <formula>LEN(TRIM(A28))&gt;0</formula>
    </cfRule>
  </conditionalFormatting>
  <conditionalFormatting sqref="A43:A70 C43:BH70">
    <cfRule type="notContainsBlanks" dxfId="1" priority="2">
      <formula>LEN(TRIM(A43))&gt;0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0.0" topLeftCell="F11" activePane="bottomRight" state="frozen"/>
      <selection activeCell="F1" sqref="F1" pane="topRight"/>
      <selection activeCell="A11" sqref="A11" pane="bottomLeft"/>
      <selection activeCell="F11" sqref="F11" pane="bottomRight"/>
    </sheetView>
  </sheetViews>
  <sheetFormatPr customHeight="1" defaultColWidth="12.63" defaultRowHeight="15.75"/>
  <cols>
    <col customWidth="1" min="1" max="1" width="11.13"/>
    <col customWidth="1" min="2" max="2" width="6.63"/>
    <col customWidth="1" min="3" max="3" width="11.0"/>
    <col customWidth="1" min="4" max="4" width="5.13"/>
    <col customWidth="1" min="5" max="5" width="11.5"/>
    <col customWidth="1" min="6" max="6" width="5.25"/>
    <col customWidth="1" min="7" max="7" width="3.25"/>
    <col customWidth="1" min="8" max="8" width="5.88"/>
    <col customWidth="1" min="9" max="9" width="10.13"/>
    <col customWidth="1" min="10" max="14" width="5.13"/>
    <col customWidth="1" min="15" max="15" width="7.0"/>
    <col customWidth="1" min="16" max="16" width="8.0"/>
    <col customWidth="1" min="17" max="17" width="6.5"/>
    <col customWidth="1" min="18" max="19" width="8.13"/>
    <col customWidth="1" min="20" max="20" width="7.13"/>
    <col customWidth="1" min="21" max="21" width="6.5"/>
    <col customWidth="1" min="22" max="23" width="6.0"/>
    <col customWidth="1" min="24" max="25" width="5.88"/>
    <col customWidth="1" min="26" max="26" width="9.0"/>
    <col customWidth="1" min="27" max="29" width="4.88"/>
    <col customWidth="1" min="30" max="30" width="4.13"/>
    <col customWidth="1" min="31" max="32" width="4.38"/>
    <col customWidth="1" min="33" max="33" width="4.88"/>
    <col customWidth="1" min="34" max="34" width="6.13"/>
    <col customWidth="1" min="35" max="36" width="4.38"/>
    <col customWidth="1" min="37" max="37" width="5.13"/>
    <col customWidth="1" min="38" max="38" width="4.38"/>
    <col customWidth="1" min="39" max="39" width="5.25"/>
    <col customWidth="1" min="40" max="40" width="5.38"/>
    <col customWidth="1" min="41" max="41" width="6.63"/>
    <col customWidth="1" min="42" max="42" width="5.13"/>
    <col customWidth="1" min="43" max="43" width="6.5"/>
    <col customWidth="1" min="44" max="44" width="8.0"/>
    <col customWidth="1" min="45" max="45" width="7.38"/>
    <col customWidth="1" min="46" max="46" width="6.63"/>
    <col customWidth="1" min="47" max="47" width="6.0"/>
    <col customWidth="1" min="48" max="48" width="8.0"/>
    <col customWidth="1" min="50" max="50" width="6.63"/>
    <col customWidth="1" min="51" max="51" width="7.0"/>
    <col customWidth="1" min="52" max="52" width="10.5"/>
    <col customWidth="1" min="53" max="53" width="7.0"/>
    <col customWidth="1" min="54" max="54" width="10.5"/>
    <col customWidth="1" min="55" max="55" width="13.0"/>
    <col customWidth="1" min="56" max="56" width="6.63"/>
    <col customWidth="1" min="57" max="57" width="7.0"/>
    <col customWidth="1" min="58" max="58" width="10.5"/>
    <col customWidth="1" min="59" max="59" width="7.0"/>
    <col customWidth="1" min="60" max="60" width="10.5"/>
  </cols>
  <sheetData>
    <row r="1">
      <c r="A1" s="1" t="s">
        <v>0</v>
      </c>
      <c r="B1" s="2"/>
      <c r="C1" s="2"/>
      <c r="D1" s="4"/>
      <c r="E1" s="4"/>
      <c r="F1" s="5"/>
      <c r="G1" s="5"/>
      <c r="H1" s="6"/>
      <c r="I1" s="7"/>
      <c r="J1" s="179"/>
      <c r="K1" s="9"/>
      <c r="L1" s="2"/>
      <c r="M1" s="2"/>
      <c r="N1" s="2"/>
      <c r="O1" s="4"/>
      <c r="P1" s="11"/>
      <c r="Q1" s="2"/>
      <c r="R1" s="2"/>
      <c r="S1" s="2"/>
      <c r="T1" s="10"/>
      <c r="U1" s="12"/>
      <c r="V1" s="4"/>
      <c r="W1" s="4"/>
      <c r="X1" s="4"/>
      <c r="Y1" s="4"/>
      <c r="Z1" s="2"/>
      <c r="AA1" s="12"/>
      <c r="AB1" s="12"/>
      <c r="AC1" s="12"/>
      <c r="AD1" s="2"/>
      <c r="AE1" s="12"/>
      <c r="AF1" s="4"/>
      <c r="AG1" s="2"/>
      <c r="AH1" s="2"/>
      <c r="AI1" s="12"/>
      <c r="AJ1" s="12"/>
      <c r="AK1" s="4"/>
      <c r="AL1" s="12"/>
      <c r="AM1" s="2"/>
      <c r="AN1" s="2"/>
      <c r="AO1" s="2"/>
      <c r="AP1" s="11"/>
      <c r="AQ1" s="12"/>
      <c r="AR1" s="11"/>
      <c r="AS1" s="2"/>
      <c r="AT1" s="2"/>
      <c r="AU1" s="4"/>
      <c r="AV1" s="2"/>
      <c r="AW1" s="237"/>
      <c r="AX1" s="238"/>
      <c r="AY1" s="239"/>
      <c r="AZ1" s="238"/>
      <c r="BA1" s="237"/>
      <c r="BB1" s="240"/>
      <c r="BC1" s="237"/>
      <c r="BD1" s="238"/>
      <c r="BE1" s="239"/>
      <c r="BF1" s="238"/>
      <c r="BG1" s="237"/>
      <c r="BH1" s="2" t="str">
        <f>IMAGE(GOOGLEANALYTICS("UA-22566242-1", "ArcticGRO Water Quality Data", "Lena"))</f>
        <v/>
      </c>
    </row>
    <row r="2">
      <c r="A2" s="16" t="str">
        <f>Yenisey!A2</f>
        <v>VERSION 20230314</v>
      </c>
      <c r="B2" s="17"/>
      <c r="C2" s="17"/>
      <c r="D2" s="4"/>
      <c r="E2" s="4"/>
      <c r="F2" s="5"/>
      <c r="G2" s="5"/>
      <c r="H2" s="6"/>
      <c r="I2" s="19"/>
      <c r="J2" s="20"/>
      <c r="K2" s="9"/>
      <c r="L2" s="2"/>
      <c r="M2" s="2"/>
      <c r="N2" s="2"/>
      <c r="O2" s="4"/>
      <c r="P2" s="11"/>
      <c r="Q2" s="2"/>
      <c r="R2" s="2"/>
      <c r="S2" s="2"/>
      <c r="T2" s="10"/>
      <c r="U2" s="12"/>
      <c r="V2" s="4"/>
      <c r="W2" s="4"/>
      <c r="X2" s="4"/>
      <c r="Y2" s="4"/>
      <c r="Z2" s="2"/>
      <c r="AA2" s="12"/>
      <c r="AB2" s="12"/>
      <c r="AC2" s="12"/>
      <c r="AD2" s="2"/>
      <c r="AE2" s="12"/>
      <c r="AF2" s="4"/>
      <c r="AG2" s="2"/>
      <c r="AH2" s="2"/>
      <c r="AI2" s="12"/>
      <c r="AJ2" s="12"/>
      <c r="AK2" s="4"/>
      <c r="AL2" s="12"/>
      <c r="AM2" s="2"/>
      <c r="AN2" s="2"/>
      <c r="AO2" s="2"/>
      <c r="AP2" s="11"/>
      <c r="AQ2" s="12"/>
      <c r="AR2" s="11"/>
      <c r="AS2" s="2"/>
      <c r="AT2" s="2"/>
      <c r="AU2" s="4"/>
      <c r="AV2" s="2"/>
      <c r="AW2" s="237"/>
      <c r="AX2" s="238"/>
      <c r="AY2" s="239"/>
      <c r="AZ2" s="238"/>
      <c r="BA2" s="237"/>
      <c r="BB2" s="240"/>
      <c r="BC2" s="237"/>
      <c r="BD2" s="238"/>
      <c r="BE2" s="239"/>
      <c r="BF2" s="238"/>
      <c r="BG2" s="237"/>
      <c r="BH2" s="240"/>
    </row>
    <row r="3">
      <c r="A3" s="21" t="str">
        <f>Yenisey!A3</f>
        <v>Click here</v>
      </c>
      <c r="B3" s="17" t="s">
        <v>1</v>
      </c>
      <c r="C3" s="17"/>
      <c r="D3" s="4"/>
      <c r="E3" s="4"/>
      <c r="F3" s="5"/>
      <c r="G3" s="5"/>
      <c r="H3" s="6"/>
      <c r="I3" s="19"/>
      <c r="J3" s="20"/>
      <c r="K3" s="9"/>
      <c r="L3" s="2"/>
      <c r="M3" s="2"/>
      <c r="N3" s="2"/>
      <c r="O3" s="4"/>
      <c r="P3" s="11"/>
      <c r="Q3" s="2"/>
      <c r="R3" s="2"/>
      <c r="S3" s="2"/>
      <c r="T3" s="10"/>
      <c r="U3" s="12"/>
      <c r="V3" s="4"/>
      <c r="W3" s="4"/>
      <c r="X3" s="4"/>
      <c r="Y3" s="4"/>
      <c r="Z3" s="2"/>
      <c r="AA3" s="12"/>
      <c r="AB3" s="12"/>
      <c r="AC3" s="12"/>
      <c r="AD3" s="2"/>
      <c r="AE3" s="12"/>
      <c r="AF3" s="4"/>
      <c r="AG3" s="2"/>
      <c r="AH3" s="2"/>
      <c r="AI3" s="12"/>
      <c r="AJ3" s="12"/>
      <c r="AK3" s="4"/>
      <c r="AL3" s="12"/>
      <c r="AM3" s="2"/>
      <c r="AN3" s="2"/>
      <c r="AO3" s="2"/>
      <c r="AP3" s="11"/>
      <c r="AQ3" s="12"/>
      <c r="AR3" s="11"/>
      <c r="AS3" s="2"/>
      <c r="AT3" s="2"/>
      <c r="AU3" s="4"/>
      <c r="AV3" s="2"/>
      <c r="AW3" s="237"/>
      <c r="AX3" s="238"/>
      <c r="AY3" s="239"/>
      <c r="AZ3" s="238"/>
      <c r="BA3" s="237"/>
      <c r="BB3" s="240"/>
      <c r="BC3" s="237"/>
      <c r="BD3" s="238"/>
      <c r="BE3" s="239"/>
      <c r="BF3" s="238"/>
      <c r="BG3" s="237"/>
      <c r="BH3" s="240"/>
    </row>
    <row r="4">
      <c r="A4" s="23" t="str">
        <f>Yenisey!A4</f>
        <v>Click here</v>
      </c>
      <c r="B4" s="24" t="s">
        <v>2</v>
      </c>
      <c r="C4" s="24"/>
      <c r="D4" s="9"/>
      <c r="E4" s="4"/>
      <c r="F4" s="5"/>
      <c r="G4" s="5"/>
      <c r="H4" s="6"/>
      <c r="I4" s="11"/>
      <c r="J4" s="2"/>
      <c r="K4" s="2"/>
      <c r="L4" s="2"/>
      <c r="M4" s="2"/>
      <c r="N4" s="2"/>
      <c r="O4" s="4"/>
      <c r="P4" s="11"/>
      <c r="Q4" s="2"/>
      <c r="R4" s="2"/>
      <c r="S4" s="2"/>
      <c r="T4" s="10"/>
      <c r="U4" s="12"/>
      <c r="V4" s="4"/>
      <c r="W4" s="4"/>
      <c r="X4" s="4"/>
      <c r="Y4" s="4"/>
      <c r="Z4" s="2"/>
      <c r="AA4" s="12"/>
      <c r="AB4" s="12"/>
      <c r="AC4" s="12"/>
      <c r="AD4" s="2"/>
      <c r="AE4" s="12"/>
      <c r="AF4" s="4"/>
      <c r="AG4" s="2"/>
      <c r="AH4" s="2"/>
      <c r="AI4" s="12"/>
      <c r="AJ4" s="12"/>
      <c r="AK4" s="4"/>
      <c r="AL4" s="12"/>
      <c r="AM4" s="2"/>
      <c r="AN4" s="2"/>
      <c r="AO4" s="2"/>
      <c r="AP4" s="11"/>
      <c r="AQ4" s="12"/>
      <c r="AR4" s="11"/>
      <c r="AS4" s="2"/>
      <c r="AT4" s="2"/>
      <c r="AU4" s="4"/>
      <c r="AV4" s="2"/>
      <c r="AW4" s="237"/>
      <c r="AX4" s="238"/>
      <c r="AY4" s="239"/>
      <c r="AZ4" s="238"/>
      <c r="BA4" s="237"/>
      <c r="BB4" s="240"/>
      <c r="BC4" s="237"/>
      <c r="BD4" s="238"/>
      <c r="BE4" s="239"/>
      <c r="BF4" s="238"/>
      <c r="BG4" s="237"/>
      <c r="BH4" s="240"/>
    </row>
    <row r="5">
      <c r="A5" s="23" t="str">
        <f>Yenisey!A5</f>
        <v>Click here</v>
      </c>
      <c r="B5" s="20" t="s">
        <v>4</v>
      </c>
      <c r="C5" s="20"/>
      <c r="D5" s="9"/>
      <c r="E5" s="4"/>
      <c r="F5" s="5"/>
      <c r="G5" s="5"/>
      <c r="H5" s="6"/>
      <c r="I5" s="11"/>
      <c r="J5" s="2"/>
      <c r="K5" s="2"/>
      <c r="L5" s="2"/>
      <c r="M5" s="2"/>
      <c r="N5" s="2"/>
      <c r="O5" s="4"/>
      <c r="P5" s="11"/>
      <c r="Q5" s="2"/>
      <c r="R5" s="2"/>
      <c r="S5" s="2"/>
      <c r="T5" s="10"/>
      <c r="U5" s="12"/>
      <c r="V5" s="4"/>
      <c r="W5" s="4"/>
      <c r="X5" s="4"/>
      <c r="Y5" s="4"/>
      <c r="Z5" s="2"/>
      <c r="AA5" s="12"/>
      <c r="AB5" s="12"/>
      <c r="AC5" s="12"/>
      <c r="AD5" s="2"/>
      <c r="AE5" s="12"/>
      <c r="AF5" s="4"/>
      <c r="AG5" s="2"/>
      <c r="AH5" s="2"/>
      <c r="AI5" s="12"/>
      <c r="AJ5" s="12"/>
      <c r="AK5" s="4"/>
      <c r="AL5" s="12"/>
      <c r="AM5" s="2"/>
      <c r="AN5" s="2"/>
      <c r="AO5" s="2"/>
      <c r="AP5" s="11"/>
      <c r="AQ5" s="12"/>
      <c r="AR5" s="11"/>
      <c r="AS5" s="2"/>
      <c r="AT5" s="2"/>
      <c r="AU5" s="4"/>
      <c r="AV5" s="2"/>
      <c r="AW5" s="237"/>
      <c r="AX5" s="238"/>
      <c r="AY5" s="239"/>
      <c r="AZ5" s="238"/>
      <c r="BA5" s="237"/>
      <c r="BB5" s="240"/>
      <c r="BC5" s="237"/>
      <c r="BD5" s="238"/>
      <c r="BE5" s="239"/>
      <c r="BF5" s="238"/>
      <c r="BG5" s="237"/>
      <c r="BH5" s="240"/>
    </row>
    <row r="6">
      <c r="A6" s="23" t="str">
        <f>Yenisey!A6</f>
        <v>Click here</v>
      </c>
      <c r="B6" s="20" t="s">
        <v>5</v>
      </c>
      <c r="C6" s="20"/>
      <c r="D6" s="25"/>
      <c r="E6" s="4"/>
      <c r="F6" s="5"/>
      <c r="G6" s="5"/>
      <c r="H6" s="6"/>
      <c r="I6" s="11"/>
      <c r="J6" s="2"/>
      <c r="K6" s="2"/>
      <c r="L6" s="2"/>
      <c r="M6" s="2"/>
      <c r="N6" s="2"/>
      <c r="O6" s="4"/>
      <c r="P6" s="11"/>
      <c r="Q6" s="2"/>
      <c r="R6" s="2"/>
      <c r="S6" s="2"/>
      <c r="T6" s="10"/>
      <c r="U6" s="12"/>
      <c r="V6" s="4"/>
      <c r="W6" s="4"/>
      <c r="X6" s="4"/>
      <c r="Y6" s="4"/>
      <c r="Z6" s="2"/>
      <c r="AA6" s="12"/>
      <c r="AB6" s="12"/>
      <c r="AC6" s="12"/>
      <c r="AD6" s="2"/>
      <c r="AE6" s="12"/>
      <c r="AF6" s="4"/>
      <c r="AG6" s="2"/>
      <c r="AH6" s="2"/>
      <c r="AI6" s="12"/>
      <c r="AJ6" s="12"/>
      <c r="AK6" s="4"/>
      <c r="AL6" s="12"/>
      <c r="AM6" s="2"/>
      <c r="AN6" s="2"/>
      <c r="AO6" s="2"/>
      <c r="AP6" s="11"/>
      <c r="AQ6" s="12"/>
      <c r="AR6" s="11"/>
      <c r="AS6" s="2"/>
      <c r="AT6" s="2"/>
      <c r="AU6" s="4"/>
      <c r="AV6" s="2"/>
      <c r="AW6" s="237"/>
      <c r="AX6" s="238"/>
      <c r="AY6" s="239"/>
      <c r="AZ6" s="238"/>
      <c r="BA6" s="237"/>
      <c r="BB6" s="240"/>
      <c r="BC6" s="237"/>
      <c r="BD6" s="238"/>
      <c r="BE6" s="239"/>
      <c r="BF6" s="238"/>
      <c r="BG6" s="237"/>
      <c r="BH6" s="240"/>
    </row>
    <row r="7">
      <c r="A7" s="26" t="str">
        <f>Yenisey!A7</f>
        <v/>
      </c>
      <c r="B7" s="27" t="s">
        <v>6</v>
      </c>
      <c r="C7" s="27"/>
      <c r="D7" s="25"/>
      <c r="E7" s="4"/>
      <c r="F7" s="5"/>
      <c r="G7" s="5"/>
      <c r="H7" s="6"/>
      <c r="I7" s="11"/>
      <c r="J7" s="2"/>
      <c r="K7" s="2"/>
      <c r="L7" s="2"/>
      <c r="M7" s="2"/>
      <c r="N7" s="2"/>
      <c r="O7" s="4"/>
      <c r="P7" s="11"/>
      <c r="Q7" s="2"/>
      <c r="R7" s="2"/>
      <c r="S7" s="2"/>
      <c r="T7" s="10"/>
      <c r="U7" s="12"/>
      <c r="V7" s="4"/>
      <c r="W7" s="4"/>
      <c r="X7" s="4"/>
      <c r="Y7" s="4"/>
      <c r="Z7" s="2"/>
      <c r="AA7" s="12"/>
      <c r="AB7" s="12"/>
      <c r="AC7" s="12"/>
      <c r="AD7" s="2"/>
      <c r="AE7" s="12"/>
      <c r="AF7" s="4"/>
      <c r="AG7" s="2"/>
      <c r="AH7" s="2"/>
      <c r="AI7" s="12"/>
      <c r="AJ7" s="12"/>
      <c r="AK7" s="4"/>
      <c r="AL7" s="12"/>
      <c r="AM7" s="2"/>
      <c r="AN7" s="2"/>
      <c r="AO7" s="2"/>
      <c r="AP7" s="11"/>
      <c r="AQ7" s="12"/>
      <c r="AR7" s="11"/>
      <c r="AS7" s="2"/>
      <c r="AT7" s="2"/>
      <c r="AU7" s="4"/>
      <c r="AV7" s="2"/>
      <c r="AW7" s="237"/>
      <c r="AX7" s="238"/>
      <c r="AY7" s="239"/>
      <c r="AZ7" s="238"/>
      <c r="BA7" s="237"/>
      <c r="BB7" s="240"/>
      <c r="BC7" s="237"/>
      <c r="BD7" s="238"/>
      <c r="BE7" s="239"/>
      <c r="BF7" s="238"/>
      <c r="BG7" s="237"/>
      <c r="BH7" s="240"/>
    </row>
    <row r="8">
      <c r="A8" s="28" t="s">
        <v>7</v>
      </c>
      <c r="B8" s="2"/>
      <c r="C8" s="2"/>
      <c r="D8" s="4"/>
      <c r="E8" s="4"/>
      <c r="F8" s="5"/>
      <c r="G8" s="5"/>
      <c r="H8" s="6"/>
      <c r="I8" s="11"/>
      <c r="J8" s="2"/>
      <c r="K8" s="2"/>
      <c r="L8" s="2"/>
      <c r="M8" s="2"/>
      <c r="N8" s="2"/>
      <c r="O8" s="4"/>
      <c r="P8" s="11"/>
      <c r="Q8" s="2"/>
      <c r="R8" s="2"/>
      <c r="S8" s="2"/>
      <c r="T8" s="10"/>
      <c r="U8" s="12"/>
      <c r="V8" s="4"/>
      <c r="W8" s="4"/>
      <c r="X8" s="4"/>
      <c r="Y8" s="4"/>
      <c r="Z8" s="2"/>
      <c r="AA8" s="12"/>
      <c r="AB8" s="12"/>
      <c r="AC8" s="12"/>
      <c r="AD8" s="2"/>
      <c r="AE8" s="12"/>
      <c r="AF8" s="4"/>
      <c r="AG8" s="2"/>
      <c r="AH8" s="2"/>
      <c r="AI8" s="12"/>
      <c r="AJ8" s="12"/>
      <c r="AK8" s="4"/>
      <c r="AL8" s="12"/>
      <c r="AM8" s="2"/>
      <c r="AN8" s="2"/>
      <c r="AO8" s="2"/>
      <c r="AP8" s="11"/>
      <c r="AQ8" s="12"/>
      <c r="AR8" s="11"/>
      <c r="AS8" s="2"/>
      <c r="AT8" s="2"/>
      <c r="AU8" s="4"/>
      <c r="AV8" s="2"/>
      <c r="AW8" s="237"/>
      <c r="AX8" s="238"/>
      <c r="AY8" s="239"/>
      <c r="AZ8" s="238"/>
      <c r="BA8" s="237"/>
      <c r="BB8" s="240"/>
      <c r="BC8" s="237"/>
      <c r="BD8" s="238"/>
      <c r="BE8" s="239"/>
      <c r="BF8" s="238"/>
      <c r="BG8" s="237"/>
      <c r="BH8" s="240"/>
    </row>
    <row r="9">
      <c r="A9" s="29" t="s">
        <v>8</v>
      </c>
      <c r="B9" s="30" t="s">
        <v>9</v>
      </c>
      <c r="C9" s="29" t="s">
        <v>10</v>
      </c>
      <c r="D9" s="32" t="s">
        <v>11</v>
      </c>
      <c r="E9" s="32" t="s">
        <v>12</v>
      </c>
      <c r="F9" s="33" t="s">
        <v>13</v>
      </c>
      <c r="G9" s="30" t="s">
        <v>14</v>
      </c>
      <c r="H9" s="30" t="s">
        <v>15</v>
      </c>
      <c r="I9" s="30" t="s">
        <v>16</v>
      </c>
      <c r="J9" s="34" t="s">
        <v>17</v>
      </c>
      <c r="K9" s="34" t="s">
        <v>18</v>
      </c>
      <c r="L9" s="30" t="s">
        <v>19</v>
      </c>
      <c r="M9" s="34" t="s">
        <v>20</v>
      </c>
      <c r="N9" s="34" t="s">
        <v>21</v>
      </c>
      <c r="O9" s="30" t="s">
        <v>22</v>
      </c>
      <c r="P9" s="30" t="s">
        <v>23</v>
      </c>
      <c r="Q9" s="30" t="s">
        <v>24</v>
      </c>
      <c r="R9" s="30" t="s">
        <v>25</v>
      </c>
      <c r="S9" s="30" t="s">
        <v>26</v>
      </c>
      <c r="T9" s="30" t="s">
        <v>27</v>
      </c>
      <c r="U9" s="30" t="s">
        <v>28</v>
      </c>
      <c r="V9" s="30" t="s">
        <v>29</v>
      </c>
      <c r="W9" s="30" t="s">
        <v>30</v>
      </c>
      <c r="X9" s="30" t="s">
        <v>31</v>
      </c>
      <c r="Y9" s="30" t="s">
        <v>32</v>
      </c>
      <c r="Z9" s="30" t="s">
        <v>33</v>
      </c>
      <c r="AA9" s="30" t="s">
        <v>34</v>
      </c>
      <c r="AB9" s="30" t="s">
        <v>35</v>
      </c>
      <c r="AC9" s="30" t="s">
        <v>36</v>
      </c>
      <c r="AD9" s="30" t="s">
        <v>37</v>
      </c>
      <c r="AE9" s="30" t="s">
        <v>38</v>
      </c>
      <c r="AF9" s="30" t="s">
        <v>39</v>
      </c>
      <c r="AG9" s="30" t="s">
        <v>40</v>
      </c>
      <c r="AH9" s="30" t="s">
        <v>41</v>
      </c>
      <c r="AI9" s="30" t="s">
        <v>42</v>
      </c>
      <c r="AJ9" s="30" t="s">
        <v>43</v>
      </c>
      <c r="AK9" s="30" t="s">
        <v>44</v>
      </c>
      <c r="AL9" s="30" t="s">
        <v>45</v>
      </c>
      <c r="AM9" s="30" t="s">
        <v>46</v>
      </c>
      <c r="AN9" s="30" t="s">
        <v>47</v>
      </c>
      <c r="AO9" s="30" t="s">
        <v>48</v>
      </c>
      <c r="AP9" s="30" t="s">
        <v>49</v>
      </c>
      <c r="AQ9" s="30" t="s">
        <v>50</v>
      </c>
      <c r="AR9" s="30" t="s">
        <v>51</v>
      </c>
      <c r="AS9" s="30" t="s">
        <v>52</v>
      </c>
      <c r="AT9" s="30" t="s">
        <v>53</v>
      </c>
      <c r="AU9" s="30" t="s">
        <v>54</v>
      </c>
      <c r="AV9" s="30" t="s">
        <v>55</v>
      </c>
      <c r="AW9" s="32" t="s">
        <v>56</v>
      </c>
      <c r="AX9" s="33" t="s">
        <v>57</v>
      </c>
      <c r="AY9" s="241" t="s">
        <v>58</v>
      </c>
      <c r="AZ9" s="35" t="s">
        <v>59</v>
      </c>
      <c r="BA9" s="32" t="s">
        <v>60</v>
      </c>
      <c r="BB9" s="29" t="s">
        <v>61</v>
      </c>
      <c r="BC9" s="32" t="s">
        <v>62</v>
      </c>
      <c r="BD9" s="33" t="s">
        <v>63</v>
      </c>
      <c r="BE9" s="241" t="s">
        <v>64</v>
      </c>
      <c r="BF9" s="33" t="s">
        <v>65</v>
      </c>
      <c r="BG9" s="32" t="s">
        <v>66</v>
      </c>
      <c r="BH9" s="29" t="s">
        <v>67</v>
      </c>
    </row>
    <row r="10">
      <c r="A10" s="37"/>
      <c r="B10" s="38"/>
      <c r="C10" s="184" t="s">
        <v>68</v>
      </c>
      <c r="D10" s="38"/>
      <c r="E10" s="38" t="s">
        <v>69</v>
      </c>
      <c r="F10" s="40" t="s">
        <v>70</v>
      </c>
      <c r="G10" s="40"/>
      <c r="H10" s="41" t="s">
        <v>71</v>
      </c>
      <c r="I10" s="42" t="s">
        <v>72</v>
      </c>
      <c r="J10" s="43"/>
      <c r="K10" s="43"/>
      <c r="L10" s="37"/>
      <c r="M10" s="43"/>
      <c r="N10" s="43"/>
      <c r="O10" s="38"/>
      <c r="P10" s="42"/>
      <c r="Q10" s="37" t="s">
        <v>73</v>
      </c>
      <c r="R10" s="37"/>
      <c r="S10" s="37"/>
      <c r="T10" s="43"/>
      <c r="U10" s="44" t="s">
        <v>74</v>
      </c>
      <c r="V10" s="38" t="s">
        <v>75</v>
      </c>
      <c r="W10" s="38" t="s">
        <v>75</v>
      </c>
      <c r="X10" s="38" t="s">
        <v>76</v>
      </c>
      <c r="Y10" s="38" t="s">
        <v>76</v>
      </c>
      <c r="Z10" s="37" t="s">
        <v>77</v>
      </c>
      <c r="AA10" s="44" t="s">
        <v>78</v>
      </c>
      <c r="AB10" s="44" t="s">
        <v>78</v>
      </c>
      <c r="AC10" s="44" t="s">
        <v>78</v>
      </c>
      <c r="AD10" s="42" t="s">
        <v>78</v>
      </c>
      <c r="AE10" s="44" t="s">
        <v>79</v>
      </c>
      <c r="AF10" s="38" t="s">
        <v>79</v>
      </c>
      <c r="AG10" s="37" t="s">
        <v>78</v>
      </c>
      <c r="AH10" s="37" t="s">
        <v>80</v>
      </c>
      <c r="AI10" s="44" t="s">
        <v>79</v>
      </c>
      <c r="AJ10" s="44" t="s">
        <v>79</v>
      </c>
      <c r="AK10" s="38" t="s">
        <v>79</v>
      </c>
      <c r="AL10" s="44" t="s">
        <v>79</v>
      </c>
      <c r="AM10" s="37" t="s">
        <v>79</v>
      </c>
      <c r="AN10" s="37" t="s">
        <v>81</v>
      </c>
      <c r="AO10" s="37" t="s">
        <v>81</v>
      </c>
      <c r="AP10" s="42" t="s">
        <v>78</v>
      </c>
      <c r="AQ10" s="44" t="s">
        <v>73</v>
      </c>
      <c r="AR10" s="42" t="s">
        <v>82</v>
      </c>
      <c r="AS10" s="37" t="s">
        <v>83</v>
      </c>
      <c r="AT10" s="37"/>
      <c r="AU10" s="38" t="s">
        <v>75</v>
      </c>
      <c r="AV10" s="37" t="s">
        <v>84</v>
      </c>
      <c r="AW10" s="38" t="s">
        <v>85</v>
      </c>
      <c r="AX10" s="40" t="s">
        <v>78</v>
      </c>
      <c r="AY10" s="242" t="s">
        <v>73</v>
      </c>
      <c r="AZ10" s="42" t="s">
        <v>82</v>
      </c>
      <c r="BA10" s="38" t="s">
        <v>75</v>
      </c>
      <c r="BB10" s="37" t="s">
        <v>84</v>
      </c>
      <c r="BC10" s="38" t="s">
        <v>85</v>
      </c>
      <c r="BD10" s="40" t="s">
        <v>78</v>
      </c>
      <c r="BE10" s="242" t="s">
        <v>73</v>
      </c>
      <c r="BF10" s="40" t="s">
        <v>82</v>
      </c>
      <c r="BG10" s="38" t="s">
        <v>75</v>
      </c>
      <c r="BH10" s="37" t="s">
        <v>84</v>
      </c>
    </row>
    <row r="11">
      <c r="A11" s="45" t="s">
        <v>86</v>
      </c>
      <c r="B11" s="46" t="s">
        <v>162</v>
      </c>
      <c r="C11" s="47">
        <v>37845.0</v>
      </c>
      <c r="D11" s="48"/>
      <c r="E11" s="49">
        <v>22500.0</v>
      </c>
      <c r="F11" s="50">
        <v>16.1</v>
      </c>
      <c r="G11" s="50">
        <v>7.8</v>
      </c>
      <c r="H11" s="102"/>
      <c r="I11" s="52">
        <v>39.9</v>
      </c>
      <c r="J11" s="60"/>
      <c r="K11" s="60"/>
      <c r="L11" s="60"/>
      <c r="M11" s="60"/>
      <c r="N11" s="60"/>
      <c r="O11" s="48">
        <v>-140.5</v>
      </c>
      <c r="P11" s="52">
        <v>-18.6</v>
      </c>
      <c r="Q11" s="52">
        <v>5.2</v>
      </c>
      <c r="R11" s="52">
        <v>-27.1</v>
      </c>
      <c r="S11" s="60"/>
      <c r="T11" s="187"/>
      <c r="U11" s="56">
        <v>0.23</v>
      </c>
      <c r="V11" s="48">
        <v>12.61</v>
      </c>
      <c r="W11" s="48">
        <v>26.61</v>
      </c>
      <c r="X11" s="48">
        <v>9.44</v>
      </c>
      <c r="Y11" s="62"/>
      <c r="Z11" s="52">
        <v>4.05</v>
      </c>
      <c r="AA11" s="56">
        <v>6.2</v>
      </c>
      <c r="AB11" s="56">
        <v>0.54</v>
      </c>
      <c r="AC11" s="56">
        <v>4.0</v>
      </c>
      <c r="AD11" s="52">
        <v>15.1</v>
      </c>
      <c r="AE11" s="56">
        <v>0.33</v>
      </c>
      <c r="AF11" s="48">
        <v>12.5</v>
      </c>
      <c r="AG11" s="52">
        <v>9.4</v>
      </c>
      <c r="AH11" s="52">
        <v>2.7</v>
      </c>
      <c r="AI11" s="56">
        <v>1.58</v>
      </c>
      <c r="AJ11" s="56">
        <v>0.49</v>
      </c>
      <c r="AK11" s="48">
        <v>106.46</v>
      </c>
      <c r="AL11" s="56">
        <v>0.12</v>
      </c>
      <c r="AM11" s="60"/>
      <c r="AN11" s="60"/>
      <c r="AO11" s="60"/>
      <c r="AP11" s="52">
        <v>111.0</v>
      </c>
      <c r="AQ11" s="56">
        <v>2.21</v>
      </c>
      <c r="AR11" s="52">
        <v>-25.2</v>
      </c>
      <c r="AS11" s="84"/>
      <c r="AT11" s="84"/>
      <c r="AU11" s="48">
        <v>184.89</v>
      </c>
      <c r="AV11" s="52">
        <v>3.4</v>
      </c>
      <c r="AW11" s="243"/>
      <c r="AX11" s="214"/>
      <c r="AY11" s="244"/>
      <c r="AZ11" s="214"/>
      <c r="BA11" s="243"/>
      <c r="BB11" s="245"/>
      <c r="BC11" s="243"/>
      <c r="BD11" s="214"/>
      <c r="BE11" s="244"/>
      <c r="BF11" s="214"/>
      <c r="BG11" s="243"/>
      <c r="BH11" s="245"/>
    </row>
    <row r="12">
      <c r="A12" s="45" t="s">
        <v>86</v>
      </c>
      <c r="B12" s="46" t="s">
        <v>162</v>
      </c>
      <c r="C12" s="47">
        <v>38086.0</v>
      </c>
      <c r="D12" s="48"/>
      <c r="E12" s="49">
        <v>2314.0</v>
      </c>
      <c r="F12" s="50">
        <v>-0.1</v>
      </c>
      <c r="G12" s="50">
        <v>7.3</v>
      </c>
      <c r="H12" s="102"/>
      <c r="I12" s="52">
        <v>71.1</v>
      </c>
      <c r="J12" s="60"/>
      <c r="K12" s="60"/>
      <c r="L12" s="60"/>
      <c r="M12" s="60"/>
      <c r="N12" s="60"/>
      <c r="O12" s="48">
        <v>-157.7</v>
      </c>
      <c r="P12" s="52">
        <v>-20.2</v>
      </c>
      <c r="Q12" s="52">
        <v>6.7</v>
      </c>
      <c r="R12" s="52">
        <v>-27.2</v>
      </c>
      <c r="S12" s="52">
        <v>63.0</v>
      </c>
      <c r="T12" s="187"/>
      <c r="U12" s="56">
        <v>0.36</v>
      </c>
      <c r="V12" s="48">
        <v>224.11</v>
      </c>
      <c r="W12" s="48">
        <v>17.65</v>
      </c>
      <c r="X12" s="48">
        <v>18.03</v>
      </c>
      <c r="Y12" s="62"/>
      <c r="Z12" s="52">
        <v>7.97</v>
      </c>
      <c r="AA12" s="56">
        <v>41.5</v>
      </c>
      <c r="AB12" s="56">
        <v>0.83</v>
      </c>
      <c r="AC12" s="56">
        <v>9.0</v>
      </c>
      <c r="AD12" s="52">
        <v>28.4</v>
      </c>
      <c r="AE12" s="56">
        <v>0.19</v>
      </c>
      <c r="AF12" s="48">
        <v>28.56</v>
      </c>
      <c r="AG12" s="52">
        <v>81.4</v>
      </c>
      <c r="AH12" s="52">
        <v>11.8</v>
      </c>
      <c r="AI12" s="56">
        <v>3.16</v>
      </c>
      <c r="AJ12" s="56">
        <v>0.73</v>
      </c>
      <c r="AK12" s="48">
        <v>286.52</v>
      </c>
      <c r="AL12" s="56">
        <v>0.42</v>
      </c>
      <c r="AM12" s="60"/>
      <c r="AN12" s="60"/>
      <c r="AO12" s="60"/>
      <c r="AP12" s="52">
        <v>17.7</v>
      </c>
      <c r="AQ12" s="56">
        <v>0.16</v>
      </c>
      <c r="AR12" s="52">
        <v>-31.5</v>
      </c>
      <c r="AS12" s="52">
        <v>-320.8</v>
      </c>
      <c r="AT12" s="52">
        <v>0.684</v>
      </c>
      <c r="AU12" s="48">
        <v>18.21</v>
      </c>
      <c r="AV12" s="52">
        <v>9.3</v>
      </c>
      <c r="AW12" s="243"/>
      <c r="AX12" s="214"/>
      <c r="AY12" s="244"/>
      <c r="AZ12" s="214"/>
      <c r="BA12" s="243"/>
      <c r="BB12" s="245"/>
      <c r="BC12" s="243"/>
      <c r="BD12" s="214"/>
      <c r="BE12" s="244"/>
      <c r="BF12" s="214"/>
      <c r="BG12" s="243"/>
      <c r="BH12" s="245"/>
    </row>
    <row r="13">
      <c r="A13" s="45" t="s">
        <v>86</v>
      </c>
      <c r="B13" s="46" t="s">
        <v>162</v>
      </c>
      <c r="C13" s="47">
        <v>38143.0</v>
      </c>
      <c r="D13" s="48"/>
      <c r="E13" s="49">
        <v>50632.0</v>
      </c>
      <c r="F13" s="50">
        <v>4.8</v>
      </c>
      <c r="G13" s="50">
        <v>7.8</v>
      </c>
      <c r="H13" s="102"/>
      <c r="I13" s="52">
        <v>36.1</v>
      </c>
      <c r="J13" s="60"/>
      <c r="K13" s="60"/>
      <c r="L13" s="60"/>
      <c r="M13" s="60"/>
      <c r="N13" s="60"/>
      <c r="O13" s="48">
        <v>-180.0</v>
      </c>
      <c r="P13" s="52">
        <v>-23.6</v>
      </c>
      <c r="Q13" s="52">
        <v>14.81</v>
      </c>
      <c r="R13" s="52">
        <v>-27.3</v>
      </c>
      <c r="S13" s="52">
        <v>120.0</v>
      </c>
      <c r="T13" s="187"/>
      <c r="U13" s="56">
        <v>0.41</v>
      </c>
      <c r="V13" s="48">
        <v>30.81</v>
      </c>
      <c r="W13" s="48">
        <v>37.4</v>
      </c>
      <c r="X13" s="48">
        <v>8.77</v>
      </c>
      <c r="Y13" s="62"/>
      <c r="Z13" s="52">
        <v>3.38</v>
      </c>
      <c r="AA13" s="56">
        <v>6.0</v>
      </c>
      <c r="AB13" s="56">
        <v>0.87</v>
      </c>
      <c r="AC13" s="56">
        <v>4.0</v>
      </c>
      <c r="AD13" s="52">
        <v>13.2</v>
      </c>
      <c r="AE13" s="56">
        <v>0.33</v>
      </c>
      <c r="AF13" s="48">
        <v>14.83</v>
      </c>
      <c r="AG13" s="52">
        <v>10.4</v>
      </c>
      <c r="AH13" s="52">
        <v>2.8</v>
      </c>
      <c r="AI13" s="56">
        <v>1.24</v>
      </c>
      <c r="AJ13" s="56">
        <v>0.75</v>
      </c>
      <c r="AK13" s="48">
        <v>92.88</v>
      </c>
      <c r="AL13" s="56">
        <v>0.21</v>
      </c>
      <c r="AM13" s="60"/>
      <c r="AN13" s="60"/>
      <c r="AO13" s="60"/>
      <c r="AP13" s="52">
        <v>221.0</v>
      </c>
      <c r="AQ13" s="56">
        <v>4.13</v>
      </c>
      <c r="AR13" s="52">
        <v>-27.7</v>
      </c>
      <c r="AS13" s="52">
        <v>-262.2</v>
      </c>
      <c r="AT13" s="52">
        <v>0.743</v>
      </c>
      <c r="AU13" s="48">
        <v>399.19</v>
      </c>
      <c r="AV13" s="52">
        <v>4.1</v>
      </c>
      <c r="AW13" s="243"/>
      <c r="AX13" s="214"/>
      <c r="AY13" s="244"/>
      <c r="AZ13" s="214"/>
      <c r="BA13" s="243"/>
      <c r="BB13" s="245"/>
      <c r="BC13" s="243"/>
      <c r="BD13" s="214"/>
      <c r="BE13" s="244"/>
      <c r="BF13" s="214"/>
      <c r="BG13" s="243"/>
      <c r="BH13" s="245"/>
    </row>
    <row r="14">
      <c r="A14" s="45" t="s">
        <v>86</v>
      </c>
      <c r="B14" s="46" t="s">
        <v>162</v>
      </c>
      <c r="C14" s="47">
        <v>38145.0</v>
      </c>
      <c r="D14" s="48"/>
      <c r="E14" s="49">
        <v>77473.0</v>
      </c>
      <c r="F14" s="50">
        <v>8.9</v>
      </c>
      <c r="G14" s="50">
        <v>7.4</v>
      </c>
      <c r="H14" s="102"/>
      <c r="I14" s="52">
        <v>34.5</v>
      </c>
      <c r="J14" s="60"/>
      <c r="K14" s="60"/>
      <c r="L14" s="60"/>
      <c r="M14" s="60"/>
      <c r="N14" s="60"/>
      <c r="O14" s="48">
        <v>-182.1</v>
      </c>
      <c r="P14" s="52">
        <v>-23.5</v>
      </c>
      <c r="Q14" s="52">
        <v>12.41</v>
      </c>
      <c r="R14" s="52">
        <v>-28.3</v>
      </c>
      <c r="S14" s="52">
        <v>121.0</v>
      </c>
      <c r="T14" s="187"/>
      <c r="U14" s="56">
        <v>0.44</v>
      </c>
      <c r="V14" s="48">
        <v>32.22</v>
      </c>
      <c r="W14" s="48">
        <v>28.15</v>
      </c>
      <c r="X14" s="48">
        <v>17.04</v>
      </c>
      <c r="Y14" s="62"/>
      <c r="Z14" s="52">
        <v>3.61</v>
      </c>
      <c r="AA14" s="56">
        <v>4.7</v>
      </c>
      <c r="AB14" s="56">
        <v>0.86</v>
      </c>
      <c r="AC14" s="56">
        <v>3.7</v>
      </c>
      <c r="AD14" s="52">
        <v>12.8</v>
      </c>
      <c r="AE14" s="56">
        <v>0.37</v>
      </c>
      <c r="AF14" s="48">
        <v>13.73</v>
      </c>
      <c r="AG14" s="52">
        <v>7.6</v>
      </c>
      <c r="AH14" s="52">
        <v>2.3</v>
      </c>
      <c r="AI14" s="56">
        <v>1.12</v>
      </c>
      <c r="AJ14" s="56">
        <v>0.68</v>
      </c>
      <c r="AK14" s="48">
        <v>87.09</v>
      </c>
      <c r="AL14" s="56">
        <v>0.21</v>
      </c>
      <c r="AM14" s="60"/>
      <c r="AN14" s="60"/>
      <c r="AO14" s="60"/>
      <c r="AP14" s="52">
        <v>156.1</v>
      </c>
      <c r="AQ14" s="56">
        <v>3.71</v>
      </c>
      <c r="AR14" s="52">
        <v>-27.4</v>
      </c>
      <c r="AS14" s="52">
        <v>-249.8</v>
      </c>
      <c r="AT14" s="52">
        <v>0.755</v>
      </c>
      <c r="AU14" s="48">
        <v>357.17</v>
      </c>
      <c r="AV14" s="52">
        <v>4.0</v>
      </c>
      <c r="AW14" s="243"/>
      <c r="AX14" s="214"/>
      <c r="AY14" s="244"/>
      <c r="AZ14" s="214"/>
      <c r="BA14" s="243"/>
      <c r="BB14" s="245"/>
      <c r="BC14" s="243"/>
      <c r="BD14" s="214"/>
      <c r="BE14" s="244"/>
      <c r="BF14" s="214"/>
      <c r="BG14" s="243"/>
      <c r="BH14" s="245"/>
    </row>
    <row r="15">
      <c r="A15" s="45" t="s">
        <v>86</v>
      </c>
      <c r="B15" s="46" t="s">
        <v>162</v>
      </c>
      <c r="C15" s="47">
        <v>38218.0</v>
      </c>
      <c r="D15" s="48"/>
      <c r="E15" s="49">
        <v>35500.0</v>
      </c>
      <c r="F15" s="50">
        <v>14.4</v>
      </c>
      <c r="G15" s="50">
        <v>7.4</v>
      </c>
      <c r="H15" s="102"/>
      <c r="I15" s="52">
        <v>38.0</v>
      </c>
      <c r="J15" s="60"/>
      <c r="K15" s="60"/>
      <c r="L15" s="60"/>
      <c r="M15" s="60"/>
      <c r="N15" s="60"/>
      <c r="O15" s="48">
        <v>-143.0</v>
      </c>
      <c r="P15" s="52">
        <v>-18.7</v>
      </c>
      <c r="Q15" s="52">
        <v>6.7</v>
      </c>
      <c r="R15" s="52">
        <v>-26.8</v>
      </c>
      <c r="S15" s="52">
        <v>75.0</v>
      </c>
      <c r="T15" s="187"/>
      <c r="U15" s="56">
        <v>0.17</v>
      </c>
      <c r="V15" s="48">
        <v>23.81</v>
      </c>
      <c r="W15" s="48">
        <v>0.0</v>
      </c>
      <c r="X15" s="48">
        <v>6.13</v>
      </c>
      <c r="Y15" s="62"/>
      <c r="Z15" s="52">
        <v>5.1</v>
      </c>
      <c r="AA15" s="56">
        <v>7.4</v>
      </c>
      <c r="AB15" s="56">
        <v>0.51</v>
      </c>
      <c r="AC15" s="56">
        <v>3.5</v>
      </c>
      <c r="AD15" s="52">
        <v>14.3</v>
      </c>
      <c r="AE15" s="56">
        <v>0.28</v>
      </c>
      <c r="AF15" s="48">
        <v>11.4</v>
      </c>
      <c r="AG15" s="52">
        <v>13.5</v>
      </c>
      <c r="AH15" s="52">
        <v>3.8</v>
      </c>
      <c r="AI15" s="56">
        <v>1.24</v>
      </c>
      <c r="AJ15" s="56">
        <v>0.42</v>
      </c>
      <c r="AK15" s="48">
        <v>95.94</v>
      </c>
      <c r="AL15" s="56">
        <v>0.16</v>
      </c>
      <c r="AM15" s="60"/>
      <c r="AN15" s="60"/>
      <c r="AO15" s="60"/>
      <c r="AP15" s="52">
        <v>27.5</v>
      </c>
      <c r="AQ15" s="56">
        <v>0.71</v>
      </c>
      <c r="AR15" s="52">
        <v>-29.6</v>
      </c>
      <c r="AS15" s="52">
        <v>-289.5</v>
      </c>
      <c r="AT15" s="52">
        <v>0.715</v>
      </c>
      <c r="AU15" s="48">
        <v>154.07</v>
      </c>
      <c r="AV15" s="52">
        <v>3.8</v>
      </c>
      <c r="AW15" s="243"/>
      <c r="AX15" s="214"/>
      <c r="AY15" s="244"/>
      <c r="AZ15" s="214"/>
      <c r="BA15" s="243"/>
      <c r="BB15" s="245"/>
      <c r="BC15" s="243"/>
      <c r="BD15" s="214"/>
      <c r="BE15" s="244"/>
      <c r="BF15" s="214"/>
      <c r="BG15" s="243"/>
      <c r="BH15" s="245"/>
    </row>
    <row r="16">
      <c r="A16" s="45" t="s">
        <v>86</v>
      </c>
      <c r="B16" s="46" t="s">
        <v>162</v>
      </c>
      <c r="C16" s="47">
        <v>38223.0</v>
      </c>
      <c r="D16" s="48"/>
      <c r="E16" s="49">
        <v>31100.0</v>
      </c>
      <c r="F16" s="50">
        <v>14.9</v>
      </c>
      <c r="G16" s="50">
        <v>7.8</v>
      </c>
      <c r="H16" s="102"/>
      <c r="I16" s="52">
        <v>36.8</v>
      </c>
      <c r="J16" s="60"/>
      <c r="K16" s="60"/>
      <c r="L16" s="60"/>
      <c r="M16" s="60"/>
      <c r="N16" s="60"/>
      <c r="O16" s="48">
        <v>-140.0</v>
      </c>
      <c r="P16" s="52">
        <v>-18.6</v>
      </c>
      <c r="Q16" s="52">
        <v>6.51</v>
      </c>
      <c r="R16" s="52">
        <v>-26.5</v>
      </c>
      <c r="S16" s="52">
        <v>39.0</v>
      </c>
      <c r="T16" s="187"/>
      <c r="U16" s="56">
        <v>0.14</v>
      </c>
      <c r="V16" s="48">
        <v>5.6</v>
      </c>
      <c r="W16" s="48">
        <v>0.0</v>
      </c>
      <c r="X16" s="48">
        <v>5.47</v>
      </c>
      <c r="Y16" s="62"/>
      <c r="Z16" s="52">
        <v>5.02</v>
      </c>
      <c r="AA16" s="56">
        <v>7.8</v>
      </c>
      <c r="AB16" s="56">
        <v>0.54</v>
      </c>
      <c r="AC16" s="56">
        <v>3.8</v>
      </c>
      <c r="AD16" s="52">
        <v>14.8</v>
      </c>
      <c r="AE16" s="56">
        <v>0.25</v>
      </c>
      <c r="AF16" s="48">
        <v>13.46</v>
      </c>
      <c r="AG16" s="52">
        <v>14.6</v>
      </c>
      <c r="AH16" s="52">
        <v>4.4</v>
      </c>
      <c r="AI16" s="56">
        <v>1.32</v>
      </c>
      <c r="AJ16" s="56">
        <v>0.48</v>
      </c>
      <c r="AK16" s="48">
        <v>112.33</v>
      </c>
      <c r="AL16" s="56">
        <v>0.18</v>
      </c>
      <c r="AM16" s="60"/>
      <c r="AN16" s="60"/>
      <c r="AO16" s="60"/>
      <c r="AP16" s="52">
        <v>21.0</v>
      </c>
      <c r="AQ16" s="56">
        <v>0.75</v>
      </c>
      <c r="AR16" s="52">
        <v>-30.0</v>
      </c>
      <c r="AS16" s="52">
        <v>-285.9</v>
      </c>
      <c r="AT16" s="52">
        <v>0.719</v>
      </c>
      <c r="AU16" s="48">
        <v>117.66</v>
      </c>
      <c r="AV16" s="52">
        <v>3.2</v>
      </c>
      <c r="AW16" s="243"/>
      <c r="AX16" s="214"/>
      <c r="AY16" s="244"/>
      <c r="AZ16" s="214"/>
      <c r="BA16" s="243"/>
      <c r="BB16" s="245"/>
      <c r="BC16" s="243"/>
      <c r="BD16" s="214"/>
      <c r="BE16" s="244"/>
      <c r="BF16" s="214"/>
      <c r="BG16" s="243"/>
      <c r="BH16" s="245"/>
    </row>
    <row r="17">
      <c r="A17" s="45" t="s">
        <v>86</v>
      </c>
      <c r="B17" s="46" t="s">
        <v>162</v>
      </c>
      <c r="C17" s="47">
        <v>38267.0</v>
      </c>
      <c r="D17" s="48"/>
      <c r="E17" s="49">
        <v>24800.0</v>
      </c>
      <c r="F17" s="50">
        <v>1.5</v>
      </c>
      <c r="G17" s="50">
        <v>8.1</v>
      </c>
      <c r="H17" s="102"/>
      <c r="I17" s="52">
        <v>40.7</v>
      </c>
      <c r="J17" s="60"/>
      <c r="K17" s="60"/>
      <c r="L17" s="60"/>
      <c r="M17" s="60"/>
      <c r="N17" s="60"/>
      <c r="O17" s="48">
        <v>-135.8</v>
      </c>
      <c r="P17" s="52">
        <v>-17.9</v>
      </c>
      <c r="Q17" s="52">
        <v>6.61</v>
      </c>
      <c r="R17" s="52">
        <v>-26.8</v>
      </c>
      <c r="S17" s="52">
        <v>51.0</v>
      </c>
      <c r="T17" s="187"/>
      <c r="U17" s="56">
        <v>0.19</v>
      </c>
      <c r="V17" s="48">
        <v>37.82</v>
      </c>
      <c r="W17" s="48">
        <v>0.0</v>
      </c>
      <c r="X17" s="48">
        <v>4.14</v>
      </c>
      <c r="Y17" s="62"/>
      <c r="Z17" s="52">
        <v>6.33</v>
      </c>
      <c r="AA17" s="56">
        <v>7.2</v>
      </c>
      <c r="AB17" s="56">
        <v>0.46</v>
      </c>
      <c r="AC17" s="56">
        <v>4.6</v>
      </c>
      <c r="AD17" s="52">
        <v>16.4</v>
      </c>
      <c r="AE17" s="56">
        <v>0.24</v>
      </c>
      <c r="AF17" s="48">
        <v>12.36</v>
      </c>
      <c r="AG17" s="52">
        <v>12.8</v>
      </c>
      <c r="AH17" s="52">
        <v>4.0</v>
      </c>
      <c r="AI17" s="56">
        <v>1.02</v>
      </c>
      <c r="AJ17" s="56">
        <v>0.31</v>
      </c>
      <c r="AK17" s="48">
        <v>112.07</v>
      </c>
      <c r="AL17" s="56">
        <v>0.25</v>
      </c>
      <c r="AM17" s="60"/>
      <c r="AN17" s="60"/>
      <c r="AO17" s="60"/>
      <c r="AP17" s="52">
        <v>17.8</v>
      </c>
      <c r="AQ17" s="56">
        <v>0.66</v>
      </c>
      <c r="AR17" s="52">
        <v>-29.9</v>
      </c>
      <c r="AS17" s="52">
        <v>-283.4</v>
      </c>
      <c r="AT17" s="52">
        <v>0.721</v>
      </c>
      <c r="AU17" s="48">
        <v>100.85</v>
      </c>
      <c r="AV17" s="52">
        <v>4.1</v>
      </c>
      <c r="AW17" s="243"/>
      <c r="AX17" s="214"/>
      <c r="AY17" s="244"/>
      <c r="AZ17" s="214"/>
      <c r="BA17" s="243"/>
      <c r="BB17" s="245"/>
      <c r="BC17" s="243"/>
      <c r="BD17" s="214"/>
      <c r="BE17" s="244"/>
      <c r="BF17" s="214"/>
      <c r="BG17" s="243"/>
      <c r="BH17" s="245"/>
    </row>
    <row r="18">
      <c r="A18" s="45" t="s">
        <v>86</v>
      </c>
      <c r="B18" s="46" t="s">
        <v>162</v>
      </c>
      <c r="C18" s="47">
        <v>38270.0</v>
      </c>
      <c r="D18" s="48"/>
      <c r="E18" s="49">
        <v>26189.0</v>
      </c>
      <c r="F18" s="50">
        <v>1.1</v>
      </c>
      <c r="G18" s="50">
        <v>8.1</v>
      </c>
      <c r="H18" s="102"/>
      <c r="I18" s="52">
        <v>31.1</v>
      </c>
      <c r="J18" s="60"/>
      <c r="K18" s="60"/>
      <c r="L18" s="60"/>
      <c r="M18" s="60"/>
      <c r="N18" s="60"/>
      <c r="O18" s="48">
        <v>-134.4</v>
      </c>
      <c r="P18" s="52">
        <v>-17.6</v>
      </c>
      <c r="Q18" s="52">
        <v>7.41</v>
      </c>
      <c r="R18" s="52">
        <v>-26.4</v>
      </c>
      <c r="S18" s="52">
        <v>63.0</v>
      </c>
      <c r="T18" s="187"/>
      <c r="U18" s="56">
        <v>0.19</v>
      </c>
      <c r="V18" s="48">
        <v>44.82</v>
      </c>
      <c r="W18" s="48">
        <v>10.36</v>
      </c>
      <c r="X18" s="48">
        <v>7.45</v>
      </c>
      <c r="Y18" s="62"/>
      <c r="Z18" s="52">
        <v>6.59</v>
      </c>
      <c r="AA18" s="56">
        <v>6.7</v>
      </c>
      <c r="AB18" s="56">
        <v>0.45</v>
      </c>
      <c r="AC18" s="56">
        <v>4.5</v>
      </c>
      <c r="AD18" s="52">
        <v>15.6</v>
      </c>
      <c r="AE18" s="56">
        <v>0.22</v>
      </c>
      <c r="AF18" s="48">
        <v>12.91</v>
      </c>
      <c r="AG18" s="52">
        <v>11.8</v>
      </c>
      <c r="AH18" s="52">
        <v>3.9</v>
      </c>
      <c r="AI18" s="56">
        <v>0.91</v>
      </c>
      <c r="AJ18" s="56">
        <v>0.38</v>
      </c>
      <c r="AK18" s="48">
        <v>114.52</v>
      </c>
      <c r="AL18" s="56">
        <v>0.26</v>
      </c>
      <c r="AM18" s="60"/>
      <c r="AN18" s="60"/>
      <c r="AO18" s="60"/>
      <c r="AP18" s="52">
        <v>16.5</v>
      </c>
      <c r="AQ18" s="56">
        <v>0.52</v>
      </c>
      <c r="AR18" s="52">
        <v>-30.3</v>
      </c>
      <c r="AS18" s="52">
        <v>-329.9</v>
      </c>
      <c r="AT18" s="52">
        <v>0.674</v>
      </c>
      <c r="AU18" s="48">
        <v>86.84</v>
      </c>
      <c r="AV18" s="52">
        <v>-0.8</v>
      </c>
      <c r="AW18" s="243"/>
      <c r="AX18" s="214"/>
      <c r="AY18" s="244"/>
      <c r="AZ18" s="214"/>
      <c r="BA18" s="243"/>
      <c r="BB18" s="245"/>
      <c r="BC18" s="243"/>
      <c r="BD18" s="214"/>
      <c r="BE18" s="244"/>
      <c r="BF18" s="214"/>
      <c r="BG18" s="243"/>
      <c r="BH18" s="245"/>
    </row>
    <row r="19">
      <c r="A19" s="45" t="s">
        <v>86</v>
      </c>
      <c r="B19" s="46" t="s">
        <v>162</v>
      </c>
      <c r="C19" s="47">
        <v>38435.0</v>
      </c>
      <c r="D19" s="48"/>
      <c r="E19" s="49">
        <v>3840.0</v>
      </c>
      <c r="F19" s="50">
        <v>0.3</v>
      </c>
      <c r="G19" s="50">
        <v>7.7</v>
      </c>
      <c r="H19" s="102"/>
      <c r="I19" s="52">
        <v>49.9</v>
      </c>
      <c r="J19" s="60"/>
      <c r="K19" s="60"/>
      <c r="L19" s="60"/>
      <c r="M19" s="60"/>
      <c r="N19" s="60"/>
      <c r="O19" s="48">
        <v>-155.5</v>
      </c>
      <c r="P19" s="52">
        <v>-20.6</v>
      </c>
      <c r="Q19" s="52">
        <v>8.41</v>
      </c>
      <c r="R19" s="52">
        <v>-27.5</v>
      </c>
      <c r="S19" s="52">
        <v>83.0</v>
      </c>
      <c r="T19" s="187"/>
      <c r="U19" s="56">
        <v>0.4</v>
      </c>
      <c r="V19" s="48">
        <v>211.5</v>
      </c>
      <c r="W19" s="48">
        <v>0.0</v>
      </c>
      <c r="X19" s="48">
        <v>10.1</v>
      </c>
      <c r="Y19" s="62"/>
      <c r="Z19" s="52">
        <v>7.34</v>
      </c>
      <c r="AA19" s="56">
        <v>30.1</v>
      </c>
      <c r="AB19" s="56">
        <v>0.81</v>
      </c>
      <c r="AC19" s="56">
        <v>7.9</v>
      </c>
      <c r="AD19" s="52">
        <v>23.1</v>
      </c>
      <c r="AE19" s="56">
        <v>0.21</v>
      </c>
      <c r="AF19" s="48">
        <v>22.66</v>
      </c>
      <c r="AG19" s="52">
        <v>69.6</v>
      </c>
      <c r="AH19" s="52">
        <v>10.6</v>
      </c>
      <c r="AI19" s="56">
        <v>2.45</v>
      </c>
      <c r="AJ19" s="56">
        <v>0.6</v>
      </c>
      <c r="AK19" s="48">
        <v>162.45</v>
      </c>
      <c r="AL19" s="56">
        <v>0.3</v>
      </c>
      <c r="AM19" s="60"/>
      <c r="AN19" s="60"/>
      <c r="AO19" s="60"/>
      <c r="AP19" s="52">
        <v>2.4</v>
      </c>
      <c r="AQ19" s="56">
        <v>0.08</v>
      </c>
      <c r="AR19" s="52">
        <v>-35.2</v>
      </c>
      <c r="AS19" s="52">
        <v>-355.1</v>
      </c>
      <c r="AT19" s="52">
        <v>0.649</v>
      </c>
      <c r="AU19" s="48">
        <v>9.8</v>
      </c>
      <c r="AV19" s="52">
        <v>4.2</v>
      </c>
      <c r="AW19" s="243"/>
      <c r="AX19" s="214"/>
      <c r="AY19" s="244"/>
      <c r="AZ19" s="214"/>
      <c r="BA19" s="243"/>
      <c r="BB19" s="245"/>
      <c r="BC19" s="243"/>
      <c r="BD19" s="214"/>
      <c r="BE19" s="244"/>
      <c r="BF19" s="214"/>
      <c r="BG19" s="243"/>
      <c r="BH19" s="245"/>
    </row>
    <row r="20">
      <c r="A20" s="45" t="s">
        <v>86</v>
      </c>
      <c r="B20" s="46" t="s">
        <v>162</v>
      </c>
      <c r="C20" s="47">
        <v>38499.0</v>
      </c>
      <c r="D20" s="48"/>
      <c r="E20" s="49">
        <v>31374.0</v>
      </c>
      <c r="F20" s="50">
        <v>2.8</v>
      </c>
      <c r="G20" s="50">
        <v>7.6</v>
      </c>
      <c r="H20" s="102"/>
      <c r="I20" s="52">
        <v>38.9</v>
      </c>
      <c r="J20" s="60"/>
      <c r="K20" s="60"/>
      <c r="L20" s="60"/>
      <c r="M20" s="60"/>
      <c r="N20" s="60"/>
      <c r="O20" s="48">
        <v>-174.6</v>
      </c>
      <c r="P20" s="52">
        <v>-22.7</v>
      </c>
      <c r="Q20" s="52">
        <v>14.81</v>
      </c>
      <c r="R20" s="52">
        <v>-25.2</v>
      </c>
      <c r="S20" s="52">
        <v>112.0</v>
      </c>
      <c r="T20" s="187"/>
      <c r="U20" s="56">
        <v>0.43</v>
      </c>
      <c r="V20" s="48">
        <v>36.42</v>
      </c>
      <c r="W20" s="48">
        <v>39.08</v>
      </c>
      <c r="X20" s="48">
        <v>17.37</v>
      </c>
      <c r="Y20" s="62"/>
      <c r="Z20" s="52">
        <v>3.54</v>
      </c>
      <c r="AA20" s="56">
        <v>10.5</v>
      </c>
      <c r="AB20" s="56">
        <v>0.93</v>
      </c>
      <c r="AC20" s="56">
        <v>4.5</v>
      </c>
      <c r="AD20" s="52">
        <v>14.9</v>
      </c>
      <c r="AE20" s="56">
        <v>0.32</v>
      </c>
      <c r="AF20" s="48">
        <v>15.79</v>
      </c>
      <c r="AG20" s="52">
        <v>22.5</v>
      </c>
      <c r="AH20" s="52">
        <v>4.0</v>
      </c>
      <c r="AI20" s="56">
        <v>1.21</v>
      </c>
      <c r="AJ20" s="56">
        <v>0.78</v>
      </c>
      <c r="AK20" s="48">
        <v>99.71</v>
      </c>
      <c r="AL20" s="56">
        <v>0.16</v>
      </c>
      <c r="AM20" s="60"/>
      <c r="AN20" s="60"/>
      <c r="AO20" s="60"/>
      <c r="AP20" s="52">
        <v>77.3</v>
      </c>
      <c r="AQ20" s="56">
        <v>1.95</v>
      </c>
      <c r="AR20" s="52">
        <v>-27.8</v>
      </c>
      <c r="AS20" s="52">
        <v>-288.7</v>
      </c>
      <c r="AT20" s="52">
        <v>0.716</v>
      </c>
      <c r="AU20" s="48">
        <v>257.72</v>
      </c>
      <c r="AV20" s="52">
        <v>4.0</v>
      </c>
      <c r="AW20" s="243"/>
      <c r="AX20" s="214"/>
      <c r="AY20" s="244"/>
      <c r="AZ20" s="214"/>
      <c r="BA20" s="243"/>
      <c r="BB20" s="245"/>
      <c r="BC20" s="243"/>
      <c r="BD20" s="214"/>
      <c r="BE20" s="244"/>
      <c r="BF20" s="214"/>
      <c r="BG20" s="243"/>
      <c r="BH20" s="245"/>
    </row>
    <row r="21">
      <c r="A21" s="45" t="s">
        <v>86</v>
      </c>
      <c r="B21" s="46" t="s">
        <v>162</v>
      </c>
      <c r="C21" s="47">
        <v>38507.0</v>
      </c>
      <c r="D21" s="48"/>
      <c r="E21" s="49">
        <v>87840.0</v>
      </c>
      <c r="F21" s="50">
        <v>10.0</v>
      </c>
      <c r="G21" s="50">
        <v>7.6</v>
      </c>
      <c r="H21" s="102"/>
      <c r="I21" s="52">
        <v>36.1</v>
      </c>
      <c r="J21" s="60"/>
      <c r="K21" s="60"/>
      <c r="L21" s="60"/>
      <c r="M21" s="60"/>
      <c r="N21" s="60"/>
      <c r="O21" s="48">
        <v>-175.3</v>
      </c>
      <c r="P21" s="52">
        <v>-22.9</v>
      </c>
      <c r="Q21" s="52">
        <v>14.51</v>
      </c>
      <c r="R21" s="52">
        <v>-27.3</v>
      </c>
      <c r="S21" s="52">
        <v>87.0</v>
      </c>
      <c r="T21" s="187"/>
      <c r="U21" s="56">
        <v>0.33</v>
      </c>
      <c r="V21" s="48">
        <v>25.21</v>
      </c>
      <c r="W21" s="48">
        <v>13.03</v>
      </c>
      <c r="X21" s="48">
        <v>14.06</v>
      </c>
      <c r="Y21" s="62"/>
      <c r="Z21" s="52">
        <v>3.72</v>
      </c>
      <c r="AA21" s="56">
        <v>5.2</v>
      </c>
      <c r="AB21" s="56">
        <v>0.78</v>
      </c>
      <c r="AC21" s="56">
        <v>3.5</v>
      </c>
      <c r="AD21" s="52">
        <v>12.1</v>
      </c>
      <c r="AE21" s="56">
        <v>0.26</v>
      </c>
      <c r="AF21" s="48">
        <v>13.05</v>
      </c>
      <c r="AG21" s="52">
        <v>9.0</v>
      </c>
      <c r="AH21" s="52">
        <v>2.5</v>
      </c>
      <c r="AI21" s="56">
        <v>1.26</v>
      </c>
      <c r="AJ21" s="56">
        <v>0.53</v>
      </c>
      <c r="AK21" s="48">
        <v>83.24</v>
      </c>
      <c r="AL21" s="56">
        <v>0.16</v>
      </c>
      <c r="AM21" s="60"/>
      <c r="AN21" s="60"/>
      <c r="AO21" s="60"/>
      <c r="AP21" s="52">
        <v>42.8</v>
      </c>
      <c r="AQ21" s="56">
        <v>1.34</v>
      </c>
      <c r="AR21" s="52">
        <v>-26.9</v>
      </c>
      <c r="AS21" s="99">
        <v>-257.7</v>
      </c>
      <c r="AT21" s="99">
        <v>0.747</v>
      </c>
      <c r="AU21" s="48">
        <v>172.28</v>
      </c>
      <c r="AV21" s="52">
        <v>4.7</v>
      </c>
      <c r="AW21" s="243"/>
      <c r="AX21" s="214"/>
      <c r="AY21" s="244"/>
      <c r="AZ21" s="214"/>
      <c r="BA21" s="243"/>
      <c r="BB21" s="245"/>
      <c r="BC21" s="243"/>
      <c r="BD21" s="214"/>
      <c r="BE21" s="244"/>
      <c r="BF21" s="214"/>
      <c r="BG21" s="243"/>
      <c r="BH21" s="245"/>
    </row>
    <row r="22">
      <c r="A22" s="45" t="s">
        <v>86</v>
      </c>
      <c r="B22" s="46" t="s">
        <v>162</v>
      </c>
      <c r="C22" s="47">
        <v>38570.0</v>
      </c>
      <c r="D22" s="48"/>
      <c r="E22" s="49">
        <v>45500.0</v>
      </c>
      <c r="F22" s="50">
        <v>14.7</v>
      </c>
      <c r="G22" s="50">
        <v>7.7</v>
      </c>
      <c r="H22" s="102"/>
      <c r="I22" s="52">
        <v>35.2</v>
      </c>
      <c r="J22" s="60"/>
      <c r="K22" s="60"/>
      <c r="L22" s="60"/>
      <c r="M22" s="60"/>
      <c r="N22" s="60"/>
      <c r="O22" s="48">
        <v>-135.3</v>
      </c>
      <c r="P22" s="52">
        <v>-17.9</v>
      </c>
      <c r="Q22" s="52">
        <v>8.8</v>
      </c>
      <c r="R22" s="52">
        <v>-27.1</v>
      </c>
      <c r="S22" s="52">
        <v>87.0</v>
      </c>
      <c r="T22" s="187"/>
      <c r="U22" s="56">
        <v>0.22</v>
      </c>
      <c r="V22" s="48">
        <v>32.22</v>
      </c>
      <c r="W22" s="48">
        <v>0.0</v>
      </c>
      <c r="X22" s="48">
        <v>6.79</v>
      </c>
      <c r="Y22" s="62"/>
      <c r="Z22" s="52">
        <v>5.24</v>
      </c>
      <c r="AA22" s="56">
        <v>5.6</v>
      </c>
      <c r="AB22" s="56">
        <v>0.5</v>
      </c>
      <c r="AC22" s="56">
        <v>3.3</v>
      </c>
      <c r="AD22" s="52">
        <v>13.4</v>
      </c>
      <c r="AE22" s="56">
        <v>0.34</v>
      </c>
      <c r="AF22" s="48">
        <v>11.12</v>
      </c>
      <c r="AG22" s="52">
        <v>9.9</v>
      </c>
      <c r="AH22" s="52">
        <v>3.1</v>
      </c>
      <c r="AI22" s="56">
        <v>1.28</v>
      </c>
      <c r="AJ22" s="56">
        <v>0.43</v>
      </c>
      <c r="AK22" s="48">
        <v>88.67</v>
      </c>
      <c r="AL22" s="56">
        <v>0.14</v>
      </c>
      <c r="AM22" s="60"/>
      <c r="AN22" s="60"/>
      <c r="AO22" s="60"/>
      <c r="AP22" s="52">
        <v>49.5</v>
      </c>
      <c r="AQ22" s="56">
        <v>0.98</v>
      </c>
      <c r="AR22" s="52">
        <v>-28.9</v>
      </c>
      <c r="AS22" s="52">
        <v>-336.4</v>
      </c>
      <c r="AT22" s="52">
        <v>0.668</v>
      </c>
      <c r="AU22" s="48">
        <v>187.69</v>
      </c>
      <c r="AV22" s="52">
        <v>3.8</v>
      </c>
      <c r="AW22" s="243"/>
      <c r="AX22" s="214"/>
      <c r="AY22" s="244"/>
      <c r="AZ22" s="214"/>
      <c r="BA22" s="243"/>
      <c r="BB22" s="245"/>
      <c r="BC22" s="243"/>
      <c r="BD22" s="214"/>
      <c r="BE22" s="244"/>
      <c r="BF22" s="214"/>
      <c r="BG22" s="243"/>
      <c r="BH22" s="245"/>
    </row>
    <row r="23">
      <c r="A23" s="45" t="s">
        <v>86</v>
      </c>
      <c r="B23" s="46" t="s">
        <v>162</v>
      </c>
      <c r="C23" s="47">
        <v>38578.0</v>
      </c>
      <c r="D23" s="48"/>
      <c r="E23" s="49">
        <v>37700.0</v>
      </c>
      <c r="F23" s="50">
        <v>15.3</v>
      </c>
      <c r="G23" s="50">
        <v>7.9</v>
      </c>
      <c r="H23" s="102"/>
      <c r="I23" s="52">
        <v>37.0</v>
      </c>
      <c r="J23" s="60"/>
      <c r="K23" s="60"/>
      <c r="L23" s="60"/>
      <c r="M23" s="60"/>
      <c r="N23" s="60"/>
      <c r="O23" s="48">
        <v>-137.3</v>
      </c>
      <c r="P23" s="52">
        <v>-17.9</v>
      </c>
      <c r="Q23" s="52">
        <v>8.2</v>
      </c>
      <c r="R23" s="52">
        <v>-27.1</v>
      </c>
      <c r="S23" s="52">
        <v>73.0</v>
      </c>
      <c r="T23" s="187"/>
      <c r="U23" s="56">
        <v>0.22</v>
      </c>
      <c r="V23" s="48">
        <v>7.0</v>
      </c>
      <c r="W23" s="48">
        <v>11.07</v>
      </c>
      <c r="X23" s="48">
        <v>6.46</v>
      </c>
      <c r="Y23" s="62"/>
      <c r="Z23" s="52">
        <v>5.72</v>
      </c>
      <c r="AA23" s="56">
        <v>7.8</v>
      </c>
      <c r="AB23" s="56">
        <v>0.56</v>
      </c>
      <c r="AC23" s="56">
        <v>4.0</v>
      </c>
      <c r="AD23" s="52">
        <v>15.5</v>
      </c>
      <c r="AE23" s="56">
        <v>0.34</v>
      </c>
      <c r="AF23" s="48">
        <v>13.73</v>
      </c>
      <c r="AG23" s="52">
        <v>14.5</v>
      </c>
      <c r="AH23" s="52">
        <v>3.9</v>
      </c>
      <c r="AI23" s="56">
        <v>1.48</v>
      </c>
      <c r="AJ23" s="56">
        <v>0.51</v>
      </c>
      <c r="AK23" s="48">
        <v>118.11</v>
      </c>
      <c r="AL23" s="56">
        <v>0.18</v>
      </c>
      <c r="AM23" s="60"/>
      <c r="AN23" s="60"/>
      <c r="AO23" s="60"/>
      <c r="AP23" s="52">
        <v>22.0</v>
      </c>
      <c r="AQ23" s="56">
        <v>0.92</v>
      </c>
      <c r="AR23" s="52">
        <v>-29.5</v>
      </c>
      <c r="AS23" s="52">
        <v>-324.2</v>
      </c>
      <c r="AT23" s="52">
        <v>0.68</v>
      </c>
      <c r="AU23" s="48">
        <v>151.27</v>
      </c>
      <c r="AV23" s="52">
        <v>4.4</v>
      </c>
      <c r="AW23" s="243"/>
      <c r="AX23" s="214"/>
      <c r="AY23" s="244"/>
      <c r="AZ23" s="214"/>
      <c r="BA23" s="243"/>
      <c r="BB23" s="245"/>
      <c r="BC23" s="243"/>
      <c r="BD23" s="214"/>
      <c r="BE23" s="244"/>
      <c r="BF23" s="214"/>
      <c r="BG23" s="243"/>
      <c r="BH23" s="245"/>
    </row>
    <row r="24">
      <c r="A24" s="45" t="s">
        <v>86</v>
      </c>
      <c r="B24" s="46" t="s">
        <v>162</v>
      </c>
      <c r="C24" s="47">
        <v>38634.0</v>
      </c>
      <c r="D24" s="48"/>
      <c r="E24" s="49">
        <v>23900.0</v>
      </c>
      <c r="F24" s="50">
        <v>0.1</v>
      </c>
      <c r="G24" s="50">
        <v>8.0</v>
      </c>
      <c r="H24" s="102"/>
      <c r="I24" s="52">
        <v>43.1</v>
      </c>
      <c r="J24" s="60"/>
      <c r="K24" s="60"/>
      <c r="L24" s="60"/>
      <c r="M24" s="60"/>
      <c r="N24" s="60"/>
      <c r="O24" s="48">
        <v>-134.7</v>
      </c>
      <c r="P24" s="52">
        <v>-17.8</v>
      </c>
      <c r="Q24" s="52">
        <v>7.3</v>
      </c>
      <c r="R24" s="52">
        <v>-27.0</v>
      </c>
      <c r="S24" s="52">
        <v>62.0</v>
      </c>
      <c r="T24" s="187"/>
      <c r="U24" s="56">
        <v>0.2</v>
      </c>
      <c r="V24" s="48">
        <v>30.81</v>
      </c>
      <c r="W24" s="48">
        <v>0.0</v>
      </c>
      <c r="X24" s="48">
        <v>5.8</v>
      </c>
      <c r="Y24" s="62"/>
      <c r="Z24" s="52">
        <v>6.44</v>
      </c>
      <c r="AA24" s="56">
        <v>9.6</v>
      </c>
      <c r="AB24" s="56">
        <v>0.49</v>
      </c>
      <c r="AC24" s="56">
        <v>6.1</v>
      </c>
      <c r="AD24" s="52">
        <v>18.9</v>
      </c>
      <c r="AE24" s="56">
        <v>0.22</v>
      </c>
      <c r="AF24" s="48">
        <v>14.97</v>
      </c>
      <c r="AG24" s="52">
        <v>17.8</v>
      </c>
      <c r="AH24" s="52">
        <v>4.2</v>
      </c>
      <c r="AI24" s="56">
        <v>0.97</v>
      </c>
      <c r="AJ24" s="56">
        <v>0.31</v>
      </c>
      <c r="AK24" s="48">
        <v>123.28</v>
      </c>
      <c r="AL24" s="56">
        <v>0.27</v>
      </c>
      <c r="AM24" s="60"/>
      <c r="AN24" s="60"/>
      <c r="AO24" s="60"/>
      <c r="AP24" s="52">
        <v>27.0</v>
      </c>
      <c r="AQ24" s="56">
        <v>0.9</v>
      </c>
      <c r="AR24" s="52">
        <v>-28.4</v>
      </c>
      <c r="AS24" s="52">
        <v>-355.7</v>
      </c>
      <c r="AT24" s="52">
        <v>0.649</v>
      </c>
      <c r="AU24" s="48">
        <v>112.05</v>
      </c>
      <c r="AV24" s="52">
        <v>3.7</v>
      </c>
      <c r="AW24" s="243"/>
      <c r="AX24" s="214"/>
      <c r="AY24" s="244"/>
      <c r="AZ24" s="214"/>
      <c r="BA24" s="243"/>
      <c r="BB24" s="245"/>
      <c r="BC24" s="243"/>
      <c r="BD24" s="214"/>
      <c r="BE24" s="244"/>
      <c r="BF24" s="214"/>
      <c r="BG24" s="243"/>
      <c r="BH24" s="245"/>
    </row>
    <row r="25">
      <c r="A25" s="45" t="s">
        <v>86</v>
      </c>
      <c r="B25" s="46" t="s">
        <v>162</v>
      </c>
      <c r="C25" s="47">
        <v>38635.0</v>
      </c>
      <c r="D25" s="48"/>
      <c r="E25" s="49">
        <v>23200.0</v>
      </c>
      <c r="F25" s="50">
        <v>0.3</v>
      </c>
      <c r="G25" s="50">
        <v>8.2</v>
      </c>
      <c r="H25" s="102"/>
      <c r="I25" s="52">
        <v>43.4</v>
      </c>
      <c r="J25" s="60"/>
      <c r="K25" s="60"/>
      <c r="L25" s="60"/>
      <c r="M25" s="60"/>
      <c r="N25" s="60"/>
      <c r="O25" s="48">
        <v>-135.0</v>
      </c>
      <c r="P25" s="52">
        <v>-17.8</v>
      </c>
      <c r="Q25" s="52">
        <v>7.0</v>
      </c>
      <c r="R25" s="52">
        <v>-27.5</v>
      </c>
      <c r="S25" s="52">
        <v>61.0</v>
      </c>
      <c r="T25" s="187"/>
      <c r="U25" s="56">
        <v>0.18</v>
      </c>
      <c r="V25" s="48">
        <v>28.01</v>
      </c>
      <c r="W25" s="48">
        <v>14.57</v>
      </c>
      <c r="X25" s="48">
        <v>5.14</v>
      </c>
      <c r="Y25" s="62"/>
      <c r="Z25" s="52">
        <v>6.54</v>
      </c>
      <c r="AA25" s="56">
        <v>11.2</v>
      </c>
      <c r="AB25" s="56">
        <v>0.49</v>
      </c>
      <c r="AC25" s="56">
        <v>5.9</v>
      </c>
      <c r="AD25" s="52">
        <v>18.3</v>
      </c>
      <c r="AE25" s="56">
        <v>0.19</v>
      </c>
      <c r="AF25" s="48">
        <v>15.66</v>
      </c>
      <c r="AG25" s="52">
        <v>23.4</v>
      </c>
      <c r="AH25" s="52">
        <v>5.0</v>
      </c>
      <c r="AI25" s="56">
        <v>1.06</v>
      </c>
      <c r="AJ25" s="56">
        <v>0.37</v>
      </c>
      <c r="AK25" s="48">
        <v>134.41</v>
      </c>
      <c r="AL25" s="56">
        <v>0.31</v>
      </c>
      <c r="AM25" s="60"/>
      <c r="AN25" s="60"/>
      <c r="AO25" s="60"/>
      <c r="AP25" s="52">
        <v>19.0</v>
      </c>
      <c r="AQ25" s="56">
        <v>0.81</v>
      </c>
      <c r="AR25" s="52">
        <v>-29.2</v>
      </c>
      <c r="AS25" s="52">
        <v>-353.7</v>
      </c>
      <c r="AT25" s="52">
        <v>0.651</v>
      </c>
      <c r="AU25" s="48">
        <v>109.25</v>
      </c>
      <c r="AV25" s="52">
        <v>3.7</v>
      </c>
      <c r="AW25" s="243"/>
      <c r="AX25" s="214"/>
      <c r="AY25" s="244"/>
      <c r="AZ25" s="214"/>
      <c r="BA25" s="243"/>
      <c r="BB25" s="245"/>
      <c r="BC25" s="243"/>
      <c r="BD25" s="214"/>
      <c r="BE25" s="244"/>
      <c r="BF25" s="214"/>
      <c r="BG25" s="243"/>
      <c r="BH25" s="245"/>
    </row>
    <row r="26">
      <c r="A26" s="45" t="s">
        <v>86</v>
      </c>
      <c r="B26" s="46" t="s">
        <v>162</v>
      </c>
      <c r="C26" s="47">
        <v>38874.0</v>
      </c>
      <c r="D26" s="48"/>
      <c r="E26" s="49">
        <v>89100.0</v>
      </c>
      <c r="F26" s="50">
        <v>7.3</v>
      </c>
      <c r="G26" s="50">
        <v>7.7</v>
      </c>
      <c r="H26" s="102"/>
      <c r="I26" s="52">
        <v>36.9</v>
      </c>
      <c r="J26" s="60"/>
      <c r="K26" s="60"/>
      <c r="L26" s="60"/>
      <c r="M26" s="60"/>
      <c r="N26" s="60"/>
      <c r="O26" s="48">
        <v>-178.7</v>
      </c>
      <c r="P26" s="52">
        <v>-23.5</v>
      </c>
      <c r="Q26" s="52">
        <v>13.66</v>
      </c>
      <c r="R26" s="84"/>
      <c r="S26" s="84"/>
      <c r="T26" s="187"/>
      <c r="U26" s="56">
        <v>0.4</v>
      </c>
      <c r="V26" s="48">
        <v>29.41</v>
      </c>
      <c r="W26" s="48">
        <v>17.65</v>
      </c>
      <c r="X26" s="48">
        <v>16.38</v>
      </c>
      <c r="Y26" s="62"/>
      <c r="Z26" s="52">
        <v>3.32</v>
      </c>
      <c r="AA26" s="56">
        <v>3.2</v>
      </c>
      <c r="AB26" s="56">
        <v>0.89</v>
      </c>
      <c r="AC26" s="56">
        <v>3.5</v>
      </c>
      <c r="AD26" s="52">
        <v>11.8</v>
      </c>
      <c r="AE26" s="68"/>
      <c r="AF26" s="189"/>
      <c r="AG26" s="52">
        <v>4.6</v>
      </c>
      <c r="AH26" s="52">
        <v>1.7</v>
      </c>
      <c r="AI26" s="68"/>
      <c r="AJ26" s="68"/>
      <c r="AK26" s="189"/>
      <c r="AL26" s="68"/>
      <c r="AM26" s="60"/>
      <c r="AN26" s="60"/>
      <c r="AO26" s="60"/>
      <c r="AP26" s="52">
        <v>133.3</v>
      </c>
      <c r="AQ26" s="104">
        <v>2.15</v>
      </c>
      <c r="AR26" s="52">
        <v>-27.8</v>
      </c>
      <c r="AS26" s="52">
        <v>-398.2</v>
      </c>
      <c r="AT26" s="52">
        <v>0.598</v>
      </c>
      <c r="AU26" s="192">
        <v>194.69</v>
      </c>
      <c r="AV26" s="52">
        <v>2.7</v>
      </c>
      <c r="AW26" s="243"/>
      <c r="AX26" s="214"/>
      <c r="AY26" s="244"/>
      <c r="AZ26" s="214"/>
      <c r="BA26" s="243"/>
      <c r="BB26" s="245"/>
      <c r="BC26" s="243"/>
      <c r="BD26" s="214"/>
      <c r="BE26" s="244"/>
      <c r="BF26" s="214"/>
      <c r="BG26" s="243"/>
      <c r="BH26" s="245"/>
    </row>
    <row r="27">
      <c r="A27" s="45" t="s">
        <v>86</v>
      </c>
      <c r="B27" s="46" t="s">
        <v>162</v>
      </c>
      <c r="C27" s="47">
        <v>39035.0</v>
      </c>
      <c r="D27" s="48"/>
      <c r="E27" s="49">
        <v>5399.0</v>
      </c>
      <c r="F27" s="188"/>
      <c r="G27" s="50">
        <v>7.8</v>
      </c>
      <c r="H27" s="102"/>
      <c r="I27" s="52">
        <v>65.7</v>
      </c>
      <c r="J27" s="190"/>
      <c r="K27" s="190"/>
      <c r="L27" s="190"/>
      <c r="M27" s="190"/>
      <c r="N27" s="190"/>
      <c r="O27" s="48">
        <v>-143.6</v>
      </c>
      <c r="P27" s="52">
        <v>-18.7</v>
      </c>
      <c r="Q27" s="52">
        <v>8.77</v>
      </c>
      <c r="R27" s="84"/>
      <c r="S27" s="84"/>
      <c r="T27" s="187"/>
      <c r="U27" s="56">
        <v>0.31</v>
      </c>
      <c r="V27" s="48">
        <v>74.24</v>
      </c>
      <c r="W27" s="48">
        <v>35.86</v>
      </c>
      <c r="X27" s="48">
        <v>7.12</v>
      </c>
      <c r="Y27" s="62"/>
      <c r="Z27" s="52">
        <v>8.17</v>
      </c>
      <c r="AA27" s="56">
        <v>16.7</v>
      </c>
      <c r="AB27" s="56">
        <v>0.72</v>
      </c>
      <c r="AC27" s="56">
        <v>7.2</v>
      </c>
      <c r="AD27" s="52">
        <v>23.2</v>
      </c>
      <c r="AE27" s="71"/>
      <c r="AF27" s="69"/>
      <c r="AG27" s="52">
        <v>38.3</v>
      </c>
      <c r="AH27" s="52">
        <v>8.0</v>
      </c>
      <c r="AI27" s="71"/>
      <c r="AJ27" s="71"/>
      <c r="AK27" s="69"/>
      <c r="AL27" s="71"/>
      <c r="AM27" s="60"/>
      <c r="AN27" s="60"/>
      <c r="AO27" s="60"/>
      <c r="AP27" s="52">
        <v>2.7</v>
      </c>
      <c r="AQ27" s="191">
        <v>0.19</v>
      </c>
      <c r="AR27" s="52">
        <v>-36.0</v>
      </c>
      <c r="AS27" s="84"/>
      <c r="AT27" s="84"/>
      <c r="AU27" s="192">
        <v>16.81</v>
      </c>
      <c r="AV27" s="52">
        <v>-0.4</v>
      </c>
      <c r="AW27" s="243"/>
      <c r="AX27" s="214"/>
      <c r="AY27" s="244"/>
      <c r="AZ27" s="214"/>
      <c r="BA27" s="243"/>
      <c r="BB27" s="245"/>
      <c r="BC27" s="243"/>
      <c r="BD27" s="214"/>
      <c r="BE27" s="244"/>
      <c r="BF27" s="214"/>
      <c r="BG27" s="243"/>
      <c r="BH27" s="245"/>
    </row>
    <row r="28">
      <c r="A28" s="72" t="s">
        <v>88</v>
      </c>
      <c r="B28" s="72" t="s">
        <v>162</v>
      </c>
      <c r="C28" s="73">
        <v>39964.0</v>
      </c>
      <c r="D28" s="74"/>
      <c r="E28" s="246">
        <v>75200.0</v>
      </c>
      <c r="F28" s="76"/>
      <c r="G28" s="194">
        <v>7.6</v>
      </c>
      <c r="H28" s="102"/>
      <c r="I28" s="77">
        <v>33.3</v>
      </c>
      <c r="J28" s="78">
        <v>0.637</v>
      </c>
      <c r="K28" s="78">
        <v>0.128</v>
      </c>
      <c r="L28" s="78">
        <v>0.073</v>
      </c>
      <c r="M28" s="78">
        <v>0.065</v>
      </c>
      <c r="N28" s="78">
        <v>0.048</v>
      </c>
      <c r="O28" s="79">
        <v>-169.92</v>
      </c>
      <c r="P28" s="77">
        <v>-22.57</v>
      </c>
      <c r="Q28" s="77">
        <v>17.5</v>
      </c>
      <c r="R28" s="77">
        <v>-26.89</v>
      </c>
      <c r="S28" s="77">
        <v>152.25</v>
      </c>
      <c r="T28" s="78">
        <v>1.161</v>
      </c>
      <c r="U28" s="80">
        <v>0.48</v>
      </c>
      <c r="V28" s="79">
        <v>20.0</v>
      </c>
      <c r="W28" s="79">
        <v>13.0</v>
      </c>
      <c r="X28" s="79">
        <v>19.0</v>
      </c>
      <c r="Y28" s="79">
        <v>12.0</v>
      </c>
      <c r="Z28" s="77">
        <v>3.5</v>
      </c>
      <c r="AA28" s="80">
        <v>6.83</v>
      </c>
      <c r="AB28" s="80">
        <v>0.877</v>
      </c>
      <c r="AC28" s="80">
        <v>4.11</v>
      </c>
      <c r="AD28" s="77">
        <v>13.97</v>
      </c>
      <c r="AE28" s="80">
        <v>0.31</v>
      </c>
      <c r="AF28" s="79">
        <v>14.78</v>
      </c>
      <c r="AG28" s="77">
        <v>7.29</v>
      </c>
      <c r="AH28" s="77">
        <v>2.45</v>
      </c>
      <c r="AI28" s="115"/>
      <c r="AJ28" s="115"/>
      <c r="AK28" s="79">
        <v>99.1</v>
      </c>
      <c r="AL28" s="80">
        <v>0.216</v>
      </c>
      <c r="AM28" s="77">
        <v>67.76</v>
      </c>
      <c r="AN28" s="60"/>
      <c r="AO28" s="247"/>
      <c r="AP28" s="77">
        <v>51.8</v>
      </c>
      <c r="AQ28" s="80">
        <v>1.42</v>
      </c>
      <c r="AR28" s="77">
        <v>-27.1</v>
      </c>
      <c r="AS28" s="77">
        <v>-198.8</v>
      </c>
      <c r="AT28" s="77">
        <v>0.807</v>
      </c>
      <c r="AU28" s="79">
        <v>74.0</v>
      </c>
      <c r="AV28" s="77">
        <v>-6.3</v>
      </c>
      <c r="AW28" s="243"/>
      <c r="AX28" s="214"/>
      <c r="AY28" s="244"/>
      <c r="AZ28" s="214"/>
      <c r="BA28" s="243"/>
      <c r="BB28" s="245"/>
      <c r="BC28" s="243"/>
      <c r="BD28" s="214"/>
      <c r="BE28" s="244"/>
      <c r="BF28" s="214"/>
      <c r="BG28" s="243"/>
      <c r="BH28" s="245"/>
    </row>
    <row r="29">
      <c r="A29" s="72" t="s">
        <v>88</v>
      </c>
      <c r="B29" s="72" t="s">
        <v>162</v>
      </c>
      <c r="C29" s="73">
        <v>39969.0</v>
      </c>
      <c r="D29" s="74"/>
      <c r="E29" s="246">
        <v>163000.0</v>
      </c>
      <c r="F29" s="76"/>
      <c r="G29" s="194">
        <v>7.6</v>
      </c>
      <c r="H29" s="102"/>
      <c r="I29" s="77">
        <v>36.1</v>
      </c>
      <c r="J29" s="78">
        <v>0.642</v>
      </c>
      <c r="K29" s="78">
        <v>0.123</v>
      </c>
      <c r="L29" s="78">
        <v>0.068</v>
      </c>
      <c r="M29" s="78">
        <v>0.06</v>
      </c>
      <c r="N29" s="78">
        <v>0.044</v>
      </c>
      <c r="O29" s="79">
        <v>-158.74</v>
      </c>
      <c r="P29" s="77">
        <v>-21.09</v>
      </c>
      <c r="Q29" s="77">
        <v>16.7</v>
      </c>
      <c r="R29" s="60"/>
      <c r="S29" s="60"/>
      <c r="T29" s="190"/>
      <c r="U29" s="80">
        <v>0.47</v>
      </c>
      <c r="V29" s="79">
        <v>8.0</v>
      </c>
      <c r="W29" s="79">
        <v>12.0</v>
      </c>
      <c r="X29" s="79">
        <v>19.6</v>
      </c>
      <c r="Y29" s="79">
        <v>11.0</v>
      </c>
      <c r="Z29" s="77">
        <v>4.2</v>
      </c>
      <c r="AA29" s="61"/>
      <c r="AB29" s="61"/>
      <c r="AC29" s="61"/>
      <c r="AD29" s="60"/>
      <c r="AE29" s="61"/>
      <c r="AF29" s="62"/>
      <c r="AG29" s="77">
        <v>7.78</v>
      </c>
      <c r="AH29" s="77">
        <v>2.48</v>
      </c>
      <c r="AI29" s="115"/>
      <c r="AJ29" s="115"/>
      <c r="AK29" s="62"/>
      <c r="AL29" s="61"/>
      <c r="AM29" s="77">
        <v>37.36</v>
      </c>
      <c r="AN29" s="60"/>
      <c r="AO29" s="248"/>
      <c r="AP29" s="77">
        <v>70.4</v>
      </c>
      <c r="AQ29" s="80">
        <v>2.66</v>
      </c>
      <c r="AR29" s="77">
        <v>-27.2</v>
      </c>
      <c r="AS29" s="77">
        <v>-261.0</v>
      </c>
      <c r="AT29" s="77">
        <v>0.744</v>
      </c>
      <c r="AU29" s="79">
        <v>276.0</v>
      </c>
      <c r="AV29" s="77">
        <v>3.1</v>
      </c>
      <c r="AW29" s="243"/>
      <c r="AX29" s="214"/>
      <c r="AY29" s="244"/>
      <c r="AZ29" s="214"/>
      <c r="BA29" s="243"/>
      <c r="BB29" s="245"/>
      <c r="BC29" s="243"/>
      <c r="BD29" s="214"/>
      <c r="BE29" s="244"/>
      <c r="BF29" s="214"/>
      <c r="BG29" s="243"/>
      <c r="BH29" s="245"/>
    </row>
    <row r="30">
      <c r="A30" s="72" t="s">
        <v>88</v>
      </c>
      <c r="B30" s="72" t="s">
        <v>162</v>
      </c>
      <c r="C30" s="73">
        <v>39975.0</v>
      </c>
      <c r="D30" s="74"/>
      <c r="E30" s="246">
        <v>163000.0</v>
      </c>
      <c r="F30" s="76"/>
      <c r="G30" s="194">
        <v>7.6</v>
      </c>
      <c r="H30" s="102"/>
      <c r="I30" s="77">
        <v>30.6</v>
      </c>
      <c r="J30" s="78">
        <v>0.5</v>
      </c>
      <c r="K30" s="78">
        <v>0.099</v>
      </c>
      <c r="L30" s="78">
        <v>0.056</v>
      </c>
      <c r="M30" s="78">
        <v>0.05</v>
      </c>
      <c r="N30" s="78">
        <v>0.037</v>
      </c>
      <c r="O30" s="79">
        <v>-165.98</v>
      </c>
      <c r="P30" s="77">
        <v>-21.86</v>
      </c>
      <c r="Q30" s="77">
        <v>12.9</v>
      </c>
      <c r="R30" s="77">
        <v>-27.08</v>
      </c>
      <c r="S30" s="77">
        <v>101.61</v>
      </c>
      <c r="T30" s="78">
        <v>1.11</v>
      </c>
      <c r="U30" s="80">
        <v>0.34</v>
      </c>
      <c r="V30" s="79">
        <v>3.0</v>
      </c>
      <c r="W30" s="79">
        <v>4.0</v>
      </c>
      <c r="X30" s="79">
        <v>5.5</v>
      </c>
      <c r="Y30" s="79">
        <v>10.0</v>
      </c>
      <c r="Z30" s="77">
        <v>2.9</v>
      </c>
      <c r="AA30" s="80">
        <v>3.13</v>
      </c>
      <c r="AB30" s="80">
        <v>0.584</v>
      </c>
      <c r="AC30" s="80">
        <v>3.42</v>
      </c>
      <c r="AD30" s="77">
        <v>13.16</v>
      </c>
      <c r="AE30" s="80">
        <v>0.261</v>
      </c>
      <c r="AF30" s="79">
        <v>10.53</v>
      </c>
      <c r="AG30" s="77">
        <v>2.77</v>
      </c>
      <c r="AH30" s="77">
        <v>1.48</v>
      </c>
      <c r="AI30" s="115"/>
      <c r="AJ30" s="115"/>
      <c r="AK30" s="79">
        <v>73.0</v>
      </c>
      <c r="AL30" s="80">
        <v>0.197</v>
      </c>
      <c r="AM30" s="77">
        <v>55.09</v>
      </c>
      <c r="AN30" s="60"/>
      <c r="AO30" s="249"/>
      <c r="AP30" s="77">
        <v>79.7</v>
      </c>
      <c r="AQ30" s="80">
        <v>1.83</v>
      </c>
      <c r="AR30" s="77">
        <v>-26.6</v>
      </c>
      <c r="AS30" s="77">
        <v>-270.9</v>
      </c>
      <c r="AT30" s="77">
        <v>0.734</v>
      </c>
      <c r="AU30" s="79">
        <v>179.0</v>
      </c>
      <c r="AV30" s="77">
        <v>4.2</v>
      </c>
      <c r="AW30" s="243"/>
      <c r="AX30" s="214"/>
      <c r="AY30" s="244"/>
      <c r="AZ30" s="214"/>
      <c r="BA30" s="243"/>
      <c r="BB30" s="245"/>
      <c r="BC30" s="243"/>
      <c r="BD30" s="214"/>
      <c r="BE30" s="244"/>
      <c r="BF30" s="214"/>
      <c r="BG30" s="243"/>
      <c r="BH30" s="245"/>
    </row>
    <row r="31">
      <c r="A31" s="72" t="s">
        <v>88</v>
      </c>
      <c r="B31" s="72" t="s">
        <v>162</v>
      </c>
      <c r="C31" s="73">
        <v>40047.0</v>
      </c>
      <c r="D31" s="74"/>
      <c r="E31" s="246">
        <v>33500.0</v>
      </c>
      <c r="F31" s="76"/>
      <c r="G31" s="194">
        <v>7.7</v>
      </c>
      <c r="H31" s="102"/>
      <c r="I31" s="77">
        <v>44.9</v>
      </c>
      <c r="J31" s="78">
        <v>0.217</v>
      </c>
      <c r="K31" s="78">
        <v>0.038</v>
      </c>
      <c r="L31" s="78">
        <v>0.021</v>
      </c>
      <c r="M31" s="78">
        <v>0.018</v>
      </c>
      <c r="N31" s="78">
        <v>0.013</v>
      </c>
      <c r="O31" s="79">
        <v>-138.95</v>
      </c>
      <c r="P31" s="77">
        <v>-18.22</v>
      </c>
      <c r="Q31" s="77">
        <v>6.8</v>
      </c>
      <c r="R31" s="77">
        <v>-27.22</v>
      </c>
      <c r="S31" s="77">
        <v>58.92</v>
      </c>
      <c r="T31" s="78">
        <v>1.067</v>
      </c>
      <c r="U31" s="80">
        <v>0.23</v>
      </c>
      <c r="V31" s="79">
        <v>23.0</v>
      </c>
      <c r="W31" s="79">
        <v>15.0</v>
      </c>
      <c r="X31" s="79">
        <v>6.7</v>
      </c>
      <c r="Y31" s="79">
        <v>8.0</v>
      </c>
      <c r="Z31" s="77">
        <v>4.7</v>
      </c>
      <c r="AA31" s="80">
        <v>11.63</v>
      </c>
      <c r="AB31" s="80">
        <v>0.606</v>
      </c>
      <c r="AC31" s="80">
        <v>5.1</v>
      </c>
      <c r="AD31" s="77">
        <v>17.47</v>
      </c>
      <c r="AE31" s="80">
        <v>0.366</v>
      </c>
      <c r="AF31" s="79">
        <v>15.68</v>
      </c>
      <c r="AG31" s="77">
        <v>14.87</v>
      </c>
      <c r="AH31" s="77">
        <v>5.11</v>
      </c>
      <c r="AI31" s="115"/>
      <c r="AJ31" s="115"/>
      <c r="AK31" s="79">
        <v>136.3</v>
      </c>
      <c r="AL31" s="80">
        <v>0.241</v>
      </c>
      <c r="AM31" s="77">
        <v>82.96</v>
      </c>
      <c r="AN31" s="60"/>
      <c r="AO31" s="249"/>
      <c r="AP31" s="77">
        <v>18.0</v>
      </c>
      <c r="AQ31" s="80">
        <v>1.05</v>
      </c>
      <c r="AR31" s="77">
        <v>-29.7</v>
      </c>
      <c r="AS31" s="60"/>
      <c r="AT31" s="60"/>
      <c r="AU31" s="79">
        <v>115.0</v>
      </c>
      <c r="AV31" s="77">
        <v>4.4</v>
      </c>
      <c r="AW31" s="243"/>
      <c r="AX31" s="214"/>
      <c r="AY31" s="244"/>
      <c r="AZ31" s="214"/>
      <c r="BA31" s="243"/>
      <c r="BB31" s="245"/>
      <c r="BC31" s="243"/>
      <c r="BD31" s="214"/>
      <c r="BE31" s="244"/>
      <c r="BF31" s="214"/>
      <c r="BG31" s="243"/>
      <c r="BH31" s="245"/>
    </row>
    <row r="32">
      <c r="A32" s="72" t="s">
        <v>88</v>
      </c>
      <c r="B32" s="72" t="s">
        <v>162</v>
      </c>
      <c r="C32" s="73">
        <v>40135.0</v>
      </c>
      <c r="D32" s="74"/>
      <c r="E32" s="246">
        <v>4890.0</v>
      </c>
      <c r="F32" s="76"/>
      <c r="G32" s="194">
        <v>7.7</v>
      </c>
      <c r="H32" s="102"/>
      <c r="I32" s="77">
        <v>66.2</v>
      </c>
      <c r="J32" s="78">
        <v>0.228</v>
      </c>
      <c r="K32" s="78">
        <v>0.041</v>
      </c>
      <c r="L32" s="78">
        <v>0.024</v>
      </c>
      <c r="M32" s="78">
        <v>0.021</v>
      </c>
      <c r="N32" s="78">
        <v>0.016</v>
      </c>
      <c r="O32" s="79">
        <v>-139.13</v>
      </c>
      <c r="P32" s="77">
        <v>-18.53</v>
      </c>
      <c r="Q32" s="77">
        <v>7.7</v>
      </c>
      <c r="R32" s="77">
        <v>-27.18</v>
      </c>
      <c r="S32" s="77">
        <v>58.82</v>
      </c>
      <c r="T32" s="78">
        <v>1.066</v>
      </c>
      <c r="U32" s="80">
        <v>0.34</v>
      </c>
      <c r="V32" s="79">
        <v>53.0</v>
      </c>
      <c r="W32" s="79">
        <v>20.0</v>
      </c>
      <c r="X32" s="79">
        <v>1.6</v>
      </c>
      <c r="Y32" s="79">
        <v>8.0</v>
      </c>
      <c r="Z32" s="77">
        <v>8.3</v>
      </c>
      <c r="AA32" s="80">
        <v>20.24</v>
      </c>
      <c r="AB32" s="80">
        <v>0.778</v>
      </c>
      <c r="AC32" s="80">
        <v>7.52</v>
      </c>
      <c r="AD32" s="77">
        <v>25.17</v>
      </c>
      <c r="AE32" s="80">
        <v>0.487</v>
      </c>
      <c r="AF32" s="79">
        <v>21.98</v>
      </c>
      <c r="AG32" s="77">
        <v>25.72</v>
      </c>
      <c r="AH32" s="77">
        <v>6.45</v>
      </c>
      <c r="AI32" s="115"/>
      <c r="AJ32" s="115"/>
      <c r="AK32" s="79">
        <v>217.9</v>
      </c>
      <c r="AL32" s="80">
        <v>0.528</v>
      </c>
      <c r="AM32" s="77">
        <v>105.12</v>
      </c>
      <c r="AN32" s="60"/>
      <c r="AO32" s="249"/>
      <c r="AP32" s="77">
        <v>1.5</v>
      </c>
      <c r="AQ32" s="80">
        <v>0.2</v>
      </c>
      <c r="AR32" s="77">
        <v>-32.5</v>
      </c>
      <c r="AS32" s="77">
        <v>-185.8</v>
      </c>
      <c r="AT32" s="77">
        <v>0.82</v>
      </c>
      <c r="AU32" s="79">
        <v>29.0</v>
      </c>
      <c r="AV32" s="77">
        <v>6.6</v>
      </c>
      <c r="AW32" s="243"/>
      <c r="AX32" s="214"/>
      <c r="AY32" s="244"/>
      <c r="AZ32" s="214"/>
      <c r="BA32" s="243"/>
      <c r="BB32" s="245"/>
      <c r="BC32" s="243"/>
      <c r="BD32" s="214"/>
      <c r="BE32" s="244"/>
      <c r="BF32" s="214"/>
      <c r="BG32" s="243"/>
      <c r="BH32" s="245"/>
    </row>
    <row r="33">
      <c r="A33" s="72" t="s">
        <v>88</v>
      </c>
      <c r="B33" s="72" t="s">
        <v>162</v>
      </c>
      <c r="C33" s="73">
        <v>40327.0</v>
      </c>
      <c r="D33" s="74"/>
      <c r="E33" s="246">
        <v>80800.0</v>
      </c>
      <c r="F33" s="82">
        <v>5.0</v>
      </c>
      <c r="G33" s="82">
        <v>7.5</v>
      </c>
      <c r="H33" s="102"/>
      <c r="I33" s="77">
        <v>32.6</v>
      </c>
      <c r="J33" s="78">
        <v>0.579</v>
      </c>
      <c r="K33" s="78">
        <v>0.113</v>
      </c>
      <c r="L33" s="78">
        <v>0.064</v>
      </c>
      <c r="M33" s="78">
        <v>0.057</v>
      </c>
      <c r="N33" s="78">
        <v>0.043</v>
      </c>
      <c r="O33" s="79">
        <v>-179.4</v>
      </c>
      <c r="P33" s="77">
        <v>-23.36</v>
      </c>
      <c r="Q33" s="77">
        <v>15.8</v>
      </c>
      <c r="R33" s="77">
        <v>-27.21</v>
      </c>
      <c r="S33" s="77">
        <v>81.87</v>
      </c>
      <c r="T33" s="78">
        <v>1.09</v>
      </c>
      <c r="U33" s="80">
        <v>0.58</v>
      </c>
      <c r="V33" s="79">
        <v>33.0</v>
      </c>
      <c r="W33" s="79">
        <v>10.0</v>
      </c>
      <c r="X33" s="79">
        <v>13.3</v>
      </c>
      <c r="Y33" s="79">
        <v>8.0</v>
      </c>
      <c r="Z33" s="77">
        <v>3.9</v>
      </c>
      <c r="AA33" s="80">
        <v>7.36</v>
      </c>
      <c r="AB33" s="80">
        <v>0.974</v>
      </c>
      <c r="AC33" s="80">
        <v>4.18</v>
      </c>
      <c r="AD33" s="77">
        <v>14.59</v>
      </c>
      <c r="AE33" s="80">
        <v>0.327</v>
      </c>
      <c r="AF33" s="79">
        <v>14.78</v>
      </c>
      <c r="AG33" s="77">
        <v>8.74</v>
      </c>
      <c r="AH33" s="77">
        <v>2.42</v>
      </c>
      <c r="AI33" s="115"/>
      <c r="AJ33" s="115"/>
      <c r="AK33" s="79">
        <v>101.2</v>
      </c>
      <c r="AL33" s="80">
        <v>0.227</v>
      </c>
      <c r="AM33" s="77">
        <v>25.96</v>
      </c>
      <c r="AN33" s="60"/>
      <c r="AO33" s="247"/>
      <c r="AP33" s="77">
        <v>54.4</v>
      </c>
      <c r="AQ33" s="80">
        <v>1.54</v>
      </c>
      <c r="AR33" s="77">
        <v>-28.3</v>
      </c>
      <c r="AS33" s="77">
        <v>-229.9</v>
      </c>
      <c r="AT33" s="77">
        <v>0.776</v>
      </c>
      <c r="AU33" s="79">
        <v>213.0</v>
      </c>
      <c r="AV33" s="77">
        <v>4.1</v>
      </c>
      <c r="AW33" s="243"/>
      <c r="AX33" s="214"/>
      <c r="AY33" s="244"/>
      <c r="AZ33" s="214"/>
      <c r="BA33" s="243"/>
      <c r="BB33" s="245"/>
      <c r="BC33" s="243"/>
      <c r="BD33" s="214"/>
      <c r="BE33" s="244"/>
      <c r="BF33" s="214"/>
      <c r="BG33" s="243"/>
      <c r="BH33" s="245"/>
    </row>
    <row r="34">
      <c r="A34" s="72" t="s">
        <v>88</v>
      </c>
      <c r="B34" s="72" t="s">
        <v>162</v>
      </c>
      <c r="C34" s="73">
        <v>40333.0</v>
      </c>
      <c r="D34" s="74"/>
      <c r="E34" s="246">
        <v>104000.0</v>
      </c>
      <c r="F34" s="82">
        <v>13.5</v>
      </c>
      <c r="G34" s="82">
        <v>7.4</v>
      </c>
      <c r="H34" s="102"/>
      <c r="I34" s="77">
        <v>47.8</v>
      </c>
      <c r="J34" s="78">
        <v>0.667</v>
      </c>
      <c r="K34" s="78">
        <v>0.127</v>
      </c>
      <c r="L34" s="78">
        <v>0.07</v>
      </c>
      <c r="M34" s="78">
        <v>0.062</v>
      </c>
      <c r="N34" s="78">
        <v>0.046</v>
      </c>
      <c r="O34" s="79">
        <v>-173.27</v>
      </c>
      <c r="P34" s="77">
        <v>-22.76</v>
      </c>
      <c r="Q34" s="77">
        <v>18.2</v>
      </c>
      <c r="R34" s="77">
        <v>-28.03</v>
      </c>
      <c r="S34" s="77">
        <v>79.34</v>
      </c>
      <c r="T34" s="78">
        <v>1.087</v>
      </c>
      <c r="U34" s="80">
        <v>0.57</v>
      </c>
      <c r="V34" s="79">
        <v>2.0</v>
      </c>
      <c r="W34" s="79">
        <v>13.0</v>
      </c>
      <c r="X34" s="79">
        <v>21.1</v>
      </c>
      <c r="Y34" s="79">
        <v>7.0</v>
      </c>
      <c r="Z34" s="77">
        <v>4.1</v>
      </c>
      <c r="AA34" s="80">
        <v>6.85</v>
      </c>
      <c r="AB34" s="80">
        <v>0.949</v>
      </c>
      <c r="AC34" s="80">
        <v>4.72</v>
      </c>
      <c r="AD34" s="77">
        <v>15.82</v>
      </c>
      <c r="AE34" s="80">
        <v>0.342</v>
      </c>
      <c r="AF34" s="79">
        <v>15.15</v>
      </c>
      <c r="AG34" s="77">
        <v>8.16</v>
      </c>
      <c r="AH34" s="77">
        <v>2.32</v>
      </c>
      <c r="AI34" s="115"/>
      <c r="AJ34" s="115"/>
      <c r="AK34" s="79">
        <v>110.6</v>
      </c>
      <c r="AL34" s="80">
        <v>0.198</v>
      </c>
      <c r="AM34" s="77">
        <v>32.93</v>
      </c>
      <c r="AN34" s="60"/>
      <c r="AO34" s="248"/>
      <c r="AP34" s="77">
        <v>28.8</v>
      </c>
      <c r="AQ34" s="80">
        <v>1.48</v>
      </c>
      <c r="AR34" s="77">
        <v>-29.1</v>
      </c>
      <c r="AS34" s="77">
        <v>-204.9</v>
      </c>
      <c r="AT34" s="77">
        <v>0.801</v>
      </c>
      <c r="AU34" s="79">
        <v>176.0</v>
      </c>
      <c r="AV34" s="77">
        <v>4.2</v>
      </c>
      <c r="AW34" s="243"/>
      <c r="AX34" s="214"/>
      <c r="AY34" s="244"/>
      <c r="AZ34" s="214"/>
      <c r="BA34" s="243"/>
      <c r="BB34" s="245"/>
      <c r="BC34" s="243"/>
      <c r="BD34" s="214"/>
      <c r="BE34" s="244"/>
      <c r="BF34" s="214"/>
      <c r="BG34" s="243"/>
      <c r="BH34" s="245"/>
    </row>
    <row r="35">
      <c r="A35" s="72" t="s">
        <v>88</v>
      </c>
      <c r="B35" s="72" t="s">
        <v>162</v>
      </c>
      <c r="C35" s="73">
        <v>40340.0</v>
      </c>
      <c r="D35" s="74"/>
      <c r="E35" s="246">
        <v>65400.0</v>
      </c>
      <c r="F35" s="82">
        <v>14.7</v>
      </c>
      <c r="G35" s="82">
        <v>7.4</v>
      </c>
      <c r="H35" s="102"/>
      <c r="I35" s="77">
        <v>37.7</v>
      </c>
      <c r="J35" s="78">
        <v>0.488</v>
      </c>
      <c r="K35" s="78">
        <v>0.092</v>
      </c>
      <c r="L35" s="78">
        <v>0.05</v>
      </c>
      <c r="M35" s="78">
        <v>0.044</v>
      </c>
      <c r="N35" s="78">
        <v>0.032</v>
      </c>
      <c r="O35" s="79">
        <v>-168.69</v>
      </c>
      <c r="P35" s="77">
        <v>-22.56</v>
      </c>
      <c r="Q35" s="77">
        <v>13.3</v>
      </c>
      <c r="R35" s="77">
        <v>-27.25</v>
      </c>
      <c r="S35" s="77">
        <v>82.12</v>
      </c>
      <c r="T35" s="78">
        <v>1.09</v>
      </c>
      <c r="U35" s="80">
        <v>0.48</v>
      </c>
      <c r="V35" s="79">
        <v>7.0</v>
      </c>
      <c r="W35" s="79">
        <v>7.0</v>
      </c>
      <c r="X35" s="79">
        <v>17.5</v>
      </c>
      <c r="Y35" s="79">
        <v>6.0</v>
      </c>
      <c r="Z35" s="77">
        <v>3.4</v>
      </c>
      <c r="AA35" s="80">
        <v>5.33</v>
      </c>
      <c r="AB35" s="80">
        <v>0.779</v>
      </c>
      <c r="AC35" s="80">
        <v>3.95</v>
      </c>
      <c r="AD35" s="77">
        <v>14.86</v>
      </c>
      <c r="AE35" s="80">
        <v>0.282</v>
      </c>
      <c r="AF35" s="79">
        <v>13.7</v>
      </c>
      <c r="AG35" s="77">
        <v>5.1</v>
      </c>
      <c r="AH35" s="77">
        <v>2.34</v>
      </c>
      <c r="AI35" s="115"/>
      <c r="AJ35" s="115"/>
      <c r="AK35" s="79">
        <v>92.2</v>
      </c>
      <c r="AL35" s="80">
        <v>0.18</v>
      </c>
      <c r="AM35" s="77">
        <v>27.86</v>
      </c>
      <c r="AN35" s="60"/>
      <c r="AO35" s="249"/>
      <c r="AP35" s="77">
        <v>23.8</v>
      </c>
      <c r="AQ35" s="80">
        <v>1.21</v>
      </c>
      <c r="AR35" s="77">
        <v>-27.0</v>
      </c>
      <c r="AS35" s="195">
        <v>-271.2</v>
      </c>
      <c r="AT35" s="195">
        <v>0.734</v>
      </c>
      <c r="AU35" s="79">
        <v>149.0</v>
      </c>
      <c r="AV35" s="77">
        <v>4.1</v>
      </c>
      <c r="AW35" s="243"/>
      <c r="AX35" s="214"/>
      <c r="AY35" s="244"/>
      <c r="AZ35" s="214"/>
      <c r="BA35" s="243"/>
      <c r="BB35" s="245"/>
      <c r="BC35" s="243"/>
      <c r="BD35" s="214"/>
      <c r="BE35" s="244"/>
      <c r="BF35" s="214"/>
      <c r="BG35" s="243"/>
      <c r="BH35" s="245"/>
    </row>
    <row r="36">
      <c r="A36" s="72" t="s">
        <v>88</v>
      </c>
      <c r="B36" s="72" t="s">
        <v>162</v>
      </c>
      <c r="C36" s="73">
        <v>40422.0</v>
      </c>
      <c r="D36" s="74"/>
      <c r="E36" s="246">
        <v>21900.0</v>
      </c>
      <c r="F36" s="82">
        <v>15.5</v>
      </c>
      <c r="G36" s="82">
        <v>7.6</v>
      </c>
      <c r="H36" s="102"/>
      <c r="I36" s="77">
        <v>49.2</v>
      </c>
      <c r="J36" s="78">
        <v>0.201</v>
      </c>
      <c r="K36" s="78">
        <v>0.038</v>
      </c>
      <c r="L36" s="78">
        <v>0.023</v>
      </c>
      <c r="M36" s="78">
        <v>0.021</v>
      </c>
      <c r="N36" s="78">
        <v>0.017</v>
      </c>
      <c r="O36" s="79">
        <v>-130.59</v>
      </c>
      <c r="P36" s="77">
        <v>-18.04</v>
      </c>
      <c r="Q36" s="77">
        <v>8.0</v>
      </c>
      <c r="R36" s="77">
        <v>-27.6</v>
      </c>
      <c r="S36" s="77">
        <v>49.75</v>
      </c>
      <c r="T36" s="78">
        <v>1.057</v>
      </c>
      <c r="U36" s="80">
        <v>0.35</v>
      </c>
      <c r="V36" s="79">
        <v>36.0</v>
      </c>
      <c r="W36" s="79">
        <v>5.0</v>
      </c>
      <c r="X36" s="79">
        <v>12.0</v>
      </c>
      <c r="Y36" s="79">
        <v>3.0</v>
      </c>
      <c r="Z36" s="77">
        <v>4.6</v>
      </c>
      <c r="AA36" s="80">
        <v>8.1</v>
      </c>
      <c r="AB36" s="80">
        <v>0.534</v>
      </c>
      <c r="AC36" s="80">
        <v>5.15</v>
      </c>
      <c r="AD36" s="77">
        <v>20.76</v>
      </c>
      <c r="AE36" s="80">
        <v>0.35</v>
      </c>
      <c r="AF36" s="79">
        <v>17.5</v>
      </c>
      <c r="AG36" s="84"/>
      <c r="AH36" s="84"/>
      <c r="AI36" s="80">
        <v>1.75</v>
      </c>
      <c r="AJ36" s="80">
        <v>0.54</v>
      </c>
      <c r="AK36" s="79">
        <v>152.5</v>
      </c>
      <c r="AL36" s="80">
        <v>0.24</v>
      </c>
      <c r="AM36" s="84"/>
      <c r="AN36" s="60"/>
      <c r="AO36" s="249"/>
      <c r="AP36" s="77">
        <v>29.2</v>
      </c>
      <c r="AQ36" s="80">
        <v>0.87</v>
      </c>
      <c r="AR36" s="77">
        <v>-28.0</v>
      </c>
      <c r="AS36" s="77">
        <v>-296.3</v>
      </c>
      <c r="AT36" s="77">
        <v>0.709</v>
      </c>
      <c r="AU36" s="79">
        <v>161.0</v>
      </c>
      <c r="AV36" s="77">
        <v>8.5</v>
      </c>
      <c r="AW36" s="243"/>
      <c r="AX36" s="214"/>
      <c r="AY36" s="244"/>
      <c r="AZ36" s="214"/>
      <c r="BA36" s="243"/>
      <c r="BB36" s="245"/>
      <c r="BC36" s="243"/>
      <c r="BD36" s="214"/>
      <c r="BE36" s="244"/>
      <c r="BF36" s="214"/>
      <c r="BG36" s="243"/>
      <c r="BH36" s="245"/>
    </row>
    <row r="37">
      <c r="A37" s="72" t="s">
        <v>88</v>
      </c>
      <c r="B37" s="72" t="s">
        <v>162</v>
      </c>
      <c r="C37" s="73">
        <v>40505.0</v>
      </c>
      <c r="D37" s="74"/>
      <c r="E37" s="246">
        <v>3160.0</v>
      </c>
      <c r="F37" s="76"/>
      <c r="G37" s="82">
        <v>7.2</v>
      </c>
      <c r="H37" s="102"/>
      <c r="I37" s="77">
        <v>71.3</v>
      </c>
      <c r="J37" s="78">
        <v>0.279</v>
      </c>
      <c r="K37" s="78">
        <v>0.047</v>
      </c>
      <c r="L37" s="78">
        <v>0.027</v>
      </c>
      <c r="M37" s="78">
        <v>0.024</v>
      </c>
      <c r="N37" s="78">
        <v>0.019</v>
      </c>
      <c r="O37" s="79">
        <v>-142.11</v>
      </c>
      <c r="P37" s="77">
        <v>-19.03</v>
      </c>
      <c r="Q37" s="77">
        <v>11.6</v>
      </c>
      <c r="R37" s="77">
        <v>-27.78</v>
      </c>
      <c r="S37" s="77">
        <v>32.58</v>
      </c>
      <c r="T37" s="78">
        <v>1.04</v>
      </c>
      <c r="U37" s="80">
        <v>0.47</v>
      </c>
      <c r="V37" s="79">
        <v>71.0</v>
      </c>
      <c r="W37" s="79">
        <v>30.0</v>
      </c>
      <c r="X37" s="79">
        <v>18.2</v>
      </c>
      <c r="Y37" s="79">
        <v>6.0</v>
      </c>
      <c r="Z37" s="77">
        <v>6.5</v>
      </c>
      <c r="AA37" s="80">
        <v>18.12</v>
      </c>
      <c r="AB37" s="80">
        <v>0.669</v>
      </c>
      <c r="AC37" s="80">
        <v>7.28</v>
      </c>
      <c r="AD37" s="77">
        <v>25.35</v>
      </c>
      <c r="AE37" s="80">
        <v>0.41</v>
      </c>
      <c r="AF37" s="79">
        <v>20.6</v>
      </c>
      <c r="AG37" s="84"/>
      <c r="AH37" s="84"/>
      <c r="AI37" s="80">
        <v>2.17</v>
      </c>
      <c r="AJ37" s="80">
        <v>0.66</v>
      </c>
      <c r="AK37" s="79">
        <v>197.4</v>
      </c>
      <c r="AL37" s="80">
        <v>0.36</v>
      </c>
      <c r="AM37" s="84"/>
      <c r="AN37" s="60"/>
      <c r="AO37" s="249"/>
      <c r="AP37" s="77">
        <v>0.7</v>
      </c>
      <c r="AQ37" s="80">
        <v>0.21</v>
      </c>
      <c r="AR37" s="77">
        <v>-32.6</v>
      </c>
      <c r="AS37" s="77">
        <v>-244.8</v>
      </c>
      <c r="AT37" s="77">
        <v>0.761</v>
      </c>
      <c r="AU37" s="79">
        <v>35.0</v>
      </c>
      <c r="AV37" s="77">
        <v>11.5</v>
      </c>
      <c r="AW37" s="243"/>
      <c r="AX37" s="214"/>
      <c r="AY37" s="244"/>
      <c r="AZ37" s="214"/>
      <c r="BA37" s="243"/>
      <c r="BB37" s="245"/>
      <c r="BC37" s="243"/>
      <c r="BD37" s="214"/>
      <c r="BE37" s="244"/>
      <c r="BF37" s="214"/>
      <c r="BG37" s="243"/>
      <c r="BH37" s="245"/>
    </row>
    <row r="38">
      <c r="A38" s="72" t="s">
        <v>88</v>
      </c>
      <c r="B38" s="72" t="s">
        <v>162</v>
      </c>
      <c r="C38" s="73">
        <v>40690.0</v>
      </c>
      <c r="D38" s="74"/>
      <c r="E38" s="246">
        <v>108000.0</v>
      </c>
      <c r="F38" s="82">
        <v>7.0</v>
      </c>
      <c r="G38" s="82">
        <v>7.4</v>
      </c>
      <c r="H38" s="102"/>
      <c r="I38" s="77">
        <v>35.2</v>
      </c>
      <c r="J38" s="78">
        <v>0.632</v>
      </c>
      <c r="K38" s="78">
        <v>0.128</v>
      </c>
      <c r="L38" s="78">
        <v>0.075</v>
      </c>
      <c r="M38" s="78">
        <v>0.066</v>
      </c>
      <c r="N38" s="78">
        <v>0.049</v>
      </c>
      <c r="O38" s="79">
        <v>-185.3</v>
      </c>
      <c r="P38" s="77">
        <v>-23.38</v>
      </c>
      <c r="Q38" s="77">
        <v>23.4</v>
      </c>
      <c r="R38" s="77">
        <v>-25.8</v>
      </c>
      <c r="S38" s="77">
        <v>83.48</v>
      </c>
      <c r="T38" s="78">
        <v>1.092</v>
      </c>
      <c r="U38" s="80">
        <v>0.39</v>
      </c>
      <c r="V38" s="79">
        <v>19.0</v>
      </c>
      <c r="W38" s="79">
        <v>10.0</v>
      </c>
      <c r="X38" s="79">
        <v>18.1</v>
      </c>
      <c r="Y38" s="79">
        <v>16.0</v>
      </c>
      <c r="Z38" s="77">
        <v>3.5</v>
      </c>
      <c r="AA38" s="80">
        <v>5.57</v>
      </c>
      <c r="AB38" s="80">
        <v>1.2</v>
      </c>
      <c r="AC38" s="80">
        <v>3.52</v>
      </c>
      <c r="AD38" s="77">
        <v>11.65</v>
      </c>
      <c r="AE38" s="80">
        <v>0.33</v>
      </c>
      <c r="AF38" s="79">
        <v>13.9</v>
      </c>
      <c r="AG38" s="77">
        <v>9.6</v>
      </c>
      <c r="AH38" s="77">
        <v>1.77</v>
      </c>
      <c r="AI38" s="80">
        <v>2.53</v>
      </c>
      <c r="AJ38" s="80">
        <v>0.8</v>
      </c>
      <c r="AK38" s="79">
        <v>91.2</v>
      </c>
      <c r="AL38" s="80">
        <v>0.13</v>
      </c>
      <c r="AM38" s="77">
        <v>51.29</v>
      </c>
      <c r="AN38" s="60"/>
      <c r="AO38" s="247"/>
      <c r="AP38" s="77">
        <v>36.4</v>
      </c>
      <c r="AQ38" s="80">
        <v>1.77</v>
      </c>
      <c r="AR38" s="77">
        <v>-28.4</v>
      </c>
      <c r="AS38" s="60"/>
      <c r="AT38" s="60"/>
      <c r="AU38" s="79">
        <v>208.0</v>
      </c>
      <c r="AV38" s="77">
        <v>6.9</v>
      </c>
      <c r="AW38" s="243"/>
      <c r="AX38" s="214"/>
      <c r="AY38" s="244"/>
      <c r="AZ38" s="214"/>
      <c r="BA38" s="243"/>
      <c r="BB38" s="245"/>
      <c r="BC38" s="243"/>
      <c r="BD38" s="214"/>
      <c r="BE38" s="244"/>
      <c r="BF38" s="214"/>
      <c r="BG38" s="243"/>
      <c r="BH38" s="245"/>
    </row>
    <row r="39">
      <c r="A39" s="72" t="s">
        <v>88</v>
      </c>
      <c r="B39" s="72" t="s">
        <v>162</v>
      </c>
      <c r="C39" s="73">
        <v>40696.0</v>
      </c>
      <c r="D39" s="74"/>
      <c r="E39" s="246">
        <v>73800.0</v>
      </c>
      <c r="F39" s="82">
        <v>13.5</v>
      </c>
      <c r="G39" s="82">
        <v>7.5</v>
      </c>
      <c r="H39" s="102"/>
      <c r="I39" s="77">
        <v>41.3</v>
      </c>
      <c r="J39" s="78">
        <v>0.576</v>
      </c>
      <c r="K39" s="78">
        <v>0.112</v>
      </c>
      <c r="L39" s="78">
        <v>0.064</v>
      </c>
      <c r="M39" s="78">
        <v>0.056</v>
      </c>
      <c r="N39" s="78">
        <v>0.042</v>
      </c>
      <c r="O39" s="79">
        <v>-176.66</v>
      </c>
      <c r="P39" s="77">
        <v>-23.25</v>
      </c>
      <c r="Q39" s="77">
        <v>17.5</v>
      </c>
      <c r="R39" s="77">
        <v>-28.64</v>
      </c>
      <c r="S39" s="77">
        <v>49.63</v>
      </c>
      <c r="T39" s="78">
        <v>1.057</v>
      </c>
      <c r="U39" s="80">
        <v>0.34</v>
      </c>
      <c r="V39" s="79">
        <v>33.0</v>
      </c>
      <c r="W39" s="79">
        <v>0.0</v>
      </c>
      <c r="X39" s="79">
        <v>13.9</v>
      </c>
      <c r="Y39" s="79">
        <v>11.0</v>
      </c>
      <c r="Z39" s="77">
        <v>3.3</v>
      </c>
      <c r="AA39" s="80">
        <v>6.23</v>
      </c>
      <c r="AB39" s="80">
        <v>1.061</v>
      </c>
      <c r="AC39" s="80">
        <v>3.88</v>
      </c>
      <c r="AD39" s="77">
        <v>13.72</v>
      </c>
      <c r="AE39" s="80">
        <v>0.31</v>
      </c>
      <c r="AF39" s="79">
        <v>15.2</v>
      </c>
      <c r="AG39" s="77">
        <v>10.09</v>
      </c>
      <c r="AH39" s="195">
        <v>2.23</v>
      </c>
      <c r="AI39" s="80">
        <v>2.54</v>
      </c>
      <c r="AJ39" s="80">
        <v>0.8</v>
      </c>
      <c r="AK39" s="79">
        <v>103.9</v>
      </c>
      <c r="AL39" s="80">
        <v>0.15</v>
      </c>
      <c r="AM39" s="77">
        <v>58.89</v>
      </c>
      <c r="AN39" s="60"/>
      <c r="AO39" s="249"/>
      <c r="AP39" s="77">
        <v>35.2</v>
      </c>
      <c r="AQ39" s="80">
        <v>1.2</v>
      </c>
      <c r="AR39" s="77">
        <v>-29.4</v>
      </c>
      <c r="AS39" s="77">
        <v>-163.7</v>
      </c>
      <c r="AT39" s="77">
        <v>0.842</v>
      </c>
      <c r="AU39" s="79">
        <v>178.0</v>
      </c>
      <c r="AV39" s="77">
        <v>6.5</v>
      </c>
      <c r="AW39" s="243"/>
      <c r="AX39" s="214"/>
      <c r="AY39" s="244"/>
      <c r="AZ39" s="214"/>
      <c r="BA39" s="243"/>
      <c r="BB39" s="245"/>
      <c r="BC39" s="243"/>
      <c r="BD39" s="214"/>
      <c r="BE39" s="244"/>
      <c r="BF39" s="214"/>
      <c r="BG39" s="243"/>
      <c r="BH39" s="245"/>
    </row>
    <row r="40">
      <c r="A40" s="72" t="s">
        <v>88</v>
      </c>
      <c r="B40" s="72" t="s">
        <v>162</v>
      </c>
      <c r="C40" s="73">
        <v>40702.0</v>
      </c>
      <c r="D40" s="74"/>
      <c r="E40" s="246">
        <v>43400.0</v>
      </c>
      <c r="F40" s="82">
        <v>13.2</v>
      </c>
      <c r="G40" s="82">
        <v>7.7</v>
      </c>
      <c r="H40" s="102"/>
      <c r="I40" s="77">
        <v>43.6</v>
      </c>
      <c r="J40" s="78">
        <v>0.482</v>
      </c>
      <c r="K40" s="78">
        <v>0.096</v>
      </c>
      <c r="L40" s="78">
        <v>0.056</v>
      </c>
      <c r="M40" s="78">
        <v>0.049</v>
      </c>
      <c r="N40" s="78">
        <v>0.037</v>
      </c>
      <c r="O40" s="79">
        <v>-168.47</v>
      </c>
      <c r="P40" s="77">
        <v>-22.42</v>
      </c>
      <c r="Q40" s="77">
        <v>17.6</v>
      </c>
      <c r="R40" s="195">
        <v>-26.9</v>
      </c>
      <c r="S40" s="77">
        <v>86.75</v>
      </c>
      <c r="T40" s="78">
        <v>1.095</v>
      </c>
      <c r="U40" s="80">
        <v>0.28</v>
      </c>
      <c r="V40" s="79">
        <v>14.0</v>
      </c>
      <c r="W40" s="79">
        <v>1.0</v>
      </c>
      <c r="X40" s="79">
        <v>11.0</v>
      </c>
      <c r="Y40" s="79">
        <v>11.0</v>
      </c>
      <c r="Z40" s="77">
        <v>3.2</v>
      </c>
      <c r="AA40" s="80">
        <v>5.68</v>
      </c>
      <c r="AB40" s="80">
        <v>0.814</v>
      </c>
      <c r="AC40" s="80">
        <v>3.7</v>
      </c>
      <c r="AD40" s="77">
        <v>14.34</v>
      </c>
      <c r="AE40" s="80">
        <v>0.3</v>
      </c>
      <c r="AF40" s="79">
        <v>13.6</v>
      </c>
      <c r="AG40" s="77">
        <v>8.46</v>
      </c>
      <c r="AH40" s="77">
        <v>2.82</v>
      </c>
      <c r="AI40" s="80">
        <v>1.91</v>
      </c>
      <c r="AJ40" s="80">
        <v>0.61</v>
      </c>
      <c r="AK40" s="79">
        <v>96.4</v>
      </c>
      <c r="AL40" s="80">
        <v>0.14</v>
      </c>
      <c r="AM40" s="77">
        <v>67.44</v>
      </c>
      <c r="AN40" s="60"/>
      <c r="AO40" s="249"/>
      <c r="AP40" s="77">
        <v>35.3</v>
      </c>
      <c r="AQ40" s="80">
        <v>1.54</v>
      </c>
      <c r="AR40" s="77">
        <v>-28.9</v>
      </c>
      <c r="AS40" s="60"/>
      <c r="AT40" s="60"/>
      <c r="AU40" s="79">
        <v>181.0</v>
      </c>
      <c r="AV40" s="77">
        <v>7.4</v>
      </c>
      <c r="AW40" s="243"/>
      <c r="AX40" s="214"/>
      <c r="AY40" s="244"/>
      <c r="AZ40" s="214"/>
      <c r="BA40" s="243"/>
      <c r="BB40" s="245"/>
      <c r="BC40" s="243"/>
      <c r="BD40" s="214"/>
      <c r="BE40" s="244"/>
      <c r="BF40" s="214"/>
      <c r="BG40" s="243"/>
      <c r="BH40" s="245"/>
    </row>
    <row r="41">
      <c r="A41" s="72" t="s">
        <v>88</v>
      </c>
      <c r="B41" s="72" t="s">
        <v>162</v>
      </c>
      <c r="C41" s="73">
        <v>40803.0</v>
      </c>
      <c r="D41" s="74"/>
      <c r="E41" s="246">
        <v>20200.0</v>
      </c>
      <c r="F41" s="82">
        <v>5.1</v>
      </c>
      <c r="G41" s="82">
        <v>8.0</v>
      </c>
      <c r="H41" s="102"/>
      <c r="I41" s="77">
        <v>55.7</v>
      </c>
      <c r="J41" s="78">
        <v>0.193</v>
      </c>
      <c r="K41" s="78">
        <v>0.034</v>
      </c>
      <c r="L41" s="78">
        <v>0.02</v>
      </c>
      <c r="M41" s="78">
        <v>0.018</v>
      </c>
      <c r="N41" s="78">
        <v>0.014</v>
      </c>
      <c r="O41" s="79">
        <v>-139.8</v>
      </c>
      <c r="P41" s="77">
        <v>-18.05</v>
      </c>
      <c r="Q41" s="77">
        <v>8.2</v>
      </c>
      <c r="R41" s="77">
        <v>-27.37</v>
      </c>
      <c r="S41" s="77">
        <v>38.11</v>
      </c>
      <c r="T41" s="78">
        <v>1.046</v>
      </c>
      <c r="U41" s="80">
        <v>0.24</v>
      </c>
      <c r="V41" s="79">
        <v>6.0</v>
      </c>
      <c r="W41" s="79">
        <v>9.0</v>
      </c>
      <c r="X41" s="79">
        <v>6.5</v>
      </c>
      <c r="Y41" s="79">
        <v>7.0</v>
      </c>
      <c r="Z41" s="77">
        <v>5.2</v>
      </c>
      <c r="AA41" s="80">
        <v>14.75</v>
      </c>
      <c r="AB41" s="80">
        <v>0.649</v>
      </c>
      <c r="AC41" s="80">
        <v>5.73</v>
      </c>
      <c r="AD41" s="77">
        <v>20.73</v>
      </c>
      <c r="AE41" s="80">
        <v>0.39</v>
      </c>
      <c r="AF41" s="79">
        <v>17.6</v>
      </c>
      <c r="AG41" s="77">
        <v>13.76</v>
      </c>
      <c r="AH41" s="77">
        <v>10.11</v>
      </c>
      <c r="AI41" s="80">
        <v>1.65</v>
      </c>
      <c r="AJ41" s="80">
        <v>0.51</v>
      </c>
      <c r="AK41" s="79">
        <v>176.6</v>
      </c>
      <c r="AL41" s="80">
        <v>0.43</v>
      </c>
      <c r="AM41" s="77">
        <v>100.69</v>
      </c>
      <c r="AN41" s="60"/>
      <c r="AO41" s="249"/>
      <c r="AP41" s="77">
        <v>101.5</v>
      </c>
      <c r="AQ41" s="80">
        <v>1.71</v>
      </c>
      <c r="AR41" s="77">
        <v>-29.5</v>
      </c>
      <c r="AS41" s="77">
        <v>-274.0</v>
      </c>
      <c r="AT41" s="77">
        <v>0.731</v>
      </c>
      <c r="AU41" s="79">
        <v>161.0</v>
      </c>
      <c r="AV41" s="77">
        <v>4.1</v>
      </c>
      <c r="AW41" s="243"/>
      <c r="AX41" s="214"/>
      <c r="AY41" s="244"/>
      <c r="AZ41" s="214"/>
      <c r="BA41" s="243"/>
      <c r="BB41" s="245"/>
      <c r="BC41" s="243"/>
      <c r="BD41" s="214"/>
      <c r="BE41" s="244"/>
      <c r="BF41" s="214"/>
      <c r="BG41" s="243"/>
      <c r="BH41" s="245"/>
    </row>
    <row r="42">
      <c r="A42" s="72" t="s">
        <v>88</v>
      </c>
      <c r="B42" s="72" t="s">
        <v>162</v>
      </c>
      <c r="C42" s="73">
        <v>40863.0</v>
      </c>
      <c r="D42" s="74"/>
      <c r="E42" s="246">
        <v>6020.0</v>
      </c>
      <c r="F42" s="82">
        <v>0.0</v>
      </c>
      <c r="G42" s="76"/>
      <c r="H42" s="102"/>
      <c r="I42" s="77">
        <v>69.4</v>
      </c>
      <c r="J42" s="78">
        <v>0.166</v>
      </c>
      <c r="K42" s="78">
        <v>0.028</v>
      </c>
      <c r="L42" s="78">
        <v>0.016</v>
      </c>
      <c r="M42" s="78">
        <v>0.014</v>
      </c>
      <c r="N42" s="78">
        <v>0.011</v>
      </c>
      <c r="O42" s="79">
        <v>-150.2</v>
      </c>
      <c r="P42" s="77">
        <v>-19.23</v>
      </c>
      <c r="Q42" s="77">
        <v>7.1</v>
      </c>
      <c r="R42" s="54"/>
      <c r="S42" s="77">
        <v>-49.84</v>
      </c>
      <c r="T42" s="78">
        <v>0.957</v>
      </c>
      <c r="U42" s="80">
        <v>0.2</v>
      </c>
      <c r="V42" s="79">
        <v>62.0</v>
      </c>
      <c r="W42" s="79">
        <v>11.0</v>
      </c>
      <c r="X42" s="79">
        <v>6.0</v>
      </c>
      <c r="Y42" s="79">
        <v>5.0</v>
      </c>
      <c r="Z42" s="77">
        <v>6.6</v>
      </c>
      <c r="AA42" s="80">
        <v>21.15</v>
      </c>
      <c r="AB42" s="80">
        <v>0.714</v>
      </c>
      <c r="AC42" s="80">
        <v>7.03</v>
      </c>
      <c r="AD42" s="77">
        <v>26.7</v>
      </c>
      <c r="AE42" s="80">
        <v>0.4</v>
      </c>
      <c r="AF42" s="79">
        <v>22.0</v>
      </c>
      <c r="AG42" s="77">
        <v>12.44</v>
      </c>
      <c r="AH42" s="77">
        <v>10.22</v>
      </c>
      <c r="AI42" s="80">
        <v>2.13</v>
      </c>
      <c r="AJ42" s="80">
        <v>0.66</v>
      </c>
      <c r="AK42" s="79">
        <v>224.1</v>
      </c>
      <c r="AL42" s="80">
        <v>0.49</v>
      </c>
      <c r="AM42" s="77">
        <v>101.64</v>
      </c>
      <c r="AN42" s="60"/>
      <c r="AO42" s="249"/>
      <c r="AP42" s="77">
        <v>4.3</v>
      </c>
      <c r="AQ42" s="80">
        <v>0.15</v>
      </c>
      <c r="AR42" s="77">
        <v>-29.1</v>
      </c>
      <c r="AS42" s="77">
        <v>-167.4</v>
      </c>
      <c r="AT42" s="77">
        <v>0.839</v>
      </c>
      <c r="AU42" s="79">
        <v>44.0</v>
      </c>
      <c r="AV42" s="77">
        <v>6.6</v>
      </c>
      <c r="AW42" s="243"/>
      <c r="AX42" s="214"/>
      <c r="AY42" s="244"/>
      <c r="AZ42" s="214"/>
      <c r="BA42" s="243"/>
      <c r="BB42" s="245"/>
      <c r="BC42" s="243"/>
      <c r="BD42" s="214"/>
      <c r="BE42" s="244"/>
      <c r="BF42" s="214"/>
      <c r="BG42" s="243"/>
      <c r="BH42" s="245"/>
    </row>
    <row r="43">
      <c r="A43" s="87" t="s">
        <v>89</v>
      </c>
      <c r="B43" s="46" t="s">
        <v>162</v>
      </c>
      <c r="C43" s="88">
        <v>41066.0</v>
      </c>
      <c r="D43" s="89" t="s">
        <v>90</v>
      </c>
      <c r="E43" s="250">
        <v>75400.0</v>
      </c>
      <c r="F43" s="91">
        <v>8.0</v>
      </c>
      <c r="G43" s="50"/>
      <c r="H43" s="102"/>
      <c r="I43" s="108">
        <v>33.25625</v>
      </c>
      <c r="J43" s="94">
        <v>0.683</v>
      </c>
      <c r="K43" s="94">
        <v>0.129</v>
      </c>
      <c r="L43" s="94">
        <v>0.073</v>
      </c>
      <c r="M43" s="94">
        <v>0.065</v>
      </c>
      <c r="N43" s="94">
        <v>0.048</v>
      </c>
      <c r="O43" s="89">
        <v>-181.8</v>
      </c>
      <c r="P43" s="95">
        <v>-22.3</v>
      </c>
      <c r="Q43" s="95">
        <v>18.5</v>
      </c>
      <c r="R43" s="95">
        <v>-27.9</v>
      </c>
      <c r="S43" s="95">
        <v>84.83</v>
      </c>
      <c r="T43" s="94">
        <v>1.093</v>
      </c>
      <c r="U43" s="98">
        <v>0.57</v>
      </c>
      <c r="V43" s="89">
        <v>11.0</v>
      </c>
      <c r="W43" s="89">
        <v>15.0</v>
      </c>
      <c r="X43" s="89">
        <v>25.65</v>
      </c>
      <c r="Y43" s="89">
        <v>11.0</v>
      </c>
      <c r="Z43" s="95">
        <v>3.3</v>
      </c>
      <c r="AA43" s="98">
        <v>5.17</v>
      </c>
      <c r="AB43" s="98">
        <v>1.034</v>
      </c>
      <c r="AC43" s="98">
        <v>3.64</v>
      </c>
      <c r="AD43" s="95">
        <v>13.06</v>
      </c>
      <c r="AE43" s="98">
        <v>0.42</v>
      </c>
      <c r="AF43" s="89">
        <v>13.8</v>
      </c>
      <c r="AG43" s="52">
        <v>7.82</v>
      </c>
      <c r="AH43" s="52">
        <v>2.05</v>
      </c>
      <c r="AI43" s="98">
        <v>1.93</v>
      </c>
      <c r="AJ43" s="98">
        <v>0.69</v>
      </c>
      <c r="AK43" s="89">
        <v>92.3</v>
      </c>
      <c r="AL43" s="98">
        <v>0.19</v>
      </c>
      <c r="AM43" s="99"/>
      <c r="AN43" s="100">
        <v>10.357</v>
      </c>
      <c r="AO43" s="100"/>
      <c r="AP43" s="52">
        <v>35.4</v>
      </c>
      <c r="AQ43" s="56"/>
      <c r="AR43" s="52"/>
      <c r="AS43" s="64">
        <v>-207.0</v>
      </c>
      <c r="AT43" s="64">
        <v>0.799</v>
      </c>
      <c r="AU43" s="48"/>
      <c r="AV43" s="52"/>
      <c r="AW43" s="251"/>
      <c r="AX43" s="252"/>
      <c r="AY43" s="253"/>
      <c r="AZ43" s="252"/>
      <c r="BA43" s="251"/>
      <c r="BB43" s="254"/>
      <c r="BC43" s="251"/>
      <c r="BD43" s="252"/>
      <c r="BE43" s="253"/>
      <c r="BF43" s="252"/>
      <c r="BG43" s="251"/>
      <c r="BH43" s="254"/>
    </row>
    <row r="44">
      <c r="A44" s="87" t="s">
        <v>89</v>
      </c>
      <c r="B44" s="46" t="s">
        <v>162</v>
      </c>
      <c r="C44" s="88">
        <v>41141.0</v>
      </c>
      <c r="D44" s="89" t="s">
        <v>91</v>
      </c>
      <c r="E44" s="250">
        <v>32800.0</v>
      </c>
      <c r="F44" s="91">
        <v>15.7</v>
      </c>
      <c r="G44" s="50"/>
      <c r="H44" s="92">
        <v>125.5</v>
      </c>
      <c r="I44" s="84"/>
      <c r="J44" s="103"/>
      <c r="K44" s="103"/>
      <c r="L44" s="103"/>
      <c r="M44" s="103"/>
      <c r="N44" s="103"/>
      <c r="O44" s="62"/>
      <c r="P44" s="60"/>
      <c r="Q44" s="60"/>
      <c r="R44" s="60"/>
      <c r="S44" s="60"/>
      <c r="T44" s="190"/>
      <c r="U44" s="61"/>
      <c r="V44" s="62"/>
      <c r="W44" s="62"/>
      <c r="X44" s="62"/>
      <c r="Y44" s="62"/>
      <c r="Z44" s="60"/>
      <c r="AA44" s="61"/>
      <c r="AB44" s="61"/>
      <c r="AC44" s="61"/>
      <c r="AD44" s="60"/>
      <c r="AE44" s="61"/>
      <c r="AF44" s="62"/>
      <c r="AG44" s="99"/>
      <c r="AH44" s="99"/>
      <c r="AI44" s="61"/>
      <c r="AJ44" s="61"/>
      <c r="AK44" s="62"/>
      <c r="AL44" s="61"/>
      <c r="AM44" s="99"/>
      <c r="AN44" s="100">
        <v>4.727</v>
      </c>
      <c r="AO44" s="100"/>
      <c r="AP44" s="52">
        <v>32.1</v>
      </c>
      <c r="AQ44" s="56">
        <v>0.99</v>
      </c>
      <c r="AR44" s="52">
        <v>-30.5</v>
      </c>
      <c r="AS44" s="198"/>
      <c r="AT44" s="198"/>
      <c r="AU44" s="48">
        <v>115.7</v>
      </c>
      <c r="AV44" s="52">
        <v>2.6</v>
      </c>
      <c r="AW44" s="251"/>
      <c r="AX44" s="252"/>
      <c r="AY44" s="253"/>
      <c r="AZ44" s="252"/>
      <c r="BA44" s="251"/>
      <c r="BB44" s="254"/>
      <c r="BC44" s="251"/>
      <c r="BD44" s="252"/>
      <c r="BE44" s="253"/>
      <c r="BF44" s="252"/>
      <c r="BG44" s="251"/>
      <c r="BH44" s="254"/>
    </row>
    <row r="45">
      <c r="A45" s="87" t="s">
        <v>89</v>
      </c>
      <c r="B45" s="46" t="s">
        <v>162</v>
      </c>
      <c r="C45" s="88">
        <v>41190.0</v>
      </c>
      <c r="D45" s="89" t="s">
        <v>92</v>
      </c>
      <c r="E45" s="250">
        <v>24500.0</v>
      </c>
      <c r="F45" s="91">
        <v>2.1</v>
      </c>
      <c r="G45" s="50"/>
      <c r="H45" s="92">
        <v>157.0</v>
      </c>
      <c r="I45" s="108">
        <v>52.5178</v>
      </c>
      <c r="J45" s="94">
        <v>0.206</v>
      </c>
      <c r="K45" s="94">
        <v>0.036</v>
      </c>
      <c r="L45" s="94">
        <v>0.02</v>
      </c>
      <c r="M45" s="94">
        <v>0.018</v>
      </c>
      <c r="N45" s="94">
        <v>0.013</v>
      </c>
      <c r="O45" s="89">
        <v>-143.5</v>
      </c>
      <c r="P45" s="95">
        <v>-18.3</v>
      </c>
      <c r="Q45" s="95">
        <v>6.3</v>
      </c>
      <c r="R45" s="108">
        <v>-27.02</v>
      </c>
      <c r="S45" s="108">
        <v>54.96</v>
      </c>
      <c r="T45" s="199">
        <v>1.063</v>
      </c>
      <c r="U45" s="98">
        <v>0.23</v>
      </c>
      <c r="V45" s="89">
        <v>34.0</v>
      </c>
      <c r="W45" s="89">
        <v>9.0</v>
      </c>
      <c r="X45" s="89">
        <v>16.37</v>
      </c>
      <c r="Y45" s="89">
        <v>6.0</v>
      </c>
      <c r="Z45" s="95">
        <v>6.0</v>
      </c>
      <c r="AA45" s="98">
        <v>6.23</v>
      </c>
      <c r="AB45" s="98">
        <v>0.445</v>
      </c>
      <c r="AC45" s="98">
        <v>5.42</v>
      </c>
      <c r="AD45" s="95">
        <v>18.64</v>
      </c>
      <c r="AE45" s="98">
        <v>0.32</v>
      </c>
      <c r="AF45" s="89">
        <v>14.6</v>
      </c>
      <c r="AG45" s="52">
        <v>7.82</v>
      </c>
      <c r="AH45" s="52">
        <v>3.99</v>
      </c>
      <c r="AI45" s="98">
        <v>0.8</v>
      </c>
      <c r="AJ45" s="98">
        <v>0.36</v>
      </c>
      <c r="AK45" s="89">
        <v>108.2</v>
      </c>
      <c r="AL45" s="98">
        <v>0.25</v>
      </c>
      <c r="AM45" s="99"/>
      <c r="AN45" s="100">
        <v>5.56</v>
      </c>
      <c r="AO45" s="100"/>
      <c r="AP45" s="52">
        <v>13.3</v>
      </c>
      <c r="AQ45" s="56">
        <v>0.34</v>
      </c>
      <c r="AR45" s="52">
        <v>-29.2</v>
      </c>
      <c r="AS45" s="198"/>
      <c r="AT45" s="198"/>
      <c r="AU45" s="48">
        <v>39.6</v>
      </c>
      <c r="AV45" s="52">
        <v>2.6</v>
      </c>
      <c r="AW45" s="251"/>
      <c r="AX45" s="252"/>
      <c r="AY45" s="253"/>
      <c r="AZ45" s="252"/>
      <c r="BA45" s="251"/>
      <c r="BB45" s="254"/>
      <c r="BC45" s="251"/>
      <c r="BD45" s="252"/>
      <c r="BE45" s="253"/>
      <c r="BF45" s="252"/>
      <c r="BG45" s="251"/>
      <c r="BH45" s="254"/>
    </row>
    <row r="46">
      <c r="A46" s="87" t="s">
        <v>89</v>
      </c>
      <c r="B46" s="46" t="s">
        <v>162</v>
      </c>
      <c r="C46" s="88">
        <v>41251.0</v>
      </c>
      <c r="D46" s="89" t="s">
        <v>93</v>
      </c>
      <c r="E46" s="250">
        <v>3228.0</v>
      </c>
      <c r="F46" s="188"/>
      <c r="G46" s="188"/>
      <c r="H46" s="102"/>
      <c r="I46" s="108">
        <v>72.47885000000001</v>
      </c>
      <c r="J46" s="94">
        <v>0.206</v>
      </c>
      <c r="K46" s="94">
        <v>0.038</v>
      </c>
      <c r="L46" s="94">
        <v>0.022</v>
      </c>
      <c r="M46" s="94">
        <v>0.02</v>
      </c>
      <c r="N46" s="94">
        <v>0.015</v>
      </c>
      <c r="O46" s="89">
        <v>-146.4</v>
      </c>
      <c r="P46" s="95">
        <v>-19.7</v>
      </c>
      <c r="Q46" s="95">
        <v>6.2</v>
      </c>
      <c r="R46" s="95">
        <v>-27.5</v>
      </c>
      <c r="S46" s="95">
        <v>27.76</v>
      </c>
      <c r="T46" s="94">
        <v>1.036</v>
      </c>
      <c r="U46" s="98">
        <v>0.31</v>
      </c>
      <c r="V46" s="89">
        <v>88.0</v>
      </c>
      <c r="W46" s="89">
        <v>19.0</v>
      </c>
      <c r="X46" s="89">
        <v>14.13</v>
      </c>
      <c r="Y46" s="89">
        <v>8.0</v>
      </c>
      <c r="Z46" s="95">
        <v>7.5</v>
      </c>
      <c r="AA46" s="98">
        <v>24.47</v>
      </c>
      <c r="AB46" s="98">
        <v>0.748</v>
      </c>
      <c r="AC46" s="98">
        <v>8.28</v>
      </c>
      <c r="AD46" s="95">
        <v>28.34</v>
      </c>
      <c r="AE46" s="98">
        <v>0.31</v>
      </c>
      <c r="AF46" s="89">
        <v>26.3</v>
      </c>
      <c r="AG46" s="52">
        <v>34.257</v>
      </c>
      <c r="AH46" s="52">
        <v>7.672</v>
      </c>
      <c r="AI46" s="98">
        <v>2.15</v>
      </c>
      <c r="AJ46" s="98">
        <v>0.76</v>
      </c>
      <c r="AK46" s="89">
        <v>233.6</v>
      </c>
      <c r="AL46" s="98">
        <v>0.49</v>
      </c>
      <c r="AM46" s="99"/>
      <c r="AN46" s="100">
        <v>2.766</v>
      </c>
      <c r="AO46" s="100"/>
      <c r="AP46" s="52">
        <v>2.1</v>
      </c>
      <c r="AQ46" s="56">
        <v>0.11</v>
      </c>
      <c r="AR46" s="52">
        <v>-30.3</v>
      </c>
      <c r="AS46" s="64">
        <v>-507.3</v>
      </c>
      <c r="AT46" s="64">
        <v>0.4965</v>
      </c>
      <c r="AU46" s="48">
        <v>11.1</v>
      </c>
      <c r="AV46" s="52">
        <v>2.4</v>
      </c>
      <c r="AW46" s="251"/>
      <c r="AX46" s="252"/>
      <c r="AY46" s="253"/>
      <c r="AZ46" s="252"/>
      <c r="BA46" s="251"/>
      <c r="BB46" s="254"/>
      <c r="BC46" s="251"/>
      <c r="BD46" s="252"/>
      <c r="BE46" s="253"/>
      <c r="BF46" s="252"/>
      <c r="BG46" s="251"/>
      <c r="BH46" s="254"/>
    </row>
    <row r="47">
      <c r="A47" s="87" t="s">
        <v>89</v>
      </c>
      <c r="B47" s="46" t="s">
        <v>162</v>
      </c>
      <c r="C47" s="88">
        <v>41279.0</v>
      </c>
      <c r="D47" s="89" t="s">
        <v>94</v>
      </c>
      <c r="E47" s="250">
        <v>4780.0</v>
      </c>
      <c r="F47" s="188"/>
      <c r="G47" s="188"/>
      <c r="H47" s="102"/>
      <c r="I47" s="108">
        <v>66.75569999999999</v>
      </c>
      <c r="J47" s="94">
        <v>0.301</v>
      </c>
      <c r="K47" s="94">
        <v>0.054</v>
      </c>
      <c r="L47" s="94">
        <v>0.032</v>
      </c>
      <c r="M47" s="94">
        <v>0.028</v>
      </c>
      <c r="N47" s="94">
        <v>0.022</v>
      </c>
      <c r="O47" s="89">
        <v>-155.6</v>
      </c>
      <c r="P47" s="95">
        <v>-20.6</v>
      </c>
      <c r="Q47" s="95">
        <v>8.8</v>
      </c>
      <c r="R47" s="95">
        <v>-28.12</v>
      </c>
      <c r="S47" s="95">
        <v>60.62</v>
      </c>
      <c r="T47" s="94">
        <v>1.069</v>
      </c>
      <c r="U47" s="98">
        <v>0.45</v>
      </c>
      <c r="V47" s="89">
        <v>132.0</v>
      </c>
      <c r="W47" s="89">
        <v>19.0</v>
      </c>
      <c r="X47" s="89">
        <v>16.53</v>
      </c>
      <c r="Y47" s="89">
        <v>11.0</v>
      </c>
      <c r="Z47" s="95">
        <v>7.5</v>
      </c>
      <c r="AA47" s="98">
        <v>23.35</v>
      </c>
      <c r="AB47" s="98">
        <v>0.76</v>
      </c>
      <c r="AC47" s="98">
        <v>8.01</v>
      </c>
      <c r="AD47" s="95">
        <v>26.09</v>
      </c>
      <c r="AE47" s="98">
        <v>0.28</v>
      </c>
      <c r="AF47" s="89">
        <v>22.8</v>
      </c>
      <c r="AG47" s="52">
        <v>32.539</v>
      </c>
      <c r="AH47" s="52">
        <v>7.907</v>
      </c>
      <c r="AI47" s="98">
        <v>2.64</v>
      </c>
      <c r="AJ47" s="98">
        <v>0.68</v>
      </c>
      <c r="AK47" s="89">
        <v>228.6</v>
      </c>
      <c r="AL47" s="98">
        <v>0.38</v>
      </c>
      <c r="AM47" s="99"/>
      <c r="AN47" s="100">
        <v>3.026</v>
      </c>
      <c r="AO47" s="100"/>
      <c r="AP47" s="52">
        <v>2.1</v>
      </c>
      <c r="AQ47" s="56">
        <v>0.12</v>
      </c>
      <c r="AR47" s="52">
        <v>-32.3</v>
      </c>
      <c r="AS47" s="64">
        <v>-477.4</v>
      </c>
      <c r="AT47" s="64">
        <v>0.5266</v>
      </c>
      <c r="AU47" s="48">
        <v>11.5</v>
      </c>
      <c r="AV47" s="52">
        <v>5.1</v>
      </c>
      <c r="AW47" s="251"/>
      <c r="AX47" s="252"/>
      <c r="AY47" s="253"/>
      <c r="AZ47" s="252"/>
      <c r="BA47" s="251"/>
      <c r="BB47" s="254"/>
      <c r="BC47" s="251"/>
      <c r="BD47" s="252"/>
      <c r="BE47" s="253"/>
      <c r="BF47" s="252"/>
      <c r="BG47" s="251"/>
      <c r="BH47" s="254"/>
    </row>
    <row r="48">
      <c r="A48" s="87" t="s">
        <v>89</v>
      </c>
      <c r="B48" s="46" t="s">
        <v>162</v>
      </c>
      <c r="C48" s="88">
        <v>41364.0</v>
      </c>
      <c r="D48" s="89" t="s">
        <v>95</v>
      </c>
      <c r="E48" s="250">
        <v>2520.0</v>
      </c>
      <c r="F48" s="91">
        <v>0.0</v>
      </c>
      <c r="G48" s="50"/>
      <c r="H48" s="92">
        <v>850.5</v>
      </c>
      <c r="I48" s="108">
        <v>81.32225</v>
      </c>
      <c r="J48" s="94">
        <v>0.163</v>
      </c>
      <c r="K48" s="94">
        <v>0.029</v>
      </c>
      <c r="L48" s="94">
        <v>0.017</v>
      </c>
      <c r="M48" s="94">
        <v>0.015</v>
      </c>
      <c r="N48" s="94">
        <v>0.012</v>
      </c>
      <c r="O48" s="89">
        <v>-169.3</v>
      </c>
      <c r="P48" s="95">
        <v>-21.0</v>
      </c>
      <c r="Q48" s="95">
        <v>4.8</v>
      </c>
      <c r="R48" s="95">
        <v>-28.21</v>
      </c>
      <c r="S48" s="95">
        <v>54.46</v>
      </c>
      <c r="T48" s="94">
        <v>1.062</v>
      </c>
      <c r="U48" s="98">
        <v>0.32</v>
      </c>
      <c r="V48" s="89">
        <v>156.0</v>
      </c>
      <c r="W48" s="89">
        <v>17.0</v>
      </c>
      <c r="X48" s="89">
        <v>13.31</v>
      </c>
      <c r="Y48" s="89">
        <v>5.0</v>
      </c>
      <c r="Z48" s="95">
        <v>7.9</v>
      </c>
      <c r="AA48" s="98">
        <v>37.71</v>
      </c>
      <c r="AB48" s="98">
        <v>0.671</v>
      </c>
      <c r="AC48" s="98">
        <v>8.48</v>
      </c>
      <c r="AD48" s="95">
        <v>35.26</v>
      </c>
      <c r="AE48" s="98">
        <v>0.71</v>
      </c>
      <c r="AF48" s="89">
        <v>38.2</v>
      </c>
      <c r="AG48" s="64">
        <v>52.612</v>
      </c>
      <c r="AH48" s="52">
        <v>9.823</v>
      </c>
      <c r="AI48" s="98">
        <v>2.84</v>
      </c>
      <c r="AJ48" s="98">
        <v>0.6</v>
      </c>
      <c r="AK48" s="89">
        <v>331.8</v>
      </c>
      <c r="AL48" s="98">
        <v>0.54</v>
      </c>
      <c r="AM48" s="99"/>
      <c r="AN48" s="100">
        <v>7.551</v>
      </c>
      <c r="AO48" s="100"/>
      <c r="AP48" s="52">
        <v>15.1</v>
      </c>
      <c r="AQ48" s="56">
        <v>0.1</v>
      </c>
      <c r="AR48" s="52">
        <v>-34.0</v>
      </c>
      <c r="AS48" s="64">
        <v>-545.1</v>
      </c>
      <c r="AT48" s="64">
        <v>0.4584</v>
      </c>
      <c r="AU48" s="48">
        <v>10.8</v>
      </c>
      <c r="AV48" s="52">
        <v>4.4</v>
      </c>
      <c r="AW48" s="251"/>
      <c r="AX48" s="252"/>
      <c r="AY48" s="253"/>
      <c r="AZ48" s="252"/>
      <c r="BA48" s="251"/>
      <c r="BB48" s="254"/>
      <c r="BC48" s="251"/>
      <c r="BD48" s="252"/>
      <c r="BE48" s="253"/>
      <c r="BF48" s="252"/>
      <c r="BG48" s="251"/>
      <c r="BH48" s="254"/>
    </row>
    <row r="49">
      <c r="A49" s="87" t="s">
        <v>89</v>
      </c>
      <c r="B49" s="46" t="s">
        <v>162</v>
      </c>
      <c r="C49" s="88">
        <v>41425.0</v>
      </c>
      <c r="D49" s="89" t="s">
        <v>96</v>
      </c>
      <c r="E49" s="250">
        <v>155000.0</v>
      </c>
      <c r="F49" s="91">
        <v>5.3</v>
      </c>
      <c r="G49" s="50"/>
      <c r="H49" s="92">
        <v>105.6</v>
      </c>
      <c r="I49" s="108">
        <v>28.9697</v>
      </c>
      <c r="J49" s="94">
        <v>0.573</v>
      </c>
      <c r="K49" s="94">
        <v>0.114</v>
      </c>
      <c r="L49" s="94">
        <v>0.065</v>
      </c>
      <c r="M49" s="94">
        <v>0.058</v>
      </c>
      <c r="N49" s="94">
        <v>0.043</v>
      </c>
      <c r="O49" s="89">
        <v>-192.6</v>
      </c>
      <c r="P49" s="95">
        <v>-24.1</v>
      </c>
      <c r="Q49" s="95">
        <v>13.8</v>
      </c>
      <c r="R49" s="52"/>
      <c r="S49" s="52"/>
      <c r="T49" s="100"/>
      <c r="U49" s="56">
        <v>0.41</v>
      </c>
      <c r="V49" s="48">
        <v>10.0</v>
      </c>
      <c r="W49" s="48">
        <v>16.0</v>
      </c>
      <c r="X49" s="48">
        <v>18.45</v>
      </c>
      <c r="Y49" s="48">
        <v>3.0</v>
      </c>
      <c r="Z49" s="52">
        <v>2.7</v>
      </c>
      <c r="AA49" s="98">
        <v>1.09</v>
      </c>
      <c r="AB49" s="98">
        <v>0.494</v>
      </c>
      <c r="AC49" s="98">
        <v>3.06</v>
      </c>
      <c r="AD49" s="95">
        <v>9.99</v>
      </c>
      <c r="AE49" s="98">
        <v>0.31</v>
      </c>
      <c r="AF49" s="89">
        <v>10.7</v>
      </c>
      <c r="AG49" s="52">
        <v>0.78</v>
      </c>
      <c r="AH49" s="52">
        <v>1.06</v>
      </c>
      <c r="AI49" s="98">
        <v>0.97</v>
      </c>
      <c r="AJ49" s="98">
        <v>0.36</v>
      </c>
      <c r="AK49" s="89">
        <v>53.2</v>
      </c>
      <c r="AL49" s="98">
        <v>0.13</v>
      </c>
      <c r="AM49" s="99"/>
      <c r="AN49" s="100">
        <v>13.64</v>
      </c>
      <c r="AO49" s="100"/>
      <c r="AP49" s="52">
        <v>53.4</v>
      </c>
      <c r="AQ49" s="56">
        <v>1.4</v>
      </c>
      <c r="AR49" s="52">
        <v>-26.9</v>
      </c>
      <c r="AS49" s="198"/>
      <c r="AT49" s="198"/>
      <c r="AU49" s="48">
        <v>128.1</v>
      </c>
      <c r="AV49" s="52">
        <v>2.7</v>
      </c>
      <c r="AW49" s="251"/>
      <c r="AX49" s="252"/>
      <c r="AY49" s="253"/>
      <c r="AZ49" s="252"/>
      <c r="BA49" s="251"/>
      <c r="BB49" s="254"/>
      <c r="BC49" s="251"/>
      <c r="BD49" s="252"/>
      <c r="BE49" s="253"/>
      <c r="BF49" s="252"/>
      <c r="BG49" s="251"/>
      <c r="BH49" s="254"/>
    </row>
    <row r="50">
      <c r="A50" s="87" t="s">
        <v>89</v>
      </c>
      <c r="B50" s="46" t="s">
        <v>162</v>
      </c>
      <c r="C50" s="88">
        <v>41485.0</v>
      </c>
      <c r="D50" s="89" t="s">
        <v>97</v>
      </c>
      <c r="E50" s="250">
        <v>41000.0</v>
      </c>
      <c r="F50" s="91">
        <v>19.9</v>
      </c>
      <c r="G50" s="50"/>
      <c r="H50" s="92">
        <v>267.1</v>
      </c>
      <c r="I50" s="108">
        <v>43.698</v>
      </c>
      <c r="J50" s="94">
        <v>0.302</v>
      </c>
      <c r="K50" s="94">
        <v>0.053</v>
      </c>
      <c r="L50" s="94">
        <v>0.03</v>
      </c>
      <c r="M50" s="94">
        <v>0.026</v>
      </c>
      <c r="N50" s="94">
        <v>0.02</v>
      </c>
      <c r="O50" s="89">
        <v>-140.5</v>
      </c>
      <c r="P50" s="95">
        <v>-18.56</v>
      </c>
      <c r="Q50" s="95">
        <v>11.2</v>
      </c>
      <c r="R50" s="99"/>
      <c r="S50" s="99"/>
      <c r="T50" s="106"/>
      <c r="U50" s="56">
        <v>0.24</v>
      </c>
      <c r="V50" s="48">
        <v>6.0</v>
      </c>
      <c r="W50" s="48">
        <v>25.0</v>
      </c>
      <c r="X50" s="48">
        <v>16.05</v>
      </c>
      <c r="Y50" s="48">
        <v>4.0</v>
      </c>
      <c r="Z50" s="52">
        <v>4.4</v>
      </c>
      <c r="AA50" s="98">
        <v>10.68</v>
      </c>
      <c r="AB50" s="98">
        <v>0.631</v>
      </c>
      <c r="AC50" s="98">
        <v>4.29</v>
      </c>
      <c r="AD50" s="95">
        <v>16.96</v>
      </c>
      <c r="AE50" s="98">
        <v>0.5</v>
      </c>
      <c r="AF50" s="89">
        <v>15.0</v>
      </c>
      <c r="AG50" s="52">
        <v>15.62</v>
      </c>
      <c r="AH50" s="52">
        <v>3.84</v>
      </c>
      <c r="AI50" s="98">
        <v>2.49</v>
      </c>
      <c r="AJ50" s="98">
        <v>0.67</v>
      </c>
      <c r="AK50" s="89">
        <v>129.4</v>
      </c>
      <c r="AL50" s="98">
        <v>0.19</v>
      </c>
      <c r="AM50" s="107"/>
      <c r="AN50" s="100">
        <v>12.557</v>
      </c>
      <c r="AO50" s="100"/>
      <c r="AP50" s="99">
        <v>51.03</v>
      </c>
      <c r="AQ50" s="56">
        <v>1.46</v>
      </c>
      <c r="AR50" s="52">
        <v>-28.9</v>
      </c>
      <c r="AS50" s="64">
        <v>-261.9</v>
      </c>
      <c r="AT50" s="64">
        <v>0.7437</v>
      </c>
      <c r="AU50" s="48">
        <v>172.6</v>
      </c>
      <c r="AV50" s="52">
        <v>3.1</v>
      </c>
      <c r="AW50" s="92">
        <v>6.0</v>
      </c>
      <c r="AX50" s="91">
        <v>23.29</v>
      </c>
      <c r="AY50" s="255">
        <v>0.98</v>
      </c>
      <c r="AZ50" s="91">
        <v>-27.0</v>
      </c>
      <c r="BA50" s="92">
        <v>83.8</v>
      </c>
      <c r="BB50" s="87">
        <v>2.9</v>
      </c>
      <c r="BC50" s="114"/>
      <c r="BD50" s="76"/>
      <c r="BE50" s="256"/>
      <c r="BF50" s="76"/>
      <c r="BG50" s="114"/>
      <c r="BH50" s="209"/>
    </row>
    <row r="51">
      <c r="A51" s="87" t="s">
        <v>89</v>
      </c>
      <c r="B51" s="46" t="s">
        <v>162</v>
      </c>
      <c r="C51" s="88">
        <v>41537.0</v>
      </c>
      <c r="D51" s="89" t="s">
        <v>98</v>
      </c>
      <c r="E51" s="250">
        <v>26000.0</v>
      </c>
      <c r="F51" s="91">
        <v>7.4</v>
      </c>
      <c r="G51" s="50"/>
      <c r="H51" s="92">
        <v>123.3</v>
      </c>
      <c r="I51" s="108">
        <v>61.12645</v>
      </c>
      <c r="J51" s="94">
        <v>0.175</v>
      </c>
      <c r="K51" s="94">
        <v>0.031</v>
      </c>
      <c r="L51" s="94">
        <v>0.018</v>
      </c>
      <c r="M51" s="94">
        <v>0.016</v>
      </c>
      <c r="N51" s="94">
        <v>0.013</v>
      </c>
      <c r="O51" s="89">
        <v>-135.1</v>
      </c>
      <c r="P51" s="95">
        <v>-18.23</v>
      </c>
      <c r="Q51" s="95">
        <v>6.9</v>
      </c>
      <c r="R51" s="99"/>
      <c r="S51" s="99"/>
      <c r="T51" s="106"/>
      <c r="U51" s="56">
        <v>0.28</v>
      </c>
      <c r="V51" s="48">
        <v>88.0</v>
      </c>
      <c r="W51" s="48">
        <v>5.0</v>
      </c>
      <c r="X51" s="48">
        <v>17.81</v>
      </c>
      <c r="Y51" s="48">
        <v>3.0</v>
      </c>
      <c r="Z51" s="52">
        <v>5.5</v>
      </c>
      <c r="AA51" s="98">
        <v>2.59</v>
      </c>
      <c r="AB51" s="98">
        <v>0.441</v>
      </c>
      <c r="AC51" s="98">
        <v>6.34</v>
      </c>
      <c r="AD51" s="95">
        <v>24.84</v>
      </c>
      <c r="AE51" s="98">
        <v>0.33</v>
      </c>
      <c r="AF51" s="89">
        <v>16.9</v>
      </c>
      <c r="AG51" s="52">
        <v>1.98</v>
      </c>
      <c r="AH51" s="52">
        <v>7.79</v>
      </c>
      <c r="AI51" s="98">
        <v>1.09</v>
      </c>
      <c r="AJ51" s="98">
        <v>0.29</v>
      </c>
      <c r="AK51" s="89">
        <v>153.1</v>
      </c>
      <c r="AL51" s="98">
        <v>0.23</v>
      </c>
      <c r="AM51" s="107"/>
      <c r="AN51" s="100">
        <v>8.691</v>
      </c>
      <c r="AO51" s="100"/>
      <c r="AP51" s="99">
        <v>25.52</v>
      </c>
      <c r="AQ51" s="56">
        <v>0.68</v>
      </c>
      <c r="AR51" s="52">
        <v>-27.1</v>
      </c>
      <c r="AS51" s="198"/>
      <c r="AT51" s="198"/>
      <c r="AU51" s="48">
        <v>75.0</v>
      </c>
      <c r="AV51" s="52">
        <v>3.0</v>
      </c>
      <c r="AW51" s="92">
        <v>6.5</v>
      </c>
      <c r="AX51" s="91">
        <v>23.47</v>
      </c>
      <c r="AY51" s="255">
        <v>1.01</v>
      </c>
      <c r="AZ51" s="91">
        <v>-27.8</v>
      </c>
      <c r="BA51" s="92">
        <v>78.8</v>
      </c>
      <c r="BB51" s="87">
        <v>2.9</v>
      </c>
      <c r="BC51" s="114"/>
      <c r="BD51" s="76"/>
      <c r="BE51" s="256"/>
      <c r="BF51" s="76"/>
      <c r="BG51" s="114"/>
      <c r="BH51" s="209"/>
    </row>
    <row r="52">
      <c r="A52" s="87" t="s">
        <v>89</v>
      </c>
      <c r="B52" s="46" t="s">
        <v>162</v>
      </c>
      <c r="C52" s="88">
        <v>41594.0</v>
      </c>
      <c r="D52" s="89" t="s">
        <v>99</v>
      </c>
      <c r="E52" s="250">
        <v>3610.0</v>
      </c>
      <c r="F52" s="188"/>
      <c r="G52" s="188"/>
      <c r="H52" s="102"/>
      <c r="I52" s="108">
        <v>73.3426</v>
      </c>
      <c r="J52" s="94">
        <v>0.215</v>
      </c>
      <c r="K52" s="94">
        <v>0.035</v>
      </c>
      <c r="L52" s="94">
        <v>0.019</v>
      </c>
      <c r="M52" s="94">
        <v>0.017</v>
      </c>
      <c r="N52" s="94">
        <v>0.013</v>
      </c>
      <c r="O52" s="89">
        <v>-140.0</v>
      </c>
      <c r="P52" s="95">
        <v>-19.07</v>
      </c>
      <c r="Q52" s="95">
        <v>8.7</v>
      </c>
      <c r="R52" s="99"/>
      <c r="S52" s="99"/>
      <c r="T52" s="106"/>
      <c r="U52" s="56">
        <v>0.27</v>
      </c>
      <c r="V52" s="48">
        <v>70.0</v>
      </c>
      <c r="W52" s="48">
        <v>22.0</v>
      </c>
      <c r="X52" s="48">
        <v>17.01</v>
      </c>
      <c r="Y52" s="48">
        <v>2.0</v>
      </c>
      <c r="Z52" s="52">
        <v>7.3</v>
      </c>
      <c r="AA52" s="98">
        <v>24.41</v>
      </c>
      <c r="AB52" s="98">
        <v>0.753</v>
      </c>
      <c r="AC52" s="98">
        <v>8.81</v>
      </c>
      <c r="AD52" s="95">
        <v>28.59</v>
      </c>
      <c r="AE52" s="98">
        <v>0.62</v>
      </c>
      <c r="AF52" s="89">
        <v>24.2</v>
      </c>
      <c r="AG52" s="52">
        <v>32.338</v>
      </c>
      <c r="AH52" s="52">
        <v>7.527</v>
      </c>
      <c r="AI52" s="98">
        <v>2.18</v>
      </c>
      <c r="AJ52" s="98">
        <v>0.67</v>
      </c>
      <c r="AK52" s="89">
        <v>235.8</v>
      </c>
      <c r="AL52" s="98">
        <v>0.56</v>
      </c>
      <c r="AM52" s="107"/>
      <c r="AN52" s="100">
        <v>3.6</v>
      </c>
      <c r="AO52" s="100"/>
      <c r="AP52" s="99">
        <v>1.69</v>
      </c>
      <c r="AQ52" s="56">
        <v>0.16</v>
      </c>
      <c r="AR52" s="52">
        <v>-32.6</v>
      </c>
      <c r="AS52" s="64">
        <v>-380.4</v>
      </c>
      <c r="AT52" s="64">
        <v>0.6243</v>
      </c>
      <c r="AU52" s="48">
        <v>15.1</v>
      </c>
      <c r="AV52" s="52">
        <v>1.4</v>
      </c>
      <c r="AW52" s="114"/>
      <c r="AX52" s="76"/>
      <c r="AY52" s="256"/>
      <c r="AZ52" s="76"/>
      <c r="BA52" s="114"/>
      <c r="BB52" s="209"/>
      <c r="BC52" s="114"/>
      <c r="BD52" s="76"/>
      <c r="BE52" s="256"/>
      <c r="BF52" s="76"/>
      <c r="BG52" s="114"/>
      <c r="BH52" s="209"/>
    </row>
    <row r="53">
      <c r="A53" s="87" t="s">
        <v>89</v>
      </c>
      <c r="B53" s="46" t="s">
        <v>162</v>
      </c>
      <c r="C53" s="88">
        <v>41685.0</v>
      </c>
      <c r="D53" s="89" t="s">
        <v>100</v>
      </c>
      <c r="E53" s="250">
        <v>3910.0</v>
      </c>
      <c r="F53" s="188"/>
      <c r="G53" s="188"/>
      <c r="H53" s="102"/>
      <c r="I53" s="108">
        <v>78.9005</v>
      </c>
      <c r="J53" s="94">
        <v>0.239</v>
      </c>
      <c r="K53" s="94">
        <v>0.042</v>
      </c>
      <c r="L53" s="94">
        <v>0.024</v>
      </c>
      <c r="M53" s="94">
        <v>0.022</v>
      </c>
      <c r="N53" s="94">
        <v>0.017</v>
      </c>
      <c r="O53" s="89">
        <v>-154.4</v>
      </c>
      <c r="P53" s="95">
        <v>-20.66</v>
      </c>
      <c r="Q53" s="95">
        <v>9.1</v>
      </c>
      <c r="R53" s="99"/>
      <c r="S53" s="99"/>
      <c r="T53" s="106"/>
      <c r="U53" s="56">
        <v>0.46</v>
      </c>
      <c r="V53" s="48">
        <v>182.0</v>
      </c>
      <c r="W53" s="48">
        <v>22.0</v>
      </c>
      <c r="X53" s="48">
        <v>17.97</v>
      </c>
      <c r="Y53" s="48">
        <v>3.0</v>
      </c>
      <c r="Z53" s="52">
        <v>7.3</v>
      </c>
      <c r="AA53" s="98">
        <v>38.01</v>
      </c>
      <c r="AB53" s="98">
        <v>0.882</v>
      </c>
      <c r="AC53" s="98">
        <v>9.68</v>
      </c>
      <c r="AD53" s="95">
        <v>31.99</v>
      </c>
      <c r="AE53" s="98">
        <v>0.72</v>
      </c>
      <c r="AF53" s="89">
        <v>28.6</v>
      </c>
      <c r="AG53" s="52">
        <v>53.8</v>
      </c>
      <c r="AH53" s="52">
        <v>10.295</v>
      </c>
      <c r="AI53" s="98">
        <v>3.61</v>
      </c>
      <c r="AJ53" s="98">
        <v>0.76</v>
      </c>
      <c r="AK53" s="89">
        <v>309.2</v>
      </c>
      <c r="AL53" s="98">
        <v>0.48</v>
      </c>
      <c r="AM53" s="107"/>
      <c r="AN53" s="100">
        <v>2.57</v>
      </c>
      <c r="AO53" s="100"/>
      <c r="AP53" s="99">
        <v>2.02</v>
      </c>
      <c r="AQ53" s="56">
        <v>0.14</v>
      </c>
      <c r="AR53" s="52">
        <v>-33.1</v>
      </c>
      <c r="AS53" s="64">
        <v>-351.4</v>
      </c>
      <c r="AT53" s="64">
        <v>0.6537</v>
      </c>
      <c r="AU53" s="48">
        <v>14.1</v>
      </c>
      <c r="AV53" s="52">
        <v>5.4</v>
      </c>
      <c r="AW53" s="114"/>
      <c r="AX53" s="76"/>
      <c r="AY53" s="256"/>
      <c r="AZ53" s="76"/>
      <c r="BA53" s="114"/>
      <c r="BB53" s="209"/>
      <c r="BC53" s="114"/>
      <c r="BD53" s="76"/>
      <c r="BE53" s="256"/>
      <c r="BF53" s="76"/>
      <c r="BG53" s="114"/>
      <c r="BH53" s="209"/>
    </row>
    <row r="54">
      <c r="A54" s="87" t="s">
        <v>89</v>
      </c>
      <c r="B54" s="46" t="s">
        <v>162</v>
      </c>
      <c r="C54" s="88">
        <v>41740.0</v>
      </c>
      <c r="D54" s="89" t="s">
        <v>101</v>
      </c>
      <c r="E54" s="250">
        <v>2450.0</v>
      </c>
      <c r="F54" s="91">
        <v>-0.1</v>
      </c>
      <c r="G54" s="50"/>
      <c r="H54" s="92">
        <v>458.9</v>
      </c>
      <c r="I54" s="108">
        <v>66.89725</v>
      </c>
      <c r="J54" s="94">
        <v>0.168</v>
      </c>
      <c r="K54" s="94">
        <v>0.028</v>
      </c>
      <c r="L54" s="94">
        <v>0.016</v>
      </c>
      <c r="M54" s="94">
        <v>0.014</v>
      </c>
      <c r="N54" s="94">
        <v>0.01</v>
      </c>
      <c r="O54" s="89">
        <v>-152.1</v>
      </c>
      <c r="P54" s="95">
        <v>-20.68</v>
      </c>
      <c r="Q54" s="95">
        <v>6.6</v>
      </c>
      <c r="R54" s="99"/>
      <c r="S54" s="99"/>
      <c r="T54" s="106"/>
      <c r="U54" s="56">
        <v>0.45</v>
      </c>
      <c r="V54" s="48">
        <v>214.0</v>
      </c>
      <c r="W54" s="48">
        <v>31.0</v>
      </c>
      <c r="X54" s="48">
        <v>19.57</v>
      </c>
      <c r="Y54" s="48">
        <v>3.0</v>
      </c>
      <c r="Z54" s="52">
        <v>6.7</v>
      </c>
      <c r="AA54" s="98">
        <v>51.59</v>
      </c>
      <c r="AB54" s="98">
        <v>0.93</v>
      </c>
      <c r="AC54" s="98">
        <v>10.83</v>
      </c>
      <c r="AD54" s="95">
        <v>37.47</v>
      </c>
      <c r="AE54" s="98">
        <v>0.99</v>
      </c>
      <c r="AF54" s="89">
        <v>35.7</v>
      </c>
      <c r="AG54" s="64">
        <v>75.16</v>
      </c>
      <c r="AH54" s="52">
        <v>12.727</v>
      </c>
      <c r="AI54" s="98">
        <v>4.36</v>
      </c>
      <c r="AJ54" s="98">
        <v>0.8</v>
      </c>
      <c r="AK54" s="89">
        <v>372.6</v>
      </c>
      <c r="AL54" s="98">
        <v>0.58</v>
      </c>
      <c r="AM54" s="107"/>
      <c r="AN54" s="100">
        <v>2.172</v>
      </c>
      <c r="AO54" s="100"/>
      <c r="AP54" s="99">
        <v>3.42</v>
      </c>
      <c r="AQ54" s="56">
        <v>0.23</v>
      </c>
      <c r="AR54" s="52">
        <v>-31.3</v>
      </c>
      <c r="AS54" s="64">
        <v>-363.0</v>
      </c>
      <c r="AT54" s="64">
        <v>0.642</v>
      </c>
      <c r="AU54" s="48">
        <v>18.3</v>
      </c>
      <c r="AV54" s="52">
        <v>4.7</v>
      </c>
      <c r="AW54" s="114"/>
      <c r="AX54" s="188"/>
      <c r="AY54" s="256"/>
      <c r="AZ54" s="76"/>
      <c r="BA54" s="114"/>
      <c r="BB54" s="209"/>
      <c r="BC54" s="114"/>
      <c r="BD54" s="76"/>
      <c r="BE54" s="256"/>
      <c r="BF54" s="76"/>
      <c r="BG54" s="114"/>
      <c r="BH54" s="209"/>
    </row>
    <row r="55">
      <c r="A55" s="87" t="s">
        <v>89</v>
      </c>
      <c r="B55" s="46" t="s">
        <v>162</v>
      </c>
      <c r="C55" s="88">
        <v>41794.0</v>
      </c>
      <c r="D55" s="89" t="s">
        <v>102</v>
      </c>
      <c r="E55" s="250">
        <v>77700.0</v>
      </c>
      <c r="F55" s="91">
        <v>11.7</v>
      </c>
      <c r="G55" s="50"/>
      <c r="H55" s="92">
        <v>102.7</v>
      </c>
      <c r="I55" s="108">
        <v>36.07225</v>
      </c>
      <c r="J55" s="94">
        <v>0.655</v>
      </c>
      <c r="K55" s="94">
        <v>0.124</v>
      </c>
      <c r="L55" s="94">
        <v>0.07</v>
      </c>
      <c r="M55" s="94">
        <v>0.062</v>
      </c>
      <c r="N55" s="94">
        <v>0.046</v>
      </c>
      <c r="O55" s="89">
        <v>-176.8</v>
      </c>
      <c r="P55" s="95">
        <v>-23.81</v>
      </c>
      <c r="Q55" s="95">
        <v>23.5</v>
      </c>
      <c r="R55" s="99"/>
      <c r="S55" s="99"/>
      <c r="T55" s="106"/>
      <c r="U55" s="56">
        <v>0.58</v>
      </c>
      <c r="V55" s="48">
        <v>7.0</v>
      </c>
      <c r="W55" s="48">
        <v>12.0</v>
      </c>
      <c r="X55" s="48">
        <v>27.57</v>
      </c>
      <c r="Y55" s="48">
        <v>4.0</v>
      </c>
      <c r="Z55" s="52">
        <v>3.3</v>
      </c>
      <c r="AA55" s="98">
        <v>5.76</v>
      </c>
      <c r="AB55" s="98">
        <v>1.163</v>
      </c>
      <c r="AC55" s="98">
        <v>4.23</v>
      </c>
      <c r="AD55" s="95">
        <v>15.27</v>
      </c>
      <c r="AE55" s="98">
        <v>0.52</v>
      </c>
      <c r="AF55" s="89">
        <v>16.4</v>
      </c>
      <c r="AG55" s="52">
        <v>7.59</v>
      </c>
      <c r="AH55" s="52">
        <v>1.93</v>
      </c>
      <c r="AI55" s="98">
        <v>2.71</v>
      </c>
      <c r="AJ55" s="98">
        <v>0.83</v>
      </c>
      <c r="AK55" s="89">
        <v>108.0</v>
      </c>
      <c r="AL55" s="98">
        <v>0.16</v>
      </c>
      <c r="AM55" s="107"/>
      <c r="AN55" s="100">
        <v>13.184</v>
      </c>
      <c r="AO55" s="100"/>
      <c r="AP55" s="99">
        <v>29.93</v>
      </c>
      <c r="AQ55" s="56">
        <v>0.86</v>
      </c>
      <c r="AR55" s="52">
        <v>-28.9</v>
      </c>
      <c r="AS55" s="64">
        <v>-204.2</v>
      </c>
      <c r="AT55" s="64">
        <v>0.802</v>
      </c>
      <c r="AU55" s="48">
        <v>92.0</v>
      </c>
      <c r="AV55" s="52">
        <v>3.2</v>
      </c>
      <c r="AW55" s="92">
        <v>6.0</v>
      </c>
      <c r="AX55" s="91">
        <v>37.5</v>
      </c>
      <c r="AY55" s="255">
        <v>1.94</v>
      </c>
      <c r="AZ55" s="91">
        <v>-28.6</v>
      </c>
      <c r="BA55" s="92">
        <v>195.0</v>
      </c>
      <c r="BB55" s="87">
        <v>3.0</v>
      </c>
      <c r="BC55" s="114"/>
      <c r="BD55" s="76"/>
      <c r="BE55" s="256"/>
      <c r="BF55" s="76"/>
      <c r="BG55" s="114"/>
      <c r="BH55" s="209"/>
    </row>
    <row r="56">
      <c r="A56" s="87" t="s">
        <v>89</v>
      </c>
      <c r="B56" s="46" t="s">
        <v>162</v>
      </c>
      <c r="C56" s="88">
        <v>41878.0</v>
      </c>
      <c r="D56" s="89" t="s">
        <v>103</v>
      </c>
      <c r="E56" s="250">
        <v>27500.0</v>
      </c>
      <c r="F56" s="91">
        <v>16.4</v>
      </c>
      <c r="G56" s="50"/>
      <c r="H56" s="92">
        <v>275.0</v>
      </c>
      <c r="I56" s="108">
        <v>36.147400000000005</v>
      </c>
      <c r="J56" s="94">
        <v>0.166</v>
      </c>
      <c r="K56" s="94">
        <v>0.03</v>
      </c>
      <c r="L56" s="94">
        <v>0.017</v>
      </c>
      <c r="M56" s="94">
        <v>0.015</v>
      </c>
      <c r="N56" s="94">
        <v>0.012</v>
      </c>
      <c r="O56" s="89">
        <v>-139.2</v>
      </c>
      <c r="P56" s="95">
        <v>-18.74</v>
      </c>
      <c r="Q56" s="95">
        <v>6.0</v>
      </c>
      <c r="R56" s="99"/>
      <c r="S56" s="99"/>
      <c r="T56" s="106"/>
      <c r="U56" s="56">
        <v>0.2</v>
      </c>
      <c r="V56" s="48">
        <v>55.0</v>
      </c>
      <c r="W56" s="48">
        <v>32.0</v>
      </c>
      <c r="X56" s="48">
        <v>18.93</v>
      </c>
      <c r="Y56" s="48">
        <v>3.0</v>
      </c>
      <c r="Z56" s="52">
        <v>4.7</v>
      </c>
      <c r="AA56" s="98">
        <v>2.53</v>
      </c>
      <c r="AB56" s="98">
        <v>0.481</v>
      </c>
      <c r="AC56" s="98">
        <v>3.77</v>
      </c>
      <c r="AD56" s="95">
        <v>15.96</v>
      </c>
      <c r="AE56" s="98">
        <v>0.1</v>
      </c>
      <c r="AF56" s="89">
        <v>13.6</v>
      </c>
      <c r="AG56" s="52">
        <v>1.69</v>
      </c>
      <c r="AH56" s="52">
        <v>6.02</v>
      </c>
      <c r="AI56" s="98">
        <v>1.75</v>
      </c>
      <c r="AJ56" s="98">
        <v>0.28</v>
      </c>
      <c r="AK56" s="89">
        <v>141.2</v>
      </c>
      <c r="AL56" s="98">
        <v>0.07</v>
      </c>
      <c r="AM56" s="113"/>
      <c r="AN56" s="100">
        <v>9.254</v>
      </c>
      <c r="AO56" s="100"/>
      <c r="AP56" s="99">
        <v>14.86</v>
      </c>
      <c r="AQ56" s="56">
        <v>0.68</v>
      </c>
      <c r="AR56" s="52">
        <v>-28.9</v>
      </c>
      <c r="AS56" s="64">
        <v>-338.8</v>
      </c>
      <c r="AT56" s="64">
        <v>0.6663</v>
      </c>
      <c r="AU56" s="48">
        <v>74.6</v>
      </c>
      <c r="AV56" s="52">
        <v>3.4</v>
      </c>
      <c r="AW56" s="92">
        <v>5.0</v>
      </c>
      <c r="AX56" s="91">
        <v>57.48</v>
      </c>
      <c r="AY56" s="255">
        <v>0.79</v>
      </c>
      <c r="AZ56" s="91">
        <v>-28.7</v>
      </c>
      <c r="BA56" s="92">
        <v>73.1</v>
      </c>
      <c r="BB56" s="87">
        <v>4.0</v>
      </c>
      <c r="BC56" s="114"/>
      <c r="BD56" s="76"/>
      <c r="BE56" s="256"/>
      <c r="BF56" s="76"/>
      <c r="BG56" s="114"/>
      <c r="BH56" s="209"/>
    </row>
    <row r="57">
      <c r="A57" s="87" t="s">
        <v>89</v>
      </c>
      <c r="B57" s="46" t="s">
        <v>162</v>
      </c>
      <c r="C57" s="88">
        <v>41942.0</v>
      </c>
      <c r="D57" s="89" t="s">
        <v>104</v>
      </c>
      <c r="E57" s="250">
        <v>4760.0</v>
      </c>
      <c r="F57" s="188"/>
      <c r="G57" s="188"/>
      <c r="H57" s="114"/>
      <c r="I57" s="108">
        <v>61.65595</v>
      </c>
      <c r="J57" s="94">
        <v>0.128</v>
      </c>
      <c r="K57" s="94">
        <v>0.018</v>
      </c>
      <c r="L57" s="94">
        <v>0.01</v>
      </c>
      <c r="M57" s="94">
        <v>0.009</v>
      </c>
      <c r="N57" s="94">
        <v>0.006</v>
      </c>
      <c r="O57" s="89">
        <v>-139.86</v>
      </c>
      <c r="P57" s="95">
        <v>-18.75</v>
      </c>
      <c r="Q57" s="95">
        <v>5.854</v>
      </c>
      <c r="R57" s="99"/>
      <c r="S57" s="99"/>
      <c r="T57" s="106"/>
      <c r="U57" s="56">
        <v>0.3344</v>
      </c>
      <c r="V57" s="48">
        <v>60.476</v>
      </c>
      <c r="W57" s="48">
        <v>13.093</v>
      </c>
      <c r="X57" s="197">
        <v>10.339</v>
      </c>
      <c r="Y57" s="48">
        <v>2.3682</v>
      </c>
      <c r="Z57" s="52">
        <v>6.323</v>
      </c>
      <c r="AA57" s="98">
        <v>16.0</v>
      </c>
      <c r="AB57" s="98">
        <v>0.63</v>
      </c>
      <c r="AC57" s="98">
        <v>6.22</v>
      </c>
      <c r="AD57" s="95">
        <v>23.0</v>
      </c>
      <c r="AE57" s="98">
        <v>0.19</v>
      </c>
      <c r="AF57" s="89">
        <v>19.0</v>
      </c>
      <c r="AG57" s="52">
        <v>22.51</v>
      </c>
      <c r="AH57" s="52">
        <v>6.08</v>
      </c>
      <c r="AI57" s="98">
        <v>1.42</v>
      </c>
      <c r="AJ57" s="98">
        <v>0.57</v>
      </c>
      <c r="AK57" s="89">
        <v>174.0</v>
      </c>
      <c r="AL57" s="98">
        <v>0.58</v>
      </c>
      <c r="AM57" s="99"/>
      <c r="AN57" s="100">
        <v>1.686</v>
      </c>
      <c r="AO57" s="100"/>
      <c r="AP57" s="99">
        <v>0.68</v>
      </c>
      <c r="AQ57" s="56">
        <v>0.15</v>
      </c>
      <c r="AR57" s="52">
        <v>-30.7</v>
      </c>
      <c r="AS57" s="64">
        <v>-442.8</v>
      </c>
      <c r="AT57" s="64">
        <v>0.5615</v>
      </c>
      <c r="AU57" s="48">
        <v>19.1</v>
      </c>
      <c r="AV57" s="52">
        <v>1.6</v>
      </c>
      <c r="AW57" s="114"/>
      <c r="AX57" s="76"/>
      <c r="AY57" s="256"/>
      <c r="AZ57" s="76"/>
      <c r="BA57" s="114"/>
      <c r="BB57" s="209"/>
      <c r="BC57" s="114"/>
      <c r="BD57" s="76"/>
      <c r="BE57" s="256"/>
      <c r="BF57" s="76"/>
      <c r="BG57" s="114"/>
      <c r="BH57" s="209"/>
    </row>
    <row r="58">
      <c r="A58" s="87" t="s">
        <v>89</v>
      </c>
      <c r="B58" s="46" t="s">
        <v>162</v>
      </c>
      <c r="C58" s="88">
        <v>41975.0</v>
      </c>
      <c r="D58" s="89" t="s">
        <v>105</v>
      </c>
      <c r="E58" s="250">
        <v>3120.0</v>
      </c>
      <c r="F58" s="188"/>
      <c r="G58" s="188"/>
      <c r="H58" s="102"/>
      <c r="I58" s="108">
        <v>78.93740000000001</v>
      </c>
      <c r="J58" s="94">
        <v>0.142</v>
      </c>
      <c r="K58" s="94">
        <v>0.021</v>
      </c>
      <c r="L58" s="94">
        <v>0.012</v>
      </c>
      <c r="M58" s="94">
        <v>0.011</v>
      </c>
      <c r="N58" s="94">
        <v>0.008</v>
      </c>
      <c r="O58" s="89">
        <v>-147.92</v>
      </c>
      <c r="P58" s="95">
        <v>-19.66</v>
      </c>
      <c r="Q58" s="95">
        <v>4.348</v>
      </c>
      <c r="R58" s="99"/>
      <c r="S58" s="99"/>
      <c r="T58" s="106"/>
      <c r="U58" s="56">
        <v>0.186</v>
      </c>
      <c r="V58" s="48">
        <v>87.591</v>
      </c>
      <c r="W58" s="48">
        <v>14.674</v>
      </c>
      <c r="X58" s="197">
        <v>1.609</v>
      </c>
      <c r="Y58" s="48">
        <v>2.4799</v>
      </c>
      <c r="Z58" s="52">
        <v>6.847</v>
      </c>
      <c r="AA58" s="98">
        <v>23.4</v>
      </c>
      <c r="AB58" s="98">
        <v>0.72</v>
      </c>
      <c r="AC58" s="98">
        <v>8.4</v>
      </c>
      <c r="AD58" s="95">
        <v>30.2</v>
      </c>
      <c r="AE58" s="98">
        <v>0.2</v>
      </c>
      <c r="AF58" s="89">
        <v>27.0</v>
      </c>
      <c r="AG58" s="52">
        <v>32.298</v>
      </c>
      <c r="AH58" s="52">
        <v>8.036</v>
      </c>
      <c r="AI58" s="98">
        <v>2.03</v>
      </c>
      <c r="AJ58" s="98">
        <v>0.72</v>
      </c>
      <c r="AK58" s="89">
        <v>237.0</v>
      </c>
      <c r="AL58" s="98">
        <v>0.66</v>
      </c>
      <c r="AM58" s="99"/>
      <c r="AN58" s="100">
        <v>2.232</v>
      </c>
      <c r="AO58" s="100"/>
      <c r="AP58" s="99">
        <v>1.02</v>
      </c>
      <c r="AQ58" s="56">
        <v>0.09</v>
      </c>
      <c r="AR58" s="52">
        <v>-29.8</v>
      </c>
      <c r="AS58" s="64">
        <v>-597.8</v>
      </c>
      <c r="AT58" s="64">
        <v>0.4053</v>
      </c>
      <c r="AU58" s="48">
        <v>9.1</v>
      </c>
      <c r="AV58" s="52">
        <v>0.0</v>
      </c>
      <c r="AW58" s="114"/>
      <c r="AX58" s="76"/>
      <c r="AY58" s="256"/>
      <c r="AZ58" s="76"/>
      <c r="BA58" s="114"/>
      <c r="BB58" s="209"/>
      <c r="BC58" s="114"/>
      <c r="BD58" s="76"/>
      <c r="BE58" s="256"/>
      <c r="BF58" s="76"/>
      <c r="BG58" s="114"/>
      <c r="BH58" s="209"/>
    </row>
    <row r="59">
      <c r="A59" s="87" t="s">
        <v>89</v>
      </c>
      <c r="B59" s="46" t="s">
        <v>162</v>
      </c>
      <c r="C59" s="88">
        <v>42010.0</v>
      </c>
      <c r="D59" s="89" t="s">
        <v>106</v>
      </c>
      <c r="E59" s="250">
        <v>3797.0</v>
      </c>
      <c r="F59" s="188"/>
      <c r="G59" s="188"/>
      <c r="H59" s="102"/>
      <c r="I59" s="108">
        <v>67.8541</v>
      </c>
      <c r="J59" s="94">
        <v>0.312</v>
      </c>
      <c r="K59" s="94">
        <v>0.05</v>
      </c>
      <c r="L59" s="94">
        <v>0.027</v>
      </c>
      <c r="M59" s="94">
        <v>0.024</v>
      </c>
      <c r="N59" s="94">
        <v>0.018</v>
      </c>
      <c r="O59" s="89">
        <v>-161.6</v>
      </c>
      <c r="P59" s="95">
        <v>-21.06</v>
      </c>
      <c r="Q59" s="95">
        <v>8.683</v>
      </c>
      <c r="R59" s="99"/>
      <c r="S59" s="99"/>
      <c r="T59" s="106"/>
      <c r="U59" s="56">
        <v>0.3361</v>
      </c>
      <c r="V59" s="48">
        <v>125.945</v>
      </c>
      <c r="W59" s="48">
        <v>19.992</v>
      </c>
      <c r="X59" s="197">
        <v>4.296</v>
      </c>
      <c r="Y59" s="48">
        <v>3.2587</v>
      </c>
      <c r="Z59" s="52">
        <v>6.813</v>
      </c>
      <c r="AA59" s="98">
        <v>23.7</v>
      </c>
      <c r="AB59" s="98">
        <v>0.73</v>
      </c>
      <c r="AC59" s="98">
        <v>7.52</v>
      </c>
      <c r="AD59" s="95">
        <v>25.9</v>
      </c>
      <c r="AE59" s="98">
        <v>0.24</v>
      </c>
      <c r="AF59" s="89">
        <v>23.0</v>
      </c>
      <c r="AG59" s="52">
        <v>32.812</v>
      </c>
      <c r="AH59" s="52">
        <v>7.196</v>
      </c>
      <c r="AI59" s="98">
        <v>2.4</v>
      </c>
      <c r="AJ59" s="98">
        <v>0.65</v>
      </c>
      <c r="AK59" s="89">
        <v>217.0</v>
      </c>
      <c r="AL59" s="98">
        <v>0.53</v>
      </c>
      <c r="AM59" s="99"/>
      <c r="AN59" s="100">
        <v>2.379</v>
      </c>
      <c r="AO59" s="100"/>
      <c r="AP59" s="99">
        <v>1.99</v>
      </c>
      <c r="AQ59" s="56">
        <v>0.12</v>
      </c>
      <c r="AR59" s="52">
        <v>-32.9</v>
      </c>
      <c r="AS59" s="64">
        <v>-372.2</v>
      </c>
      <c r="AT59" s="64">
        <v>0.6328</v>
      </c>
      <c r="AU59" s="48">
        <v>13.6</v>
      </c>
      <c r="AV59" s="52">
        <v>4.4</v>
      </c>
      <c r="AW59" s="114"/>
      <c r="AX59" s="76"/>
      <c r="AY59" s="256"/>
      <c r="AZ59" s="76"/>
      <c r="BA59" s="114"/>
      <c r="BB59" s="209"/>
      <c r="BC59" s="114"/>
      <c r="BD59" s="76"/>
      <c r="BE59" s="256"/>
      <c r="BF59" s="76"/>
      <c r="BG59" s="114"/>
      <c r="BH59" s="209"/>
    </row>
    <row r="60">
      <c r="A60" s="87" t="s">
        <v>89</v>
      </c>
      <c r="B60" s="46" t="s">
        <v>162</v>
      </c>
      <c r="C60" s="88">
        <v>42088.0</v>
      </c>
      <c r="D60" s="89" t="s">
        <v>107</v>
      </c>
      <c r="E60" s="250">
        <v>2076.0</v>
      </c>
      <c r="F60" s="188"/>
      <c r="G60" s="188"/>
      <c r="H60" s="102"/>
      <c r="I60" s="108">
        <v>87.04169999999999</v>
      </c>
      <c r="J60" s="94">
        <v>0.183</v>
      </c>
      <c r="K60" s="94">
        <v>0.029</v>
      </c>
      <c r="L60" s="94">
        <v>0.018</v>
      </c>
      <c r="M60" s="94">
        <v>0.017</v>
      </c>
      <c r="N60" s="94">
        <v>0.014</v>
      </c>
      <c r="O60" s="89">
        <v>-165.63</v>
      </c>
      <c r="P60" s="95">
        <v>-21.47</v>
      </c>
      <c r="Q60" s="95">
        <v>5.249</v>
      </c>
      <c r="R60" s="99"/>
      <c r="S60" s="99"/>
      <c r="T60" s="106"/>
      <c r="U60" s="56">
        <v>0.3032</v>
      </c>
      <c r="V60" s="48">
        <v>189.348</v>
      </c>
      <c r="W60" s="48">
        <v>12.564</v>
      </c>
      <c r="X60" s="197">
        <v>5.691</v>
      </c>
      <c r="Y60" s="48">
        <v>2.9897</v>
      </c>
      <c r="Z60" s="52">
        <v>6.799</v>
      </c>
      <c r="AA60" s="98">
        <v>43.6</v>
      </c>
      <c r="AB60" s="98">
        <v>0.88</v>
      </c>
      <c r="AC60" s="98">
        <v>10.2</v>
      </c>
      <c r="AD60" s="95">
        <v>35.3</v>
      </c>
      <c r="AE60" s="98">
        <v>0.17</v>
      </c>
      <c r="AF60" s="89">
        <v>32.0</v>
      </c>
      <c r="AG60" s="64">
        <v>62.965</v>
      </c>
      <c r="AH60" s="52">
        <v>11.15</v>
      </c>
      <c r="AI60" s="98">
        <v>3.52</v>
      </c>
      <c r="AJ60" s="98">
        <v>0.8</v>
      </c>
      <c r="AK60" s="89">
        <v>316.0</v>
      </c>
      <c r="AL60" s="98">
        <v>0.65</v>
      </c>
      <c r="AM60" s="99"/>
      <c r="AN60" s="100">
        <v>2.027</v>
      </c>
      <c r="AO60" s="100"/>
      <c r="AP60" s="99">
        <v>0.68</v>
      </c>
      <c r="AQ60" s="56">
        <v>0.09</v>
      </c>
      <c r="AR60" s="52">
        <v>-34.6</v>
      </c>
      <c r="AS60" s="64">
        <v>-520.5</v>
      </c>
      <c r="AT60" s="64">
        <v>0.4833</v>
      </c>
      <c r="AU60" s="48">
        <v>11.1</v>
      </c>
      <c r="AV60" s="52">
        <v>4.4</v>
      </c>
      <c r="AW60" s="114"/>
      <c r="AX60" s="76"/>
      <c r="AY60" s="256"/>
      <c r="AZ60" s="76"/>
      <c r="BA60" s="114"/>
      <c r="BB60" s="209"/>
      <c r="BC60" s="114"/>
      <c r="BD60" s="76"/>
      <c r="BE60" s="256"/>
      <c r="BF60" s="76"/>
      <c r="BG60" s="114"/>
      <c r="BH60" s="209"/>
    </row>
    <row r="61">
      <c r="A61" s="87" t="s">
        <v>89</v>
      </c>
      <c r="B61" s="46" t="s">
        <v>162</v>
      </c>
      <c r="C61" s="88">
        <v>42126.0</v>
      </c>
      <c r="D61" s="89" t="s">
        <v>108</v>
      </c>
      <c r="E61" s="250">
        <v>2661.0</v>
      </c>
      <c r="F61" s="91">
        <v>-0.1</v>
      </c>
      <c r="G61" s="257"/>
      <c r="H61" s="92">
        <v>464.5</v>
      </c>
      <c r="I61" s="108">
        <v>90.7437</v>
      </c>
      <c r="J61" s="94">
        <v>0.175</v>
      </c>
      <c r="K61" s="94">
        <v>0.03</v>
      </c>
      <c r="L61" s="94">
        <v>0.018</v>
      </c>
      <c r="M61" s="94">
        <v>0.016</v>
      </c>
      <c r="N61" s="94">
        <v>0.012</v>
      </c>
      <c r="O61" s="89">
        <v>-164.42</v>
      </c>
      <c r="P61" s="95">
        <v>-21.48</v>
      </c>
      <c r="Q61" s="95">
        <v>4.78</v>
      </c>
      <c r="R61" s="99"/>
      <c r="S61" s="99"/>
      <c r="T61" s="106"/>
      <c r="U61" s="56">
        <v>0.3186</v>
      </c>
      <c r="V61" s="48">
        <v>190.824</v>
      </c>
      <c r="W61" s="48">
        <v>13.526</v>
      </c>
      <c r="X61" s="197">
        <v>3.891</v>
      </c>
      <c r="Y61" s="48">
        <v>3.1536</v>
      </c>
      <c r="Z61" s="52">
        <v>6.089</v>
      </c>
      <c r="AA61" s="98">
        <v>52.8</v>
      </c>
      <c r="AB61" s="98">
        <v>0.95</v>
      </c>
      <c r="AC61" s="98">
        <v>11.3</v>
      </c>
      <c r="AD61" s="95">
        <v>38.9</v>
      </c>
      <c r="AE61" s="98">
        <v>0.18</v>
      </c>
      <c r="AF61" s="89">
        <v>35.0</v>
      </c>
      <c r="AG61" s="52">
        <v>74.365</v>
      </c>
      <c r="AH61" s="52">
        <v>12.59</v>
      </c>
      <c r="AI61" s="98">
        <v>4.03</v>
      </c>
      <c r="AJ61" s="98">
        <v>0.84</v>
      </c>
      <c r="AK61" s="89">
        <v>360.0</v>
      </c>
      <c r="AL61" s="98">
        <v>0.7</v>
      </c>
      <c r="AM61" s="99"/>
      <c r="AN61" s="100">
        <v>2.51</v>
      </c>
      <c r="AO61" s="100"/>
      <c r="AP61" s="99">
        <v>2.07</v>
      </c>
      <c r="AQ61" s="56">
        <v>0.25</v>
      </c>
      <c r="AR61" s="52">
        <v>-30.1</v>
      </c>
      <c r="AS61" s="64">
        <v>-473.4</v>
      </c>
      <c r="AT61" s="64">
        <v>0.5308</v>
      </c>
      <c r="AU61" s="48">
        <v>17.5</v>
      </c>
      <c r="AV61" s="52">
        <v>4.8</v>
      </c>
      <c r="AW61" s="114"/>
      <c r="AX61" s="76"/>
      <c r="AY61" s="256"/>
      <c r="AZ61" s="76"/>
      <c r="BA61" s="114"/>
      <c r="BB61" s="209"/>
      <c r="BC61" s="114"/>
      <c r="BD61" s="76"/>
      <c r="BE61" s="256"/>
      <c r="BF61" s="76"/>
      <c r="BG61" s="114"/>
      <c r="BH61" s="209"/>
    </row>
    <row r="62">
      <c r="A62" s="87" t="s">
        <v>89</v>
      </c>
      <c r="B62" s="46" t="s">
        <v>162</v>
      </c>
      <c r="C62" s="88">
        <v>42194.0</v>
      </c>
      <c r="D62" s="89" t="s">
        <v>109</v>
      </c>
      <c r="E62" s="250">
        <v>48600.0</v>
      </c>
      <c r="F62" s="91">
        <v>19.6</v>
      </c>
      <c r="G62" s="257"/>
      <c r="H62" s="92">
        <v>111.6</v>
      </c>
      <c r="I62" s="108">
        <v>36.1669</v>
      </c>
      <c r="J62" s="94">
        <v>0.316</v>
      </c>
      <c r="K62" s="94">
        <v>0.046</v>
      </c>
      <c r="L62" s="94">
        <v>0.025</v>
      </c>
      <c r="M62" s="94">
        <v>0.022</v>
      </c>
      <c r="N62" s="94">
        <v>0.016</v>
      </c>
      <c r="O62" s="89">
        <v>-166.43</v>
      </c>
      <c r="P62" s="95">
        <v>-21.8</v>
      </c>
      <c r="Q62" s="95">
        <v>8.201</v>
      </c>
      <c r="R62" s="99"/>
      <c r="S62" s="99"/>
      <c r="T62" s="106"/>
      <c r="U62" s="56">
        <v>0.2171</v>
      </c>
      <c r="V62" s="48">
        <v>2.73</v>
      </c>
      <c r="W62" s="48">
        <v>3.899</v>
      </c>
      <c r="X62" s="197">
        <v>6.361</v>
      </c>
      <c r="Y62" s="48">
        <v>3.7399</v>
      </c>
      <c r="Z62" s="52">
        <v>4.325</v>
      </c>
      <c r="AA62" s="98">
        <v>7.65</v>
      </c>
      <c r="AB62" s="98">
        <v>0.63</v>
      </c>
      <c r="AC62" s="98">
        <v>3.39</v>
      </c>
      <c r="AD62" s="95">
        <v>13.1</v>
      </c>
      <c r="AE62" s="98">
        <v>0.29</v>
      </c>
      <c r="AF62" s="89">
        <v>13.0</v>
      </c>
      <c r="AG62" s="52">
        <v>10.13</v>
      </c>
      <c r="AH62" s="52">
        <v>2.85</v>
      </c>
      <c r="AI62" s="98">
        <v>1.84</v>
      </c>
      <c r="AJ62" s="98">
        <v>0.61</v>
      </c>
      <c r="AK62" s="89">
        <v>87.0</v>
      </c>
      <c r="AL62" s="98">
        <v>0.27</v>
      </c>
      <c r="AM62" s="99"/>
      <c r="AN62" s="100">
        <v>13.021</v>
      </c>
      <c r="AO62" s="100"/>
      <c r="AP62" s="99">
        <v>24.83</v>
      </c>
      <c r="AQ62" s="56">
        <v>0.9</v>
      </c>
      <c r="AR62" s="52">
        <v>-30.3</v>
      </c>
      <c r="AS62" s="64">
        <v>-286.1</v>
      </c>
      <c r="AT62" s="64">
        <v>0.7195</v>
      </c>
      <c r="AU62" s="48">
        <v>113.8</v>
      </c>
      <c r="AV62" s="52">
        <v>2.5</v>
      </c>
      <c r="AW62" s="92">
        <v>6.0</v>
      </c>
      <c r="AX62" s="91">
        <v>42.86</v>
      </c>
      <c r="AY62" s="255">
        <v>0.7</v>
      </c>
      <c r="AZ62" s="91">
        <v>-30.9</v>
      </c>
      <c r="BA62" s="92">
        <v>88.6</v>
      </c>
      <c r="BB62" s="87">
        <v>2.9</v>
      </c>
      <c r="BC62" s="114"/>
      <c r="BD62" s="76"/>
      <c r="BE62" s="256"/>
      <c r="BF62" s="76"/>
      <c r="BG62" s="114"/>
      <c r="BH62" s="209"/>
    </row>
    <row r="63">
      <c r="A63" s="87" t="s">
        <v>89</v>
      </c>
      <c r="B63" s="46" t="s">
        <v>162</v>
      </c>
      <c r="C63" s="88">
        <v>42270.0</v>
      </c>
      <c r="D63" s="89" t="s">
        <v>110</v>
      </c>
      <c r="E63" s="250">
        <v>15400.0</v>
      </c>
      <c r="F63" s="91">
        <v>5.0</v>
      </c>
      <c r="G63" s="50"/>
      <c r="H63" s="92">
        <v>272.0</v>
      </c>
      <c r="I63" s="108">
        <v>69.013</v>
      </c>
      <c r="J63" s="94">
        <v>0.236</v>
      </c>
      <c r="K63" s="94">
        <v>0.033</v>
      </c>
      <c r="L63" s="94">
        <v>0.018</v>
      </c>
      <c r="M63" s="94">
        <v>0.016</v>
      </c>
      <c r="N63" s="94">
        <v>0.012</v>
      </c>
      <c r="O63" s="89">
        <v>-143.49</v>
      </c>
      <c r="P63" s="95">
        <v>-18.85</v>
      </c>
      <c r="Q63" s="95">
        <v>6.962</v>
      </c>
      <c r="R63" s="99"/>
      <c r="S63" s="99"/>
      <c r="T63" s="106"/>
      <c r="U63" s="56">
        <v>0.1934</v>
      </c>
      <c r="V63" s="48">
        <v>2.226</v>
      </c>
      <c r="W63" s="48">
        <v>4.288</v>
      </c>
      <c r="X63" s="197">
        <v>5.403</v>
      </c>
      <c r="Y63" s="48">
        <v>2.2506</v>
      </c>
      <c r="Z63" s="52">
        <v>5.377</v>
      </c>
      <c r="AA63" s="98">
        <v>19.1</v>
      </c>
      <c r="AB63" s="98">
        <v>0.66</v>
      </c>
      <c r="AC63" s="98">
        <v>6.59</v>
      </c>
      <c r="AD63" s="95">
        <v>25.5</v>
      </c>
      <c r="AE63" s="98">
        <v>0.32</v>
      </c>
      <c r="AF63" s="89">
        <v>20.0</v>
      </c>
      <c r="AG63" s="52">
        <v>26.638</v>
      </c>
      <c r="AH63" s="52">
        <v>5.261</v>
      </c>
      <c r="AI63" s="98">
        <v>1.98</v>
      </c>
      <c r="AJ63" s="98">
        <v>0.57</v>
      </c>
      <c r="AK63" s="89">
        <v>183.0</v>
      </c>
      <c r="AL63" s="98">
        <v>0.55</v>
      </c>
      <c r="AM63" s="99"/>
      <c r="AN63" s="100">
        <v>8.247</v>
      </c>
      <c r="AO63" s="100"/>
      <c r="AP63" s="52">
        <v>16.89</v>
      </c>
      <c r="AQ63" s="56">
        <v>0.83</v>
      </c>
      <c r="AR63" s="52">
        <v>-31.6</v>
      </c>
      <c r="AS63" s="64">
        <v>-246.8</v>
      </c>
      <c r="AT63" s="64">
        <v>0.7592</v>
      </c>
      <c r="AU63" s="48">
        <v>119.0</v>
      </c>
      <c r="AV63" s="52">
        <v>3.9</v>
      </c>
      <c r="AW63" s="92">
        <v>3.0</v>
      </c>
      <c r="AX63" s="91">
        <v>5.78</v>
      </c>
      <c r="AY63" s="255">
        <v>0.95</v>
      </c>
      <c r="AZ63" s="91">
        <v>-31.7</v>
      </c>
      <c r="BA63" s="92">
        <v>73.9</v>
      </c>
      <c r="BB63" s="87">
        <v>7.4</v>
      </c>
      <c r="BC63" s="92">
        <v>1.5</v>
      </c>
      <c r="BD63" s="91">
        <v>11.51</v>
      </c>
      <c r="BE63" s="255">
        <v>1.16</v>
      </c>
      <c r="BF63" s="91">
        <v>-31.4</v>
      </c>
      <c r="BG63" s="92">
        <v>23.6</v>
      </c>
      <c r="BH63" s="87">
        <v>3.3</v>
      </c>
    </row>
    <row r="64">
      <c r="A64" s="87" t="s">
        <v>89</v>
      </c>
      <c r="B64" s="46" t="s">
        <v>162</v>
      </c>
      <c r="C64" s="88">
        <v>42335.0</v>
      </c>
      <c r="D64" s="89" t="s">
        <v>111</v>
      </c>
      <c r="E64" s="250">
        <v>3312.0</v>
      </c>
      <c r="F64" s="188"/>
      <c r="G64" s="188"/>
      <c r="H64" s="102"/>
      <c r="I64" s="95">
        <v>74.96</v>
      </c>
      <c r="J64" s="94">
        <v>0.101</v>
      </c>
      <c r="K64" s="94">
        <v>0.017</v>
      </c>
      <c r="L64" s="94">
        <v>0.011</v>
      </c>
      <c r="M64" s="94">
        <v>0.01</v>
      </c>
      <c r="N64" s="94">
        <v>0.009</v>
      </c>
      <c r="O64" s="89">
        <v>-148.9</v>
      </c>
      <c r="P64" s="95">
        <v>-20.48</v>
      </c>
      <c r="Q64" s="91">
        <v>3.198</v>
      </c>
      <c r="R64" s="107"/>
      <c r="S64" s="107"/>
      <c r="T64" s="106"/>
      <c r="U64" s="56">
        <v>0.2691</v>
      </c>
      <c r="V64" s="48">
        <v>80.8915</v>
      </c>
      <c r="W64" s="48">
        <v>9.9485</v>
      </c>
      <c r="X64" s="197">
        <v>3.717</v>
      </c>
      <c r="Y64" s="48">
        <v>6.332</v>
      </c>
      <c r="Z64" s="52">
        <v>5.821</v>
      </c>
      <c r="AA64" s="98">
        <v>21.5</v>
      </c>
      <c r="AB64" s="98">
        <v>0.72</v>
      </c>
      <c r="AC64" s="98">
        <v>7.92</v>
      </c>
      <c r="AD64" s="211">
        <v>27.1</v>
      </c>
      <c r="AE64" s="98">
        <v>0.22</v>
      </c>
      <c r="AF64" s="89">
        <v>29.0</v>
      </c>
      <c r="AG64" s="64">
        <v>31.624</v>
      </c>
      <c r="AH64" s="52">
        <v>8.607</v>
      </c>
      <c r="AI64" s="98">
        <v>2.62</v>
      </c>
      <c r="AJ64" s="98">
        <v>0.57</v>
      </c>
      <c r="AK64" s="89">
        <v>249.0</v>
      </c>
      <c r="AL64" s="98">
        <v>0.48</v>
      </c>
      <c r="AM64" s="107"/>
      <c r="AN64" s="258">
        <v>7.18</v>
      </c>
      <c r="AO64" s="258"/>
      <c r="AP64" s="259">
        <v>1.63</v>
      </c>
      <c r="AQ64" s="104">
        <v>0.11</v>
      </c>
      <c r="AR64" s="259">
        <v>-29.2</v>
      </c>
      <c r="AS64" s="64">
        <v>-574.2</v>
      </c>
      <c r="AT64" s="64">
        <v>0.4291</v>
      </c>
      <c r="AU64" s="48">
        <v>11.9</v>
      </c>
      <c r="AV64" s="52">
        <v>-0.1</v>
      </c>
      <c r="AW64" s="114"/>
      <c r="AX64" s="76"/>
      <c r="AY64" s="256"/>
      <c r="AZ64" s="76"/>
      <c r="BA64" s="114"/>
      <c r="BB64" s="209"/>
      <c r="BC64" s="114"/>
      <c r="BD64" s="76"/>
      <c r="BE64" s="256"/>
      <c r="BF64" s="76"/>
      <c r="BG64" s="114"/>
      <c r="BH64" s="209"/>
    </row>
    <row r="65">
      <c r="A65" s="87" t="s">
        <v>89</v>
      </c>
      <c r="B65" s="46" t="s">
        <v>162</v>
      </c>
      <c r="C65" s="88">
        <v>42429.0</v>
      </c>
      <c r="D65" s="89" t="s">
        <v>112</v>
      </c>
      <c r="E65" s="250">
        <v>2690.0</v>
      </c>
      <c r="F65" s="188"/>
      <c r="G65" s="188"/>
      <c r="H65" s="102"/>
      <c r="I65" s="95">
        <v>86.08</v>
      </c>
      <c r="J65" s="94">
        <v>0.216</v>
      </c>
      <c r="K65" s="94">
        <v>0.037</v>
      </c>
      <c r="L65" s="94">
        <v>0.022</v>
      </c>
      <c r="M65" s="94">
        <v>0.02</v>
      </c>
      <c r="N65" s="94">
        <v>0.015</v>
      </c>
      <c r="O65" s="89">
        <v>-172.4</v>
      </c>
      <c r="P65" s="95">
        <v>-22.4</v>
      </c>
      <c r="Q65" s="91">
        <v>5.883</v>
      </c>
      <c r="R65" s="107"/>
      <c r="S65" s="107"/>
      <c r="T65" s="106"/>
      <c r="U65" s="56">
        <v>0.2959</v>
      </c>
      <c r="V65" s="48">
        <v>173.1555</v>
      </c>
      <c r="W65" s="48">
        <v>24.478</v>
      </c>
      <c r="X65" s="197">
        <v>3.311</v>
      </c>
      <c r="Y65" s="48">
        <v>11.05</v>
      </c>
      <c r="Z65" s="52">
        <v>6.6845</v>
      </c>
      <c r="AA65" s="98">
        <v>44.4</v>
      </c>
      <c r="AB65" s="98">
        <v>0.88</v>
      </c>
      <c r="AC65" s="98">
        <v>10.4</v>
      </c>
      <c r="AD65" s="211">
        <v>32.8</v>
      </c>
      <c r="AE65" s="98">
        <v>0.23</v>
      </c>
      <c r="AF65" s="89">
        <v>32.0</v>
      </c>
      <c r="AG65" s="52">
        <v>67.465</v>
      </c>
      <c r="AH65" s="52">
        <v>11.448</v>
      </c>
      <c r="AI65" s="98">
        <v>3.5</v>
      </c>
      <c r="AJ65" s="98">
        <v>0.82</v>
      </c>
      <c r="AK65" s="89">
        <v>324.0</v>
      </c>
      <c r="AL65" s="98">
        <v>0.55</v>
      </c>
      <c r="AM65" s="107"/>
      <c r="AN65" s="258">
        <v>10.35</v>
      </c>
      <c r="AO65" s="258"/>
      <c r="AP65" s="259">
        <v>1.66</v>
      </c>
      <c r="AQ65" s="104">
        <v>0.21</v>
      </c>
      <c r="AR65" s="259">
        <v>-30.2</v>
      </c>
      <c r="AS65" s="64">
        <v>-473.2</v>
      </c>
      <c r="AT65" s="64">
        <v>0.531</v>
      </c>
      <c r="AU65" s="48">
        <v>19.2</v>
      </c>
      <c r="AV65" s="52">
        <v>3.7</v>
      </c>
      <c r="AW65" s="114"/>
      <c r="AX65" s="76"/>
      <c r="AY65" s="256"/>
      <c r="AZ65" s="76"/>
      <c r="BA65" s="114"/>
      <c r="BB65" s="209"/>
      <c r="BC65" s="114"/>
      <c r="BD65" s="76"/>
      <c r="BE65" s="256"/>
      <c r="BF65" s="76"/>
      <c r="BG65" s="114"/>
      <c r="BH65" s="209"/>
    </row>
    <row r="66">
      <c r="A66" s="87" t="s">
        <v>89</v>
      </c>
      <c r="B66" s="46" t="s">
        <v>162</v>
      </c>
      <c r="C66" s="88">
        <v>42461.0</v>
      </c>
      <c r="D66" s="89" t="s">
        <v>113</v>
      </c>
      <c r="E66" s="250">
        <v>2000.0</v>
      </c>
      <c r="F66" s="91">
        <v>0.1</v>
      </c>
      <c r="G66" s="257"/>
      <c r="H66" s="102"/>
      <c r="I66" s="95">
        <v>88.93</v>
      </c>
      <c r="J66" s="94">
        <v>0.209</v>
      </c>
      <c r="K66" s="94">
        <v>0.034</v>
      </c>
      <c r="L66" s="94">
        <v>0.019</v>
      </c>
      <c r="M66" s="94">
        <v>0.017</v>
      </c>
      <c r="N66" s="94">
        <v>0.013</v>
      </c>
      <c r="O66" s="89">
        <v>-167.4</v>
      </c>
      <c r="P66" s="95">
        <v>-22.36</v>
      </c>
      <c r="Q66" s="91">
        <v>5.438</v>
      </c>
      <c r="R66" s="107"/>
      <c r="S66" s="107"/>
      <c r="T66" s="106"/>
      <c r="U66" s="56">
        <v>0.3301</v>
      </c>
      <c r="V66" s="48">
        <v>182.2685</v>
      </c>
      <c r="W66" s="48">
        <v>23.692</v>
      </c>
      <c r="X66" s="197">
        <v>3.395</v>
      </c>
      <c r="Y66" s="48">
        <v>10.361</v>
      </c>
      <c r="Z66" s="52">
        <v>6.7675</v>
      </c>
      <c r="AA66" s="98">
        <v>49.6</v>
      </c>
      <c r="AB66" s="98">
        <v>0.91</v>
      </c>
      <c r="AC66" s="98">
        <v>11.0</v>
      </c>
      <c r="AD66" s="211">
        <v>34.6</v>
      </c>
      <c r="AE66" s="98">
        <v>0.21</v>
      </c>
      <c r="AF66" s="89">
        <v>37.0</v>
      </c>
      <c r="AG66" s="52">
        <v>76.222</v>
      </c>
      <c r="AH66" s="52">
        <v>12.345</v>
      </c>
      <c r="AI66" s="98">
        <v>3.79</v>
      </c>
      <c r="AJ66" s="98">
        <v>0.82</v>
      </c>
      <c r="AK66" s="89">
        <v>344.0</v>
      </c>
      <c r="AL66" s="98">
        <v>0.59</v>
      </c>
      <c r="AM66" s="107"/>
      <c r="AN66" s="258">
        <v>6.87</v>
      </c>
      <c r="AO66" s="258"/>
      <c r="AP66" s="259">
        <v>2.08</v>
      </c>
      <c r="AQ66" s="104">
        <v>0.15</v>
      </c>
      <c r="AR66" s="259">
        <v>-31.7</v>
      </c>
      <c r="AS66" s="64">
        <v>-436.5</v>
      </c>
      <c r="AT66" s="64">
        <v>0.5681</v>
      </c>
      <c r="AU66" s="48">
        <v>14.4</v>
      </c>
      <c r="AV66" s="52">
        <v>3.1</v>
      </c>
      <c r="AW66" s="114"/>
      <c r="AX66" s="76"/>
      <c r="AY66" s="256"/>
      <c r="AZ66" s="76"/>
      <c r="BA66" s="114"/>
      <c r="BB66" s="209"/>
      <c r="BC66" s="114"/>
      <c r="BD66" s="76"/>
      <c r="BE66" s="256"/>
      <c r="BF66" s="76"/>
      <c r="BG66" s="114"/>
      <c r="BH66" s="209"/>
    </row>
    <row r="67">
      <c r="A67" s="87" t="s">
        <v>89</v>
      </c>
      <c r="B67" s="46" t="s">
        <v>162</v>
      </c>
      <c r="C67" s="88">
        <v>42550.0</v>
      </c>
      <c r="D67" s="89" t="s">
        <v>114</v>
      </c>
      <c r="E67" s="250">
        <v>61500.0</v>
      </c>
      <c r="F67" s="91">
        <v>18.2</v>
      </c>
      <c r="G67" s="50"/>
      <c r="H67" s="92">
        <v>270.3</v>
      </c>
      <c r="I67" s="95">
        <v>40.27</v>
      </c>
      <c r="J67" s="94">
        <v>0.284</v>
      </c>
      <c r="K67" s="94">
        <v>0.041</v>
      </c>
      <c r="L67" s="94">
        <v>0.022</v>
      </c>
      <c r="M67" s="94">
        <v>0.019</v>
      </c>
      <c r="N67" s="94">
        <v>0.014</v>
      </c>
      <c r="O67" s="89">
        <v>-166.6</v>
      </c>
      <c r="P67" s="95">
        <v>-21.23</v>
      </c>
      <c r="Q67" s="91">
        <v>7.576</v>
      </c>
      <c r="R67" s="107"/>
      <c r="S67" s="107"/>
      <c r="T67" s="106"/>
      <c r="U67" s="56">
        <v>0.1936</v>
      </c>
      <c r="V67" s="48">
        <v>0.0</v>
      </c>
      <c r="W67" s="48">
        <v>7.788</v>
      </c>
      <c r="X67" s="197">
        <v>4.963</v>
      </c>
      <c r="Y67" s="48">
        <v>9.566</v>
      </c>
      <c r="Z67" s="52">
        <v>4.1075</v>
      </c>
      <c r="AA67" s="98">
        <v>12.0</v>
      </c>
      <c r="AB67" s="98">
        <v>0.64</v>
      </c>
      <c r="AC67" s="98">
        <v>3.84</v>
      </c>
      <c r="AD67" s="211">
        <v>14.6</v>
      </c>
      <c r="AE67" s="98">
        <v>0.31</v>
      </c>
      <c r="AF67" s="89">
        <v>15.0</v>
      </c>
      <c r="AG67" s="64">
        <v>17.549</v>
      </c>
      <c r="AH67" s="52">
        <v>3.925</v>
      </c>
      <c r="AI67" s="98">
        <v>1.88</v>
      </c>
      <c r="AJ67" s="98">
        <v>0.62</v>
      </c>
      <c r="AK67" s="89">
        <v>112.0</v>
      </c>
      <c r="AL67" s="98">
        <v>0.21</v>
      </c>
      <c r="AM67" s="107"/>
      <c r="AN67" s="258">
        <v>3.33</v>
      </c>
      <c r="AO67" s="258"/>
      <c r="AP67" s="259">
        <v>16.64</v>
      </c>
      <c r="AQ67" s="104">
        <v>0.61</v>
      </c>
      <c r="AR67" s="259">
        <v>-31.0</v>
      </c>
      <c r="AS67" s="64">
        <v>-302.0</v>
      </c>
      <c r="AT67" s="64">
        <v>0.7036</v>
      </c>
      <c r="AU67" s="48">
        <v>68.4</v>
      </c>
      <c r="AV67" s="52">
        <v>2.1</v>
      </c>
      <c r="AW67" s="92">
        <v>6.0</v>
      </c>
      <c r="AX67" s="91">
        <v>19.44</v>
      </c>
      <c r="AY67" s="255">
        <v>0.75</v>
      </c>
      <c r="AZ67" s="91">
        <v>-30.4</v>
      </c>
      <c r="BA67" s="92">
        <v>100.8</v>
      </c>
      <c r="BB67" s="87">
        <v>2.3</v>
      </c>
      <c r="BC67" s="92">
        <v>3.0</v>
      </c>
      <c r="BD67" s="91">
        <v>15.71</v>
      </c>
      <c r="BE67" s="255">
        <v>0.81</v>
      </c>
      <c r="BF67" s="91">
        <v>-30.2</v>
      </c>
      <c r="BG67" s="92">
        <v>85.8</v>
      </c>
      <c r="BH67" s="87">
        <v>2.1</v>
      </c>
    </row>
    <row r="68">
      <c r="A68" s="87" t="s">
        <v>89</v>
      </c>
      <c r="B68" s="46" t="s">
        <v>162</v>
      </c>
      <c r="C68" s="88">
        <v>42584.0</v>
      </c>
      <c r="D68" s="89" t="s">
        <v>115</v>
      </c>
      <c r="E68" s="250">
        <v>42100.0</v>
      </c>
      <c r="F68" s="91">
        <v>15.5</v>
      </c>
      <c r="G68" s="257"/>
      <c r="H68" s="102"/>
      <c r="I68" s="95">
        <v>40.24</v>
      </c>
      <c r="J68" s="94">
        <v>0.268</v>
      </c>
      <c r="K68" s="94">
        <v>0.04</v>
      </c>
      <c r="L68" s="94">
        <v>0.021</v>
      </c>
      <c r="M68" s="94">
        <v>0.019</v>
      </c>
      <c r="N68" s="94">
        <v>0.013</v>
      </c>
      <c r="O68" s="89">
        <v>-160.0</v>
      </c>
      <c r="P68" s="95">
        <v>-21.12</v>
      </c>
      <c r="Q68" s="91">
        <v>7.068</v>
      </c>
      <c r="R68" s="107"/>
      <c r="S68" s="107"/>
      <c r="T68" s="106"/>
      <c r="U68" s="56">
        <v>0.225</v>
      </c>
      <c r="V68" s="48">
        <v>0.165</v>
      </c>
      <c r="W68" s="48">
        <v>10.1555</v>
      </c>
      <c r="X68" s="197">
        <v>4.346</v>
      </c>
      <c r="Y68" s="48">
        <v>8.128</v>
      </c>
      <c r="Z68" s="52">
        <v>4.0645</v>
      </c>
      <c r="AA68" s="98">
        <v>13.0</v>
      </c>
      <c r="AB68" s="98">
        <v>0.62</v>
      </c>
      <c r="AC68" s="98">
        <v>3.95</v>
      </c>
      <c r="AD68" s="211">
        <v>14.6</v>
      </c>
      <c r="AE68" s="98">
        <v>0.32</v>
      </c>
      <c r="AF68" s="89">
        <v>15.0</v>
      </c>
      <c r="AG68" s="52">
        <v>18.903</v>
      </c>
      <c r="AH68" s="52">
        <v>4.179</v>
      </c>
      <c r="AI68" s="98">
        <v>1.86</v>
      </c>
      <c r="AJ68" s="98">
        <v>0.62</v>
      </c>
      <c r="AK68" s="89">
        <v>116.0</v>
      </c>
      <c r="AL68" s="98">
        <v>0.22</v>
      </c>
      <c r="AM68" s="107"/>
      <c r="AN68" s="258">
        <v>21.12</v>
      </c>
      <c r="AO68" s="258"/>
      <c r="AP68" s="259">
        <v>26.04</v>
      </c>
      <c r="AQ68" s="104">
        <v>0.71</v>
      </c>
      <c r="AR68" s="259">
        <v>-30.2</v>
      </c>
      <c r="AS68" s="64">
        <v>-301.0</v>
      </c>
      <c r="AT68" s="64">
        <v>0.7046</v>
      </c>
      <c r="AU68" s="48">
        <v>99.2</v>
      </c>
      <c r="AV68" s="52">
        <v>2.4</v>
      </c>
      <c r="AW68" s="92">
        <v>5.0</v>
      </c>
      <c r="AX68" s="91">
        <v>14.56</v>
      </c>
      <c r="AY68" s="255">
        <v>0.97</v>
      </c>
      <c r="AZ68" s="91">
        <v>-29.6</v>
      </c>
      <c r="BA68" s="92">
        <v>96.3</v>
      </c>
      <c r="BB68" s="87">
        <v>2.8</v>
      </c>
      <c r="BC68" s="92">
        <v>2.0</v>
      </c>
      <c r="BD68" s="91">
        <v>23.08</v>
      </c>
      <c r="BE68" s="255">
        <v>0.78</v>
      </c>
      <c r="BF68" s="91">
        <v>-29.8</v>
      </c>
      <c r="BG68" s="92">
        <v>88.4</v>
      </c>
      <c r="BH68" s="87">
        <v>2.1</v>
      </c>
    </row>
    <row r="69">
      <c r="A69" s="87" t="s">
        <v>89</v>
      </c>
      <c r="B69" s="46" t="s">
        <v>162</v>
      </c>
      <c r="C69" s="88">
        <v>42670.0</v>
      </c>
      <c r="D69" s="89" t="s">
        <v>116</v>
      </c>
      <c r="E69" s="250">
        <v>5430.0</v>
      </c>
      <c r="F69" s="188"/>
      <c r="G69" s="188"/>
      <c r="H69" s="102"/>
      <c r="I69" s="95">
        <v>58.32</v>
      </c>
      <c r="J69" s="94">
        <v>0.257</v>
      </c>
      <c r="K69" s="94">
        <v>0.042</v>
      </c>
      <c r="L69" s="94">
        <v>0.024</v>
      </c>
      <c r="M69" s="94">
        <v>0.022</v>
      </c>
      <c r="N69" s="94">
        <v>0.017</v>
      </c>
      <c r="O69" s="89">
        <v>-148.0</v>
      </c>
      <c r="P69" s="95">
        <v>-19.56</v>
      </c>
      <c r="Q69" s="91">
        <v>6.614</v>
      </c>
      <c r="R69" s="107"/>
      <c r="S69" s="107"/>
      <c r="T69" s="106"/>
      <c r="U69" s="56">
        <v>0.225</v>
      </c>
      <c r="V69" s="48">
        <v>51.633</v>
      </c>
      <c r="W69" s="48">
        <v>9.8035</v>
      </c>
      <c r="X69" s="197">
        <v>1.866</v>
      </c>
      <c r="Y69" s="48">
        <v>7.875</v>
      </c>
      <c r="Z69" s="52">
        <v>6.052</v>
      </c>
      <c r="AA69" s="98">
        <v>16.8</v>
      </c>
      <c r="AB69" s="98">
        <v>0.64</v>
      </c>
      <c r="AC69" s="98">
        <v>6.12</v>
      </c>
      <c r="AD69" s="211">
        <v>20.3</v>
      </c>
      <c r="AE69" s="98">
        <v>0.25</v>
      </c>
      <c r="AF69" s="89">
        <v>21.0</v>
      </c>
      <c r="AG69" s="52">
        <v>24.768</v>
      </c>
      <c r="AH69" s="52">
        <v>5.909</v>
      </c>
      <c r="AI69" s="98">
        <v>1.38</v>
      </c>
      <c r="AJ69" s="98">
        <v>0.6</v>
      </c>
      <c r="AK69" s="89">
        <v>172.0</v>
      </c>
      <c r="AL69" s="98">
        <v>0.49</v>
      </c>
      <c r="AM69" s="107"/>
      <c r="AN69" s="258">
        <v>5.09</v>
      </c>
      <c r="AO69" s="258"/>
      <c r="AP69" s="259">
        <v>0.59</v>
      </c>
      <c r="AQ69" s="104">
        <v>0.17</v>
      </c>
      <c r="AR69" s="259">
        <v>-30.4</v>
      </c>
      <c r="AS69" s="64">
        <v>-380.7</v>
      </c>
      <c r="AT69" s="64">
        <v>0.6243</v>
      </c>
      <c r="AU69" s="48">
        <v>24.0</v>
      </c>
      <c r="AV69" s="52">
        <v>0.7</v>
      </c>
      <c r="AW69" s="114"/>
      <c r="AX69" s="76"/>
      <c r="AY69" s="256"/>
      <c r="AZ69" s="76"/>
      <c r="BA69" s="114"/>
      <c r="BB69" s="209"/>
      <c r="BC69" s="114"/>
      <c r="BD69" s="76"/>
      <c r="BE69" s="256"/>
      <c r="BF69" s="76"/>
      <c r="BG69" s="114"/>
      <c r="BH69" s="209"/>
    </row>
    <row r="70">
      <c r="A70" s="87" t="s">
        <v>89</v>
      </c>
      <c r="B70" s="46" t="s">
        <v>162</v>
      </c>
      <c r="C70" s="88">
        <v>42710.0</v>
      </c>
      <c r="D70" s="89" t="s">
        <v>117</v>
      </c>
      <c r="E70" s="250">
        <v>4930.0</v>
      </c>
      <c r="F70" s="260"/>
      <c r="G70" s="119"/>
      <c r="H70" s="261"/>
      <c r="I70" s="121">
        <v>83.86</v>
      </c>
      <c r="J70" s="94">
        <v>0.168</v>
      </c>
      <c r="K70" s="94">
        <v>0.028</v>
      </c>
      <c r="L70" s="94">
        <v>0.017</v>
      </c>
      <c r="M70" s="94">
        <v>0.016</v>
      </c>
      <c r="N70" s="94">
        <v>0.013</v>
      </c>
      <c r="O70" s="124">
        <v>-159.2</v>
      </c>
      <c r="P70" s="121">
        <v>-20.5</v>
      </c>
      <c r="Q70" s="262">
        <v>4.604</v>
      </c>
      <c r="R70" s="113"/>
      <c r="S70" s="113"/>
      <c r="T70" s="126"/>
      <c r="U70" s="127">
        <v>0.1771</v>
      </c>
      <c r="V70" s="128">
        <v>98.4585</v>
      </c>
      <c r="W70" s="48">
        <v>8.254</v>
      </c>
      <c r="X70" s="263">
        <v>2.213</v>
      </c>
      <c r="Y70" s="128">
        <v>8.0195</v>
      </c>
      <c r="Z70" s="125">
        <v>6.225</v>
      </c>
      <c r="AA70" s="129">
        <v>19.9</v>
      </c>
      <c r="AB70" s="129">
        <v>0.68</v>
      </c>
      <c r="AC70" s="129">
        <v>8.92</v>
      </c>
      <c r="AD70" s="123">
        <v>27.0</v>
      </c>
      <c r="AE70" s="129">
        <v>0.23</v>
      </c>
      <c r="AF70" s="124">
        <v>30.0</v>
      </c>
      <c r="AG70" s="64">
        <v>43.678</v>
      </c>
      <c r="AH70" s="52">
        <v>7.201</v>
      </c>
      <c r="AI70" s="129">
        <v>1.96</v>
      </c>
      <c r="AJ70" s="129">
        <v>0.7</v>
      </c>
      <c r="AK70" s="124">
        <v>221.0</v>
      </c>
      <c r="AL70" s="129">
        <v>0.57</v>
      </c>
      <c r="AM70" s="113"/>
      <c r="AN70" s="264">
        <v>2.18</v>
      </c>
      <c r="AO70" s="264"/>
      <c r="AP70" s="265">
        <v>2.41</v>
      </c>
      <c r="AQ70" s="104">
        <v>0.09</v>
      </c>
      <c r="AR70" s="265">
        <v>-30.1</v>
      </c>
      <c r="AS70" s="134">
        <v>-470.5</v>
      </c>
      <c r="AT70" s="134">
        <v>0.5338</v>
      </c>
      <c r="AU70" s="48">
        <v>11.3</v>
      </c>
      <c r="AV70" s="52">
        <v>-0.5</v>
      </c>
      <c r="AW70" s="114"/>
      <c r="AX70" s="76"/>
      <c r="AY70" s="256"/>
      <c r="AZ70" s="76"/>
      <c r="BA70" s="114"/>
      <c r="BB70" s="209"/>
      <c r="BC70" s="114"/>
      <c r="BD70" s="76"/>
      <c r="BE70" s="256"/>
      <c r="BF70" s="76"/>
      <c r="BG70" s="114"/>
      <c r="BH70" s="209"/>
    </row>
    <row r="71">
      <c r="A71" s="141" t="s">
        <v>118</v>
      </c>
      <c r="B71" s="141" t="s">
        <v>162</v>
      </c>
      <c r="C71" s="142">
        <v>42793.0</v>
      </c>
      <c r="D71" s="143" t="s">
        <v>119</v>
      </c>
      <c r="E71" s="167">
        <v>2720.0</v>
      </c>
      <c r="F71" s="145">
        <v>0.0</v>
      </c>
      <c r="G71" s="145"/>
      <c r="H71" s="266"/>
      <c r="I71" s="147">
        <v>97.0</v>
      </c>
      <c r="J71" s="219">
        <v>0.175</v>
      </c>
      <c r="K71" s="219">
        <v>0.025</v>
      </c>
      <c r="L71" s="219">
        <v>0.013</v>
      </c>
      <c r="M71" s="219">
        <v>0.011</v>
      </c>
      <c r="N71" s="219">
        <v>0.007</v>
      </c>
      <c r="O71" s="150">
        <v>-162.0</v>
      </c>
      <c r="P71" s="151">
        <v>-21.02</v>
      </c>
      <c r="Q71" s="145">
        <v>5.8</v>
      </c>
      <c r="R71" s="152"/>
      <c r="S71" s="152"/>
      <c r="T71" s="153"/>
      <c r="U71" s="154">
        <v>0.35</v>
      </c>
      <c r="V71" s="150">
        <v>180.0</v>
      </c>
      <c r="W71" s="150">
        <v>28.0</v>
      </c>
      <c r="X71" s="158">
        <v>6.236</v>
      </c>
      <c r="Y71" s="158">
        <v>2.0</v>
      </c>
      <c r="Z71" s="145">
        <v>7.1</v>
      </c>
      <c r="AA71" s="155">
        <v>53.0</v>
      </c>
      <c r="AB71" s="155">
        <v>0.95</v>
      </c>
      <c r="AC71" s="155">
        <v>11.8</v>
      </c>
      <c r="AD71" s="169">
        <v>37.0</v>
      </c>
      <c r="AE71" s="157"/>
      <c r="AF71" s="158">
        <v>37.0</v>
      </c>
      <c r="AG71" s="145">
        <v>72.925</v>
      </c>
      <c r="AH71" s="145">
        <v>12.594</v>
      </c>
      <c r="AI71" s="155">
        <v>3.95</v>
      </c>
      <c r="AJ71" s="155">
        <v>0.94</v>
      </c>
      <c r="AK71" s="158">
        <v>357.0</v>
      </c>
      <c r="AL71" s="155">
        <v>0.56</v>
      </c>
      <c r="AM71" s="159"/>
      <c r="AN71" s="267">
        <v>3.88</v>
      </c>
      <c r="AO71" s="267"/>
      <c r="AP71" s="162">
        <v>2.61</v>
      </c>
      <c r="AQ71" s="160">
        <v>0.15</v>
      </c>
      <c r="AR71" s="162">
        <v>-30.1</v>
      </c>
      <c r="AS71" s="156">
        <v>-406.7</v>
      </c>
      <c r="AT71" s="156">
        <v>0.5982</v>
      </c>
      <c r="AU71" s="150">
        <v>13.1</v>
      </c>
      <c r="AV71" s="220">
        <v>2.8</v>
      </c>
      <c r="AW71" s="114"/>
      <c r="AX71" s="76"/>
      <c r="AY71" s="256"/>
      <c r="AZ71" s="76"/>
      <c r="BA71" s="114"/>
      <c r="BB71" s="209"/>
      <c r="BC71" s="114"/>
      <c r="BD71" s="76"/>
      <c r="BE71" s="268"/>
      <c r="BF71" s="269"/>
      <c r="BG71" s="270"/>
      <c r="BH71" s="271"/>
    </row>
    <row r="72">
      <c r="A72" s="141" t="s">
        <v>118</v>
      </c>
      <c r="B72" s="141" t="s">
        <v>162</v>
      </c>
      <c r="C72" s="142">
        <v>42826.0</v>
      </c>
      <c r="D72" s="143" t="s">
        <v>120</v>
      </c>
      <c r="E72" s="167">
        <v>2260.0</v>
      </c>
      <c r="F72" s="145">
        <v>1.0</v>
      </c>
      <c r="G72" s="145"/>
      <c r="H72" s="266"/>
      <c r="I72" s="147">
        <v>94.3</v>
      </c>
      <c r="J72" s="219">
        <v>0.163</v>
      </c>
      <c r="K72" s="219">
        <v>0.024</v>
      </c>
      <c r="L72" s="219">
        <v>0.012</v>
      </c>
      <c r="M72" s="219">
        <v>0.01</v>
      </c>
      <c r="N72" s="219">
        <v>0.007</v>
      </c>
      <c r="O72" s="150">
        <v>-162.2</v>
      </c>
      <c r="P72" s="151">
        <v>-21.13</v>
      </c>
      <c r="Q72" s="145">
        <v>5.8</v>
      </c>
      <c r="R72" s="152"/>
      <c r="S72" s="152"/>
      <c r="T72" s="153"/>
      <c r="U72" s="154">
        <v>0.47</v>
      </c>
      <c r="V72" s="150">
        <v>191.0</v>
      </c>
      <c r="W72" s="150">
        <v>33.0</v>
      </c>
      <c r="X72" s="158">
        <v>7.571</v>
      </c>
      <c r="Y72" s="158">
        <v>2.0</v>
      </c>
      <c r="Z72" s="145">
        <v>5.9</v>
      </c>
      <c r="AA72" s="155">
        <v>52.7</v>
      </c>
      <c r="AB72" s="155">
        <v>0.94</v>
      </c>
      <c r="AC72" s="155">
        <v>11.7</v>
      </c>
      <c r="AD72" s="169">
        <v>36.4</v>
      </c>
      <c r="AE72" s="157"/>
      <c r="AF72" s="158">
        <v>36.0</v>
      </c>
      <c r="AG72" s="145">
        <v>72.258</v>
      </c>
      <c r="AH72" s="145">
        <v>12.373</v>
      </c>
      <c r="AI72" s="155">
        <v>3.91</v>
      </c>
      <c r="AJ72" s="155">
        <v>0.9</v>
      </c>
      <c r="AK72" s="158">
        <v>353.0</v>
      </c>
      <c r="AL72" s="155">
        <v>0.55</v>
      </c>
      <c r="AM72" s="159"/>
      <c r="AN72" s="267">
        <v>5.75</v>
      </c>
      <c r="AO72" s="267"/>
      <c r="AP72" s="162">
        <v>1.73</v>
      </c>
      <c r="AQ72" s="160">
        <v>0.14</v>
      </c>
      <c r="AR72" s="162">
        <v>-31.0</v>
      </c>
      <c r="AS72" s="156">
        <v>-462.8</v>
      </c>
      <c r="AT72" s="156">
        <v>0.5416</v>
      </c>
      <c r="AU72" s="150">
        <v>12.6</v>
      </c>
      <c r="AV72" s="220">
        <v>2.9</v>
      </c>
      <c r="AW72" s="114"/>
      <c r="AX72" s="76"/>
      <c r="AY72" s="256"/>
      <c r="AZ72" s="76"/>
      <c r="BA72" s="114"/>
      <c r="BB72" s="209"/>
      <c r="BC72" s="114"/>
      <c r="BD72" s="76"/>
      <c r="BE72" s="268"/>
      <c r="BF72" s="269"/>
      <c r="BG72" s="270"/>
      <c r="BH72" s="271"/>
    </row>
    <row r="73">
      <c r="A73" s="141" t="s">
        <v>118</v>
      </c>
      <c r="B73" s="141" t="s">
        <v>162</v>
      </c>
      <c r="C73" s="142">
        <v>42915.0</v>
      </c>
      <c r="D73" s="143" t="s">
        <v>121</v>
      </c>
      <c r="E73" s="167">
        <v>62360.0</v>
      </c>
      <c r="F73" s="145">
        <v>13.0</v>
      </c>
      <c r="G73" s="145"/>
      <c r="H73" s="266"/>
      <c r="I73" s="147">
        <v>44.7</v>
      </c>
      <c r="J73" s="219">
        <v>0.211</v>
      </c>
      <c r="K73" s="219">
        <v>0.03</v>
      </c>
      <c r="L73" s="219">
        <v>0.015</v>
      </c>
      <c r="M73" s="219">
        <v>0.013</v>
      </c>
      <c r="N73" s="219">
        <v>0.009</v>
      </c>
      <c r="O73" s="150">
        <v>-154.1</v>
      </c>
      <c r="P73" s="151">
        <v>-19.87</v>
      </c>
      <c r="Q73" s="145">
        <v>6.6</v>
      </c>
      <c r="R73" s="152"/>
      <c r="S73" s="152"/>
      <c r="T73" s="153"/>
      <c r="U73" s="154">
        <v>0.21</v>
      </c>
      <c r="V73" s="150">
        <v>4.0</v>
      </c>
      <c r="W73" s="150">
        <v>10.0</v>
      </c>
      <c r="X73" s="158">
        <v>4.864</v>
      </c>
      <c r="Y73" s="158">
        <v>2.0</v>
      </c>
      <c r="Z73" s="145">
        <v>3.8</v>
      </c>
      <c r="AA73" s="155">
        <v>14.3</v>
      </c>
      <c r="AB73" s="155">
        <v>0.74</v>
      </c>
      <c r="AC73" s="155">
        <v>4.35</v>
      </c>
      <c r="AD73" s="169">
        <v>16.3</v>
      </c>
      <c r="AE73" s="157"/>
      <c r="AF73" s="158">
        <v>15.0</v>
      </c>
      <c r="AG73" s="145">
        <v>19.34</v>
      </c>
      <c r="AH73" s="145">
        <v>4.66</v>
      </c>
      <c r="AI73" s="155">
        <v>2.0</v>
      </c>
      <c r="AJ73" s="155">
        <v>0.71</v>
      </c>
      <c r="AK73" s="158">
        <v>128.0</v>
      </c>
      <c r="AL73" s="155">
        <v>0.19</v>
      </c>
      <c r="AM73" s="159"/>
      <c r="AN73" s="267">
        <v>14.26</v>
      </c>
      <c r="AO73" s="267"/>
      <c r="AP73" s="162">
        <v>40.97</v>
      </c>
      <c r="AQ73" s="160">
        <v>0.76</v>
      </c>
      <c r="AR73" s="162">
        <v>-30.1</v>
      </c>
      <c r="AS73" s="156">
        <v>-269.6</v>
      </c>
      <c r="AT73" s="156">
        <v>0.7363</v>
      </c>
      <c r="AU73" s="150">
        <v>106.0</v>
      </c>
      <c r="AV73" s="220">
        <v>3.3</v>
      </c>
      <c r="AW73" s="272">
        <v>7.0</v>
      </c>
      <c r="AX73" s="273">
        <v>26.66</v>
      </c>
      <c r="AY73" s="274">
        <v>1.01</v>
      </c>
      <c r="AZ73" s="273">
        <v>-32.3</v>
      </c>
      <c r="BA73" s="272">
        <v>168.0</v>
      </c>
      <c r="BB73" s="275">
        <v>3.4</v>
      </c>
      <c r="BC73" s="272">
        <v>3.0</v>
      </c>
      <c r="BD73" s="273">
        <v>23.22</v>
      </c>
      <c r="BE73" s="274">
        <v>1.11</v>
      </c>
      <c r="BF73" s="273">
        <v>-30.2</v>
      </c>
      <c r="BG73" s="272">
        <v>154.0</v>
      </c>
      <c r="BH73" s="275">
        <v>3.4</v>
      </c>
    </row>
    <row r="74">
      <c r="A74" s="141" t="s">
        <v>118</v>
      </c>
      <c r="B74" s="141" t="s">
        <v>162</v>
      </c>
      <c r="C74" s="142">
        <v>42949.0</v>
      </c>
      <c r="D74" s="143" t="s">
        <v>122</v>
      </c>
      <c r="E74" s="167">
        <v>36800.0</v>
      </c>
      <c r="F74" s="145">
        <v>12.0</v>
      </c>
      <c r="G74" s="145"/>
      <c r="H74" s="266"/>
      <c r="I74" s="147">
        <v>47.0</v>
      </c>
      <c r="J74" s="219">
        <v>0.128</v>
      </c>
      <c r="K74" s="219">
        <v>0.018</v>
      </c>
      <c r="L74" s="219">
        <v>0.009</v>
      </c>
      <c r="M74" s="219">
        <v>0.007</v>
      </c>
      <c r="N74" s="219">
        <v>0.005</v>
      </c>
      <c r="O74" s="150">
        <v>-153.5</v>
      </c>
      <c r="P74" s="151">
        <v>-19.85</v>
      </c>
      <c r="Q74" s="145">
        <v>4.4</v>
      </c>
      <c r="R74" s="152"/>
      <c r="S74" s="152"/>
      <c r="T74" s="153"/>
      <c r="U74" s="154">
        <v>0.28</v>
      </c>
      <c r="V74" s="150">
        <v>3.0</v>
      </c>
      <c r="W74" s="150">
        <v>13.0</v>
      </c>
      <c r="X74" s="158">
        <v>4.687</v>
      </c>
      <c r="Y74" s="158">
        <v>1.0</v>
      </c>
      <c r="Z74" s="145">
        <v>4.2</v>
      </c>
      <c r="AA74" s="155">
        <v>6.32</v>
      </c>
      <c r="AB74" s="155">
        <v>0.55</v>
      </c>
      <c r="AC74" s="155">
        <v>4.52</v>
      </c>
      <c r="AD74" s="169">
        <v>16.3</v>
      </c>
      <c r="AE74" s="157"/>
      <c r="AF74" s="158">
        <v>14.0</v>
      </c>
      <c r="AG74" s="145">
        <v>7.41</v>
      </c>
      <c r="AH74" s="145">
        <v>4.38</v>
      </c>
      <c r="AI74" s="155">
        <v>1.5</v>
      </c>
      <c r="AJ74" s="155">
        <v>0.46</v>
      </c>
      <c r="AK74" s="158">
        <v>127.0</v>
      </c>
      <c r="AL74" s="155">
        <v>0.17</v>
      </c>
      <c r="AM74" s="159"/>
      <c r="AN74" s="267">
        <v>7.65</v>
      </c>
      <c r="AO74" s="267"/>
      <c r="AP74" s="162">
        <v>7.63</v>
      </c>
      <c r="AQ74" s="160">
        <v>0.52</v>
      </c>
      <c r="AR74" s="162">
        <v>-31.2</v>
      </c>
      <c r="AS74" s="156">
        <v>-397.1</v>
      </c>
      <c r="AT74" s="156">
        <v>0.6078</v>
      </c>
      <c r="AU74" s="150">
        <v>81.8</v>
      </c>
      <c r="AV74" s="149">
        <v>3.3</v>
      </c>
      <c r="AW74" s="272">
        <v>6.0</v>
      </c>
      <c r="AX74" s="273">
        <v>0.81</v>
      </c>
      <c r="AY74" s="274">
        <v>0.53</v>
      </c>
      <c r="AZ74" s="273">
        <v>-30.2</v>
      </c>
      <c r="BA74" s="272">
        <v>111.2</v>
      </c>
      <c r="BB74" s="275">
        <v>3.6</v>
      </c>
      <c r="BC74" s="272">
        <v>3.0</v>
      </c>
      <c r="BD74" s="273">
        <v>1.36</v>
      </c>
      <c r="BE74" s="274">
        <v>0.64</v>
      </c>
      <c r="BF74" s="273">
        <v>-30.0</v>
      </c>
      <c r="BG74" s="272">
        <v>111.0</v>
      </c>
      <c r="BH74" s="275">
        <v>3.6</v>
      </c>
    </row>
    <row r="75">
      <c r="A75" s="141" t="s">
        <v>118</v>
      </c>
      <c r="B75" s="141" t="s">
        <v>162</v>
      </c>
      <c r="C75" s="142">
        <v>43036.0</v>
      </c>
      <c r="D75" s="143" t="s">
        <v>123</v>
      </c>
      <c r="E75" s="167">
        <v>11300.0</v>
      </c>
      <c r="F75" s="145">
        <v>0.0</v>
      </c>
      <c r="G75" s="145"/>
      <c r="H75" s="266"/>
      <c r="I75" s="147">
        <v>52.9</v>
      </c>
      <c r="J75" s="219">
        <v>0.263</v>
      </c>
      <c r="K75" s="219">
        <v>0.044</v>
      </c>
      <c r="L75" s="219">
        <v>0.023</v>
      </c>
      <c r="M75" s="219">
        <v>0.02</v>
      </c>
      <c r="N75" s="219">
        <v>0.015</v>
      </c>
      <c r="O75" s="150">
        <v>-138.7</v>
      </c>
      <c r="P75" s="151">
        <v>-18.13</v>
      </c>
      <c r="Q75" s="145">
        <v>8.0</v>
      </c>
      <c r="R75" s="152"/>
      <c r="S75" s="152"/>
      <c r="T75" s="153"/>
      <c r="U75" s="154">
        <v>0.23</v>
      </c>
      <c r="V75" s="150">
        <v>48.0</v>
      </c>
      <c r="W75" s="150">
        <v>24.0</v>
      </c>
      <c r="X75" s="158">
        <v>6.4</v>
      </c>
      <c r="Y75" s="158">
        <v>2.0</v>
      </c>
      <c r="Z75" s="145">
        <v>7.0</v>
      </c>
      <c r="AA75" s="155">
        <v>13.0</v>
      </c>
      <c r="AB75" s="155">
        <v>0.59</v>
      </c>
      <c r="AC75" s="155">
        <v>5.29</v>
      </c>
      <c r="AD75" s="169">
        <v>18.1</v>
      </c>
      <c r="AE75" s="157"/>
      <c r="AF75" s="158">
        <v>14.0</v>
      </c>
      <c r="AG75" s="145">
        <v>16.8</v>
      </c>
      <c r="AH75" s="145">
        <v>4.83</v>
      </c>
      <c r="AI75" s="155">
        <v>1.3</v>
      </c>
      <c r="AJ75" s="155">
        <v>0.56</v>
      </c>
      <c r="AK75" s="158">
        <v>143.0</v>
      </c>
      <c r="AL75" s="155">
        <v>0.32</v>
      </c>
      <c r="AM75" s="159"/>
      <c r="AN75" s="267">
        <v>3.97</v>
      </c>
      <c r="AO75" s="267"/>
      <c r="AP75" s="162">
        <v>1.06</v>
      </c>
      <c r="AQ75" s="160">
        <v>0.15</v>
      </c>
      <c r="AR75" s="162">
        <v>-31.4</v>
      </c>
      <c r="AS75" s="156">
        <v>-437.8</v>
      </c>
      <c r="AT75" s="156">
        <v>0.5668</v>
      </c>
      <c r="AU75" s="150">
        <v>19.8</v>
      </c>
      <c r="AV75" s="220">
        <v>2.6</v>
      </c>
      <c r="AW75" s="276"/>
      <c r="AX75" s="119"/>
      <c r="AY75" s="277"/>
      <c r="AZ75" s="119"/>
      <c r="BA75" s="276"/>
      <c r="BB75" s="217"/>
      <c r="BC75" s="276"/>
      <c r="BD75" s="119"/>
      <c r="BE75" s="277"/>
      <c r="BF75" s="119"/>
      <c r="BG75" s="276"/>
      <c r="BH75" s="217"/>
    </row>
    <row r="76">
      <c r="A76" s="141" t="s">
        <v>118</v>
      </c>
      <c r="B76" s="141" t="s">
        <v>162</v>
      </c>
      <c r="C76" s="142">
        <v>43074.0</v>
      </c>
      <c r="D76" s="143" t="s">
        <v>124</v>
      </c>
      <c r="E76" s="167">
        <v>4430.0</v>
      </c>
      <c r="F76" s="145">
        <v>0.0</v>
      </c>
      <c r="G76" s="145"/>
      <c r="H76" s="266"/>
      <c r="I76" s="147">
        <v>69.1</v>
      </c>
      <c r="J76" s="219">
        <v>0.337</v>
      </c>
      <c r="K76" s="219">
        <v>0.051</v>
      </c>
      <c r="L76" s="219">
        <v>0.026</v>
      </c>
      <c r="M76" s="219">
        <v>0.022</v>
      </c>
      <c r="N76" s="219">
        <v>0.015</v>
      </c>
      <c r="O76" s="150">
        <v>-153.1</v>
      </c>
      <c r="P76" s="151">
        <v>-19.75</v>
      </c>
      <c r="Q76" s="145">
        <v>10.1</v>
      </c>
      <c r="R76" s="152"/>
      <c r="S76" s="152"/>
      <c r="T76" s="153"/>
      <c r="U76" s="154">
        <v>0.34</v>
      </c>
      <c r="V76" s="150">
        <v>90.0</v>
      </c>
      <c r="W76" s="150">
        <v>14.0</v>
      </c>
      <c r="X76" s="158">
        <v>5.474</v>
      </c>
      <c r="Y76" s="158">
        <v>2.0</v>
      </c>
      <c r="Z76" s="145">
        <v>6.1</v>
      </c>
      <c r="AA76" s="155">
        <v>18.9</v>
      </c>
      <c r="AB76" s="155">
        <v>0.71</v>
      </c>
      <c r="AC76" s="155">
        <v>7.12</v>
      </c>
      <c r="AD76" s="169">
        <v>23.2</v>
      </c>
      <c r="AE76" s="157"/>
      <c r="AF76" s="158">
        <v>20.0</v>
      </c>
      <c r="AG76" s="145">
        <v>24.74</v>
      </c>
      <c r="AH76" s="145">
        <v>5.65</v>
      </c>
      <c r="AI76" s="155">
        <v>1.98</v>
      </c>
      <c r="AJ76" s="155">
        <v>0.79</v>
      </c>
      <c r="AK76" s="158">
        <v>189.0</v>
      </c>
      <c r="AL76" s="155">
        <v>0.35</v>
      </c>
      <c r="AM76" s="159"/>
      <c r="AN76" s="267">
        <v>6.04</v>
      </c>
      <c r="AO76" s="267"/>
      <c r="AP76" s="162">
        <v>0.97</v>
      </c>
      <c r="AQ76" s="160">
        <v>0.12</v>
      </c>
      <c r="AR76" s="162">
        <v>-35.9</v>
      </c>
      <c r="AS76" s="156">
        <v>-451.7</v>
      </c>
      <c r="AT76" s="156">
        <v>0.5528</v>
      </c>
      <c r="AU76" s="150">
        <v>16.9</v>
      </c>
      <c r="AV76" s="220">
        <v>0.6</v>
      </c>
      <c r="AW76" s="276"/>
      <c r="AX76" s="119"/>
      <c r="AY76" s="277"/>
      <c r="AZ76" s="119"/>
      <c r="BA76" s="276"/>
      <c r="BB76" s="217"/>
      <c r="BC76" s="276"/>
      <c r="BD76" s="119"/>
      <c r="BE76" s="277"/>
      <c r="BF76" s="119"/>
      <c r="BG76" s="276"/>
      <c r="BH76" s="217"/>
    </row>
    <row r="77">
      <c r="A77" s="141" t="s">
        <v>118</v>
      </c>
      <c r="B77" s="141" t="s">
        <v>162</v>
      </c>
      <c r="C77" s="142">
        <v>43103.0</v>
      </c>
      <c r="D77" s="143" t="s">
        <v>125</v>
      </c>
      <c r="E77" s="167">
        <v>4260.0</v>
      </c>
      <c r="F77" s="145">
        <v>0.0</v>
      </c>
      <c r="G77" s="145"/>
      <c r="H77" s="266"/>
      <c r="I77" s="151">
        <v>64.1</v>
      </c>
      <c r="J77" s="224">
        <v>0.34</v>
      </c>
      <c r="K77" s="224">
        <v>0.055</v>
      </c>
      <c r="L77" s="224">
        <v>0.029</v>
      </c>
      <c r="M77" s="224">
        <v>0.025</v>
      </c>
      <c r="N77" s="224">
        <v>0.017</v>
      </c>
      <c r="O77" s="150">
        <v>-160.59</v>
      </c>
      <c r="P77" s="151">
        <v>-20.28</v>
      </c>
      <c r="Q77" s="170">
        <v>9.873</v>
      </c>
      <c r="R77" s="159"/>
      <c r="S77" s="159"/>
      <c r="T77" s="225"/>
      <c r="U77" s="226">
        <v>0.4022</v>
      </c>
      <c r="V77" s="172">
        <v>98.63629</v>
      </c>
      <c r="W77" s="172">
        <v>23.67117</v>
      </c>
      <c r="X77" s="158">
        <v>5.8</v>
      </c>
      <c r="Y77" s="278">
        <v>2.06733</v>
      </c>
      <c r="Z77" s="163">
        <v>7.0</v>
      </c>
      <c r="AA77" s="155">
        <v>4.19</v>
      </c>
      <c r="AB77" s="155">
        <v>0.16</v>
      </c>
      <c r="AC77" s="154">
        <v>1.81</v>
      </c>
      <c r="AD77" s="220">
        <v>17.3</v>
      </c>
      <c r="AE77" s="155">
        <v>0.14</v>
      </c>
      <c r="AF77" s="158">
        <v>18.0</v>
      </c>
      <c r="AG77" s="163">
        <v>4.63</v>
      </c>
      <c r="AH77" s="163">
        <v>1.25</v>
      </c>
      <c r="AI77" s="155">
        <v>0.77</v>
      </c>
      <c r="AJ77" s="155">
        <v>0.16</v>
      </c>
      <c r="AK77" s="158">
        <v>121.0</v>
      </c>
      <c r="AL77" s="155">
        <v>0.12</v>
      </c>
      <c r="AM77" s="163">
        <v>70.29</v>
      </c>
      <c r="AN77" s="159"/>
      <c r="AO77" s="159"/>
      <c r="AP77" s="151">
        <v>0.32</v>
      </c>
      <c r="AQ77" s="154">
        <v>0.09</v>
      </c>
      <c r="AR77" s="151">
        <v>-32.4</v>
      </c>
      <c r="AS77" s="156">
        <v>-365.2</v>
      </c>
      <c r="AT77" s="156">
        <v>0.6401</v>
      </c>
      <c r="AU77" s="150">
        <v>13.0</v>
      </c>
      <c r="AV77" s="220">
        <v>4.2</v>
      </c>
      <c r="AW77" s="279"/>
      <c r="AX77" s="119"/>
      <c r="AY77" s="277"/>
      <c r="AZ77" s="119"/>
      <c r="BA77" s="276"/>
      <c r="BB77" s="217"/>
      <c r="BC77" s="276"/>
      <c r="BD77" s="119"/>
      <c r="BE77" s="277"/>
      <c r="BF77" s="119"/>
      <c r="BG77" s="276"/>
      <c r="BH77" s="217"/>
    </row>
    <row r="78">
      <c r="A78" s="141" t="s">
        <v>118</v>
      </c>
      <c r="B78" s="141" t="s">
        <v>162</v>
      </c>
      <c r="C78" s="142">
        <v>43167.0</v>
      </c>
      <c r="D78" s="143" t="s">
        <v>126</v>
      </c>
      <c r="E78" s="167">
        <v>2470.0</v>
      </c>
      <c r="F78" s="145">
        <v>0.1</v>
      </c>
      <c r="G78" s="145"/>
      <c r="H78" s="266"/>
      <c r="I78" s="151">
        <v>80.2</v>
      </c>
      <c r="J78" s="224">
        <v>0.225</v>
      </c>
      <c r="K78" s="224">
        <v>0.034</v>
      </c>
      <c r="L78" s="224">
        <v>0.018</v>
      </c>
      <c r="M78" s="224">
        <v>0.015</v>
      </c>
      <c r="N78" s="224">
        <v>0.01</v>
      </c>
      <c r="O78" s="150">
        <v>-162.87</v>
      </c>
      <c r="P78" s="151">
        <v>-20.84</v>
      </c>
      <c r="Q78" s="170">
        <v>7.303</v>
      </c>
      <c r="R78" s="159"/>
      <c r="S78" s="159"/>
      <c r="T78" s="225"/>
      <c r="U78" s="226">
        <v>0.3749</v>
      </c>
      <c r="V78" s="172">
        <v>154.46578</v>
      </c>
      <c r="W78" s="172">
        <v>24.21239</v>
      </c>
      <c r="X78" s="158">
        <v>5.6</v>
      </c>
      <c r="Y78" s="278">
        <v>2.35133</v>
      </c>
      <c r="Z78" s="163">
        <v>7.7</v>
      </c>
      <c r="AA78" s="155">
        <v>38.01</v>
      </c>
      <c r="AB78" s="155">
        <v>0.91</v>
      </c>
      <c r="AC78" s="154">
        <v>10.37</v>
      </c>
      <c r="AD78" s="220">
        <v>31.3</v>
      </c>
      <c r="AE78" s="155">
        <v>0.2</v>
      </c>
      <c r="AF78" s="158">
        <v>28.0</v>
      </c>
      <c r="AG78" s="163">
        <v>57.5</v>
      </c>
      <c r="AH78" s="163">
        <v>10.8</v>
      </c>
      <c r="AI78" s="155">
        <v>3.39</v>
      </c>
      <c r="AJ78" s="155">
        <v>0.83</v>
      </c>
      <c r="AK78" s="158">
        <v>293.0</v>
      </c>
      <c r="AL78" s="155">
        <v>0.45</v>
      </c>
      <c r="AM78" s="163">
        <v>103.86</v>
      </c>
      <c r="AN78" s="159"/>
      <c r="AO78" s="159"/>
      <c r="AP78" s="151">
        <v>1.45</v>
      </c>
      <c r="AQ78" s="154">
        <v>0.13</v>
      </c>
      <c r="AR78" s="151">
        <v>-31.6</v>
      </c>
      <c r="AS78" s="156">
        <v>-344.4</v>
      </c>
      <c r="AT78" s="156">
        <v>0.661</v>
      </c>
      <c r="AU78" s="150">
        <v>14.0</v>
      </c>
      <c r="AV78" s="220">
        <v>4.7</v>
      </c>
      <c r="AW78" s="279"/>
      <c r="AX78" s="119"/>
      <c r="AY78" s="277"/>
      <c r="AZ78" s="119"/>
      <c r="BA78" s="276"/>
      <c r="BB78" s="217"/>
      <c r="BC78" s="276"/>
      <c r="BD78" s="119"/>
      <c r="BE78" s="277"/>
      <c r="BF78" s="119"/>
      <c r="BG78" s="276"/>
      <c r="BH78" s="217"/>
    </row>
    <row r="79">
      <c r="A79" s="141" t="s">
        <v>118</v>
      </c>
      <c r="B79" s="141" t="s">
        <v>162</v>
      </c>
      <c r="C79" s="173">
        <v>43221.0</v>
      </c>
      <c r="D79" s="150" t="s">
        <v>127</v>
      </c>
      <c r="E79" s="167">
        <v>1870.0</v>
      </c>
      <c r="F79" s="145">
        <v>0.2</v>
      </c>
      <c r="G79" s="145"/>
      <c r="H79" s="266"/>
      <c r="I79" s="151">
        <v>80.1</v>
      </c>
      <c r="J79" s="224">
        <v>0.203</v>
      </c>
      <c r="K79" s="224">
        <v>0.033</v>
      </c>
      <c r="L79" s="224">
        <v>0.018</v>
      </c>
      <c r="M79" s="224">
        <v>0.015</v>
      </c>
      <c r="N79" s="224">
        <v>0.01</v>
      </c>
      <c r="O79" s="150">
        <v>-165.35</v>
      </c>
      <c r="P79" s="151">
        <v>-20.9</v>
      </c>
      <c r="Q79" s="170">
        <v>6.632</v>
      </c>
      <c r="R79" s="159"/>
      <c r="S79" s="159"/>
      <c r="T79" s="225"/>
      <c r="U79" s="226">
        <v>0.294</v>
      </c>
      <c r="V79" s="172">
        <v>132.77893</v>
      </c>
      <c r="W79" s="172">
        <v>20.19139</v>
      </c>
      <c r="X79" s="158">
        <v>6.9</v>
      </c>
      <c r="Y79" s="278">
        <v>2.38644</v>
      </c>
      <c r="Z79" s="163">
        <v>7.6</v>
      </c>
      <c r="AA79" s="155">
        <v>38.1</v>
      </c>
      <c r="AB79" s="155">
        <v>0.88</v>
      </c>
      <c r="AC79" s="154">
        <v>10.26</v>
      </c>
      <c r="AD79" s="220">
        <v>30.5</v>
      </c>
      <c r="AE79" s="155">
        <v>0.21</v>
      </c>
      <c r="AF79" s="158">
        <v>28.0</v>
      </c>
      <c r="AG79" s="163">
        <v>56.7</v>
      </c>
      <c r="AH79" s="163">
        <v>10.57</v>
      </c>
      <c r="AI79" s="155">
        <v>3.32</v>
      </c>
      <c r="AJ79" s="155">
        <v>0.8</v>
      </c>
      <c r="AK79" s="158">
        <v>290.0</v>
      </c>
      <c r="AL79" s="155">
        <v>0.44</v>
      </c>
      <c r="AM79" s="163">
        <v>101.96</v>
      </c>
      <c r="AN79" s="159"/>
      <c r="AO79" s="159"/>
      <c r="AP79" s="151">
        <v>0.76</v>
      </c>
      <c r="AQ79" s="154">
        <v>0.15</v>
      </c>
      <c r="AR79" s="151">
        <v>-31.5</v>
      </c>
      <c r="AS79" s="156">
        <v>-355.7</v>
      </c>
      <c r="AT79" s="156">
        <v>0.6497</v>
      </c>
      <c r="AU79" s="150">
        <v>13.0</v>
      </c>
      <c r="AV79" s="220">
        <v>4.3</v>
      </c>
      <c r="AW79" s="279"/>
      <c r="AX79" s="119"/>
      <c r="AY79" s="277"/>
      <c r="AZ79" s="119"/>
      <c r="BA79" s="276"/>
      <c r="BB79" s="217"/>
      <c r="BC79" s="276"/>
      <c r="BD79" s="119"/>
      <c r="BE79" s="277"/>
      <c r="BF79" s="119"/>
      <c r="BG79" s="276"/>
      <c r="BH79" s="217"/>
    </row>
    <row r="80">
      <c r="A80" s="141" t="s">
        <v>118</v>
      </c>
      <c r="B80" s="141" t="s">
        <v>162</v>
      </c>
      <c r="C80" s="173">
        <v>43299.0</v>
      </c>
      <c r="D80" s="150" t="s">
        <v>128</v>
      </c>
      <c r="E80" s="167">
        <v>42900.0</v>
      </c>
      <c r="F80" s="145">
        <v>15.0</v>
      </c>
      <c r="G80" s="145"/>
      <c r="H80" s="266"/>
      <c r="I80" s="151">
        <v>40.8</v>
      </c>
      <c r="J80" s="224">
        <v>0.199</v>
      </c>
      <c r="K80" s="224">
        <v>0.029</v>
      </c>
      <c r="L80" s="224">
        <v>0.015</v>
      </c>
      <c r="M80" s="224">
        <v>0.013</v>
      </c>
      <c r="N80" s="224">
        <v>0.008</v>
      </c>
      <c r="O80" s="150">
        <v>-159.05</v>
      </c>
      <c r="P80" s="151">
        <v>-20.25</v>
      </c>
      <c r="Q80" s="170">
        <v>6.364</v>
      </c>
      <c r="R80" s="159"/>
      <c r="S80" s="159"/>
      <c r="T80" s="225"/>
      <c r="U80" s="226">
        <v>0.168</v>
      </c>
      <c r="V80" s="172" t="s">
        <v>161</v>
      </c>
      <c r="W80" s="172" t="s">
        <v>161</v>
      </c>
      <c r="X80" s="158">
        <v>3.2</v>
      </c>
      <c r="Y80" s="278">
        <v>2.48217</v>
      </c>
      <c r="Z80" s="163">
        <v>4.5</v>
      </c>
      <c r="AA80" s="155">
        <v>11.97</v>
      </c>
      <c r="AB80" s="155">
        <v>0.67</v>
      </c>
      <c r="AC80" s="154">
        <v>4.11</v>
      </c>
      <c r="AD80" s="220">
        <v>14.9</v>
      </c>
      <c r="AE80" s="155">
        <v>0.33</v>
      </c>
      <c r="AF80" s="158">
        <v>13.0</v>
      </c>
      <c r="AG80" s="163">
        <v>15.12</v>
      </c>
      <c r="AH80" s="163">
        <v>3.89</v>
      </c>
      <c r="AI80" s="155">
        <v>2.01</v>
      </c>
      <c r="AJ80" s="155">
        <v>0.62</v>
      </c>
      <c r="AK80" s="158">
        <v>115.0</v>
      </c>
      <c r="AL80" s="155">
        <v>0.16</v>
      </c>
      <c r="AM80" s="163">
        <v>98.16</v>
      </c>
      <c r="AN80" s="159"/>
      <c r="AO80" s="159"/>
      <c r="AP80" s="151">
        <v>20.36</v>
      </c>
      <c r="AQ80" s="154">
        <v>1.07</v>
      </c>
      <c r="AR80" s="151">
        <v>-31.6</v>
      </c>
      <c r="AS80" s="156">
        <v>-259.7</v>
      </c>
      <c r="AT80" s="156">
        <v>0.7465</v>
      </c>
      <c r="AU80" s="150">
        <v>153.0</v>
      </c>
      <c r="AV80" s="220">
        <v>2.4</v>
      </c>
      <c r="AW80" s="272">
        <v>7.0</v>
      </c>
      <c r="AX80" s="273">
        <v>21.47</v>
      </c>
      <c r="AY80" s="274">
        <v>1.46</v>
      </c>
      <c r="AZ80" s="273">
        <v>-30.4</v>
      </c>
      <c r="BA80" s="272">
        <v>165.0</v>
      </c>
      <c r="BB80" s="280">
        <v>1.8</v>
      </c>
      <c r="BC80" s="272">
        <v>3.0</v>
      </c>
      <c r="BD80" s="273">
        <v>22.29</v>
      </c>
      <c r="BE80" s="274">
        <v>1.24</v>
      </c>
      <c r="BF80" s="273">
        <v>-30.7</v>
      </c>
      <c r="BG80" s="272">
        <v>157.0</v>
      </c>
      <c r="BH80" s="280">
        <v>1.7</v>
      </c>
    </row>
    <row r="81">
      <c r="A81" s="141" t="s">
        <v>118</v>
      </c>
      <c r="B81" s="141" t="s">
        <v>162</v>
      </c>
      <c r="C81" s="173">
        <v>43372.0</v>
      </c>
      <c r="D81" s="143" t="s">
        <v>129</v>
      </c>
      <c r="E81" s="167">
        <v>44000.0</v>
      </c>
      <c r="F81" s="174">
        <v>7.0</v>
      </c>
      <c r="G81" s="163"/>
      <c r="H81" s="146"/>
      <c r="I81" s="151">
        <v>57.8</v>
      </c>
      <c r="J81" s="224">
        <v>0.268</v>
      </c>
      <c r="K81" s="224">
        <v>0.041</v>
      </c>
      <c r="L81" s="224">
        <v>0.021</v>
      </c>
      <c r="M81" s="224">
        <v>0.018</v>
      </c>
      <c r="N81" s="224">
        <v>0.012</v>
      </c>
      <c r="O81" s="150">
        <v>-139.22</v>
      </c>
      <c r="P81" s="151">
        <v>-17.46</v>
      </c>
      <c r="Q81" s="170">
        <v>8.651</v>
      </c>
      <c r="R81" s="159"/>
      <c r="S81" s="159"/>
      <c r="T81" s="225"/>
      <c r="U81" s="226">
        <v>0.2057</v>
      </c>
      <c r="V81" s="172">
        <v>3.33294</v>
      </c>
      <c r="W81" s="172">
        <v>3.37875</v>
      </c>
      <c r="X81" s="158">
        <v>3.8</v>
      </c>
      <c r="Y81" s="278">
        <v>1.24083</v>
      </c>
      <c r="Z81" s="163">
        <v>5.9</v>
      </c>
      <c r="AA81" s="155">
        <v>12.67</v>
      </c>
      <c r="AB81" s="155">
        <v>0.62</v>
      </c>
      <c r="AC81" s="154">
        <v>5.46</v>
      </c>
      <c r="AD81" s="220">
        <v>19.2</v>
      </c>
      <c r="AE81" s="155">
        <v>0.27</v>
      </c>
      <c r="AF81" s="158">
        <v>14.0</v>
      </c>
      <c r="AG81" s="163">
        <v>16.16</v>
      </c>
      <c r="AH81" s="163">
        <v>4.41</v>
      </c>
      <c r="AI81" s="155">
        <v>1.74</v>
      </c>
      <c r="AJ81" s="155">
        <v>0.47</v>
      </c>
      <c r="AK81" s="158">
        <v>145.0</v>
      </c>
      <c r="AL81" s="155">
        <v>0.31</v>
      </c>
      <c r="AM81" s="163">
        <v>79.79</v>
      </c>
      <c r="AN81" s="159"/>
      <c r="AO81" s="159"/>
      <c r="AP81" s="151">
        <v>10.97</v>
      </c>
      <c r="AQ81" s="154">
        <v>0.54</v>
      </c>
      <c r="AR81" s="151">
        <v>-31.6</v>
      </c>
      <c r="AS81" s="156">
        <v>-260.3</v>
      </c>
      <c r="AT81" s="156">
        <v>0.7458</v>
      </c>
      <c r="AU81" s="150">
        <v>72.0</v>
      </c>
      <c r="AV81" s="220">
        <v>3.6</v>
      </c>
      <c r="AW81" s="272">
        <v>7.0</v>
      </c>
      <c r="AX81" s="273">
        <v>8.2</v>
      </c>
      <c r="AY81" s="274">
        <v>0.69</v>
      </c>
      <c r="AZ81" s="273">
        <v>-30.6</v>
      </c>
      <c r="BA81" s="272">
        <v>93.0</v>
      </c>
      <c r="BB81" s="280">
        <v>3.8</v>
      </c>
      <c r="BC81" s="272">
        <v>4.0</v>
      </c>
      <c r="BD81" s="273">
        <v>8.35</v>
      </c>
      <c r="BE81" s="274">
        <v>0.67</v>
      </c>
      <c r="BF81" s="273">
        <v>-30.5</v>
      </c>
      <c r="BG81" s="272">
        <v>91.0</v>
      </c>
      <c r="BH81" s="280">
        <v>3.2</v>
      </c>
    </row>
    <row r="82">
      <c r="A82" s="141" t="s">
        <v>118</v>
      </c>
      <c r="B82" s="141" t="s">
        <v>162</v>
      </c>
      <c r="C82" s="142">
        <v>43432.0</v>
      </c>
      <c r="D82" s="143" t="s">
        <v>130</v>
      </c>
      <c r="E82" s="167">
        <v>3640.0</v>
      </c>
      <c r="F82" s="174">
        <v>-0.5</v>
      </c>
      <c r="G82" s="163"/>
      <c r="H82" s="146"/>
      <c r="I82" s="151">
        <v>74.1</v>
      </c>
      <c r="J82" s="224">
        <v>0.265</v>
      </c>
      <c r="K82" s="224">
        <v>0.041</v>
      </c>
      <c r="L82" s="224">
        <v>0.021</v>
      </c>
      <c r="M82" s="224">
        <v>0.017</v>
      </c>
      <c r="N82" s="224">
        <v>0.011</v>
      </c>
      <c r="O82" s="150">
        <v>-147.7</v>
      </c>
      <c r="P82" s="151">
        <v>-18.78</v>
      </c>
      <c r="Q82" s="170">
        <v>7.808</v>
      </c>
      <c r="R82" s="159"/>
      <c r="S82" s="159"/>
      <c r="T82" s="225"/>
      <c r="U82" s="226">
        <v>0.2897</v>
      </c>
      <c r="V82" s="172">
        <v>56.88955</v>
      </c>
      <c r="W82" s="172">
        <v>24.50686</v>
      </c>
      <c r="X82" s="158">
        <v>5.4</v>
      </c>
      <c r="Y82" s="278">
        <v>1.47378</v>
      </c>
      <c r="Z82" s="163">
        <v>7.8</v>
      </c>
      <c r="AA82" s="155">
        <v>20.42</v>
      </c>
      <c r="AB82" s="155">
        <v>0.78</v>
      </c>
      <c r="AC82" s="154">
        <v>8.03</v>
      </c>
      <c r="AD82" s="220">
        <v>26.6</v>
      </c>
      <c r="AE82" s="155">
        <v>0.25</v>
      </c>
      <c r="AF82" s="158">
        <v>22.0</v>
      </c>
      <c r="AG82" s="163">
        <v>30.45</v>
      </c>
      <c r="AH82" s="163">
        <v>7.07</v>
      </c>
      <c r="AI82" s="155">
        <v>2.15</v>
      </c>
      <c r="AJ82" s="155">
        <v>0.76</v>
      </c>
      <c r="AK82" s="158">
        <v>224.0</v>
      </c>
      <c r="AL82" s="155">
        <v>0.49</v>
      </c>
      <c r="AM82" s="163">
        <v>105.12</v>
      </c>
      <c r="AN82" s="159"/>
      <c r="AO82" s="159"/>
      <c r="AP82" s="156">
        <v>0.0</v>
      </c>
      <c r="AQ82" s="154">
        <v>0.16</v>
      </c>
      <c r="AR82" s="151">
        <v>-35.0</v>
      </c>
      <c r="AS82" s="156">
        <v>-356.0</v>
      </c>
      <c r="AT82" s="156">
        <v>0.6493</v>
      </c>
      <c r="AU82" s="150">
        <v>21.0</v>
      </c>
      <c r="AV82" s="220">
        <v>1.1</v>
      </c>
      <c r="AW82" s="276"/>
      <c r="AX82" s="119"/>
      <c r="AY82" s="277"/>
      <c r="AZ82" s="119"/>
      <c r="BA82" s="276"/>
      <c r="BB82" s="217"/>
      <c r="BC82" s="276"/>
      <c r="BD82" s="119"/>
      <c r="BE82" s="277"/>
      <c r="BF82" s="119"/>
      <c r="BG82" s="276"/>
      <c r="BH82" s="217"/>
    </row>
    <row r="83">
      <c r="A83" s="141" t="s">
        <v>118</v>
      </c>
      <c r="B83" s="141" t="s">
        <v>162</v>
      </c>
      <c r="C83" s="142">
        <v>43513.0</v>
      </c>
      <c r="D83" s="143" t="s">
        <v>131</v>
      </c>
      <c r="E83" s="167">
        <v>6010.0</v>
      </c>
      <c r="F83" s="174">
        <v>0.5</v>
      </c>
      <c r="G83" s="163"/>
      <c r="H83" s="146"/>
      <c r="I83" s="151">
        <v>73.9</v>
      </c>
      <c r="J83" s="224">
        <v>0.297</v>
      </c>
      <c r="K83" s="224">
        <v>0.048</v>
      </c>
      <c r="L83" s="224">
        <v>0.025</v>
      </c>
      <c r="M83" s="224">
        <v>0.022</v>
      </c>
      <c r="N83" s="224">
        <v>0.015</v>
      </c>
      <c r="O83" s="150">
        <v>-164.75</v>
      </c>
      <c r="P83" s="151">
        <v>-21.11</v>
      </c>
      <c r="Q83" s="170">
        <v>7.857</v>
      </c>
      <c r="R83" s="159"/>
      <c r="S83" s="159"/>
      <c r="T83" s="225"/>
      <c r="U83" s="226">
        <v>0.3412</v>
      </c>
      <c r="V83" s="172">
        <v>141.0993</v>
      </c>
      <c r="W83" s="172">
        <v>5.492</v>
      </c>
      <c r="X83" s="158">
        <v>7.3</v>
      </c>
      <c r="Y83" s="278">
        <v>3.1671</v>
      </c>
      <c r="Z83" s="163">
        <v>7.9</v>
      </c>
      <c r="AA83" s="155">
        <v>31.72</v>
      </c>
      <c r="AB83" s="155">
        <v>0.82</v>
      </c>
      <c r="AC83" s="154">
        <v>8.87</v>
      </c>
      <c r="AD83" s="220">
        <v>27.6</v>
      </c>
      <c r="AE83" s="155">
        <v>0.22</v>
      </c>
      <c r="AF83" s="158">
        <v>25.0</v>
      </c>
      <c r="AG83" s="163">
        <v>49.17</v>
      </c>
      <c r="AH83" s="163">
        <v>9.38</v>
      </c>
      <c r="AI83" s="155">
        <v>3.04</v>
      </c>
      <c r="AJ83" s="155">
        <v>0.81</v>
      </c>
      <c r="AK83" s="158">
        <v>254.0</v>
      </c>
      <c r="AL83" s="155">
        <v>0.4</v>
      </c>
      <c r="AM83" s="163">
        <v>92.46</v>
      </c>
      <c r="AN83" s="159"/>
      <c r="AO83" s="159"/>
      <c r="AP83" s="151">
        <v>1.21</v>
      </c>
      <c r="AQ83" s="154">
        <v>0.13</v>
      </c>
      <c r="AR83" s="151">
        <v>-31.7</v>
      </c>
      <c r="AS83" s="156">
        <v>-395.8</v>
      </c>
      <c r="AT83" s="156">
        <v>0.6092</v>
      </c>
      <c r="AU83" s="150">
        <v>16.0</v>
      </c>
      <c r="AV83" s="220">
        <v>4.9</v>
      </c>
      <c r="AW83" s="276"/>
      <c r="AX83" s="119"/>
      <c r="AY83" s="277"/>
      <c r="AZ83" s="119"/>
      <c r="BA83" s="276"/>
      <c r="BB83" s="217"/>
      <c r="BC83" s="276"/>
      <c r="BD83" s="119"/>
      <c r="BE83" s="277"/>
      <c r="BF83" s="119"/>
      <c r="BG83" s="276"/>
      <c r="BH83" s="217"/>
    </row>
    <row r="84">
      <c r="A84" s="141" t="s">
        <v>118</v>
      </c>
      <c r="B84" s="141" t="s">
        <v>162</v>
      </c>
      <c r="C84" s="142">
        <v>43557.0</v>
      </c>
      <c r="D84" s="143" t="s">
        <v>132</v>
      </c>
      <c r="E84" s="167">
        <v>3660.0</v>
      </c>
      <c r="F84" s="174">
        <v>0.0</v>
      </c>
      <c r="G84" s="163"/>
      <c r="H84" s="146"/>
      <c r="I84" s="151">
        <v>80.7</v>
      </c>
      <c r="J84" s="224">
        <v>0.227</v>
      </c>
      <c r="K84" s="224">
        <v>0.033</v>
      </c>
      <c r="L84" s="224">
        <v>0.017</v>
      </c>
      <c r="M84" s="224">
        <v>0.015</v>
      </c>
      <c r="N84" s="224">
        <v>0.01</v>
      </c>
      <c r="O84" s="150">
        <v>-164.5</v>
      </c>
      <c r="P84" s="151">
        <v>-21.06</v>
      </c>
      <c r="Q84" s="170">
        <v>6.75</v>
      </c>
      <c r="R84" s="159"/>
      <c r="S84" s="159"/>
      <c r="T84" s="225"/>
      <c r="U84" s="226">
        <v>0.3336</v>
      </c>
      <c r="V84" s="172">
        <v>140.6428</v>
      </c>
      <c r="W84" s="172">
        <v>7.0152</v>
      </c>
      <c r="X84" s="158">
        <v>8.7</v>
      </c>
      <c r="Y84" s="278">
        <v>2.9014</v>
      </c>
      <c r="Z84" s="163">
        <v>7.7</v>
      </c>
      <c r="AA84" s="155">
        <v>39.9</v>
      </c>
      <c r="AB84" s="155">
        <v>0.86</v>
      </c>
      <c r="AC84" s="154">
        <v>10.33</v>
      </c>
      <c r="AD84" s="220">
        <v>30.8</v>
      </c>
      <c r="AE84" s="155">
        <v>0.22</v>
      </c>
      <c r="AF84" s="158">
        <v>29.0</v>
      </c>
      <c r="AG84" s="163">
        <v>61.93</v>
      </c>
      <c r="AH84" s="163">
        <v>10.97</v>
      </c>
      <c r="AI84" s="155">
        <v>3.4</v>
      </c>
      <c r="AJ84" s="155">
        <v>0.8</v>
      </c>
      <c r="AK84" s="158">
        <v>295.0</v>
      </c>
      <c r="AL84" s="155">
        <v>0.45</v>
      </c>
      <c r="AM84" s="163">
        <v>98.16</v>
      </c>
      <c r="AN84" s="159"/>
      <c r="AO84" s="159"/>
      <c r="AP84" s="151">
        <v>1.85</v>
      </c>
      <c r="AQ84" s="154">
        <v>0.15</v>
      </c>
      <c r="AR84" s="151">
        <v>-31.2</v>
      </c>
      <c r="AS84" s="156">
        <v>-350.7</v>
      </c>
      <c r="AT84" s="156">
        <v>0.6547</v>
      </c>
      <c r="AU84" s="150">
        <v>16.0</v>
      </c>
      <c r="AV84" s="220">
        <v>6.3</v>
      </c>
      <c r="AW84" s="276"/>
      <c r="AX84" s="119"/>
      <c r="AY84" s="277"/>
      <c r="AZ84" s="119"/>
      <c r="BA84" s="276"/>
      <c r="BB84" s="217"/>
      <c r="BC84" s="276"/>
      <c r="BD84" s="119"/>
      <c r="BE84" s="277"/>
      <c r="BF84" s="119"/>
      <c r="BG84" s="276"/>
      <c r="BH84" s="217"/>
    </row>
    <row r="85">
      <c r="A85" s="141" t="s">
        <v>118</v>
      </c>
      <c r="B85" s="141" t="s">
        <v>162</v>
      </c>
      <c r="C85" s="142">
        <v>43625.0</v>
      </c>
      <c r="D85" s="143" t="s">
        <v>133</v>
      </c>
      <c r="E85" s="167">
        <v>62800.0</v>
      </c>
      <c r="F85" s="174">
        <v>12.0</v>
      </c>
      <c r="G85" s="163"/>
      <c r="H85" s="146"/>
      <c r="I85" s="151">
        <v>39.2</v>
      </c>
      <c r="J85" s="224">
        <v>0.73</v>
      </c>
      <c r="K85" s="224">
        <v>0.126</v>
      </c>
      <c r="L85" s="224">
        <v>0.068</v>
      </c>
      <c r="M85" s="224">
        <v>0.06</v>
      </c>
      <c r="N85" s="224">
        <v>0.044</v>
      </c>
      <c r="O85" s="150">
        <v>-183.42</v>
      </c>
      <c r="P85" s="151">
        <v>-23.28</v>
      </c>
      <c r="Q85" s="170">
        <v>19.06</v>
      </c>
      <c r="R85" s="159"/>
      <c r="S85" s="159"/>
      <c r="T85" s="225"/>
      <c r="U85" s="226">
        <v>0.5135</v>
      </c>
      <c r="V85" s="172">
        <v>5.6271</v>
      </c>
      <c r="W85" s="172">
        <v>0.9743</v>
      </c>
      <c r="X85" s="158">
        <v>15.4</v>
      </c>
      <c r="Y85" s="278">
        <v>4.2394</v>
      </c>
      <c r="Z85" s="163">
        <v>4.0</v>
      </c>
      <c r="AA85" s="155">
        <v>4.08</v>
      </c>
      <c r="AB85" s="155">
        <v>1.02</v>
      </c>
      <c r="AC85" s="154">
        <v>4.22</v>
      </c>
      <c r="AD85" s="220">
        <v>13.4</v>
      </c>
      <c r="AE85" s="155">
        <v>0.34</v>
      </c>
      <c r="AF85" s="158">
        <v>13.0</v>
      </c>
      <c r="AG85" s="163">
        <v>4.64</v>
      </c>
      <c r="AH85" s="163">
        <v>1.68</v>
      </c>
      <c r="AI85" s="155">
        <v>1.77</v>
      </c>
      <c r="AJ85" s="155">
        <v>0.72</v>
      </c>
      <c r="AK85" s="158">
        <v>94.0</v>
      </c>
      <c r="AL85" s="155">
        <v>0.11</v>
      </c>
      <c r="AM85" s="163">
        <v>44.33</v>
      </c>
      <c r="AN85" s="159"/>
      <c r="AO85" s="159"/>
      <c r="AP85" s="151">
        <v>32.98</v>
      </c>
      <c r="AQ85" s="154">
        <v>0.89</v>
      </c>
      <c r="AR85" s="151">
        <v>-28.1</v>
      </c>
      <c r="AS85" s="156">
        <v>-234.8</v>
      </c>
      <c r="AT85" s="156">
        <v>0.7716</v>
      </c>
      <c r="AU85" s="150">
        <v>118.0</v>
      </c>
      <c r="AV85" s="220">
        <v>2.9</v>
      </c>
      <c r="AW85" s="272">
        <v>5.0</v>
      </c>
      <c r="AX85" s="273">
        <v>12.71</v>
      </c>
      <c r="AY85" s="274">
        <v>1.29</v>
      </c>
      <c r="AZ85" s="273">
        <v>-27.6</v>
      </c>
      <c r="BA85" s="272">
        <v>164.0</v>
      </c>
      <c r="BB85" s="280">
        <v>0.9</v>
      </c>
      <c r="BC85" s="272">
        <v>11.0</v>
      </c>
      <c r="BD85" s="273">
        <v>16.2</v>
      </c>
      <c r="BE85" s="274">
        <v>1.47</v>
      </c>
      <c r="BF85" s="273">
        <v>-27.6</v>
      </c>
      <c r="BG85" s="272">
        <v>176.0</v>
      </c>
      <c r="BH85" s="280">
        <v>1.2</v>
      </c>
    </row>
    <row r="86">
      <c r="A86" s="141" t="s">
        <v>118</v>
      </c>
      <c r="B86" s="141" t="s">
        <v>162</v>
      </c>
      <c r="C86" s="173">
        <v>43679.0</v>
      </c>
      <c r="D86" s="143" t="s">
        <v>134</v>
      </c>
      <c r="E86" s="167">
        <v>22300.0</v>
      </c>
      <c r="F86" s="145">
        <v>15.0</v>
      </c>
      <c r="G86" s="231"/>
      <c r="H86" s="146"/>
      <c r="I86" s="151">
        <v>40.3</v>
      </c>
      <c r="J86" s="224">
        <v>0.388</v>
      </c>
      <c r="K86" s="224">
        <v>0.062</v>
      </c>
      <c r="L86" s="224">
        <v>0.032</v>
      </c>
      <c r="M86" s="224">
        <v>0.028</v>
      </c>
      <c r="N86" s="224">
        <v>0.021</v>
      </c>
      <c r="O86" s="150">
        <v>-166.47</v>
      </c>
      <c r="P86" s="151">
        <v>-21.05</v>
      </c>
      <c r="Q86" s="170">
        <v>10.99</v>
      </c>
      <c r="R86" s="159"/>
      <c r="S86" s="159"/>
      <c r="T86" s="225"/>
      <c r="U86" s="226">
        <v>0.2645</v>
      </c>
      <c r="V86" s="172">
        <v>2.7329</v>
      </c>
      <c r="W86" s="172">
        <v>0.7331</v>
      </c>
      <c r="X86" s="158">
        <v>9.9</v>
      </c>
      <c r="Y86" s="278">
        <v>4.201</v>
      </c>
      <c r="Z86" s="163">
        <v>4.4</v>
      </c>
      <c r="AA86" s="155">
        <v>5.03</v>
      </c>
      <c r="AB86" s="155">
        <v>0.61</v>
      </c>
      <c r="AC86" s="154">
        <v>3.79</v>
      </c>
      <c r="AD86" s="220">
        <v>13.4</v>
      </c>
      <c r="AE86" s="155">
        <v>0.36</v>
      </c>
      <c r="AF86" s="158">
        <v>10.0</v>
      </c>
      <c r="AG86" s="163">
        <v>5.06</v>
      </c>
      <c r="AH86" s="163">
        <v>1.8</v>
      </c>
      <c r="AI86" s="155">
        <v>1.65</v>
      </c>
      <c r="AJ86" s="155">
        <v>0.53</v>
      </c>
      <c r="AK86" s="158">
        <v>81.0</v>
      </c>
      <c r="AL86" s="155">
        <v>0.12</v>
      </c>
      <c r="AM86" s="163">
        <v>59.53</v>
      </c>
      <c r="AN86" s="159"/>
      <c r="AO86" s="159"/>
      <c r="AP86" s="151">
        <v>45.17</v>
      </c>
      <c r="AQ86" s="154">
        <v>0.7</v>
      </c>
      <c r="AR86" s="151">
        <v>-30.1</v>
      </c>
      <c r="AS86" s="156">
        <v>-315.5</v>
      </c>
      <c r="AT86" s="156">
        <v>0.6902</v>
      </c>
      <c r="AU86" s="150">
        <v>118.0</v>
      </c>
      <c r="AV86" s="220">
        <v>1.9</v>
      </c>
      <c r="AW86" s="272">
        <v>4.0</v>
      </c>
      <c r="AX86" s="273">
        <v>36.04</v>
      </c>
      <c r="AY86" s="274">
        <v>1.25</v>
      </c>
      <c r="AZ86" s="273">
        <v>-28.8</v>
      </c>
      <c r="BA86" s="272">
        <v>184.0</v>
      </c>
      <c r="BB86" s="280">
        <v>1.5</v>
      </c>
      <c r="BC86" s="272">
        <v>9.0</v>
      </c>
      <c r="BD86" s="273">
        <v>15.57</v>
      </c>
      <c r="BE86" s="274">
        <v>1.34</v>
      </c>
      <c r="BF86" s="273">
        <v>-28.8</v>
      </c>
      <c r="BG86" s="272">
        <v>158.0</v>
      </c>
      <c r="BH86" s="280">
        <v>1.9</v>
      </c>
    </row>
    <row r="87">
      <c r="A87" s="46" t="s">
        <v>135</v>
      </c>
      <c r="B87" s="46" t="s">
        <v>162</v>
      </c>
      <c r="C87" s="232">
        <v>43871.0</v>
      </c>
      <c r="D87" s="46" t="s">
        <v>136</v>
      </c>
      <c r="E87" s="175">
        <v>4280.0</v>
      </c>
      <c r="F87" s="46">
        <v>0.0</v>
      </c>
      <c r="G87" s="46"/>
      <c r="H87" s="46"/>
      <c r="I87" s="175">
        <v>90.0</v>
      </c>
      <c r="J87" s="175">
        <v>0.169</v>
      </c>
      <c r="K87" s="175">
        <v>0.024</v>
      </c>
      <c r="L87" s="175">
        <v>0.012</v>
      </c>
      <c r="M87" s="175">
        <v>0.01</v>
      </c>
      <c r="N87" s="175">
        <v>0.007</v>
      </c>
      <c r="O87" s="176">
        <v>-158.7</v>
      </c>
      <c r="P87" s="175">
        <v>-20.9</v>
      </c>
      <c r="Q87" s="177">
        <v>5.086</v>
      </c>
      <c r="R87" s="177"/>
      <c r="S87" s="177"/>
      <c r="T87" s="177"/>
      <c r="U87" s="178">
        <v>0.3016</v>
      </c>
      <c r="V87" s="176">
        <v>178.438157</v>
      </c>
      <c r="W87" s="176">
        <v>14.5477693</v>
      </c>
      <c r="X87" s="177"/>
      <c r="Y87" s="177">
        <v>3.712926163</v>
      </c>
      <c r="Z87" s="177">
        <v>7.718635506</v>
      </c>
      <c r="AA87" s="178">
        <v>43.6</v>
      </c>
      <c r="AB87" s="178">
        <v>0.9</v>
      </c>
      <c r="AC87" s="178">
        <v>10.8</v>
      </c>
      <c r="AD87" s="177">
        <v>34.8</v>
      </c>
      <c r="AE87" s="175"/>
      <c r="AF87" s="175">
        <v>33.0</v>
      </c>
      <c r="AG87" s="177">
        <v>56.45</v>
      </c>
      <c r="AH87" s="177">
        <v>11.67</v>
      </c>
      <c r="AI87" s="178">
        <v>3.55</v>
      </c>
      <c r="AJ87" s="178">
        <v>0.87</v>
      </c>
      <c r="AK87" s="175">
        <v>322.0</v>
      </c>
      <c r="AL87" s="175">
        <v>0.51</v>
      </c>
      <c r="AM87" s="177">
        <v>119.69</v>
      </c>
      <c r="AN87" s="46"/>
      <c r="AO87" s="46"/>
      <c r="AP87" s="64">
        <v>2.64</v>
      </c>
      <c r="AQ87" s="175">
        <v>0.11</v>
      </c>
      <c r="AR87" s="175">
        <v>-30.2</v>
      </c>
      <c r="AS87" s="175"/>
      <c r="AT87" s="64"/>
      <c r="AU87" s="175">
        <v>12.0</v>
      </c>
      <c r="AV87" s="175">
        <v>4.9</v>
      </c>
      <c r="AW87" s="175"/>
      <c r="AX87" s="177"/>
      <c r="AY87" s="175"/>
      <c r="AZ87" s="175"/>
      <c r="BA87" s="175"/>
      <c r="BB87" s="175"/>
      <c r="BC87" s="175"/>
      <c r="BD87" s="177"/>
      <c r="BE87" s="175"/>
      <c r="BF87" s="175"/>
      <c r="BG87" s="175"/>
      <c r="BH87" s="175"/>
    </row>
    <row r="88">
      <c r="A88" s="46" t="s">
        <v>135</v>
      </c>
      <c r="B88" s="46" t="s">
        <v>162</v>
      </c>
      <c r="C88" s="232">
        <v>43923.0</v>
      </c>
      <c r="D88" s="46" t="s">
        <v>137</v>
      </c>
      <c r="E88" s="175">
        <v>2390.0</v>
      </c>
      <c r="F88" s="46">
        <v>0.0</v>
      </c>
      <c r="G88" s="46"/>
      <c r="H88" s="46"/>
      <c r="I88" s="175">
        <v>87.1</v>
      </c>
      <c r="J88" s="175">
        <v>0.183</v>
      </c>
      <c r="K88" s="175">
        <v>0.026</v>
      </c>
      <c r="L88" s="175">
        <v>0.014</v>
      </c>
      <c r="M88" s="175">
        <v>0.012</v>
      </c>
      <c r="N88" s="175">
        <v>0.008</v>
      </c>
      <c r="O88" s="176">
        <v>-158.8</v>
      </c>
      <c r="P88" s="175">
        <v>-20.9</v>
      </c>
      <c r="Q88" s="177">
        <v>5.231</v>
      </c>
      <c r="R88" s="177"/>
      <c r="S88" s="177"/>
      <c r="T88" s="177"/>
      <c r="U88" s="178">
        <v>0.3076</v>
      </c>
      <c r="V88" s="176">
        <v>167.3926541</v>
      </c>
      <c r="W88" s="176">
        <v>18.03961447</v>
      </c>
      <c r="X88" s="177"/>
      <c r="Y88" s="177">
        <v>4.134108635</v>
      </c>
      <c r="Z88" s="177">
        <v>6.703993357</v>
      </c>
      <c r="AA88" s="178">
        <v>43.8</v>
      </c>
      <c r="AB88" s="178">
        <v>0.88</v>
      </c>
      <c r="AC88" s="178">
        <v>10.6</v>
      </c>
      <c r="AD88" s="177">
        <v>33.8</v>
      </c>
      <c r="AE88" s="175"/>
      <c r="AF88" s="175">
        <v>33.0</v>
      </c>
      <c r="AG88" s="177">
        <v>56.46</v>
      </c>
      <c r="AH88" s="177">
        <v>11.65</v>
      </c>
      <c r="AI88" s="178">
        <v>3.5</v>
      </c>
      <c r="AJ88" s="178">
        <v>0.89</v>
      </c>
      <c r="AK88" s="175">
        <v>319.0</v>
      </c>
      <c r="AL88" s="175">
        <v>0.49</v>
      </c>
      <c r="AM88" s="177">
        <v>114.94</v>
      </c>
      <c r="AN88" s="46"/>
      <c r="AO88" s="46"/>
      <c r="AP88" s="64">
        <v>3.22</v>
      </c>
      <c r="AQ88" s="175">
        <v>0.13</v>
      </c>
      <c r="AR88" s="175">
        <v>-29.9</v>
      </c>
      <c r="AS88" s="175"/>
      <c r="AT88" s="64"/>
      <c r="AU88" s="175">
        <v>13.0</v>
      </c>
      <c r="AV88" s="175">
        <v>3.9</v>
      </c>
      <c r="AW88" s="175"/>
      <c r="AX88" s="177"/>
      <c r="AY88" s="175"/>
      <c r="AZ88" s="175"/>
      <c r="BA88" s="175"/>
      <c r="BB88" s="175"/>
      <c r="BC88" s="175"/>
      <c r="BD88" s="177"/>
      <c r="BE88" s="175"/>
      <c r="BF88" s="175"/>
      <c r="BG88" s="175"/>
      <c r="BH88" s="175"/>
    </row>
    <row r="89">
      <c r="A89" s="46" t="s">
        <v>135</v>
      </c>
      <c r="B89" s="46" t="s">
        <v>162</v>
      </c>
      <c r="C89" s="232">
        <v>44012.0</v>
      </c>
      <c r="D89" s="46" t="s">
        <v>138</v>
      </c>
      <c r="E89" s="175">
        <v>43400.0</v>
      </c>
      <c r="F89" s="46">
        <v>17.0</v>
      </c>
      <c r="G89" s="46"/>
      <c r="H89" s="46"/>
      <c r="I89" s="175">
        <v>37.2</v>
      </c>
      <c r="J89" s="175">
        <v>0.539</v>
      </c>
      <c r="K89" s="175">
        <v>0.078</v>
      </c>
      <c r="L89" s="175">
        <v>0.041</v>
      </c>
      <c r="M89" s="175">
        <v>0.036</v>
      </c>
      <c r="N89" s="175">
        <v>0.025</v>
      </c>
      <c r="O89" s="176">
        <v>-158.4</v>
      </c>
      <c r="P89" s="175">
        <v>-20.6</v>
      </c>
      <c r="Q89" s="177">
        <v>14.82</v>
      </c>
      <c r="R89" s="177"/>
      <c r="S89" s="177"/>
      <c r="T89" s="177"/>
      <c r="U89" s="178">
        <v>0.4123</v>
      </c>
      <c r="V89" s="176">
        <v>2.9489188</v>
      </c>
      <c r="W89" s="176">
        <v>4.402987859</v>
      </c>
      <c r="X89" s="177"/>
      <c r="Y89" s="177">
        <v>4.505488241</v>
      </c>
      <c r="Z89" s="177">
        <v>4.476540886</v>
      </c>
      <c r="AA89" s="178">
        <v>5.8</v>
      </c>
      <c r="AB89" s="178">
        <v>0.64</v>
      </c>
      <c r="AC89" s="178">
        <v>3.7</v>
      </c>
      <c r="AD89" s="177">
        <v>13.5</v>
      </c>
      <c r="AE89" s="175"/>
      <c r="AF89" s="175">
        <v>12.0</v>
      </c>
      <c r="AG89" s="177">
        <v>5.61</v>
      </c>
      <c r="AH89" s="177">
        <v>2.15</v>
      </c>
      <c r="AI89" s="178">
        <v>1.7</v>
      </c>
      <c r="AJ89" s="178">
        <v>0.57</v>
      </c>
      <c r="AK89" s="175">
        <v>90.0</v>
      </c>
      <c r="AL89" s="175">
        <v>0.11</v>
      </c>
      <c r="AM89" s="177">
        <v>56.05</v>
      </c>
      <c r="AN89" s="46"/>
      <c r="AO89" s="46"/>
      <c r="AP89" s="64">
        <v>17.97</v>
      </c>
      <c r="AQ89" s="175">
        <v>0.88</v>
      </c>
      <c r="AR89" s="175">
        <v>-31.8</v>
      </c>
      <c r="AS89" s="175"/>
      <c r="AT89" s="64"/>
      <c r="AU89" s="175">
        <v>88.0</v>
      </c>
      <c r="AV89" s="175">
        <v>2.8</v>
      </c>
      <c r="AW89" s="46">
        <v>7.0</v>
      </c>
      <c r="AX89" s="177">
        <v>14.81</v>
      </c>
      <c r="AY89" s="175">
        <v>1.07</v>
      </c>
      <c r="AZ89" s="175">
        <v>-31.4</v>
      </c>
      <c r="BA89" s="175">
        <v>126.0</v>
      </c>
      <c r="BB89" s="175">
        <v>3.0</v>
      </c>
      <c r="BC89" s="46">
        <v>4.0</v>
      </c>
      <c r="BD89" s="177">
        <v>13.34</v>
      </c>
      <c r="BE89" s="175">
        <v>1.17</v>
      </c>
      <c r="BF89" s="175">
        <v>-31.6</v>
      </c>
      <c r="BG89" s="175">
        <v>152.0</v>
      </c>
      <c r="BH89" s="175">
        <v>3.6</v>
      </c>
    </row>
    <row r="90">
      <c r="A90" s="46" t="s">
        <v>135</v>
      </c>
      <c r="B90" s="46" t="s">
        <v>162</v>
      </c>
      <c r="C90" s="232">
        <v>44073.0</v>
      </c>
      <c r="D90" s="46" t="s">
        <v>139</v>
      </c>
      <c r="E90" s="175">
        <v>27500.0</v>
      </c>
      <c r="F90" s="46">
        <v>11.0</v>
      </c>
      <c r="G90" s="46"/>
      <c r="H90" s="46"/>
      <c r="I90" s="175">
        <v>40.6</v>
      </c>
      <c r="J90" s="175">
        <v>0.356</v>
      </c>
      <c r="K90" s="175">
        <v>0.056</v>
      </c>
      <c r="L90" s="175">
        <v>0.031</v>
      </c>
      <c r="M90" s="175">
        <v>0.027</v>
      </c>
      <c r="N90" s="175">
        <v>0.019</v>
      </c>
      <c r="O90" s="176">
        <v>-129.0</v>
      </c>
      <c r="P90" s="175">
        <v>-17.1</v>
      </c>
      <c r="Q90" s="177">
        <v>9.221</v>
      </c>
      <c r="R90" s="177"/>
      <c r="S90" s="177"/>
      <c r="T90" s="177"/>
      <c r="U90" s="178">
        <v>0.2368</v>
      </c>
      <c r="V90" s="176">
        <v>4.8162154</v>
      </c>
      <c r="W90" s="176">
        <v>4.320198686</v>
      </c>
      <c r="X90" s="177"/>
      <c r="Y90" s="177">
        <v>3.625576762</v>
      </c>
      <c r="Z90" s="177">
        <v>5.738158796</v>
      </c>
      <c r="AA90" s="178">
        <v>10.9</v>
      </c>
      <c r="AB90" s="178">
        <v>0.62</v>
      </c>
      <c r="AC90" s="178">
        <v>4.03</v>
      </c>
      <c r="AD90" s="177">
        <v>14.7</v>
      </c>
      <c r="AE90" s="175"/>
      <c r="AF90" s="175">
        <v>13.0</v>
      </c>
      <c r="AG90" s="177">
        <v>12.74</v>
      </c>
      <c r="AH90" s="177">
        <v>3.51</v>
      </c>
      <c r="AI90" s="178">
        <v>1.54</v>
      </c>
      <c r="AJ90" s="178">
        <v>0.63</v>
      </c>
      <c r="AK90" s="175">
        <v>124.0</v>
      </c>
      <c r="AL90" s="175">
        <v>0.24</v>
      </c>
      <c r="AM90" s="177">
        <v>81.69</v>
      </c>
      <c r="AN90" s="46"/>
      <c r="AO90" s="46"/>
      <c r="AP90" s="64">
        <v>13.17</v>
      </c>
      <c r="AQ90" s="175">
        <v>0.6</v>
      </c>
      <c r="AR90" s="175">
        <v>-31.4</v>
      </c>
      <c r="AS90" s="175"/>
      <c r="AT90" s="64"/>
      <c r="AU90" s="175">
        <v>87.0</v>
      </c>
      <c r="AV90" s="175">
        <v>3.4</v>
      </c>
      <c r="AW90" s="46">
        <v>6.0</v>
      </c>
      <c r="AX90" s="177">
        <v>7.58</v>
      </c>
      <c r="AY90" s="175">
        <v>0.73</v>
      </c>
      <c r="AZ90" s="175">
        <v>-30.2</v>
      </c>
      <c r="BA90" s="175">
        <v>122.0</v>
      </c>
      <c r="BB90" s="175">
        <v>2.9</v>
      </c>
      <c r="BC90" s="46">
        <v>3.0</v>
      </c>
      <c r="BD90" s="177">
        <v>4.03</v>
      </c>
      <c r="BE90" s="175">
        <v>0.77</v>
      </c>
      <c r="BF90" s="175">
        <v>-30.1</v>
      </c>
      <c r="BG90" s="175">
        <v>123.0</v>
      </c>
      <c r="BH90" s="175">
        <v>2.6</v>
      </c>
    </row>
    <row r="91">
      <c r="A91" s="46" t="s">
        <v>135</v>
      </c>
      <c r="B91" s="46" t="s">
        <v>162</v>
      </c>
      <c r="C91" s="232">
        <v>44134.0</v>
      </c>
      <c r="D91" s="46" t="s">
        <v>140</v>
      </c>
      <c r="E91" s="175">
        <v>6150.0</v>
      </c>
      <c r="F91" s="46">
        <v>0.0</v>
      </c>
      <c r="G91" s="46"/>
      <c r="H91" s="46"/>
      <c r="I91" s="175">
        <v>60.5</v>
      </c>
      <c r="J91" s="175">
        <v>0.245</v>
      </c>
      <c r="K91" s="175">
        <v>0.036</v>
      </c>
      <c r="L91" s="175">
        <v>0.019</v>
      </c>
      <c r="M91" s="175">
        <v>0.016</v>
      </c>
      <c r="N91" s="175">
        <v>0.011</v>
      </c>
      <c r="O91" s="176">
        <v>-135.3</v>
      </c>
      <c r="P91" s="175">
        <v>-18.2</v>
      </c>
      <c r="Q91" s="177">
        <v>6.962</v>
      </c>
      <c r="R91" s="177"/>
      <c r="S91" s="177"/>
      <c r="T91" s="177"/>
      <c r="U91" s="178">
        <v>0.2368</v>
      </c>
      <c r="V91" s="176">
        <v>40.6485197</v>
      </c>
      <c r="W91" s="176">
        <v>9.712664297</v>
      </c>
      <c r="X91" s="177"/>
      <c r="Y91" s="177">
        <v>3.012132226</v>
      </c>
      <c r="Z91" s="177">
        <v>6.988433746</v>
      </c>
      <c r="AA91" s="178">
        <v>16.4</v>
      </c>
      <c r="AB91" s="178">
        <v>0.69</v>
      </c>
      <c r="AC91" s="178">
        <v>6.27</v>
      </c>
      <c r="AD91" s="177">
        <v>22.2</v>
      </c>
      <c r="AE91" s="175"/>
      <c r="AF91" s="175">
        <v>19.0</v>
      </c>
      <c r="AG91" s="177">
        <v>20.06</v>
      </c>
      <c r="AH91" s="177">
        <v>6.35</v>
      </c>
      <c r="AI91" s="178">
        <v>1.55</v>
      </c>
      <c r="AJ91" s="178">
        <v>0.66</v>
      </c>
      <c r="AK91" s="175">
        <v>199.0</v>
      </c>
      <c r="AL91" s="175">
        <v>0.44</v>
      </c>
      <c r="AM91" s="177">
        <v>101.64</v>
      </c>
      <c r="AN91" s="46"/>
      <c r="AO91" s="46"/>
      <c r="AP91" s="64">
        <v>2.44</v>
      </c>
      <c r="AQ91" s="175">
        <v>0.22</v>
      </c>
      <c r="AR91" s="175">
        <v>-30.1</v>
      </c>
      <c r="AS91" s="175"/>
      <c r="AT91" s="64"/>
      <c r="AU91" s="175">
        <v>22.0</v>
      </c>
      <c r="AV91" s="175">
        <v>2.6</v>
      </c>
      <c r="AW91" s="175"/>
      <c r="AX91" s="177"/>
      <c r="AY91" s="175"/>
      <c r="AZ91" s="175"/>
      <c r="BA91" s="175"/>
      <c r="BB91" s="175"/>
      <c r="BC91" s="175"/>
      <c r="BD91" s="177"/>
      <c r="BE91" s="175"/>
      <c r="BF91" s="175"/>
      <c r="BG91" s="175"/>
      <c r="BH91" s="175"/>
    </row>
    <row r="92">
      <c r="A92" s="46" t="s">
        <v>135</v>
      </c>
      <c r="B92" s="46" t="s">
        <v>162</v>
      </c>
      <c r="C92" s="232">
        <v>44167.0</v>
      </c>
      <c r="D92" s="46" t="s">
        <v>141</v>
      </c>
      <c r="E92" s="175">
        <v>3330.0</v>
      </c>
      <c r="F92" s="46">
        <v>0.0</v>
      </c>
      <c r="G92" s="46"/>
      <c r="H92" s="46"/>
      <c r="I92" s="175">
        <v>69.2</v>
      </c>
      <c r="J92" s="175">
        <v>0.366</v>
      </c>
      <c r="K92" s="175">
        <v>0.055</v>
      </c>
      <c r="L92" s="175">
        <v>0.03</v>
      </c>
      <c r="M92" s="175">
        <v>0.026</v>
      </c>
      <c r="N92" s="175">
        <v>0.019</v>
      </c>
      <c r="O92" s="176">
        <v>-149.9</v>
      </c>
      <c r="P92" s="175">
        <v>-19.5</v>
      </c>
      <c r="Q92" s="177">
        <v>10.68</v>
      </c>
      <c r="R92" s="177"/>
      <c r="S92" s="177"/>
      <c r="T92" s="177"/>
      <c r="U92" s="178">
        <v>0.3671</v>
      </c>
      <c r="V92" s="176">
        <v>64.98166588</v>
      </c>
      <c r="W92" s="176">
        <v>23.91385977</v>
      </c>
      <c r="X92" s="177"/>
      <c r="Y92" s="177">
        <v>3.411755488</v>
      </c>
      <c r="Z92" s="177">
        <v>6.906473645</v>
      </c>
      <c r="AA92" s="178">
        <v>18.1</v>
      </c>
      <c r="AB92" s="178">
        <v>0.73</v>
      </c>
      <c r="AC92" s="178">
        <v>7.22</v>
      </c>
      <c r="AD92" s="177">
        <v>24.7</v>
      </c>
      <c r="AE92" s="175"/>
      <c r="AF92" s="175">
        <v>19.0</v>
      </c>
      <c r="AG92" s="177">
        <v>22.19</v>
      </c>
      <c r="AH92" s="177">
        <v>5.82</v>
      </c>
      <c r="AI92" s="178">
        <v>2.21</v>
      </c>
      <c r="AJ92" s="178">
        <v>0.78</v>
      </c>
      <c r="AK92" s="175">
        <v>208.0</v>
      </c>
      <c r="AL92" s="175">
        <v>0.35</v>
      </c>
      <c r="AM92" s="177">
        <v>74.09</v>
      </c>
      <c r="AN92" s="46"/>
      <c r="AO92" s="46"/>
      <c r="AP92" s="64">
        <v>1.5</v>
      </c>
      <c r="AQ92" s="175">
        <v>0.13</v>
      </c>
      <c r="AR92" s="175">
        <v>-34.4</v>
      </c>
      <c r="AS92" s="175"/>
      <c r="AT92" s="64"/>
      <c r="AU92" s="175">
        <v>16.0</v>
      </c>
      <c r="AV92" s="175">
        <v>0.5</v>
      </c>
      <c r="AW92" s="175"/>
      <c r="AX92" s="177"/>
      <c r="AY92" s="175"/>
      <c r="AZ92" s="175"/>
      <c r="BA92" s="175"/>
      <c r="BB92" s="175"/>
      <c r="BC92" s="175"/>
      <c r="BD92" s="177"/>
      <c r="BE92" s="175"/>
      <c r="BF92" s="175"/>
      <c r="BG92" s="175"/>
      <c r="BH92" s="175"/>
    </row>
    <row r="93">
      <c r="A93" s="46" t="s">
        <v>135</v>
      </c>
      <c r="B93" s="46" t="s">
        <v>162</v>
      </c>
      <c r="C93" s="232">
        <v>44227.0</v>
      </c>
      <c r="D93" s="46" t="s">
        <v>142</v>
      </c>
      <c r="E93" s="175">
        <v>3850.0</v>
      </c>
      <c r="F93" s="175">
        <v>-0.1</v>
      </c>
      <c r="G93" s="46"/>
      <c r="H93" s="46"/>
      <c r="I93" s="175">
        <v>26.6</v>
      </c>
      <c r="J93" s="175">
        <v>0.318</v>
      </c>
      <c r="K93" s="175">
        <v>0.046</v>
      </c>
      <c r="L93" s="175">
        <v>0.024</v>
      </c>
      <c r="M93" s="175">
        <v>0.021</v>
      </c>
      <c r="N93" s="175">
        <v>0.015</v>
      </c>
      <c r="O93" s="176">
        <v>-156.98</v>
      </c>
      <c r="P93" s="177">
        <v>-21.15</v>
      </c>
      <c r="Q93" s="177">
        <v>8.602</v>
      </c>
      <c r="R93" s="177"/>
      <c r="S93" s="177"/>
      <c r="T93" s="177"/>
      <c r="U93" s="178">
        <v>0.3742</v>
      </c>
      <c r="V93" s="176">
        <v>159.0056492</v>
      </c>
      <c r="W93" s="176">
        <v>10.64632808</v>
      </c>
      <c r="X93" s="177"/>
      <c r="Y93" s="177">
        <v>3.882046225</v>
      </c>
      <c r="Z93" s="177">
        <v>7.63562624</v>
      </c>
      <c r="AA93" s="178">
        <v>34.2</v>
      </c>
      <c r="AB93" s="178">
        <v>0.89</v>
      </c>
      <c r="AC93" s="178">
        <v>8.96</v>
      </c>
      <c r="AD93" s="177">
        <v>30.0</v>
      </c>
      <c r="AE93" s="175"/>
      <c r="AF93" s="175">
        <v>29.0</v>
      </c>
      <c r="AG93" s="177">
        <v>48.26</v>
      </c>
      <c r="AH93" s="177">
        <v>10.56</v>
      </c>
      <c r="AI93" s="178">
        <v>3.28</v>
      </c>
      <c r="AJ93" s="178">
        <v>0.79</v>
      </c>
      <c r="AK93" s="175">
        <v>297.0</v>
      </c>
      <c r="AL93" s="175">
        <v>0.46</v>
      </c>
      <c r="AM93" s="177">
        <v>102.59</v>
      </c>
      <c r="AN93" s="46"/>
      <c r="AO93" s="46"/>
      <c r="AP93" s="64">
        <v>2.07</v>
      </c>
      <c r="AQ93" s="175">
        <v>0.16</v>
      </c>
      <c r="AR93" s="175">
        <v>-30.6</v>
      </c>
      <c r="AS93" s="175"/>
      <c r="AT93" s="64"/>
      <c r="AU93" s="175">
        <v>18.0</v>
      </c>
      <c r="AV93" s="175">
        <v>4.5</v>
      </c>
      <c r="AW93" s="46"/>
      <c r="AX93" s="177"/>
      <c r="AY93" s="175"/>
      <c r="AZ93" s="175"/>
      <c r="BA93" s="175"/>
      <c r="BB93" s="175"/>
      <c r="BC93" s="46"/>
      <c r="BD93" s="177"/>
      <c r="BE93" s="175"/>
      <c r="BF93" s="175"/>
      <c r="BG93" s="175"/>
      <c r="BH93" s="175"/>
    </row>
    <row r="94">
      <c r="A94" s="46" t="s">
        <v>135</v>
      </c>
      <c r="B94" s="46" t="s">
        <v>162</v>
      </c>
      <c r="C94" s="232">
        <v>44271.0</v>
      </c>
      <c r="D94" s="46" t="s">
        <v>143</v>
      </c>
      <c r="E94" s="175">
        <v>3180.0</v>
      </c>
      <c r="F94" s="175">
        <v>-0.5</v>
      </c>
      <c r="G94" s="46"/>
      <c r="H94" s="46"/>
      <c r="I94" s="175">
        <v>70.6</v>
      </c>
      <c r="J94" s="175">
        <v>0.279</v>
      </c>
      <c r="K94" s="175">
        <v>0.042</v>
      </c>
      <c r="L94" s="175">
        <v>0.023</v>
      </c>
      <c r="M94" s="175">
        <v>0.021</v>
      </c>
      <c r="N94" s="175">
        <v>0.015</v>
      </c>
      <c r="O94" s="176">
        <v>-159.69</v>
      </c>
      <c r="P94" s="177">
        <v>-21.23</v>
      </c>
      <c r="Q94" s="177">
        <v>7.523</v>
      </c>
      <c r="R94" s="177"/>
      <c r="S94" s="177"/>
      <c r="T94" s="177"/>
      <c r="U94" s="178">
        <v>0.3836</v>
      </c>
      <c r="V94" s="176">
        <v>187.681133</v>
      </c>
      <c r="W94" s="176">
        <v>11.09005258</v>
      </c>
      <c r="X94" s="177"/>
      <c r="Y94" s="177">
        <v>3.957893704</v>
      </c>
      <c r="Z94" s="177">
        <v>7.35211448</v>
      </c>
      <c r="AA94" s="178">
        <v>37.0</v>
      </c>
      <c r="AB94" s="178">
        <v>0.87</v>
      </c>
      <c r="AC94" s="178">
        <v>9.39</v>
      </c>
      <c r="AD94" s="177">
        <v>23.4</v>
      </c>
      <c r="AE94" s="175"/>
      <c r="AF94" s="175">
        <v>22.0</v>
      </c>
      <c r="AG94" s="177">
        <v>52.97</v>
      </c>
      <c r="AH94" s="177">
        <v>10.89</v>
      </c>
      <c r="AI94" s="178">
        <v>3.45</v>
      </c>
      <c r="AJ94" s="178">
        <v>0.82</v>
      </c>
      <c r="AK94" s="175">
        <v>265.0</v>
      </c>
      <c r="AL94" s="175">
        <v>0.43</v>
      </c>
      <c r="AM94" s="177">
        <v>99.74</v>
      </c>
      <c r="AN94" s="46"/>
      <c r="AO94" s="46"/>
      <c r="AP94" s="64">
        <v>1.97</v>
      </c>
      <c r="AQ94" s="175">
        <v>0.16</v>
      </c>
      <c r="AR94" s="175">
        <v>-31.6</v>
      </c>
      <c r="AS94" s="175"/>
      <c r="AT94" s="64"/>
      <c r="AU94" s="175">
        <v>15.0</v>
      </c>
      <c r="AV94" s="175">
        <v>5.4</v>
      </c>
      <c r="AW94" s="46"/>
      <c r="AX94" s="177"/>
      <c r="AY94" s="175"/>
      <c r="AZ94" s="175"/>
      <c r="BA94" s="175"/>
      <c r="BB94" s="175"/>
      <c r="BC94" s="46"/>
      <c r="BD94" s="177"/>
      <c r="BE94" s="175"/>
      <c r="BF94" s="175"/>
      <c r="BG94" s="175"/>
      <c r="BH94" s="175"/>
    </row>
    <row r="95">
      <c r="A95" s="46" t="s">
        <v>135</v>
      </c>
      <c r="B95" s="46" t="s">
        <v>162</v>
      </c>
      <c r="C95" s="232">
        <v>44317.0</v>
      </c>
      <c r="D95" s="46" t="s">
        <v>144</v>
      </c>
      <c r="E95" s="175">
        <v>2620.0</v>
      </c>
      <c r="F95" s="175">
        <v>0.1</v>
      </c>
      <c r="G95" s="46"/>
      <c r="H95" s="46"/>
      <c r="I95" s="175">
        <v>82.0</v>
      </c>
      <c r="J95" s="175">
        <v>0.258</v>
      </c>
      <c r="K95" s="175">
        <v>0.039</v>
      </c>
      <c r="L95" s="175">
        <v>0.021</v>
      </c>
      <c r="M95" s="175">
        <v>0.019</v>
      </c>
      <c r="N95" s="175">
        <v>0.013</v>
      </c>
      <c r="O95" s="176">
        <v>-151.72</v>
      </c>
      <c r="P95" s="177">
        <v>-21.06</v>
      </c>
      <c r="Q95" s="177">
        <v>7.01</v>
      </c>
      <c r="R95" s="177"/>
      <c r="S95" s="177"/>
      <c r="T95" s="177"/>
      <c r="U95" s="178">
        <v>0.358</v>
      </c>
      <c r="V95" s="176">
        <v>195.0205948</v>
      </c>
      <c r="W95" s="176">
        <v>9.055632569</v>
      </c>
      <c r="X95" s="177"/>
      <c r="Y95" s="177">
        <v>4.024170045</v>
      </c>
      <c r="Z95" s="177">
        <v>7.0012938</v>
      </c>
      <c r="AA95" s="178">
        <v>28.9</v>
      </c>
      <c r="AB95" s="178">
        <v>0.6</v>
      </c>
      <c r="AC95" s="178">
        <v>6.7</v>
      </c>
      <c r="AD95" s="177">
        <v>21.6</v>
      </c>
      <c r="AE95" s="175"/>
      <c r="AF95" s="175">
        <v>24.0</v>
      </c>
      <c r="AG95" s="177">
        <v>42.23</v>
      </c>
      <c r="AH95" s="177">
        <v>8.18</v>
      </c>
      <c r="AI95" s="178">
        <v>2.36</v>
      </c>
      <c r="AJ95" s="178">
        <v>0.57</v>
      </c>
      <c r="AK95" s="175">
        <v>230.0</v>
      </c>
      <c r="AL95" s="175">
        <v>0.36</v>
      </c>
      <c r="AM95" s="177">
        <v>99.74</v>
      </c>
      <c r="AN95" s="46"/>
      <c r="AO95" s="46"/>
      <c r="AP95" s="64">
        <v>1.33</v>
      </c>
      <c r="AQ95" s="175">
        <v>0.13</v>
      </c>
      <c r="AR95" s="175">
        <v>-32.4</v>
      </c>
      <c r="AS95" s="175"/>
      <c r="AT95" s="64"/>
      <c r="AU95" s="175">
        <v>21.0</v>
      </c>
      <c r="AV95" s="175">
        <v>5.2</v>
      </c>
      <c r="AW95" s="46"/>
      <c r="AX95" s="177"/>
      <c r="AY95" s="175"/>
      <c r="AZ95" s="175"/>
      <c r="BA95" s="175"/>
      <c r="BB95" s="175"/>
      <c r="BC95" s="46"/>
      <c r="BD95" s="177"/>
      <c r="BE95" s="175"/>
      <c r="BF95" s="175"/>
      <c r="BG95" s="175"/>
      <c r="BH95" s="175"/>
    </row>
    <row r="96">
      <c r="A96" s="46" t="s">
        <v>135</v>
      </c>
      <c r="B96" s="46" t="s">
        <v>162</v>
      </c>
      <c r="C96" s="232">
        <v>44396.0</v>
      </c>
      <c r="D96" s="46" t="s">
        <v>145</v>
      </c>
      <c r="E96" s="175">
        <v>33700.0</v>
      </c>
      <c r="F96" s="175">
        <v>17.0</v>
      </c>
      <c r="G96" s="46"/>
      <c r="H96" s="46"/>
      <c r="I96" s="175">
        <v>37.1</v>
      </c>
      <c r="J96" s="175">
        <v>0.296</v>
      </c>
      <c r="K96" s="175">
        <v>0.045</v>
      </c>
      <c r="L96" s="175">
        <v>0.024</v>
      </c>
      <c r="M96" s="175">
        <v>0.022</v>
      </c>
      <c r="N96" s="175">
        <v>0.015</v>
      </c>
      <c r="O96" s="176">
        <v>-153.74</v>
      </c>
      <c r="P96" s="177">
        <v>-20.06</v>
      </c>
      <c r="Q96" s="177">
        <v>8.011</v>
      </c>
      <c r="R96" s="177"/>
      <c r="S96" s="177"/>
      <c r="T96" s="177"/>
      <c r="U96" s="178">
        <v>0.2155</v>
      </c>
      <c r="V96" s="176">
        <v>2.394057</v>
      </c>
      <c r="W96" s="176">
        <v>1.106657778</v>
      </c>
      <c r="X96" s="177"/>
      <c r="Y96" s="177">
        <v>2.600113338</v>
      </c>
      <c r="Z96" s="177">
        <v>3.98152992</v>
      </c>
      <c r="AA96" s="178">
        <v>1.29</v>
      </c>
      <c r="AB96" s="178">
        <v>0.11</v>
      </c>
      <c r="AC96" s="178">
        <v>0.87</v>
      </c>
      <c r="AD96" s="177">
        <v>5.86</v>
      </c>
      <c r="AE96" s="175"/>
      <c r="AF96" s="175">
        <v>8.0</v>
      </c>
      <c r="AG96" s="177">
        <v>1.48</v>
      </c>
      <c r="AH96" s="177">
        <v>0.6</v>
      </c>
      <c r="AI96" s="178">
        <v>0.35</v>
      </c>
      <c r="AJ96" s="178">
        <v>0.11</v>
      </c>
      <c r="AK96" s="175">
        <v>46.0</v>
      </c>
      <c r="AL96" s="175">
        <v>0.07</v>
      </c>
      <c r="AM96" s="177">
        <v>62.69</v>
      </c>
      <c r="AN96" s="46"/>
      <c r="AO96" s="46"/>
      <c r="AP96" s="64">
        <v>15.84</v>
      </c>
      <c r="AQ96" s="175">
        <v>0.82</v>
      </c>
      <c r="AR96" s="175">
        <v>-31.4</v>
      </c>
      <c r="AS96" s="175"/>
      <c r="AT96" s="64"/>
      <c r="AU96" s="175">
        <v>90.0</v>
      </c>
      <c r="AV96" s="175">
        <v>1.8</v>
      </c>
      <c r="AW96" s="46">
        <v>8.0</v>
      </c>
      <c r="AX96" s="177">
        <v>14.13</v>
      </c>
      <c r="AY96" s="175">
        <v>1.04</v>
      </c>
      <c r="AZ96" s="175">
        <v>-30.6</v>
      </c>
      <c r="BA96" s="175">
        <v>130.0</v>
      </c>
      <c r="BB96" s="175">
        <v>2.9</v>
      </c>
      <c r="BC96" s="46">
        <v>4.0</v>
      </c>
      <c r="BD96" s="177">
        <v>4.62</v>
      </c>
      <c r="BE96" s="175">
        <v>0.7</v>
      </c>
      <c r="BF96" s="175">
        <v>-32.0</v>
      </c>
      <c r="BG96" s="175">
        <v>118.0</v>
      </c>
      <c r="BH96" s="175">
        <v>2.7</v>
      </c>
    </row>
    <row r="97">
      <c r="A97" s="46" t="s">
        <v>135</v>
      </c>
      <c r="B97" s="46" t="s">
        <v>162</v>
      </c>
      <c r="C97" s="232">
        <v>44469.0</v>
      </c>
      <c r="D97" s="46" t="s">
        <v>146</v>
      </c>
      <c r="E97" s="175">
        <v>26800.0</v>
      </c>
      <c r="F97" s="175">
        <v>6.0</v>
      </c>
      <c r="G97" s="46"/>
      <c r="H97" s="46"/>
      <c r="I97" s="175">
        <v>31.3</v>
      </c>
      <c r="J97" s="175">
        <v>0.283</v>
      </c>
      <c r="K97" s="175">
        <v>0.042</v>
      </c>
      <c r="L97" s="175">
        <v>0.023</v>
      </c>
      <c r="M97" s="175">
        <v>0.02</v>
      </c>
      <c r="N97" s="175">
        <v>0.015</v>
      </c>
      <c r="O97" s="176">
        <v>-130.73</v>
      </c>
      <c r="P97" s="177">
        <v>-17.4</v>
      </c>
      <c r="Q97" s="177">
        <v>7.626</v>
      </c>
      <c r="R97" s="177"/>
      <c r="S97" s="177"/>
      <c r="T97" s="177"/>
      <c r="U97" s="178">
        <v>0.2642</v>
      </c>
      <c r="V97" s="176">
        <v>55.231261</v>
      </c>
      <c r="W97" s="176">
        <v>13.62138285</v>
      </c>
      <c r="X97" s="177"/>
      <c r="Y97" s="177">
        <v>3.180051457</v>
      </c>
      <c r="Z97" s="177">
        <v>6.73842952</v>
      </c>
      <c r="AA97" s="178">
        <v>4.91</v>
      </c>
      <c r="AB97" s="178">
        <v>0.27</v>
      </c>
      <c r="AC97" s="178">
        <v>2.34</v>
      </c>
      <c r="AD97" s="177">
        <v>11.6</v>
      </c>
      <c r="AE97" s="175"/>
      <c r="AF97" s="175">
        <v>11.0</v>
      </c>
      <c r="AG97" s="177">
        <v>6.78</v>
      </c>
      <c r="AH97" s="177">
        <v>2.55</v>
      </c>
      <c r="AI97" s="178">
        <v>0.59</v>
      </c>
      <c r="AJ97" s="178">
        <v>0.24</v>
      </c>
      <c r="AK97" s="175">
        <v>90.0</v>
      </c>
      <c r="AL97" s="175">
        <v>0.21</v>
      </c>
      <c r="AM97" s="177">
        <v>68.39</v>
      </c>
      <c r="AN97" s="46"/>
      <c r="AO97" s="46"/>
      <c r="AP97" s="64">
        <v>2.94</v>
      </c>
      <c r="AQ97" s="175">
        <v>0.18</v>
      </c>
      <c r="AR97" s="175">
        <v>-28.2</v>
      </c>
      <c r="AS97" s="175"/>
      <c r="AT97" s="64"/>
      <c r="AU97" s="175">
        <v>18.0</v>
      </c>
      <c r="AV97" s="175">
        <v>2.1</v>
      </c>
      <c r="AW97" s="46">
        <v>6.0</v>
      </c>
      <c r="AX97" s="177">
        <v>2.01</v>
      </c>
      <c r="AY97" s="175">
        <v>0.21</v>
      </c>
      <c r="AZ97" s="175">
        <v>-27.6</v>
      </c>
      <c r="BA97" s="175">
        <v>14.0</v>
      </c>
      <c r="BB97" s="175">
        <v>1.9</v>
      </c>
      <c r="BC97" s="46">
        <v>3.0</v>
      </c>
      <c r="BD97" s="177">
        <v>2.92</v>
      </c>
      <c r="BE97" s="175">
        <v>0.21</v>
      </c>
      <c r="BF97" s="175">
        <v>-27.7</v>
      </c>
      <c r="BG97" s="175">
        <v>79.0</v>
      </c>
      <c r="BH97" s="175">
        <v>4.1</v>
      </c>
    </row>
    <row r="98">
      <c r="A98" s="46" t="s">
        <v>135</v>
      </c>
      <c r="B98" s="46" t="s">
        <v>162</v>
      </c>
      <c r="C98" s="232">
        <v>44525.0</v>
      </c>
      <c r="D98" s="46" t="s">
        <v>147</v>
      </c>
      <c r="E98" s="175">
        <v>5110.0</v>
      </c>
      <c r="F98" s="175">
        <v>0.5</v>
      </c>
      <c r="G98" s="46"/>
      <c r="H98" s="46"/>
      <c r="I98" s="175">
        <v>28.8</v>
      </c>
      <c r="J98" s="175">
        <v>0.244</v>
      </c>
      <c r="K98" s="175">
        <v>0.033</v>
      </c>
      <c r="L98" s="175">
        <v>0.017</v>
      </c>
      <c r="M98" s="175">
        <v>0.015</v>
      </c>
      <c r="N98" s="175">
        <v>0.011</v>
      </c>
      <c r="O98" s="176">
        <v>-142.26</v>
      </c>
      <c r="P98" s="177">
        <v>-18.3</v>
      </c>
      <c r="Q98" s="177">
        <v>7.208</v>
      </c>
      <c r="R98" s="177"/>
      <c r="S98" s="177"/>
      <c r="T98" s="177"/>
      <c r="U98" s="178">
        <v>0.2831</v>
      </c>
      <c r="V98" s="176">
        <v>77.0009244</v>
      </c>
      <c r="W98" s="176">
        <v>19.76048711</v>
      </c>
      <c r="X98" s="177"/>
      <c r="Y98" s="177">
        <v>3.701467759</v>
      </c>
      <c r="Z98" s="177">
        <v>7.67810224</v>
      </c>
      <c r="AA98" s="178">
        <v>13.9</v>
      </c>
      <c r="AB98" s="178">
        <v>0.54</v>
      </c>
      <c r="AC98" s="178">
        <v>5.12</v>
      </c>
      <c r="AD98" s="177">
        <v>19.6</v>
      </c>
      <c r="AE98" s="175"/>
      <c r="AF98" s="175">
        <v>20.0</v>
      </c>
      <c r="AG98" s="177">
        <v>18.98</v>
      </c>
      <c r="AH98" s="177">
        <v>5.39</v>
      </c>
      <c r="AI98" s="178">
        <v>1.29</v>
      </c>
      <c r="AJ98" s="178">
        <v>0.56</v>
      </c>
      <c r="AK98" s="175">
        <v>172.0</v>
      </c>
      <c r="AL98" s="175">
        <v>0.44</v>
      </c>
      <c r="AM98" s="177">
        <v>101.64</v>
      </c>
      <c r="AN98" s="46"/>
      <c r="AO98" s="46"/>
      <c r="AP98" s="64">
        <v>1.32</v>
      </c>
      <c r="AQ98" s="175">
        <v>0.12</v>
      </c>
      <c r="AR98" s="175">
        <v>-33.5</v>
      </c>
      <c r="AS98" s="175"/>
      <c r="AT98" s="64"/>
      <c r="AU98" s="175">
        <v>14.0</v>
      </c>
      <c r="AV98" s="175">
        <v>-0.1</v>
      </c>
      <c r="AW98" s="46"/>
      <c r="AX98" s="177"/>
      <c r="AY98" s="175"/>
      <c r="AZ98" s="175"/>
      <c r="BA98" s="175"/>
      <c r="BB98" s="175"/>
      <c r="BC98" s="46"/>
      <c r="BD98" s="177"/>
      <c r="BE98" s="175"/>
      <c r="BF98" s="175"/>
      <c r="BG98" s="175"/>
      <c r="BH98" s="175"/>
    </row>
    <row r="99">
      <c r="A99" s="46" t="s">
        <v>135</v>
      </c>
      <c r="B99" s="46" t="s">
        <v>162</v>
      </c>
      <c r="C99" s="232">
        <v>44594.0</v>
      </c>
      <c r="D99" s="46" t="s">
        <v>148</v>
      </c>
      <c r="E99" s="175">
        <v>5190.0</v>
      </c>
      <c r="F99" s="175">
        <v>-0.5</v>
      </c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52"/>
      <c r="AQ99" s="175"/>
      <c r="AR99" s="175"/>
      <c r="AS99" s="175"/>
      <c r="AT99" s="64"/>
      <c r="AU99" s="175"/>
      <c r="AV99" s="175"/>
      <c r="AW99" s="175"/>
      <c r="AX99" s="177"/>
      <c r="AY99" s="175"/>
      <c r="AZ99" s="175"/>
      <c r="BA99" s="175"/>
      <c r="BB99" s="175"/>
      <c r="BC99" s="175"/>
      <c r="BD99" s="177"/>
      <c r="BE99" s="175"/>
      <c r="BF99" s="175"/>
      <c r="BG99" s="175"/>
      <c r="BH99" s="175"/>
    </row>
    <row r="100">
      <c r="A100" s="46" t="s">
        <v>135</v>
      </c>
      <c r="B100" s="46" t="s">
        <v>162</v>
      </c>
      <c r="C100" s="232">
        <v>44657.0</v>
      </c>
      <c r="D100" s="46" t="s">
        <v>149</v>
      </c>
      <c r="E100" s="175">
        <v>3160.0</v>
      </c>
      <c r="F100" s="175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52"/>
      <c r="AQ100" s="175"/>
      <c r="AR100" s="175"/>
      <c r="AS100" s="175"/>
      <c r="AT100" s="64"/>
      <c r="AU100" s="175"/>
      <c r="AV100" s="175"/>
      <c r="AW100" s="175"/>
      <c r="AX100" s="177"/>
      <c r="AY100" s="175"/>
      <c r="AZ100" s="175"/>
      <c r="BA100" s="175"/>
      <c r="BB100" s="175"/>
      <c r="BC100" s="175"/>
      <c r="BD100" s="177"/>
      <c r="BE100" s="175"/>
      <c r="BF100" s="175"/>
      <c r="BG100" s="175"/>
      <c r="BH100" s="175"/>
    </row>
    <row r="101">
      <c r="A101" s="46" t="s">
        <v>135</v>
      </c>
      <c r="B101" s="46" t="s">
        <v>162</v>
      </c>
      <c r="C101" s="232">
        <v>44742.0</v>
      </c>
      <c r="D101" s="46" t="s">
        <v>150</v>
      </c>
      <c r="E101" s="175">
        <v>49800.0</v>
      </c>
      <c r="F101" s="175">
        <v>17.0</v>
      </c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52"/>
      <c r="AQ101" s="175"/>
      <c r="AR101" s="175"/>
      <c r="AS101" s="175"/>
      <c r="AT101" s="64"/>
      <c r="AU101" s="175"/>
      <c r="AV101" s="175"/>
      <c r="AW101" s="175"/>
      <c r="AX101" s="177"/>
      <c r="AY101" s="175"/>
      <c r="AZ101" s="175"/>
      <c r="BA101" s="175"/>
      <c r="BB101" s="175"/>
      <c r="BC101" s="175"/>
      <c r="BD101" s="177"/>
      <c r="BE101" s="175"/>
      <c r="BF101" s="175"/>
      <c r="BG101" s="175"/>
      <c r="BH101" s="175"/>
    </row>
    <row r="102">
      <c r="A102" s="46" t="s">
        <v>135</v>
      </c>
      <c r="B102" s="46" t="s">
        <v>162</v>
      </c>
      <c r="C102" s="232">
        <v>44798.0</v>
      </c>
      <c r="D102" s="46" t="s">
        <v>151</v>
      </c>
      <c r="E102" s="175">
        <v>45000.0</v>
      </c>
      <c r="F102" s="175">
        <v>16.0</v>
      </c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52"/>
      <c r="AQ102" s="175"/>
      <c r="AR102" s="175"/>
      <c r="AS102" s="175"/>
      <c r="AT102" s="64"/>
      <c r="AU102" s="175"/>
      <c r="AV102" s="175"/>
      <c r="AW102" s="175"/>
      <c r="AX102" s="177"/>
      <c r="AY102" s="175"/>
      <c r="AZ102" s="175"/>
      <c r="BA102" s="175"/>
      <c r="BB102" s="175"/>
      <c r="BC102" s="175"/>
      <c r="BD102" s="177"/>
      <c r="BE102" s="175"/>
      <c r="BF102" s="175"/>
      <c r="BG102" s="175"/>
      <c r="BH102" s="175"/>
    </row>
    <row r="103">
      <c r="A103" s="46" t="s">
        <v>135</v>
      </c>
      <c r="B103" s="46" t="s">
        <v>162</v>
      </c>
      <c r="C103" s="232">
        <v>44863.0</v>
      </c>
      <c r="D103" s="46" t="s">
        <v>152</v>
      </c>
      <c r="E103" s="175">
        <v>8250.0</v>
      </c>
      <c r="F103" s="175">
        <v>-0.5</v>
      </c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52"/>
      <c r="AQ103" s="175"/>
      <c r="AR103" s="175"/>
      <c r="AS103" s="175"/>
      <c r="AT103" s="64"/>
      <c r="AU103" s="175"/>
      <c r="AV103" s="175"/>
      <c r="AW103" s="175"/>
      <c r="AX103" s="177"/>
      <c r="AY103" s="175"/>
      <c r="AZ103" s="175"/>
      <c r="BA103" s="175"/>
      <c r="BB103" s="175"/>
      <c r="BC103" s="175"/>
      <c r="BD103" s="177"/>
      <c r="BE103" s="175"/>
      <c r="BF103" s="175"/>
      <c r="BG103" s="175"/>
      <c r="BH103" s="175"/>
    </row>
    <row r="104">
      <c r="A104" s="46" t="s">
        <v>135</v>
      </c>
      <c r="B104" s="46" t="s">
        <v>162</v>
      </c>
      <c r="C104" s="232">
        <v>44897.0</v>
      </c>
      <c r="D104" s="46" t="s">
        <v>153</v>
      </c>
      <c r="E104" s="175">
        <v>3120.0</v>
      </c>
      <c r="F104" s="175">
        <v>-0.5</v>
      </c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52"/>
      <c r="AQ104" s="175"/>
      <c r="AR104" s="175"/>
      <c r="AS104" s="175"/>
      <c r="AT104" s="64"/>
      <c r="AU104" s="175"/>
      <c r="AV104" s="175"/>
      <c r="AW104" s="175"/>
      <c r="AX104" s="177"/>
      <c r="AY104" s="175"/>
      <c r="AZ104" s="175"/>
      <c r="BA104" s="175"/>
      <c r="BB104" s="175"/>
      <c r="BC104" s="175"/>
      <c r="BD104" s="177"/>
      <c r="BE104" s="175"/>
      <c r="BF104" s="175"/>
      <c r="BG104" s="175"/>
      <c r="BH104" s="175"/>
    </row>
    <row r="105">
      <c r="A105" s="46" t="s">
        <v>135</v>
      </c>
      <c r="B105" s="46" t="s">
        <v>162</v>
      </c>
      <c r="C105" s="232">
        <v>44956.0</v>
      </c>
      <c r="D105" s="46" t="s">
        <v>154</v>
      </c>
      <c r="E105" s="175"/>
      <c r="F105" s="175">
        <v>-0.5</v>
      </c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52"/>
      <c r="AQ105" s="175"/>
      <c r="AR105" s="175"/>
      <c r="AS105" s="175"/>
      <c r="AT105" s="64"/>
      <c r="AU105" s="175"/>
      <c r="AV105" s="175"/>
      <c r="AW105" s="175"/>
      <c r="AX105" s="177"/>
      <c r="AY105" s="175"/>
      <c r="AZ105" s="175"/>
      <c r="BA105" s="175"/>
      <c r="BB105" s="175"/>
      <c r="BC105" s="175"/>
      <c r="BD105" s="177"/>
      <c r="BE105" s="175"/>
      <c r="BF105" s="175"/>
      <c r="BG105" s="175"/>
      <c r="BH105" s="175"/>
    </row>
    <row r="106">
      <c r="A106" s="46" t="s">
        <v>135</v>
      </c>
      <c r="B106" s="46" t="s">
        <v>162</v>
      </c>
      <c r="C106" s="232">
        <v>44997.0</v>
      </c>
      <c r="D106" s="46" t="s">
        <v>155</v>
      </c>
      <c r="E106" s="175"/>
      <c r="F106" s="175">
        <v>-0.5</v>
      </c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52"/>
      <c r="AQ106" s="175"/>
      <c r="AR106" s="175"/>
      <c r="AS106" s="175"/>
      <c r="AT106" s="64"/>
      <c r="AU106" s="175"/>
      <c r="AV106" s="175"/>
      <c r="AW106" s="175"/>
      <c r="AX106" s="177"/>
      <c r="AY106" s="175"/>
      <c r="AZ106" s="175"/>
      <c r="BA106" s="175"/>
      <c r="BB106" s="175"/>
      <c r="BC106" s="175"/>
      <c r="BD106" s="177"/>
      <c r="BE106" s="175"/>
      <c r="BF106" s="175"/>
      <c r="BG106" s="175"/>
      <c r="BH106" s="175"/>
    </row>
    <row r="107">
      <c r="A107" s="46" t="s">
        <v>135</v>
      </c>
      <c r="B107" s="46" t="s">
        <v>162</v>
      </c>
      <c r="C107" s="232">
        <v>45048.0</v>
      </c>
      <c r="D107" s="46" t="s">
        <v>156</v>
      </c>
      <c r="E107" s="175"/>
      <c r="F107" s="175">
        <v>-0.5</v>
      </c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52"/>
      <c r="AQ107" s="175"/>
      <c r="AR107" s="175"/>
      <c r="AS107" s="175"/>
      <c r="AT107" s="64"/>
      <c r="AU107" s="175"/>
      <c r="AV107" s="175"/>
      <c r="AW107" s="175"/>
      <c r="AX107" s="177"/>
      <c r="AY107" s="175"/>
      <c r="AZ107" s="175"/>
      <c r="BA107" s="175"/>
      <c r="BB107" s="175"/>
      <c r="BC107" s="175"/>
      <c r="BD107" s="177"/>
      <c r="BE107" s="175"/>
      <c r="BF107" s="175"/>
      <c r="BG107" s="175"/>
      <c r="BH107" s="175"/>
    </row>
  </sheetData>
  <conditionalFormatting sqref="A28:BH42">
    <cfRule type="notContainsBlanks" dxfId="0" priority="1">
      <formula>LEN(TRIM(A28))&gt;0</formula>
    </cfRule>
  </conditionalFormatting>
  <conditionalFormatting sqref="A43:A70 C43:BH70">
    <cfRule type="notContainsBlanks" dxfId="1" priority="2">
      <formula>LEN(TRIM(A43))&gt;0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0.0" topLeftCell="F11" activePane="bottomRight" state="frozen"/>
      <selection activeCell="F1" sqref="F1" pane="topRight"/>
      <selection activeCell="A11" sqref="A11" pane="bottomLeft"/>
      <selection activeCell="F11" sqref="F11" pane="bottomRight"/>
    </sheetView>
  </sheetViews>
  <sheetFormatPr customHeight="1" defaultColWidth="12.63" defaultRowHeight="15.75"/>
  <cols>
    <col customWidth="1" min="1" max="1" width="11.13"/>
    <col customWidth="1" min="2" max="2" width="8.88"/>
    <col customWidth="1" min="3" max="3" width="11.0"/>
    <col customWidth="1" min="4" max="4" width="5.13"/>
    <col customWidth="1" min="5" max="5" width="11.5"/>
    <col customWidth="1" min="6" max="6" width="5.25"/>
    <col customWidth="1" min="7" max="7" width="3.25"/>
    <col customWidth="1" min="8" max="8" width="5.88"/>
    <col customWidth="1" min="9" max="9" width="10.13"/>
    <col customWidth="1" min="10" max="14" width="5.13"/>
    <col customWidth="1" min="15" max="15" width="7.0"/>
    <col customWidth="1" min="16" max="16" width="8.0"/>
    <col customWidth="1" min="17" max="17" width="6.5"/>
    <col customWidth="1" min="18" max="19" width="8.13"/>
    <col customWidth="1" min="20" max="20" width="7.13"/>
    <col customWidth="1" min="21" max="21" width="6.5"/>
    <col customWidth="1" min="22" max="23" width="6.0"/>
    <col customWidth="1" min="24" max="24" width="6.5"/>
    <col customWidth="1" min="25" max="25" width="5.88"/>
    <col customWidth="1" min="26" max="26" width="9.0"/>
    <col customWidth="1" min="27" max="30" width="4.88"/>
    <col customWidth="1" min="31" max="32" width="4.38"/>
    <col customWidth="1" min="33" max="33" width="4.88"/>
    <col customWidth="1" min="34" max="34" width="6.13"/>
    <col customWidth="1" min="35" max="36" width="4.38"/>
    <col customWidth="1" min="37" max="37" width="5.13"/>
    <col customWidth="1" min="38" max="38" width="4.38"/>
    <col customWidth="1" min="39" max="39" width="5.25"/>
    <col customWidth="1" min="40" max="40" width="5.38"/>
    <col customWidth="1" min="41" max="41" width="6.63"/>
    <col customWidth="1" min="42" max="42" width="5.13"/>
    <col customWidth="1" min="43" max="43" width="6.5"/>
    <col customWidth="1" min="44" max="44" width="8.0"/>
    <col customWidth="1" min="45" max="45" width="7.38"/>
    <col customWidth="1" min="46" max="46" width="6.63"/>
    <col customWidth="1" min="47" max="47" width="6.0"/>
    <col customWidth="1" min="48" max="48" width="8.0"/>
    <col customWidth="1" min="49" max="49" width="13.0"/>
    <col customWidth="1" min="50" max="50" width="6.63"/>
    <col customWidth="1" min="51" max="51" width="7.0"/>
    <col customWidth="1" min="52" max="52" width="10.5"/>
    <col customWidth="1" min="53" max="53" width="7.0"/>
    <col customWidth="1" min="54" max="54" width="10.5"/>
    <col customWidth="1" min="55" max="55" width="13.0"/>
    <col customWidth="1" min="56" max="57" width="6.63"/>
    <col customWidth="1" min="58" max="58" width="10.5"/>
    <col customWidth="1" min="59" max="59" width="7.0"/>
    <col customWidth="1" min="60" max="60" width="10.5"/>
  </cols>
  <sheetData>
    <row r="1">
      <c r="A1" s="1" t="s">
        <v>0</v>
      </c>
      <c r="B1" s="2"/>
      <c r="C1" s="2"/>
      <c r="D1" s="4"/>
      <c r="E1" s="4"/>
      <c r="F1" s="5"/>
      <c r="G1" s="5"/>
      <c r="H1" s="6"/>
      <c r="I1" s="7"/>
      <c r="J1" s="179"/>
      <c r="K1" s="9"/>
      <c r="L1" s="2"/>
      <c r="M1" s="2"/>
      <c r="N1" s="10"/>
      <c r="O1" s="4"/>
      <c r="P1" s="11"/>
      <c r="Q1" s="2"/>
      <c r="R1" s="2"/>
      <c r="S1" s="2"/>
      <c r="T1" s="10"/>
      <c r="U1" s="12"/>
      <c r="V1" s="4"/>
      <c r="W1" s="4"/>
      <c r="X1" s="4"/>
      <c r="Y1" s="4"/>
      <c r="Z1" s="2"/>
      <c r="AA1" s="12"/>
      <c r="AB1" s="12"/>
      <c r="AC1" s="12"/>
      <c r="AD1" s="2"/>
      <c r="AE1" s="12"/>
      <c r="AF1" s="4"/>
      <c r="AG1" s="2"/>
      <c r="AH1" s="2"/>
      <c r="AI1" s="12"/>
      <c r="AJ1" s="12"/>
      <c r="AK1" s="4"/>
      <c r="AL1" s="12"/>
      <c r="AM1" s="2"/>
      <c r="AN1" s="2"/>
      <c r="AO1" s="2"/>
      <c r="AP1" s="11"/>
      <c r="AQ1" s="12"/>
      <c r="AR1" s="11"/>
      <c r="AS1" s="4"/>
      <c r="AT1" s="2"/>
      <c r="AU1" s="4"/>
      <c r="AV1" s="11"/>
      <c r="AW1" s="14"/>
      <c r="AX1" s="14"/>
      <c r="AY1" s="15"/>
      <c r="AZ1" s="281"/>
      <c r="BA1" s="13"/>
      <c r="BB1" s="281"/>
      <c r="BC1" s="14"/>
      <c r="BD1" s="14"/>
      <c r="BE1" s="15"/>
      <c r="BF1" s="14"/>
      <c r="BG1" s="13"/>
      <c r="BH1" s="2" t="str">
        <f>IMAGE(GOOGLEANALYTICS("UA-22566242-1", "ArcticGRO Water Quality Data", "Kolyma"))</f>
        <v/>
      </c>
    </row>
    <row r="2">
      <c r="A2" s="16" t="str">
        <f>Yenisey!A2</f>
        <v>VERSION 20230314</v>
      </c>
      <c r="B2" s="17"/>
      <c r="C2" s="17"/>
      <c r="D2" s="4"/>
      <c r="E2" s="4"/>
      <c r="F2" s="5"/>
      <c r="G2" s="5"/>
      <c r="H2" s="6"/>
      <c r="I2" s="19"/>
      <c r="J2" s="20"/>
      <c r="K2" s="9"/>
      <c r="L2" s="2"/>
      <c r="M2" s="2"/>
      <c r="N2" s="10"/>
      <c r="O2" s="4"/>
      <c r="P2" s="11"/>
      <c r="Q2" s="2"/>
      <c r="R2" s="2"/>
      <c r="S2" s="2"/>
      <c r="T2" s="10"/>
      <c r="U2" s="12"/>
      <c r="V2" s="4"/>
      <c r="W2" s="4"/>
      <c r="X2" s="4"/>
      <c r="Y2" s="4"/>
      <c r="Z2" s="2"/>
      <c r="AA2" s="12"/>
      <c r="AB2" s="12"/>
      <c r="AC2" s="12"/>
      <c r="AD2" s="2"/>
      <c r="AE2" s="12"/>
      <c r="AF2" s="4"/>
      <c r="AG2" s="2"/>
      <c r="AH2" s="2"/>
      <c r="AI2" s="12"/>
      <c r="AJ2" s="12"/>
      <c r="AK2" s="4"/>
      <c r="AL2" s="12"/>
      <c r="AM2" s="2"/>
      <c r="AN2" s="2"/>
      <c r="AO2" s="2"/>
      <c r="AP2" s="11"/>
      <c r="AQ2" s="12"/>
      <c r="AR2" s="11"/>
      <c r="AS2" s="4"/>
      <c r="AT2" s="2"/>
      <c r="AU2" s="4"/>
      <c r="AV2" s="11"/>
      <c r="AW2" s="14"/>
      <c r="AX2" s="14"/>
      <c r="AY2" s="15"/>
      <c r="AZ2" s="281"/>
      <c r="BA2" s="13"/>
      <c r="BB2" s="281"/>
      <c r="BC2" s="14"/>
      <c r="BD2" s="14"/>
      <c r="BE2" s="15"/>
      <c r="BF2" s="14"/>
      <c r="BG2" s="13"/>
      <c r="BH2" s="281"/>
    </row>
    <row r="3">
      <c r="A3" s="21" t="str">
        <f>Yenisey!A3</f>
        <v>Click here</v>
      </c>
      <c r="B3" s="17" t="s">
        <v>1</v>
      </c>
      <c r="D3" s="4"/>
      <c r="E3" s="4"/>
      <c r="F3" s="5"/>
      <c r="G3" s="5"/>
      <c r="H3" s="6"/>
      <c r="I3" s="19"/>
      <c r="J3" s="20"/>
      <c r="K3" s="9"/>
      <c r="L3" s="2"/>
      <c r="M3" s="2"/>
      <c r="N3" s="10"/>
      <c r="O3" s="4"/>
      <c r="P3" s="11"/>
      <c r="Q3" s="2"/>
      <c r="R3" s="2"/>
      <c r="S3" s="2"/>
      <c r="T3" s="10"/>
      <c r="U3" s="12"/>
      <c r="V3" s="4"/>
      <c r="W3" s="4"/>
      <c r="X3" s="4"/>
      <c r="Y3" s="4"/>
      <c r="Z3" s="2"/>
      <c r="AA3" s="12"/>
      <c r="AB3" s="12"/>
      <c r="AC3" s="12"/>
      <c r="AD3" s="2"/>
      <c r="AE3" s="12"/>
      <c r="AF3" s="4"/>
      <c r="AG3" s="2"/>
      <c r="AH3" s="2"/>
      <c r="AI3" s="12"/>
      <c r="AJ3" s="12"/>
      <c r="AK3" s="4"/>
      <c r="AL3" s="12"/>
      <c r="AM3" s="2"/>
      <c r="AN3" s="2"/>
      <c r="AO3" s="2"/>
      <c r="AP3" s="11"/>
      <c r="AQ3" s="12"/>
      <c r="AR3" s="11"/>
      <c r="AS3" s="4"/>
      <c r="AT3" s="2"/>
      <c r="AU3" s="4"/>
      <c r="AV3" s="11"/>
      <c r="AW3" s="14"/>
      <c r="AX3" s="14"/>
      <c r="AY3" s="15"/>
      <c r="AZ3" s="281"/>
      <c r="BA3" s="13"/>
      <c r="BB3" s="281"/>
      <c r="BC3" s="14"/>
      <c r="BD3" s="14"/>
      <c r="BE3" s="15"/>
      <c r="BF3" s="14"/>
      <c r="BG3" s="13"/>
      <c r="BH3" s="281"/>
    </row>
    <row r="4">
      <c r="A4" s="23" t="str">
        <f>Yenisey!A4</f>
        <v>Click here</v>
      </c>
      <c r="B4" s="24" t="s">
        <v>2</v>
      </c>
      <c r="D4" s="9"/>
      <c r="E4" s="4"/>
      <c r="F4" s="5"/>
      <c r="G4" s="5"/>
      <c r="H4" s="6"/>
      <c r="I4" s="2"/>
      <c r="J4" s="10"/>
      <c r="K4" s="10"/>
      <c r="L4" s="10"/>
      <c r="M4" s="10"/>
      <c r="N4" s="10"/>
      <c r="O4" s="4"/>
      <c r="P4" s="11"/>
      <c r="Q4" s="2"/>
      <c r="R4" s="2"/>
      <c r="S4" s="2"/>
      <c r="T4" s="10"/>
      <c r="U4" s="12"/>
      <c r="V4" s="4"/>
      <c r="W4" s="4"/>
      <c r="X4" s="4"/>
      <c r="Y4" s="4"/>
      <c r="Z4" s="2"/>
      <c r="AA4" s="12"/>
      <c r="AB4" s="12"/>
      <c r="AC4" s="12"/>
      <c r="AD4" s="2"/>
      <c r="AE4" s="12"/>
      <c r="AF4" s="4"/>
      <c r="AG4" s="2"/>
      <c r="AH4" s="2"/>
      <c r="AI4" s="12"/>
      <c r="AJ4" s="12"/>
      <c r="AK4" s="4"/>
      <c r="AL4" s="12"/>
      <c r="AM4" s="2"/>
      <c r="AN4" s="2"/>
      <c r="AO4" s="2"/>
      <c r="AP4" s="11"/>
      <c r="AQ4" s="12"/>
      <c r="AR4" s="11"/>
      <c r="AS4" s="4"/>
      <c r="AT4" s="2"/>
      <c r="AU4" s="4"/>
      <c r="AV4" s="11"/>
      <c r="AW4" s="14"/>
      <c r="AX4" s="14"/>
      <c r="AY4" s="15"/>
      <c r="AZ4" s="281"/>
      <c r="BA4" s="13"/>
      <c r="BB4" s="281"/>
      <c r="BC4" s="14"/>
      <c r="BD4" s="14"/>
      <c r="BE4" s="15"/>
      <c r="BF4" s="14"/>
      <c r="BG4" s="13"/>
      <c r="BH4" s="281"/>
    </row>
    <row r="5">
      <c r="A5" s="23" t="str">
        <f>Yenisey!A5</f>
        <v>Click here</v>
      </c>
      <c r="B5" s="20" t="s">
        <v>4</v>
      </c>
      <c r="D5" s="9"/>
      <c r="E5" s="4"/>
      <c r="F5" s="5"/>
      <c r="G5" s="5"/>
      <c r="H5" s="6"/>
      <c r="I5" s="2"/>
      <c r="J5" s="10"/>
      <c r="K5" s="10"/>
      <c r="L5" s="10"/>
      <c r="M5" s="10"/>
      <c r="N5" s="10"/>
      <c r="O5" s="4"/>
      <c r="P5" s="11"/>
      <c r="Q5" s="2"/>
      <c r="R5" s="2"/>
      <c r="S5" s="2"/>
      <c r="T5" s="10"/>
      <c r="U5" s="12"/>
      <c r="V5" s="4"/>
      <c r="W5" s="4"/>
      <c r="X5" s="4"/>
      <c r="Y5" s="4"/>
      <c r="Z5" s="2"/>
      <c r="AA5" s="12"/>
      <c r="AB5" s="12"/>
      <c r="AC5" s="12"/>
      <c r="AD5" s="2"/>
      <c r="AE5" s="12"/>
      <c r="AF5" s="4"/>
      <c r="AG5" s="2"/>
      <c r="AH5" s="2"/>
      <c r="AI5" s="12"/>
      <c r="AJ5" s="12"/>
      <c r="AK5" s="4"/>
      <c r="AL5" s="12"/>
      <c r="AM5" s="2"/>
      <c r="AN5" s="2"/>
      <c r="AO5" s="2"/>
      <c r="AP5" s="11"/>
      <c r="AQ5" s="12"/>
      <c r="AR5" s="11"/>
      <c r="AS5" s="4"/>
      <c r="AT5" s="2"/>
      <c r="AU5" s="4"/>
      <c r="AV5" s="11"/>
      <c r="AW5" s="14"/>
      <c r="AX5" s="14"/>
      <c r="AY5" s="15"/>
      <c r="AZ5" s="281"/>
      <c r="BA5" s="13"/>
      <c r="BB5" s="281"/>
      <c r="BC5" s="14"/>
      <c r="BD5" s="14"/>
      <c r="BE5" s="15"/>
      <c r="BF5" s="14"/>
      <c r="BG5" s="13"/>
      <c r="BH5" s="281"/>
    </row>
    <row r="6">
      <c r="A6" s="23" t="str">
        <f>Yenisey!A6</f>
        <v>Click here</v>
      </c>
      <c r="B6" s="20" t="s">
        <v>5</v>
      </c>
      <c r="D6" s="25"/>
      <c r="E6" s="4"/>
      <c r="F6" s="5"/>
      <c r="G6" s="5"/>
      <c r="H6" s="6"/>
      <c r="I6" s="2"/>
      <c r="J6" s="10"/>
      <c r="K6" s="10"/>
      <c r="L6" s="10"/>
      <c r="M6" s="10"/>
      <c r="N6" s="10"/>
      <c r="O6" s="4"/>
      <c r="P6" s="11"/>
      <c r="Q6" s="2"/>
      <c r="R6" s="2"/>
      <c r="S6" s="2"/>
      <c r="T6" s="10"/>
      <c r="U6" s="12"/>
      <c r="V6" s="4"/>
      <c r="W6" s="4"/>
      <c r="X6" s="4"/>
      <c r="Y6" s="4"/>
      <c r="Z6" s="2"/>
      <c r="AA6" s="12"/>
      <c r="AB6" s="12"/>
      <c r="AC6" s="12"/>
      <c r="AD6" s="2"/>
      <c r="AE6" s="12"/>
      <c r="AF6" s="4"/>
      <c r="AG6" s="2"/>
      <c r="AH6" s="2"/>
      <c r="AI6" s="12"/>
      <c r="AJ6" s="12"/>
      <c r="AK6" s="4"/>
      <c r="AL6" s="12"/>
      <c r="AM6" s="2"/>
      <c r="AN6" s="2"/>
      <c r="AO6" s="2"/>
      <c r="AP6" s="11"/>
      <c r="AQ6" s="12"/>
      <c r="AR6" s="11"/>
      <c r="AS6" s="4"/>
      <c r="AT6" s="2"/>
      <c r="AU6" s="4"/>
      <c r="AV6" s="11"/>
      <c r="AW6" s="14"/>
      <c r="AX6" s="14"/>
      <c r="AY6" s="15"/>
      <c r="AZ6" s="281"/>
      <c r="BA6" s="13"/>
      <c r="BB6" s="281"/>
      <c r="BC6" s="14"/>
      <c r="BD6" s="14"/>
      <c r="BE6" s="15"/>
      <c r="BF6" s="14"/>
      <c r="BG6" s="13"/>
      <c r="BH6" s="281"/>
    </row>
    <row r="7">
      <c r="A7" s="26" t="str">
        <f>Yenisey!A7</f>
        <v/>
      </c>
      <c r="B7" s="27" t="s">
        <v>6</v>
      </c>
      <c r="D7" s="25"/>
      <c r="E7" s="4"/>
      <c r="F7" s="5"/>
      <c r="G7" s="5"/>
      <c r="H7" s="6"/>
      <c r="I7" s="2"/>
      <c r="J7" s="10"/>
      <c r="K7" s="10"/>
      <c r="L7" s="10"/>
      <c r="M7" s="10"/>
      <c r="N7" s="10"/>
      <c r="O7" s="4"/>
      <c r="P7" s="11"/>
      <c r="Q7" s="2"/>
      <c r="R7" s="2"/>
      <c r="S7" s="2"/>
      <c r="T7" s="10"/>
      <c r="U7" s="12"/>
      <c r="V7" s="4"/>
      <c r="W7" s="4"/>
      <c r="X7" s="4"/>
      <c r="Y7" s="4"/>
      <c r="Z7" s="2"/>
      <c r="AA7" s="12"/>
      <c r="AB7" s="12"/>
      <c r="AC7" s="12"/>
      <c r="AD7" s="2"/>
      <c r="AE7" s="12"/>
      <c r="AF7" s="4"/>
      <c r="AG7" s="2"/>
      <c r="AH7" s="2"/>
      <c r="AI7" s="12"/>
      <c r="AJ7" s="12"/>
      <c r="AK7" s="4"/>
      <c r="AL7" s="12"/>
      <c r="AM7" s="2"/>
      <c r="AN7" s="2"/>
      <c r="AO7" s="2"/>
      <c r="AP7" s="11"/>
      <c r="AQ7" s="12"/>
      <c r="AR7" s="11"/>
      <c r="AS7" s="4"/>
      <c r="AT7" s="2"/>
      <c r="AU7" s="4"/>
      <c r="AV7" s="11"/>
      <c r="AW7" s="14"/>
      <c r="AX7" s="14"/>
      <c r="AY7" s="15"/>
      <c r="AZ7" s="281"/>
      <c r="BA7" s="13"/>
      <c r="BB7" s="281"/>
      <c r="BC7" s="14"/>
      <c r="BD7" s="14"/>
      <c r="BE7" s="15"/>
      <c r="BF7" s="14"/>
      <c r="BG7" s="13"/>
      <c r="BH7" s="281"/>
    </row>
    <row r="8">
      <c r="A8" s="28" t="s">
        <v>7</v>
      </c>
      <c r="B8" s="2"/>
      <c r="C8" s="2"/>
      <c r="D8" s="4"/>
      <c r="E8" s="4"/>
      <c r="F8" s="5"/>
      <c r="G8" s="5"/>
      <c r="H8" s="6"/>
      <c r="I8" s="2"/>
      <c r="J8" s="10"/>
      <c r="K8" s="10"/>
      <c r="L8" s="10"/>
      <c r="M8" s="10"/>
      <c r="N8" s="10"/>
      <c r="O8" s="4"/>
      <c r="P8" s="11"/>
      <c r="Q8" s="2"/>
      <c r="R8" s="2"/>
      <c r="S8" s="2"/>
      <c r="T8" s="10"/>
      <c r="U8" s="12"/>
      <c r="V8" s="4"/>
      <c r="W8" s="4"/>
      <c r="X8" s="4"/>
      <c r="Y8" s="4"/>
      <c r="Z8" s="2"/>
      <c r="AA8" s="12"/>
      <c r="AB8" s="12"/>
      <c r="AC8" s="12"/>
      <c r="AD8" s="2"/>
      <c r="AE8" s="12"/>
      <c r="AF8" s="4"/>
      <c r="AG8" s="2"/>
      <c r="AH8" s="2"/>
      <c r="AI8" s="12"/>
      <c r="AJ8" s="12"/>
      <c r="AK8" s="4"/>
      <c r="AL8" s="12"/>
      <c r="AM8" s="2"/>
      <c r="AN8" s="2"/>
      <c r="AO8" s="2"/>
      <c r="AP8" s="11"/>
      <c r="AQ8" s="12"/>
      <c r="AR8" s="11"/>
      <c r="AS8" s="4"/>
      <c r="AT8" s="2"/>
      <c r="AU8" s="4"/>
      <c r="AV8" s="11"/>
      <c r="AW8" s="14"/>
      <c r="AX8" s="14"/>
      <c r="AY8" s="15"/>
      <c r="AZ8" s="281"/>
      <c r="BA8" s="13"/>
      <c r="BB8" s="281"/>
      <c r="BC8" s="14"/>
      <c r="BD8" s="14"/>
      <c r="BE8" s="15"/>
      <c r="BF8" s="14"/>
      <c r="BG8" s="13"/>
      <c r="BH8" s="281"/>
    </row>
    <row r="9">
      <c r="A9" s="29" t="s">
        <v>8</v>
      </c>
      <c r="B9" s="30" t="s">
        <v>9</v>
      </c>
      <c r="C9" s="29" t="s">
        <v>10</v>
      </c>
      <c r="D9" s="32" t="s">
        <v>11</v>
      </c>
      <c r="E9" s="32" t="s">
        <v>12</v>
      </c>
      <c r="F9" s="33" t="s">
        <v>13</v>
      </c>
      <c r="G9" s="30" t="s">
        <v>14</v>
      </c>
      <c r="H9" s="30" t="s">
        <v>15</v>
      </c>
      <c r="I9" s="30" t="s">
        <v>16</v>
      </c>
      <c r="J9" s="34" t="s">
        <v>17</v>
      </c>
      <c r="K9" s="34" t="s">
        <v>18</v>
      </c>
      <c r="L9" s="30" t="s">
        <v>19</v>
      </c>
      <c r="M9" s="34" t="s">
        <v>20</v>
      </c>
      <c r="N9" s="34" t="s">
        <v>21</v>
      </c>
      <c r="O9" s="30" t="s">
        <v>22</v>
      </c>
      <c r="P9" s="30" t="s">
        <v>23</v>
      </c>
      <c r="Q9" s="30" t="s">
        <v>24</v>
      </c>
      <c r="R9" s="30" t="s">
        <v>25</v>
      </c>
      <c r="S9" s="30" t="s">
        <v>26</v>
      </c>
      <c r="T9" s="30" t="s">
        <v>27</v>
      </c>
      <c r="U9" s="30" t="s">
        <v>28</v>
      </c>
      <c r="V9" s="30" t="s">
        <v>29</v>
      </c>
      <c r="W9" s="30" t="s">
        <v>30</v>
      </c>
      <c r="X9" s="30" t="s">
        <v>31</v>
      </c>
      <c r="Y9" s="30" t="s">
        <v>32</v>
      </c>
      <c r="Z9" s="30" t="s">
        <v>33</v>
      </c>
      <c r="AA9" s="30" t="s">
        <v>34</v>
      </c>
      <c r="AB9" s="30" t="s">
        <v>35</v>
      </c>
      <c r="AC9" s="30" t="s">
        <v>36</v>
      </c>
      <c r="AD9" s="30" t="s">
        <v>37</v>
      </c>
      <c r="AE9" s="30" t="s">
        <v>38</v>
      </c>
      <c r="AF9" s="30" t="s">
        <v>39</v>
      </c>
      <c r="AG9" s="30" t="s">
        <v>40</v>
      </c>
      <c r="AH9" s="30" t="s">
        <v>41</v>
      </c>
      <c r="AI9" s="30" t="s">
        <v>42</v>
      </c>
      <c r="AJ9" s="30" t="s">
        <v>43</v>
      </c>
      <c r="AK9" s="30" t="s">
        <v>44</v>
      </c>
      <c r="AL9" s="30" t="s">
        <v>45</v>
      </c>
      <c r="AM9" s="30" t="s">
        <v>46</v>
      </c>
      <c r="AN9" s="30" t="s">
        <v>47</v>
      </c>
      <c r="AO9" s="30" t="s">
        <v>48</v>
      </c>
      <c r="AP9" s="30" t="s">
        <v>49</v>
      </c>
      <c r="AQ9" s="30" t="s">
        <v>50</v>
      </c>
      <c r="AR9" s="30" t="s">
        <v>51</v>
      </c>
      <c r="AS9" s="30" t="s">
        <v>52</v>
      </c>
      <c r="AT9" s="30" t="s">
        <v>53</v>
      </c>
      <c r="AU9" s="30" t="s">
        <v>54</v>
      </c>
      <c r="AV9" s="30" t="s">
        <v>55</v>
      </c>
      <c r="AW9" s="35" t="s">
        <v>56</v>
      </c>
      <c r="AX9" s="35" t="s">
        <v>57</v>
      </c>
      <c r="AY9" s="36" t="s">
        <v>58</v>
      </c>
      <c r="AZ9" s="35" t="s">
        <v>59</v>
      </c>
      <c r="BA9" s="32" t="s">
        <v>60</v>
      </c>
      <c r="BB9" s="29" t="s">
        <v>61</v>
      </c>
      <c r="BC9" s="35" t="s">
        <v>62</v>
      </c>
      <c r="BD9" s="35" t="s">
        <v>63</v>
      </c>
      <c r="BE9" s="36" t="s">
        <v>64</v>
      </c>
      <c r="BF9" s="35" t="s">
        <v>65</v>
      </c>
      <c r="BG9" s="32" t="s">
        <v>66</v>
      </c>
      <c r="BH9" s="29" t="s">
        <v>67</v>
      </c>
    </row>
    <row r="10">
      <c r="A10" s="37"/>
      <c r="B10" s="38"/>
      <c r="C10" s="184" t="s">
        <v>68</v>
      </c>
      <c r="D10" s="38"/>
      <c r="E10" s="38" t="s">
        <v>69</v>
      </c>
      <c r="F10" s="40" t="s">
        <v>70</v>
      </c>
      <c r="G10" s="40"/>
      <c r="H10" s="41" t="s">
        <v>71</v>
      </c>
      <c r="I10" s="42" t="s">
        <v>72</v>
      </c>
      <c r="J10" s="43"/>
      <c r="K10" s="43"/>
      <c r="L10" s="37"/>
      <c r="M10" s="43"/>
      <c r="N10" s="43"/>
      <c r="O10" s="38"/>
      <c r="P10" s="42"/>
      <c r="Q10" s="37" t="s">
        <v>73</v>
      </c>
      <c r="R10" s="37"/>
      <c r="S10" s="37"/>
      <c r="T10" s="43"/>
      <c r="U10" s="44" t="s">
        <v>74</v>
      </c>
      <c r="V10" s="38" t="s">
        <v>75</v>
      </c>
      <c r="W10" s="38" t="s">
        <v>75</v>
      </c>
      <c r="X10" s="38" t="s">
        <v>76</v>
      </c>
      <c r="Y10" s="38" t="s">
        <v>76</v>
      </c>
      <c r="Z10" s="37" t="s">
        <v>77</v>
      </c>
      <c r="AA10" s="44" t="s">
        <v>78</v>
      </c>
      <c r="AB10" s="44" t="s">
        <v>78</v>
      </c>
      <c r="AC10" s="44" t="s">
        <v>78</v>
      </c>
      <c r="AD10" s="42" t="s">
        <v>78</v>
      </c>
      <c r="AE10" s="44" t="s">
        <v>79</v>
      </c>
      <c r="AF10" s="38" t="s">
        <v>79</v>
      </c>
      <c r="AG10" s="37" t="s">
        <v>78</v>
      </c>
      <c r="AH10" s="37" t="s">
        <v>80</v>
      </c>
      <c r="AI10" s="44" t="s">
        <v>79</v>
      </c>
      <c r="AJ10" s="44" t="s">
        <v>79</v>
      </c>
      <c r="AK10" s="38" t="s">
        <v>79</v>
      </c>
      <c r="AL10" s="44" t="s">
        <v>79</v>
      </c>
      <c r="AM10" s="37" t="s">
        <v>79</v>
      </c>
      <c r="AN10" s="37" t="s">
        <v>81</v>
      </c>
      <c r="AO10" s="37" t="s">
        <v>81</v>
      </c>
      <c r="AP10" s="42" t="s">
        <v>78</v>
      </c>
      <c r="AQ10" s="44" t="s">
        <v>73</v>
      </c>
      <c r="AR10" s="42" t="s">
        <v>82</v>
      </c>
      <c r="AS10" s="38" t="s">
        <v>83</v>
      </c>
      <c r="AT10" s="37"/>
      <c r="AU10" s="38" t="s">
        <v>75</v>
      </c>
      <c r="AV10" s="42" t="s">
        <v>84</v>
      </c>
      <c r="AW10" s="42" t="s">
        <v>85</v>
      </c>
      <c r="AX10" s="42" t="s">
        <v>78</v>
      </c>
      <c r="AY10" s="44" t="s">
        <v>73</v>
      </c>
      <c r="AZ10" s="42" t="s">
        <v>82</v>
      </c>
      <c r="BA10" s="38" t="s">
        <v>75</v>
      </c>
      <c r="BB10" s="37" t="s">
        <v>84</v>
      </c>
      <c r="BC10" s="42" t="s">
        <v>85</v>
      </c>
      <c r="BD10" s="42" t="s">
        <v>78</v>
      </c>
      <c r="BE10" s="44" t="s">
        <v>73</v>
      </c>
      <c r="BF10" s="42" t="s">
        <v>82</v>
      </c>
      <c r="BG10" s="38" t="s">
        <v>75</v>
      </c>
      <c r="BH10" s="37" t="s">
        <v>84</v>
      </c>
    </row>
    <row r="11">
      <c r="A11" s="45" t="s">
        <v>86</v>
      </c>
      <c r="B11" s="46" t="s">
        <v>163</v>
      </c>
      <c r="C11" s="47">
        <v>37859.0</v>
      </c>
      <c r="D11" s="48"/>
      <c r="E11" s="49">
        <v>2340.0</v>
      </c>
      <c r="F11" s="50">
        <v>11.1</v>
      </c>
      <c r="G11" s="50">
        <v>7.7</v>
      </c>
      <c r="H11" s="102"/>
      <c r="I11" s="52">
        <v>30.7</v>
      </c>
      <c r="J11" s="190"/>
      <c r="K11" s="190"/>
      <c r="L11" s="190"/>
      <c r="M11" s="190"/>
      <c r="N11" s="190"/>
      <c r="O11" s="48">
        <v>-165.0</v>
      </c>
      <c r="P11" s="52">
        <v>-21.2</v>
      </c>
      <c r="Q11" s="52">
        <v>2.88</v>
      </c>
      <c r="R11" s="52">
        <v>-27.5</v>
      </c>
      <c r="S11" s="52">
        <v>-18.9</v>
      </c>
      <c r="T11" s="187"/>
      <c r="U11" s="56">
        <v>0.11</v>
      </c>
      <c r="V11" s="48">
        <v>1.0</v>
      </c>
      <c r="W11" s="48">
        <v>0.0</v>
      </c>
      <c r="X11" s="48">
        <v>5.8</v>
      </c>
      <c r="Y11" s="62"/>
      <c r="Z11" s="52">
        <v>4.93</v>
      </c>
      <c r="AA11" s="56">
        <v>1.8</v>
      </c>
      <c r="AB11" s="56">
        <v>0.55</v>
      </c>
      <c r="AC11" s="56">
        <v>2.6</v>
      </c>
      <c r="AD11" s="52">
        <v>11.8</v>
      </c>
      <c r="AE11" s="56">
        <v>0.67</v>
      </c>
      <c r="AF11" s="48">
        <v>8.79</v>
      </c>
      <c r="AG11" s="60"/>
      <c r="AH11" s="60"/>
      <c r="AI11" s="56">
        <v>0.42</v>
      </c>
      <c r="AJ11" s="56">
        <v>0.24</v>
      </c>
      <c r="AK11" s="48">
        <v>67.29</v>
      </c>
      <c r="AL11" s="56">
        <v>0.05</v>
      </c>
      <c r="AM11" s="60"/>
      <c r="AN11" s="60"/>
      <c r="AO11" s="60"/>
      <c r="AP11" s="52">
        <v>13.3</v>
      </c>
      <c r="AQ11" s="56">
        <v>0.4</v>
      </c>
      <c r="AR11" s="52">
        <v>-33.0</v>
      </c>
      <c r="AS11" s="101"/>
      <c r="AT11" s="84"/>
      <c r="AU11" s="48">
        <v>57.0</v>
      </c>
      <c r="AV11" s="52">
        <v>2.5</v>
      </c>
      <c r="AW11" s="60"/>
      <c r="AX11" s="60"/>
      <c r="AY11" s="61"/>
      <c r="AZ11" s="60"/>
      <c r="BA11" s="62"/>
      <c r="BB11" s="60"/>
      <c r="BC11" s="60"/>
      <c r="BD11" s="60"/>
      <c r="BE11" s="61"/>
      <c r="BF11" s="60"/>
      <c r="BG11" s="62"/>
      <c r="BH11" s="60"/>
    </row>
    <row r="12">
      <c r="A12" s="45" t="s">
        <v>86</v>
      </c>
      <c r="B12" s="46" t="s">
        <v>163</v>
      </c>
      <c r="C12" s="47">
        <v>38149.0</v>
      </c>
      <c r="D12" s="48"/>
      <c r="E12" s="49">
        <v>19300.0</v>
      </c>
      <c r="F12" s="50">
        <v>10.9</v>
      </c>
      <c r="G12" s="50">
        <v>6.7</v>
      </c>
      <c r="H12" s="102"/>
      <c r="I12" s="52">
        <v>16.7</v>
      </c>
      <c r="J12" s="190"/>
      <c r="K12" s="190"/>
      <c r="L12" s="190"/>
      <c r="M12" s="190"/>
      <c r="N12" s="190"/>
      <c r="O12" s="48">
        <v>-185.0</v>
      </c>
      <c r="P12" s="52">
        <v>-23.9</v>
      </c>
      <c r="Q12" s="52">
        <v>10.27</v>
      </c>
      <c r="R12" s="52">
        <v>-27.3</v>
      </c>
      <c r="S12" s="52">
        <v>86.8</v>
      </c>
      <c r="T12" s="187"/>
      <c r="U12" s="56">
        <v>0.3</v>
      </c>
      <c r="V12" s="48">
        <v>39.0</v>
      </c>
      <c r="W12" s="48">
        <v>0.0</v>
      </c>
      <c r="X12" s="48">
        <v>14.73</v>
      </c>
      <c r="Y12" s="62"/>
      <c r="Z12" s="52">
        <v>3.93</v>
      </c>
      <c r="AA12" s="56">
        <v>1.2</v>
      </c>
      <c r="AB12" s="56">
        <v>0.86</v>
      </c>
      <c r="AC12" s="56">
        <v>1.8</v>
      </c>
      <c r="AD12" s="52">
        <v>8.7</v>
      </c>
      <c r="AE12" s="56">
        <v>0.62</v>
      </c>
      <c r="AF12" s="48">
        <v>8.79</v>
      </c>
      <c r="AG12" s="52">
        <v>0.6</v>
      </c>
      <c r="AH12" s="52">
        <v>2.1</v>
      </c>
      <c r="AI12" s="56">
        <v>0.33</v>
      </c>
      <c r="AJ12" s="56">
        <v>0.3</v>
      </c>
      <c r="AK12" s="48">
        <v>44.42</v>
      </c>
      <c r="AL12" s="56">
        <v>0.05</v>
      </c>
      <c r="AM12" s="60"/>
      <c r="AN12" s="60"/>
      <c r="AO12" s="60"/>
      <c r="AP12" s="52">
        <v>162.7</v>
      </c>
      <c r="AQ12" s="56">
        <v>1.03</v>
      </c>
      <c r="AR12" s="52">
        <v>-26.5</v>
      </c>
      <c r="AS12" s="48">
        <v>-370.0</v>
      </c>
      <c r="AT12" s="52">
        <v>0.634</v>
      </c>
      <c r="AU12" s="48">
        <v>249.0</v>
      </c>
      <c r="AV12" s="52">
        <v>4.5</v>
      </c>
      <c r="AW12" s="60"/>
      <c r="AX12" s="60"/>
      <c r="AY12" s="61"/>
      <c r="AZ12" s="60"/>
      <c r="BA12" s="62"/>
      <c r="BB12" s="60"/>
      <c r="BC12" s="60"/>
      <c r="BD12" s="60"/>
      <c r="BE12" s="61"/>
      <c r="BF12" s="60"/>
      <c r="BG12" s="62"/>
      <c r="BH12" s="60"/>
    </row>
    <row r="13">
      <c r="A13" s="45" t="s">
        <v>86</v>
      </c>
      <c r="B13" s="46" t="s">
        <v>163</v>
      </c>
      <c r="C13" s="47">
        <v>38153.0</v>
      </c>
      <c r="D13" s="48"/>
      <c r="E13" s="49">
        <v>16300.0</v>
      </c>
      <c r="F13" s="50">
        <v>11.8</v>
      </c>
      <c r="G13" s="50">
        <v>7.4</v>
      </c>
      <c r="H13" s="102"/>
      <c r="I13" s="52">
        <v>18.4</v>
      </c>
      <c r="J13" s="190"/>
      <c r="K13" s="190"/>
      <c r="L13" s="190"/>
      <c r="M13" s="190"/>
      <c r="N13" s="190"/>
      <c r="O13" s="48">
        <v>-183.0</v>
      </c>
      <c r="P13" s="52">
        <v>-23.7</v>
      </c>
      <c r="Q13" s="52">
        <v>9.07</v>
      </c>
      <c r="R13" s="52">
        <v>-30.0</v>
      </c>
      <c r="S13" s="52">
        <v>-3.9</v>
      </c>
      <c r="T13" s="187"/>
      <c r="U13" s="56">
        <v>0.23</v>
      </c>
      <c r="V13" s="48">
        <v>31.0</v>
      </c>
      <c r="W13" s="48">
        <v>53.0</v>
      </c>
      <c r="X13" s="48">
        <v>14.4</v>
      </c>
      <c r="Y13" s="62"/>
      <c r="Z13" s="52">
        <v>4.14</v>
      </c>
      <c r="AA13" s="56">
        <v>1.1</v>
      </c>
      <c r="AB13" s="56">
        <v>0.76</v>
      </c>
      <c r="AC13" s="56">
        <v>1.9</v>
      </c>
      <c r="AD13" s="52">
        <v>9.6</v>
      </c>
      <c r="AE13" s="56">
        <v>0.56</v>
      </c>
      <c r="AF13" s="48">
        <v>9.2</v>
      </c>
      <c r="AG13" s="52">
        <v>0.3</v>
      </c>
      <c r="AH13" s="52">
        <v>2.0</v>
      </c>
      <c r="AI13" s="56">
        <v>0.34</v>
      </c>
      <c r="AJ13" s="56">
        <v>0.24</v>
      </c>
      <c r="AK13" s="48">
        <v>47.05</v>
      </c>
      <c r="AL13" s="56">
        <v>0.05</v>
      </c>
      <c r="AM13" s="60"/>
      <c r="AN13" s="60"/>
      <c r="AO13" s="60"/>
      <c r="AP13" s="52">
        <v>82.5</v>
      </c>
      <c r="AQ13" s="56">
        <v>1.08</v>
      </c>
      <c r="AR13" s="52">
        <v>-28.1</v>
      </c>
      <c r="AS13" s="62"/>
      <c r="AT13" s="60"/>
      <c r="AU13" s="48">
        <v>315.0</v>
      </c>
      <c r="AV13" s="52">
        <v>3.8</v>
      </c>
      <c r="AW13" s="60"/>
      <c r="AX13" s="60"/>
      <c r="AY13" s="61"/>
      <c r="AZ13" s="60"/>
      <c r="BA13" s="62"/>
      <c r="BB13" s="60"/>
      <c r="BC13" s="60"/>
      <c r="BD13" s="60"/>
      <c r="BE13" s="61"/>
      <c r="BF13" s="60"/>
      <c r="BG13" s="62"/>
      <c r="BH13" s="60"/>
    </row>
    <row r="14">
      <c r="A14" s="45" t="s">
        <v>86</v>
      </c>
      <c r="B14" s="46" t="s">
        <v>163</v>
      </c>
      <c r="C14" s="47">
        <v>38163.0</v>
      </c>
      <c r="D14" s="48"/>
      <c r="E14" s="49">
        <v>12600.0</v>
      </c>
      <c r="F14" s="50">
        <v>12.3</v>
      </c>
      <c r="G14" s="50">
        <v>7.2</v>
      </c>
      <c r="H14" s="102"/>
      <c r="I14" s="52">
        <v>14.7</v>
      </c>
      <c r="J14" s="190"/>
      <c r="K14" s="190"/>
      <c r="L14" s="190"/>
      <c r="M14" s="190"/>
      <c r="N14" s="190"/>
      <c r="O14" s="48">
        <v>-177.0</v>
      </c>
      <c r="P14" s="52">
        <v>-22.8</v>
      </c>
      <c r="Q14" s="52">
        <v>6.39</v>
      </c>
      <c r="R14" s="52">
        <v>-27.4</v>
      </c>
      <c r="S14" s="52">
        <v>44.8</v>
      </c>
      <c r="T14" s="187"/>
      <c r="U14" s="56">
        <v>0.2</v>
      </c>
      <c r="V14" s="48">
        <v>50.0</v>
      </c>
      <c r="W14" s="48">
        <v>0.0</v>
      </c>
      <c r="X14" s="48">
        <v>9.44</v>
      </c>
      <c r="Y14" s="62"/>
      <c r="Z14" s="52">
        <v>4.4</v>
      </c>
      <c r="AA14" s="56">
        <v>1.3</v>
      </c>
      <c r="AB14" s="56">
        <v>0.68</v>
      </c>
      <c r="AC14" s="56">
        <v>1.9</v>
      </c>
      <c r="AD14" s="52">
        <v>9.3</v>
      </c>
      <c r="AE14" s="56">
        <v>0.46</v>
      </c>
      <c r="AF14" s="48">
        <v>7.83</v>
      </c>
      <c r="AG14" s="52">
        <v>0.3</v>
      </c>
      <c r="AH14" s="52">
        <v>2.5</v>
      </c>
      <c r="AI14" s="56">
        <v>0.37</v>
      </c>
      <c r="AJ14" s="56">
        <v>0.2</v>
      </c>
      <c r="AK14" s="48">
        <v>41.09</v>
      </c>
      <c r="AL14" s="56">
        <v>0.03</v>
      </c>
      <c r="AM14" s="60"/>
      <c r="AN14" s="60"/>
      <c r="AO14" s="60"/>
      <c r="AP14" s="52">
        <v>68.1</v>
      </c>
      <c r="AQ14" s="56">
        <v>0.71</v>
      </c>
      <c r="AR14" s="52">
        <v>-29.7</v>
      </c>
      <c r="AS14" s="48">
        <v>-375.0</v>
      </c>
      <c r="AT14" s="52">
        <v>0.629</v>
      </c>
      <c r="AU14" s="48">
        <v>158.0</v>
      </c>
      <c r="AV14" s="52">
        <v>4.4</v>
      </c>
      <c r="AW14" s="60"/>
      <c r="AX14" s="60"/>
      <c r="AY14" s="61"/>
      <c r="AZ14" s="60"/>
      <c r="BA14" s="62"/>
      <c r="BB14" s="60"/>
      <c r="BC14" s="60"/>
      <c r="BD14" s="60"/>
      <c r="BE14" s="61"/>
      <c r="BF14" s="60"/>
      <c r="BG14" s="62"/>
      <c r="BH14" s="60"/>
    </row>
    <row r="15">
      <c r="A15" s="45" t="s">
        <v>86</v>
      </c>
      <c r="B15" s="46" t="s">
        <v>163</v>
      </c>
      <c r="C15" s="47">
        <v>38183.0</v>
      </c>
      <c r="D15" s="48"/>
      <c r="E15" s="49">
        <v>8040.0</v>
      </c>
      <c r="F15" s="50">
        <v>7.1</v>
      </c>
      <c r="G15" s="50">
        <v>7.1</v>
      </c>
      <c r="H15" s="102"/>
      <c r="I15" s="52">
        <v>15.9</v>
      </c>
      <c r="J15" s="190"/>
      <c r="K15" s="190"/>
      <c r="L15" s="190"/>
      <c r="M15" s="190"/>
      <c r="N15" s="190"/>
      <c r="O15" s="48">
        <v>-169.0</v>
      </c>
      <c r="P15" s="52">
        <v>-21.7</v>
      </c>
      <c r="Q15" s="52">
        <v>5.93</v>
      </c>
      <c r="R15" s="52">
        <v>-27.4</v>
      </c>
      <c r="S15" s="52">
        <v>55.4</v>
      </c>
      <c r="T15" s="187"/>
      <c r="U15" s="56">
        <v>0.2</v>
      </c>
      <c r="V15" s="48">
        <v>45.0</v>
      </c>
      <c r="W15" s="48">
        <v>34.0</v>
      </c>
      <c r="X15" s="48">
        <v>8.77</v>
      </c>
      <c r="Y15" s="62"/>
      <c r="Z15" s="52">
        <v>5.57</v>
      </c>
      <c r="AA15" s="56">
        <v>1.5</v>
      </c>
      <c r="AB15" s="56">
        <v>0.57</v>
      </c>
      <c r="AC15" s="56">
        <v>2.1</v>
      </c>
      <c r="AD15" s="52">
        <v>10.0</v>
      </c>
      <c r="AE15" s="56">
        <v>0.64</v>
      </c>
      <c r="AF15" s="48">
        <v>7.55</v>
      </c>
      <c r="AG15" s="52">
        <v>0.3</v>
      </c>
      <c r="AH15" s="52">
        <v>3.2</v>
      </c>
      <c r="AI15" s="56">
        <v>0.41</v>
      </c>
      <c r="AJ15" s="56">
        <v>0.19</v>
      </c>
      <c r="AK15" s="48">
        <v>46.18</v>
      </c>
      <c r="AL15" s="56">
        <v>0.03</v>
      </c>
      <c r="AM15" s="60"/>
      <c r="AN15" s="60"/>
      <c r="AO15" s="60"/>
      <c r="AP15" s="52">
        <v>38.6</v>
      </c>
      <c r="AQ15" s="56">
        <v>0.51</v>
      </c>
      <c r="AR15" s="52">
        <v>-29.9</v>
      </c>
      <c r="AS15" s="48">
        <v>-411.0</v>
      </c>
      <c r="AT15" s="52">
        <v>0.593</v>
      </c>
      <c r="AU15" s="48">
        <v>127.0</v>
      </c>
      <c r="AV15" s="52">
        <v>3.8</v>
      </c>
      <c r="AW15" s="60"/>
      <c r="AX15" s="60"/>
      <c r="AY15" s="61"/>
      <c r="AZ15" s="60"/>
      <c r="BA15" s="62"/>
      <c r="BB15" s="60"/>
      <c r="BC15" s="60"/>
      <c r="BD15" s="60"/>
      <c r="BE15" s="61"/>
      <c r="BF15" s="60"/>
      <c r="BG15" s="62"/>
      <c r="BH15" s="60"/>
    </row>
    <row r="16">
      <c r="A16" s="45" t="s">
        <v>86</v>
      </c>
      <c r="B16" s="46" t="s">
        <v>163</v>
      </c>
      <c r="C16" s="47">
        <v>38209.0</v>
      </c>
      <c r="D16" s="48"/>
      <c r="E16" s="49">
        <v>5970.0</v>
      </c>
      <c r="F16" s="50">
        <v>12.4</v>
      </c>
      <c r="G16" s="50">
        <v>7.9</v>
      </c>
      <c r="H16" s="102"/>
      <c r="I16" s="52">
        <v>22.8</v>
      </c>
      <c r="J16" s="190"/>
      <c r="K16" s="190"/>
      <c r="L16" s="190"/>
      <c r="M16" s="190"/>
      <c r="N16" s="190"/>
      <c r="O16" s="48">
        <v>-166.0</v>
      </c>
      <c r="P16" s="52">
        <v>-21.3</v>
      </c>
      <c r="Q16" s="52">
        <v>3.92</v>
      </c>
      <c r="R16" s="52">
        <v>-26.7</v>
      </c>
      <c r="S16" s="52">
        <v>-5.1</v>
      </c>
      <c r="T16" s="187"/>
      <c r="U16" s="56">
        <v>0.16</v>
      </c>
      <c r="V16" s="48">
        <v>42.0</v>
      </c>
      <c r="W16" s="48">
        <v>9.0</v>
      </c>
      <c r="X16" s="48">
        <v>7.45</v>
      </c>
      <c r="Y16" s="62"/>
      <c r="Z16" s="52">
        <v>5.8</v>
      </c>
      <c r="AA16" s="56">
        <v>1.6</v>
      </c>
      <c r="AB16" s="56">
        <v>0.52</v>
      </c>
      <c r="AC16" s="56">
        <v>2.4</v>
      </c>
      <c r="AD16" s="52">
        <v>11.6</v>
      </c>
      <c r="AE16" s="56">
        <v>0.5</v>
      </c>
      <c r="AF16" s="48">
        <v>7.96</v>
      </c>
      <c r="AG16" s="52">
        <v>0.3</v>
      </c>
      <c r="AH16" s="52">
        <v>3.7</v>
      </c>
      <c r="AI16" s="56">
        <v>0.4</v>
      </c>
      <c r="AJ16" s="56">
        <v>0.19</v>
      </c>
      <c r="AK16" s="48">
        <v>57.83</v>
      </c>
      <c r="AL16" s="56">
        <v>0.04</v>
      </c>
      <c r="AM16" s="60"/>
      <c r="AN16" s="60"/>
      <c r="AO16" s="60"/>
      <c r="AP16" s="52">
        <v>30.3</v>
      </c>
      <c r="AQ16" s="56">
        <v>0.46</v>
      </c>
      <c r="AR16" s="52">
        <v>-29.7</v>
      </c>
      <c r="AS16" s="48">
        <v>-413.0</v>
      </c>
      <c r="AT16" s="52">
        <v>0.591</v>
      </c>
      <c r="AU16" s="48">
        <v>139.0</v>
      </c>
      <c r="AV16" s="52">
        <v>3.5</v>
      </c>
      <c r="AW16" s="60"/>
      <c r="AX16" s="60"/>
      <c r="AY16" s="61"/>
      <c r="AZ16" s="60"/>
      <c r="BA16" s="62"/>
      <c r="BB16" s="60"/>
      <c r="BC16" s="60"/>
      <c r="BD16" s="60"/>
      <c r="BE16" s="61"/>
      <c r="BF16" s="60"/>
      <c r="BG16" s="62"/>
      <c r="BH16" s="60"/>
    </row>
    <row r="17">
      <c r="A17" s="45" t="s">
        <v>86</v>
      </c>
      <c r="B17" s="46" t="s">
        <v>163</v>
      </c>
      <c r="C17" s="47">
        <v>38224.0</v>
      </c>
      <c r="D17" s="48"/>
      <c r="E17" s="49">
        <v>7290.0</v>
      </c>
      <c r="F17" s="50">
        <v>12.6</v>
      </c>
      <c r="G17" s="50">
        <v>7.5</v>
      </c>
      <c r="H17" s="102"/>
      <c r="I17" s="52">
        <v>23.0</v>
      </c>
      <c r="J17" s="190"/>
      <c r="K17" s="190"/>
      <c r="L17" s="190"/>
      <c r="M17" s="190"/>
      <c r="N17" s="190"/>
      <c r="O17" s="48">
        <v>-165.0</v>
      </c>
      <c r="P17" s="52">
        <v>-21.2</v>
      </c>
      <c r="Q17" s="52">
        <v>4.36</v>
      </c>
      <c r="R17" s="52">
        <v>-27.0</v>
      </c>
      <c r="S17" s="52">
        <v>19.1</v>
      </c>
      <c r="T17" s="187"/>
      <c r="U17" s="56">
        <v>0.17</v>
      </c>
      <c r="V17" s="48">
        <v>50.0</v>
      </c>
      <c r="W17" s="48">
        <v>0.0</v>
      </c>
      <c r="X17" s="48">
        <v>7.45</v>
      </c>
      <c r="Y17" s="62"/>
      <c r="Z17" s="52">
        <v>6.11</v>
      </c>
      <c r="AA17" s="56">
        <v>1.5</v>
      </c>
      <c r="AB17" s="56">
        <v>0.51</v>
      </c>
      <c r="AC17" s="56">
        <v>2.3</v>
      </c>
      <c r="AD17" s="52">
        <v>11.2</v>
      </c>
      <c r="AE17" s="56">
        <v>0.52</v>
      </c>
      <c r="AF17" s="48">
        <v>7.96</v>
      </c>
      <c r="AG17" s="52">
        <v>0.2</v>
      </c>
      <c r="AH17" s="52">
        <v>3.9</v>
      </c>
      <c r="AI17" s="56">
        <v>0.4</v>
      </c>
      <c r="AJ17" s="56">
        <v>0.2</v>
      </c>
      <c r="AK17" s="48">
        <v>58.18</v>
      </c>
      <c r="AL17" s="56">
        <v>0.04</v>
      </c>
      <c r="AM17" s="60"/>
      <c r="AN17" s="60"/>
      <c r="AO17" s="60"/>
      <c r="AP17" s="52">
        <v>37.4</v>
      </c>
      <c r="AQ17" s="56">
        <v>0.61</v>
      </c>
      <c r="AR17" s="52">
        <v>-28.8</v>
      </c>
      <c r="AS17" s="48">
        <v>-417.0</v>
      </c>
      <c r="AT17" s="52">
        <v>0.587</v>
      </c>
      <c r="AU17" s="48">
        <v>158.0</v>
      </c>
      <c r="AV17" s="52">
        <v>4.0</v>
      </c>
      <c r="AW17" s="60"/>
      <c r="AX17" s="60"/>
      <c r="AY17" s="61"/>
      <c r="AZ17" s="60"/>
      <c r="BA17" s="62"/>
      <c r="BB17" s="60"/>
      <c r="BC17" s="60"/>
      <c r="BD17" s="60"/>
      <c r="BE17" s="61"/>
      <c r="BF17" s="60"/>
      <c r="BG17" s="62"/>
      <c r="BH17" s="60"/>
    </row>
    <row r="18">
      <c r="A18" s="45" t="s">
        <v>86</v>
      </c>
      <c r="B18" s="46" t="s">
        <v>163</v>
      </c>
      <c r="C18" s="47">
        <v>38253.0</v>
      </c>
      <c r="D18" s="48"/>
      <c r="E18" s="49">
        <v>6950.0</v>
      </c>
      <c r="F18" s="50">
        <v>7.0</v>
      </c>
      <c r="G18" s="50">
        <v>7.8</v>
      </c>
      <c r="H18" s="102"/>
      <c r="I18" s="64">
        <v>38.6</v>
      </c>
      <c r="J18" s="190"/>
      <c r="K18" s="190"/>
      <c r="L18" s="190"/>
      <c r="M18" s="190"/>
      <c r="N18" s="190"/>
      <c r="O18" s="48">
        <v>-164.0</v>
      </c>
      <c r="P18" s="52">
        <v>-20.9</v>
      </c>
      <c r="Q18" s="52">
        <v>3.9</v>
      </c>
      <c r="R18" s="52">
        <v>-27.3</v>
      </c>
      <c r="S18" s="52">
        <v>8.5</v>
      </c>
      <c r="T18" s="187"/>
      <c r="U18" s="56">
        <v>0.15</v>
      </c>
      <c r="V18" s="48">
        <v>32.0</v>
      </c>
      <c r="W18" s="48">
        <v>11.0</v>
      </c>
      <c r="X18" s="48">
        <v>6.79</v>
      </c>
      <c r="Y18" s="62"/>
      <c r="Z18" s="52">
        <v>6.09</v>
      </c>
      <c r="AA18" s="56">
        <v>1.7</v>
      </c>
      <c r="AB18" s="56">
        <v>0.44</v>
      </c>
      <c r="AC18" s="56">
        <v>3.1</v>
      </c>
      <c r="AD18" s="52">
        <v>14.3</v>
      </c>
      <c r="AE18" s="56">
        <v>0.4</v>
      </c>
      <c r="AF18" s="48">
        <v>8.93</v>
      </c>
      <c r="AG18" s="52">
        <v>0.2</v>
      </c>
      <c r="AH18" s="52">
        <v>4.6</v>
      </c>
      <c r="AI18" s="56">
        <v>0.4</v>
      </c>
      <c r="AJ18" s="56">
        <v>0.16</v>
      </c>
      <c r="AK18" s="48">
        <v>70.53</v>
      </c>
      <c r="AL18" s="56">
        <v>0.06</v>
      </c>
      <c r="AM18" s="60"/>
      <c r="AN18" s="60"/>
      <c r="AO18" s="60"/>
      <c r="AP18" s="52">
        <v>37.1</v>
      </c>
      <c r="AQ18" s="56">
        <v>0.66</v>
      </c>
      <c r="AR18" s="52">
        <v>-29.5</v>
      </c>
      <c r="AS18" s="48">
        <v>-437.0</v>
      </c>
      <c r="AT18" s="52">
        <v>0.567</v>
      </c>
      <c r="AU18" s="48">
        <v>162.0</v>
      </c>
      <c r="AV18" s="52">
        <v>4.0</v>
      </c>
      <c r="AW18" s="60"/>
      <c r="AX18" s="60"/>
      <c r="AY18" s="61"/>
      <c r="AZ18" s="60"/>
      <c r="BA18" s="62"/>
      <c r="BB18" s="60"/>
      <c r="BC18" s="60"/>
      <c r="BD18" s="60"/>
      <c r="BE18" s="61"/>
      <c r="BF18" s="60"/>
      <c r="BG18" s="62"/>
      <c r="BH18" s="60"/>
    </row>
    <row r="19">
      <c r="A19" s="45" t="s">
        <v>86</v>
      </c>
      <c r="B19" s="46" t="s">
        <v>163</v>
      </c>
      <c r="C19" s="47">
        <v>38464.0</v>
      </c>
      <c r="D19" s="48"/>
      <c r="E19" s="49">
        <v>353.0</v>
      </c>
      <c r="F19" s="50">
        <v>0.1</v>
      </c>
      <c r="G19" s="50">
        <v>6.0</v>
      </c>
      <c r="H19" s="102"/>
      <c r="I19" s="52">
        <v>25.8</v>
      </c>
      <c r="J19" s="190"/>
      <c r="K19" s="190"/>
      <c r="L19" s="190"/>
      <c r="M19" s="190"/>
      <c r="N19" s="190"/>
      <c r="O19" s="48">
        <v>-171.0</v>
      </c>
      <c r="P19" s="52">
        <v>-22.7</v>
      </c>
      <c r="Q19" s="52">
        <v>3.15</v>
      </c>
      <c r="R19" s="52">
        <v>-27.2</v>
      </c>
      <c r="S19" s="52">
        <v>20.4</v>
      </c>
      <c r="T19" s="187"/>
      <c r="U19" s="56">
        <v>0.18</v>
      </c>
      <c r="V19" s="48">
        <v>140.0</v>
      </c>
      <c r="W19" s="48">
        <v>0.0</v>
      </c>
      <c r="X19" s="48">
        <v>4.47</v>
      </c>
      <c r="Y19" s="62"/>
      <c r="Z19" s="52">
        <v>8.04</v>
      </c>
      <c r="AA19" s="56">
        <v>2.1</v>
      </c>
      <c r="AB19" s="56">
        <v>0.56</v>
      </c>
      <c r="AC19" s="56">
        <v>3.0</v>
      </c>
      <c r="AD19" s="52">
        <v>13.2</v>
      </c>
      <c r="AE19" s="61"/>
      <c r="AF19" s="62"/>
      <c r="AG19" s="52">
        <v>0.5</v>
      </c>
      <c r="AH19" s="52">
        <v>5.8</v>
      </c>
      <c r="AI19" s="61"/>
      <c r="AJ19" s="61"/>
      <c r="AK19" s="62"/>
      <c r="AL19" s="61"/>
      <c r="AM19" s="60"/>
      <c r="AN19" s="60"/>
      <c r="AO19" s="60"/>
      <c r="AP19" s="60"/>
      <c r="AQ19" s="56">
        <v>0.57</v>
      </c>
      <c r="AR19" s="52">
        <v>-34.6</v>
      </c>
      <c r="AS19" s="48">
        <v>-635.0</v>
      </c>
      <c r="AT19" s="52">
        <v>0.367</v>
      </c>
      <c r="AU19" s="48">
        <v>88.0</v>
      </c>
      <c r="AV19" s="52">
        <v>6.8</v>
      </c>
      <c r="AW19" s="60"/>
      <c r="AX19" s="60"/>
      <c r="AY19" s="61"/>
      <c r="AZ19" s="60"/>
      <c r="BA19" s="62"/>
      <c r="BB19" s="60"/>
      <c r="BC19" s="60"/>
      <c r="BD19" s="60"/>
      <c r="BE19" s="61"/>
      <c r="BF19" s="60"/>
      <c r="BG19" s="62"/>
      <c r="BH19" s="60"/>
    </row>
    <row r="20">
      <c r="A20" s="45" t="s">
        <v>86</v>
      </c>
      <c r="B20" s="46" t="s">
        <v>163</v>
      </c>
      <c r="C20" s="47">
        <v>38533.0</v>
      </c>
      <c r="D20" s="48"/>
      <c r="E20" s="49">
        <v>7510.0</v>
      </c>
      <c r="F20" s="50">
        <v>14.5</v>
      </c>
      <c r="G20" s="50">
        <v>7.4</v>
      </c>
      <c r="H20" s="102"/>
      <c r="I20" s="52">
        <v>22.0</v>
      </c>
      <c r="J20" s="190"/>
      <c r="K20" s="190"/>
      <c r="L20" s="190"/>
      <c r="M20" s="190"/>
      <c r="N20" s="190"/>
      <c r="O20" s="48">
        <v>-167.0</v>
      </c>
      <c r="P20" s="52">
        <v>-21.9</v>
      </c>
      <c r="Q20" s="52">
        <v>5.73</v>
      </c>
      <c r="R20" s="52">
        <v>-26.1</v>
      </c>
      <c r="S20" s="52">
        <v>-12.7</v>
      </c>
      <c r="T20" s="187"/>
      <c r="U20" s="56">
        <v>0.25</v>
      </c>
      <c r="V20" s="48">
        <v>31.0</v>
      </c>
      <c r="W20" s="48">
        <v>11.0</v>
      </c>
      <c r="X20" s="48">
        <v>5.14</v>
      </c>
      <c r="Y20" s="62"/>
      <c r="Z20" s="52">
        <v>5.51</v>
      </c>
      <c r="AA20" s="56">
        <v>1.6</v>
      </c>
      <c r="AB20" s="56">
        <v>0.56</v>
      </c>
      <c r="AC20" s="56">
        <v>2.5</v>
      </c>
      <c r="AD20" s="52">
        <v>12.3</v>
      </c>
      <c r="AE20" s="61"/>
      <c r="AF20" s="62"/>
      <c r="AG20" s="52">
        <v>0.3</v>
      </c>
      <c r="AH20" s="52">
        <v>3.2</v>
      </c>
      <c r="AI20" s="61"/>
      <c r="AJ20" s="61"/>
      <c r="AK20" s="62"/>
      <c r="AL20" s="61"/>
      <c r="AM20" s="60"/>
      <c r="AN20" s="60"/>
      <c r="AO20" s="60"/>
      <c r="AP20" s="52">
        <v>37.5</v>
      </c>
      <c r="AQ20" s="56">
        <v>0.63</v>
      </c>
      <c r="AR20" s="52">
        <v>-30.5</v>
      </c>
      <c r="AS20" s="48">
        <v>-397.0</v>
      </c>
      <c r="AT20" s="52">
        <v>0.607</v>
      </c>
      <c r="AU20" s="48">
        <v>141.0</v>
      </c>
      <c r="AV20" s="52">
        <v>5.0</v>
      </c>
      <c r="AW20" s="60"/>
      <c r="AX20" s="60"/>
      <c r="AY20" s="61"/>
      <c r="AZ20" s="60"/>
      <c r="BA20" s="62"/>
      <c r="BB20" s="60"/>
      <c r="BC20" s="60"/>
      <c r="BD20" s="60"/>
      <c r="BE20" s="61"/>
      <c r="BF20" s="60"/>
      <c r="BG20" s="62"/>
      <c r="BH20" s="60"/>
    </row>
    <row r="21">
      <c r="A21" s="45" t="s">
        <v>86</v>
      </c>
      <c r="B21" s="46" t="s">
        <v>163</v>
      </c>
      <c r="C21" s="47">
        <v>38552.0</v>
      </c>
      <c r="D21" s="48"/>
      <c r="E21" s="49">
        <v>4890.0</v>
      </c>
      <c r="F21" s="50">
        <v>13.2</v>
      </c>
      <c r="G21" s="50">
        <v>7.7</v>
      </c>
      <c r="H21" s="102"/>
      <c r="I21" s="52">
        <v>27.1</v>
      </c>
      <c r="J21" s="190"/>
      <c r="K21" s="190"/>
      <c r="L21" s="190"/>
      <c r="M21" s="190"/>
      <c r="N21" s="190"/>
      <c r="O21" s="48">
        <v>-167.0</v>
      </c>
      <c r="P21" s="52">
        <v>-21.7</v>
      </c>
      <c r="Q21" s="52">
        <v>4.41</v>
      </c>
      <c r="R21" s="52">
        <v>-26.9</v>
      </c>
      <c r="S21" s="52">
        <v>12.3</v>
      </c>
      <c r="T21" s="187"/>
      <c r="U21" s="56">
        <v>0.18</v>
      </c>
      <c r="V21" s="48">
        <v>66.0</v>
      </c>
      <c r="W21" s="48">
        <v>14.0</v>
      </c>
      <c r="X21" s="48">
        <v>6.79</v>
      </c>
      <c r="Y21" s="62"/>
      <c r="Z21" s="52">
        <v>5.89</v>
      </c>
      <c r="AA21" s="56">
        <v>1.8</v>
      </c>
      <c r="AB21" s="56">
        <v>0.54</v>
      </c>
      <c r="AC21" s="56">
        <v>2.5</v>
      </c>
      <c r="AD21" s="52">
        <v>11.2</v>
      </c>
      <c r="AE21" s="61"/>
      <c r="AF21" s="62"/>
      <c r="AG21" s="52">
        <v>0.2</v>
      </c>
      <c r="AH21" s="52">
        <v>3.9</v>
      </c>
      <c r="AI21" s="61"/>
      <c r="AJ21" s="61"/>
      <c r="AK21" s="62"/>
      <c r="AL21" s="61"/>
      <c r="AM21" s="60"/>
      <c r="AN21" s="60"/>
      <c r="AO21" s="60"/>
      <c r="AP21" s="52">
        <v>12.0</v>
      </c>
      <c r="AQ21" s="56">
        <v>1.46</v>
      </c>
      <c r="AR21" s="52">
        <v>-27.4</v>
      </c>
      <c r="AS21" s="282">
        <v>-423.0</v>
      </c>
      <c r="AT21" s="99">
        <v>0.581</v>
      </c>
      <c r="AU21" s="48">
        <v>310.0</v>
      </c>
      <c r="AV21" s="52">
        <v>4.5</v>
      </c>
      <c r="AW21" s="60"/>
      <c r="AX21" s="60"/>
      <c r="AY21" s="61"/>
      <c r="AZ21" s="60"/>
      <c r="BA21" s="62"/>
      <c r="BB21" s="60"/>
      <c r="BC21" s="60"/>
      <c r="BD21" s="60"/>
      <c r="BE21" s="61"/>
      <c r="BF21" s="60"/>
      <c r="BG21" s="62"/>
      <c r="BH21" s="60"/>
    </row>
    <row r="22">
      <c r="A22" s="45" t="s">
        <v>86</v>
      </c>
      <c r="B22" s="46" t="s">
        <v>163</v>
      </c>
      <c r="C22" s="47">
        <v>38578.0</v>
      </c>
      <c r="D22" s="48"/>
      <c r="E22" s="49">
        <v>6540.0</v>
      </c>
      <c r="F22" s="50">
        <v>13.7</v>
      </c>
      <c r="G22" s="50">
        <v>7.5</v>
      </c>
      <c r="H22" s="102"/>
      <c r="I22" s="52">
        <v>26.6</v>
      </c>
      <c r="J22" s="190"/>
      <c r="K22" s="190"/>
      <c r="L22" s="190"/>
      <c r="M22" s="190"/>
      <c r="N22" s="190"/>
      <c r="O22" s="48">
        <v>-164.0</v>
      </c>
      <c r="P22" s="52">
        <v>-21.3</v>
      </c>
      <c r="Q22" s="52">
        <v>6.15</v>
      </c>
      <c r="R22" s="52">
        <v>-27.3</v>
      </c>
      <c r="S22" s="52">
        <v>49.9</v>
      </c>
      <c r="T22" s="187"/>
      <c r="U22" s="56">
        <v>0.17</v>
      </c>
      <c r="V22" s="48">
        <v>31.0</v>
      </c>
      <c r="W22" s="48">
        <v>8.0</v>
      </c>
      <c r="X22" s="48">
        <v>7.12</v>
      </c>
      <c r="Y22" s="62"/>
      <c r="Z22" s="52">
        <v>4.85</v>
      </c>
      <c r="AA22" s="56">
        <v>1.4</v>
      </c>
      <c r="AB22" s="56">
        <v>0.41</v>
      </c>
      <c r="AC22" s="56">
        <v>2.7</v>
      </c>
      <c r="AD22" s="52">
        <v>13.3</v>
      </c>
      <c r="AE22" s="61"/>
      <c r="AF22" s="62"/>
      <c r="AG22" s="52">
        <v>0.1</v>
      </c>
      <c r="AH22" s="52">
        <v>3.1</v>
      </c>
      <c r="AI22" s="61"/>
      <c r="AJ22" s="61"/>
      <c r="AK22" s="62"/>
      <c r="AL22" s="61"/>
      <c r="AM22" s="60"/>
      <c r="AN22" s="60"/>
      <c r="AO22" s="60"/>
      <c r="AP22" s="52">
        <v>55.3</v>
      </c>
      <c r="AQ22" s="56">
        <v>1.27</v>
      </c>
      <c r="AR22" s="52">
        <v>-27.3</v>
      </c>
      <c r="AS22" s="48">
        <v>-574.0</v>
      </c>
      <c r="AT22" s="52">
        <v>0.429</v>
      </c>
      <c r="AU22" s="48">
        <v>280.0</v>
      </c>
      <c r="AV22" s="52">
        <v>5.2</v>
      </c>
      <c r="AW22" s="60"/>
      <c r="AX22" s="60"/>
      <c r="AY22" s="61"/>
      <c r="AZ22" s="60"/>
      <c r="BA22" s="62"/>
      <c r="BB22" s="60"/>
      <c r="BC22" s="60"/>
      <c r="BD22" s="60"/>
      <c r="BE22" s="61"/>
      <c r="BF22" s="60"/>
      <c r="BG22" s="62"/>
      <c r="BH22" s="60"/>
    </row>
    <row r="23">
      <c r="A23" s="45" t="s">
        <v>86</v>
      </c>
      <c r="B23" s="46" t="s">
        <v>163</v>
      </c>
      <c r="C23" s="47">
        <v>38591.0</v>
      </c>
      <c r="D23" s="48"/>
      <c r="E23" s="49">
        <v>8680.0</v>
      </c>
      <c r="F23" s="50">
        <v>12.8</v>
      </c>
      <c r="G23" s="50">
        <v>7.7</v>
      </c>
      <c r="H23" s="102"/>
      <c r="I23" s="64">
        <v>42.1</v>
      </c>
      <c r="J23" s="190"/>
      <c r="K23" s="190"/>
      <c r="L23" s="190"/>
      <c r="M23" s="190"/>
      <c r="N23" s="190"/>
      <c r="O23" s="48">
        <v>-162.0</v>
      </c>
      <c r="P23" s="52">
        <v>-21.1</v>
      </c>
      <c r="Q23" s="52">
        <v>8.07</v>
      </c>
      <c r="R23" s="52">
        <v>-27.5</v>
      </c>
      <c r="S23" s="52">
        <v>73.5</v>
      </c>
      <c r="T23" s="187"/>
      <c r="U23" s="56">
        <v>0.19</v>
      </c>
      <c r="V23" s="48">
        <v>39.0</v>
      </c>
      <c r="W23" s="48">
        <v>12.0</v>
      </c>
      <c r="X23" s="48">
        <v>8.77</v>
      </c>
      <c r="Y23" s="62"/>
      <c r="Z23" s="52">
        <v>5.23</v>
      </c>
      <c r="AA23" s="56">
        <v>1.6</v>
      </c>
      <c r="AB23" s="56">
        <v>0.52</v>
      </c>
      <c r="AC23" s="56">
        <v>1.9</v>
      </c>
      <c r="AD23" s="52">
        <v>9.5</v>
      </c>
      <c r="AE23" s="61"/>
      <c r="AF23" s="62"/>
      <c r="AG23" s="52">
        <v>0.2</v>
      </c>
      <c r="AH23" s="52">
        <v>2.5</v>
      </c>
      <c r="AI23" s="61"/>
      <c r="AJ23" s="61"/>
      <c r="AK23" s="62"/>
      <c r="AL23" s="61"/>
      <c r="AM23" s="60"/>
      <c r="AN23" s="60"/>
      <c r="AO23" s="60"/>
      <c r="AP23" s="52">
        <v>55.3</v>
      </c>
      <c r="AQ23" s="61"/>
      <c r="AR23" s="52">
        <v>-28.4</v>
      </c>
      <c r="AS23" s="48">
        <v>-526.0</v>
      </c>
      <c r="AT23" s="52">
        <v>0.477</v>
      </c>
      <c r="AU23" s="62"/>
      <c r="AV23" s="52">
        <v>6.2</v>
      </c>
      <c r="AW23" s="60"/>
      <c r="AX23" s="60"/>
      <c r="AY23" s="61"/>
      <c r="AZ23" s="60"/>
      <c r="BA23" s="62"/>
      <c r="BB23" s="60"/>
      <c r="BC23" s="60"/>
      <c r="BD23" s="60"/>
      <c r="BE23" s="61"/>
      <c r="BF23" s="60"/>
      <c r="BG23" s="62"/>
      <c r="BH23" s="60"/>
    </row>
    <row r="24">
      <c r="A24" s="45" t="s">
        <v>86</v>
      </c>
      <c r="B24" s="46" t="s">
        <v>163</v>
      </c>
      <c r="C24" s="47">
        <v>38607.0</v>
      </c>
      <c r="D24" s="48"/>
      <c r="E24" s="49">
        <v>5860.0</v>
      </c>
      <c r="F24" s="50">
        <v>8.9</v>
      </c>
      <c r="G24" s="50">
        <v>7.4</v>
      </c>
      <c r="H24" s="102"/>
      <c r="I24" s="52">
        <v>27.4</v>
      </c>
      <c r="J24" s="283"/>
      <c r="K24" s="283"/>
      <c r="L24" s="283"/>
      <c r="M24" s="283"/>
      <c r="N24" s="283"/>
      <c r="O24" s="48">
        <v>-162.0</v>
      </c>
      <c r="P24" s="52">
        <v>-20.7</v>
      </c>
      <c r="Q24" s="259">
        <v>5.48</v>
      </c>
      <c r="R24" s="259">
        <v>-27.3</v>
      </c>
      <c r="S24" s="259">
        <v>40.5</v>
      </c>
      <c r="T24" s="187"/>
      <c r="U24" s="104">
        <v>0.21</v>
      </c>
      <c r="V24" s="105">
        <v>48.0</v>
      </c>
      <c r="W24" s="105">
        <v>0.0</v>
      </c>
      <c r="X24" s="48">
        <v>11.42</v>
      </c>
      <c r="Y24" s="62"/>
      <c r="Z24" s="52">
        <v>6.36</v>
      </c>
      <c r="AA24" s="56">
        <v>1.8</v>
      </c>
      <c r="AB24" s="56">
        <v>0.51</v>
      </c>
      <c r="AC24" s="56">
        <v>2.7</v>
      </c>
      <c r="AD24" s="52">
        <v>14.4</v>
      </c>
      <c r="AE24" s="61"/>
      <c r="AF24" s="62"/>
      <c r="AG24" s="52">
        <v>0.2</v>
      </c>
      <c r="AH24" s="52">
        <v>4.4</v>
      </c>
      <c r="AI24" s="61"/>
      <c r="AJ24" s="61"/>
      <c r="AK24" s="62"/>
      <c r="AL24" s="61"/>
      <c r="AM24" s="60"/>
      <c r="AN24" s="60"/>
      <c r="AO24" s="60"/>
      <c r="AP24" s="52">
        <v>20.0</v>
      </c>
      <c r="AQ24" s="104">
        <v>0.57</v>
      </c>
      <c r="AR24" s="259">
        <v>-28.4</v>
      </c>
      <c r="AS24" s="105">
        <v>-497.0</v>
      </c>
      <c r="AT24" s="259">
        <v>0.506</v>
      </c>
      <c r="AU24" s="105">
        <v>113.0</v>
      </c>
      <c r="AV24" s="259">
        <v>3.7</v>
      </c>
      <c r="AW24" s="60"/>
      <c r="AX24" s="60"/>
      <c r="AY24" s="61"/>
      <c r="AZ24" s="60"/>
      <c r="BA24" s="62"/>
      <c r="BB24" s="60"/>
      <c r="BC24" s="60"/>
      <c r="BD24" s="60"/>
      <c r="BE24" s="61"/>
      <c r="BF24" s="60"/>
      <c r="BG24" s="62"/>
      <c r="BH24" s="60"/>
    </row>
    <row r="25">
      <c r="A25" s="45" t="s">
        <v>86</v>
      </c>
      <c r="B25" s="46" t="s">
        <v>163</v>
      </c>
      <c r="C25" s="47">
        <v>38624.0</v>
      </c>
      <c r="D25" s="48"/>
      <c r="E25" s="49">
        <v>2940.0</v>
      </c>
      <c r="F25" s="50">
        <v>4.1</v>
      </c>
      <c r="G25" s="50">
        <v>7.5</v>
      </c>
      <c r="H25" s="102"/>
      <c r="I25" s="52">
        <v>27.8</v>
      </c>
      <c r="J25" s="283"/>
      <c r="K25" s="283"/>
      <c r="L25" s="283"/>
      <c r="M25" s="283"/>
      <c r="N25" s="283"/>
      <c r="O25" s="48">
        <v>-161.0</v>
      </c>
      <c r="P25" s="52">
        <v>-20.6</v>
      </c>
      <c r="Q25" s="259">
        <v>6.55</v>
      </c>
      <c r="R25" s="259">
        <v>-24.2</v>
      </c>
      <c r="S25" s="259">
        <v>-14.6</v>
      </c>
      <c r="T25" s="187"/>
      <c r="U25" s="104">
        <v>0.21</v>
      </c>
      <c r="V25" s="105">
        <v>36.0</v>
      </c>
      <c r="W25" s="105">
        <v>0.0</v>
      </c>
      <c r="X25" s="48">
        <v>8.12</v>
      </c>
      <c r="Y25" s="62"/>
      <c r="Z25" s="52">
        <v>6.25</v>
      </c>
      <c r="AA25" s="56">
        <v>1.9</v>
      </c>
      <c r="AB25" s="56">
        <v>0.45</v>
      </c>
      <c r="AC25" s="56">
        <v>3.0</v>
      </c>
      <c r="AD25" s="52">
        <v>12.2</v>
      </c>
      <c r="AE25" s="61"/>
      <c r="AF25" s="62"/>
      <c r="AG25" s="52">
        <v>0.2</v>
      </c>
      <c r="AH25" s="52">
        <v>4.4</v>
      </c>
      <c r="AI25" s="61"/>
      <c r="AJ25" s="61"/>
      <c r="AK25" s="62"/>
      <c r="AL25" s="61"/>
      <c r="AM25" s="60"/>
      <c r="AN25" s="60"/>
      <c r="AO25" s="60"/>
      <c r="AP25" s="52">
        <v>10.0</v>
      </c>
      <c r="AQ25" s="104">
        <v>0.45</v>
      </c>
      <c r="AR25" s="259">
        <v>-29.9</v>
      </c>
      <c r="AS25" s="105">
        <v>-493.0</v>
      </c>
      <c r="AT25" s="259">
        <v>0.511</v>
      </c>
      <c r="AU25" s="105">
        <v>88.0</v>
      </c>
      <c r="AV25" s="259">
        <v>3.8</v>
      </c>
      <c r="AW25" s="60"/>
      <c r="AX25" s="60"/>
      <c r="AY25" s="61"/>
      <c r="AZ25" s="60"/>
      <c r="BA25" s="62"/>
      <c r="BB25" s="60"/>
      <c r="BC25" s="60"/>
      <c r="BD25" s="60"/>
      <c r="BE25" s="61"/>
      <c r="BF25" s="60"/>
      <c r="BG25" s="62"/>
      <c r="BH25" s="60"/>
    </row>
    <row r="26">
      <c r="A26" s="45" t="s">
        <v>86</v>
      </c>
      <c r="B26" s="46" t="s">
        <v>163</v>
      </c>
      <c r="C26" s="47">
        <v>38922.0</v>
      </c>
      <c r="D26" s="48"/>
      <c r="E26" s="49">
        <v>4890.0</v>
      </c>
      <c r="F26" s="50">
        <v>12.1</v>
      </c>
      <c r="G26" s="50">
        <v>6.9</v>
      </c>
      <c r="H26" s="102"/>
      <c r="I26" s="52">
        <v>23.2</v>
      </c>
      <c r="J26" s="283"/>
      <c r="K26" s="283"/>
      <c r="L26" s="283"/>
      <c r="M26" s="283"/>
      <c r="N26" s="283"/>
      <c r="O26" s="48">
        <v>-166.0</v>
      </c>
      <c r="P26" s="52">
        <v>-21.4</v>
      </c>
      <c r="Q26" s="259">
        <v>8.66</v>
      </c>
      <c r="R26" s="202"/>
      <c r="S26" s="202"/>
      <c r="T26" s="187"/>
      <c r="U26" s="104">
        <v>0.16</v>
      </c>
      <c r="V26" s="105">
        <v>141.0</v>
      </c>
      <c r="W26" s="105">
        <v>0.0</v>
      </c>
      <c r="X26" s="48">
        <v>7.12</v>
      </c>
      <c r="Y26" s="62"/>
      <c r="Z26" s="52">
        <v>5.23</v>
      </c>
      <c r="AA26" s="56">
        <v>1.6</v>
      </c>
      <c r="AB26" s="56">
        <v>0.5</v>
      </c>
      <c r="AC26" s="56">
        <v>2.5</v>
      </c>
      <c r="AD26" s="52">
        <v>11.4</v>
      </c>
      <c r="AE26" s="68"/>
      <c r="AF26" s="189"/>
      <c r="AG26" s="52">
        <v>0.3</v>
      </c>
      <c r="AH26" s="52">
        <v>3.2</v>
      </c>
      <c r="AI26" s="68"/>
      <c r="AJ26" s="68"/>
      <c r="AK26" s="189"/>
      <c r="AL26" s="68"/>
      <c r="AM26" s="60"/>
      <c r="AN26" s="60"/>
      <c r="AO26" s="60"/>
      <c r="AP26" s="52">
        <v>11.1</v>
      </c>
      <c r="AQ26" s="104">
        <v>0.37</v>
      </c>
      <c r="AR26" s="259">
        <v>-31.8</v>
      </c>
      <c r="AS26" s="105">
        <v>-391.0</v>
      </c>
      <c r="AT26" s="259">
        <v>0.606</v>
      </c>
      <c r="AU26" s="192">
        <v>52.0</v>
      </c>
      <c r="AV26" s="259">
        <v>3.2</v>
      </c>
      <c r="AW26" s="60"/>
      <c r="AX26" s="60"/>
      <c r="AY26" s="61"/>
      <c r="AZ26" s="60"/>
      <c r="BA26" s="62"/>
      <c r="BB26" s="60"/>
      <c r="BC26" s="60"/>
      <c r="BD26" s="60"/>
      <c r="BE26" s="61"/>
      <c r="BF26" s="60"/>
      <c r="BG26" s="62"/>
      <c r="BH26" s="60"/>
    </row>
    <row r="27">
      <c r="A27" s="45" t="s">
        <v>86</v>
      </c>
      <c r="B27" s="46" t="s">
        <v>163</v>
      </c>
      <c r="C27" s="47">
        <v>39041.0</v>
      </c>
      <c r="D27" s="48"/>
      <c r="E27" s="49">
        <v>1120.0</v>
      </c>
      <c r="F27" s="50">
        <v>0.0</v>
      </c>
      <c r="G27" s="50">
        <v>7.0</v>
      </c>
      <c r="H27" s="102"/>
      <c r="I27" s="52">
        <v>28.0</v>
      </c>
      <c r="J27" s="283"/>
      <c r="K27" s="283"/>
      <c r="L27" s="283"/>
      <c r="M27" s="283"/>
      <c r="N27" s="283"/>
      <c r="O27" s="48">
        <v>-161.0</v>
      </c>
      <c r="P27" s="52">
        <v>-20.7</v>
      </c>
      <c r="Q27" s="259">
        <v>7.22</v>
      </c>
      <c r="R27" s="202"/>
      <c r="S27" s="202"/>
      <c r="T27" s="187"/>
      <c r="U27" s="104">
        <v>0.18</v>
      </c>
      <c r="V27" s="105">
        <v>25.0</v>
      </c>
      <c r="W27" s="105">
        <v>18.0</v>
      </c>
      <c r="X27" s="48">
        <v>9.44</v>
      </c>
      <c r="Y27" s="62"/>
      <c r="Z27" s="52">
        <v>7.21</v>
      </c>
      <c r="AA27" s="56">
        <v>2.2</v>
      </c>
      <c r="AB27" s="56">
        <v>0.59</v>
      </c>
      <c r="AC27" s="56">
        <v>3.4</v>
      </c>
      <c r="AD27" s="52">
        <v>14.8</v>
      </c>
      <c r="AE27" s="71"/>
      <c r="AF27" s="69"/>
      <c r="AG27" s="52">
        <v>0.5</v>
      </c>
      <c r="AH27" s="52">
        <v>6.3</v>
      </c>
      <c r="AI27" s="71"/>
      <c r="AJ27" s="71"/>
      <c r="AK27" s="69"/>
      <c r="AL27" s="71"/>
      <c r="AM27" s="60"/>
      <c r="AN27" s="60"/>
      <c r="AO27" s="60"/>
      <c r="AP27" s="52">
        <v>0.4</v>
      </c>
      <c r="AQ27" s="191">
        <v>0.08</v>
      </c>
      <c r="AR27" s="259">
        <v>-35.1</v>
      </c>
      <c r="AS27" s="192">
        <v>-168.0</v>
      </c>
      <c r="AT27" s="284">
        <v>0.827</v>
      </c>
      <c r="AU27" s="192">
        <v>13.0</v>
      </c>
      <c r="AV27" s="259">
        <v>1.7</v>
      </c>
      <c r="AW27" s="60"/>
      <c r="AX27" s="60"/>
      <c r="AY27" s="61"/>
      <c r="AZ27" s="60"/>
      <c r="BA27" s="62"/>
      <c r="BB27" s="60"/>
      <c r="BC27" s="60"/>
      <c r="BD27" s="60"/>
      <c r="BE27" s="61"/>
      <c r="BF27" s="60"/>
      <c r="BG27" s="62"/>
      <c r="BH27" s="60"/>
    </row>
    <row r="28">
      <c r="A28" s="72" t="s">
        <v>88</v>
      </c>
      <c r="B28" s="72" t="s">
        <v>163</v>
      </c>
      <c r="C28" s="73">
        <v>39969.0</v>
      </c>
      <c r="D28" s="74"/>
      <c r="E28" s="285">
        <v>12800.0</v>
      </c>
      <c r="F28" s="194">
        <v>7.5</v>
      </c>
      <c r="G28" s="194">
        <v>7.7</v>
      </c>
      <c r="H28" s="102"/>
      <c r="I28" s="77">
        <v>18.9</v>
      </c>
      <c r="J28" s="286">
        <v>0.359</v>
      </c>
      <c r="K28" s="286">
        <v>0.063</v>
      </c>
      <c r="L28" s="286">
        <v>0.034</v>
      </c>
      <c r="M28" s="286">
        <v>0.03</v>
      </c>
      <c r="N28" s="286">
        <v>0.022</v>
      </c>
      <c r="O28" s="79">
        <v>-181.0</v>
      </c>
      <c r="P28" s="77">
        <v>-23.64</v>
      </c>
      <c r="Q28" s="287">
        <v>10.7</v>
      </c>
      <c r="R28" s="287">
        <v>-27.59</v>
      </c>
      <c r="S28" s="287">
        <v>63.18</v>
      </c>
      <c r="T28" s="286">
        <v>1.071</v>
      </c>
      <c r="U28" s="288">
        <v>0.4</v>
      </c>
      <c r="V28" s="289">
        <v>32.0</v>
      </c>
      <c r="W28" s="289">
        <v>3.0</v>
      </c>
      <c r="X28" s="79">
        <v>9.3</v>
      </c>
      <c r="Y28" s="79">
        <v>4.0</v>
      </c>
      <c r="Z28" s="77">
        <v>3.4</v>
      </c>
      <c r="AA28" s="80">
        <v>1.34</v>
      </c>
      <c r="AB28" s="80">
        <v>0.66</v>
      </c>
      <c r="AC28" s="80">
        <v>1.92</v>
      </c>
      <c r="AD28" s="77">
        <v>9.16</v>
      </c>
      <c r="AE28" s="80">
        <v>0.395</v>
      </c>
      <c r="AF28" s="79">
        <v>8.32</v>
      </c>
      <c r="AG28" s="77">
        <v>0.51</v>
      </c>
      <c r="AH28" s="77">
        <v>2.84</v>
      </c>
      <c r="AI28" s="290">
        <v>0.32</v>
      </c>
      <c r="AJ28" s="290">
        <v>0.38</v>
      </c>
      <c r="AK28" s="79">
        <v>45.2</v>
      </c>
      <c r="AL28" s="80">
        <v>0.053</v>
      </c>
      <c r="AM28" s="77">
        <v>41.8</v>
      </c>
      <c r="AN28" s="60"/>
      <c r="AO28" s="247"/>
      <c r="AP28" s="77">
        <v>77.6</v>
      </c>
      <c r="AQ28" s="288">
        <v>1.17</v>
      </c>
      <c r="AR28" s="287">
        <v>-27.4</v>
      </c>
      <c r="AS28" s="289">
        <v>-365.0</v>
      </c>
      <c r="AT28" s="287">
        <v>0.64</v>
      </c>
      <c r="AU28" s="289">
        <v>125.0</v>
      </c>
      <c r="AV28" s="287">
        <v>1.3</v>
      </c>
      <c r="AW28" s="60"/>
      <c r="AX28" s="60"/>
      <c r="AY28" s="61"/>
      <c r="AZ28" s="247"/>
      <c r="BA28" s="62"/>
      <c r="BB28" s="247"/>
      <c r="BC28" s="60"/>
      <c r="BD28" s="60"/>
      <c r="BE28" s="61"/>
      <c r="BF28" s="60"/>
      <c r="BG28" s="62"/>
      <c r="BH28" s="247"/>
    </row>
    <row r="29">
      <c r="A29" s="72" t="s">
        <v>88</v>
      </c>
      <c r="B29" s="72" t="s">
        <v>163</v>
      </c>
      <c r="C29" s="73">
        <v>39976.0</v>
      </c>
      <c r="D29" s="74"/>
      <c r="E29" s="285">
        <v>11100.0</v>
      </c>
      <c r="F29" s="194">
        <v>11.8</v>
      </c>
      <c r="G29" s="194">
        <v>7.7</v>
      </c>
      <c r="H29" s="102"/>
      <c r="I29" s="77">
        <v>22.4</v>
      </c>
      <c r="J29" s="286">
        <v>0.291</v>
      </c>
      <c r="K29" s="286">
        <v>0.053</v>
      </c>
      <c r="L29" s="286">
        <v>0.029</v>
      </c>
      <c r="M29" s="286">
        <v>0.025</v>
      </c>
      <c r="N29" s="286">
        <v>0.018</v>
      </c>
      <c r="O29" s="79">
        <v>-178.0</v>
      </c>
      <c r="P29" s="77">
        <v>-23.36</v>
      </c>
      <c r="Q29" s="287">
        <v>9.1</v>
      </c>
      <c r="R29" s="287">
        <v>-27.65</v>
      </c>
      <c r="S29" s="287">
        <v>72.82</v>
      </c>
      <c r="T29" s="286">
        <v>1.081</v>
      </c>
      <c r="U29" s="288">
        <v>0.31</v>
      </c>
      <c r="V29" s="289">
        <v>25.0</v>
      </c>
      <c r="W29" s="289">
        <v>7.0</v>
      </c>
      <c r="X29" s="79">
        <v>10.0</v>
      </c>
      <c r="Y29" s="79">
        <v>5.0</v>
      </c>
      <c r="Z29" s="77">
        <v>3.9</v>
      </c>
      <c r="AA29" s="80">
        <v>1.33</v>
      </c>
      <c r="AB29" s="80">
        <v>0.67</v>
      </c>
      <c r="AC29" s="80">
        <v>2.08</v>
      </c>
      <c r="AD29" s="77">
        <v>10.49</v>
      </c>
      <c r="AE29" s="80">
        <v>0.301</v>
      </c>
      <c r="AF29" s="79">
        <v>9.43</v>
      </c>
      <c r="AG29" s="77">
        <v>0.16</v>
      </c>
      <c r="AH29" s="77">
        <v>3.11</v>
      </c>
      <c r="AI29" s="290">
        <v>0.35</v>
      </c>
      <c r="AJ29" s="290">
        <v>0.23</v>
      </c>
      <c r="AK29" s="79">
        <v>52.9</v>
      </c>
      <c r="AL29" s="80">
        <v>0.051</v>
      </c>
      <c r="AM29" s="77">
        <v>19.63</v>
      </c>
      <c r="AN29" s="60"/>
      <c r="AO29" s="248"/>
      <c r="AP29" s="77">
        <v>70.4</v>
      </c>
      <c r="AQ29" s="288">
        <v>1.01</v>
      </c>
      <c r="AR29" s="287">
        <v>-27.3</v>
      </c>
      <c r="AS29" s="289">
        <v>-355.0</v>
      </c>
      <c r="AT29" s="287">
        <v>0.65</v>
      </c>
      <c r="AU29" s="289">
        <v>93.0</v>
      </c>
      <c r="AV29" s="287">
        <v>5.3</v>
      </c>
      <c r="AW29" s="60"/>
      <c r="AX29" s="60"/>
      <c r="AY29" s="61"/>
      <c r="AZ29" s="248"/>
      <c r="BA29" s="62"/>
      <c r="BB29" s="248"/>
      <c r="BC29" s="60"/>
      <c r="BD29" s="60"/>
      <c r="BE29" s="61"/>
      <c r="BF29" s="60"/>
      <c r="BG29" s="62"/>
      <c r="BH29" s="248"/>
    </row>
    <row r="30">
      <c r="A30" s="72" t="s">
        <v>88</v>
      </c>
      <c r="B30" s="72" t="s">
        <v>163</v>
      </c>
      <c r="C30" s="73">
        <v>39985.0</v>
      </c>
      <c r="D30" s="74"/>
      <c r="E30" s="285">
        <v>8270.0</v>
      </c>
      <c r="F30" s="194">
        <v>11.0</v>
      </c>
      <c r="G30" s="194">
        <v>7.9</v>
      </c>
      <c r="H30" s="102"/>
      <c r="I30" s="77">
        <v>22.9</v>
      </c>
      <c r="J30" s="78">
        <v>0.164</v>
      </c>
      <c r="K30" s="78">
        <v>0.026</v>
      </c>
      <c r="L30" s="78">
        <v>0.013</v>
      </c>
      <c r="M30" s="78">
        <v>0.011</v>
      </c>
      <c r="N30" s="78">
        <v>0.008</v>
      </c>
      <c r="O30" s="79">
        <v>-172.0</v>
      </c>
      <c r="P30" s="77">
        <v>-22.59</v>
      </c>
      <c r="Q30" s="77">
        <v>5.5</v>
      </c>
      <c r="R30" s="77">
        <v>-27.63</v>
      </c>
      <c r="S30" s="77">
        <v>37.47</v>
      </c>
      <c r="T30" s="78">
        <v>1.045</v>
      </c>
      <c r="U30" s="80">
        <v>0.25</v>
      </c>
      <c r="V30" s="79">
        <v>27.0</v>
      </c>
      <c r="W30" s="79">
        <v>6.0</v>
      </c>
      <c r="X30" s="79">
        <v>6.7</v>
      </c>
      <c r="Y30" s="79">
        <v>3.0</v>
      </c>
      <c r="Z30" s="77">
        <v>4.0</v>
      </c>
      <c r="AA30" s="80">
        <v>1.49</v>
      </c>
      <c r="AB30" s="80">
        <v>0.56</v>
      </c>
      <c r="AC30" s="80">
        <v>2.08</v>
      </c>
      <c r="AD30" s="77">
        <v>9.97</v>
      </c>
      <c r="AE30" s="80">
        <v>0.24</v>
      </c>
      <c r="AF30" s="79">
        <v>8.41</v>
      </c>
      <c r="AG30" s="77">
        <v>0.31</v>
      </c>
      <c r="AH30" s="77">
        <v>3.76</v>
      </c>
      <c r="AI30" s="290">
        <v>0.39</v>
      </c>
      <c r="AJ30" s="290">
        <v>0.23</v>
      </c>
      <c r="AK30" s="79">
        <v>53.3</v>
      </c>
      <c r="AL30" s="80">
        <v>0.034</v>
      </c>
      <c r="AM30" s="77">
        <v>50.03</v>
      </c>
      <c r="AN30" s="60"/>
      <c r="AO30" s="249"/>
      <c r="AP30" s="77">
        <v>31.4</v>
      </c>
      <c r="AQ30" s="80">
        <v>0.72</v>
      </c>
      <c r="AR30" s="77">
        <v>-28.0</v>
      </c>
      <c r="AS30" s="79">
        <v>-355.0</v>
      </c>
      <c r="AT30" s="77">
        <v>0.649</v>
      </c>
      <c r="AU30" s="79">
        <v>58.0</v>
      </c>
      <c r="AV30" s="77">
        <v>2.3</v>
      </c>
      <c r="AW30" s="60"/>
      <c r="AX30" s="60"/>
      <c r="AY30" s="61"/>
      <c r="AZ30" s="249"/>
      <c r="BA30" s="62"/>
      <c r="BB30" s="249"/>
      <c r="BC30" s="60"/>
      <c r="BD30" s="60"/>
      <c r="BE30" s="61"/>
      <c r="BF30" s="60"/>
      <c r="BG30" s="62"/>
      <c r="BH30" s="249"/>
    </row>
    <row r="31">
      <c r="A31" s="72" t="s">
        <v>88</v>
      </c>
      <c r="B31" s="72" t="s">
        <v>163</v>
      </c>
      <c r="C31" s="73">
        <v>40065.0</v>
      </c>
      <c r="D31" s="74"/>
      <c r="E31" s="285">
        <v>8390.0</v>
      </c>
      <c r="F31" s="194">
        <v>7.6</v>
      </c>
      <c r="G31" s="194">
        <v>7.3</v>
      </c>
      <c r="H31" s="102"/>
      <c r="I31" s="77">
        <v>19.8</v>
      </c>
      <c r="J31" s="78">
        <v>0.095</v>
      </c>
      <c r="K31" s="78">
        <v>0.015</v>
      </c>
      <c r="L31" s="78">
        <v>0.007</v>
      </c>
      <c r="M31" s="78">
        <v>0.006</v>
      </c>
      <c r="N31" s="78">
        <v>0.004</v>
      </c>
      <c r="O31" s="79">
        <v>-153.0</v>
      </c>
      <c r="P31" s="77">
        <v>-20.31</v>
      </c>
      <c r="Q31" s="77">
        <v>3.9</v>
      </c>
      <c r="R31" s="60"/>
      <c r="S31" s="60"/>
      <c r="T31" s="190"/>
      <c r="U31" s="80">
        <v>0.19</v>
      </c>
      <c r="V31" s="79">
        <v>36.0</v>
      </c>
      <c r="W31" s="79">
        <v>9.0</v>
      </c>
      <c r="X31" s="79">
        <v>6.7</v>
      </c>
      <c r="Y31" s="79">
        <v>3.0</v>
      </c>
      <c r="Z31" s="77">
        <v>4.8</v>
      </c>
      <c r="AA31" s="80">
        <v>2.32</v>
      </c>
      <c r="AB31" s="80">
        <v>0.64</v>
      </c>
      <c r="AC31" s="80">
        <v>2.71</v>
      </c>
      <c r="AD31" s="77">
        <v>12.22</v>
      </c>
      <c r="AE31" s="80">
        <v>0.206</v>
      </c>
      <c r="AF31" s="79">
        <v>11.4</v>
      </c>
      <c r="AG31" s="77">
        <v>0.06</v>
      </c>
      <c r="AH31" s="291"/>
      <c r="AI31" s="290">
        <v>0.33</v>
      </c>
      <c r="AJ31" s="290">
        <v>0.25</v>
      </c>
      <c r="AK31" s="79">
        <v>77.1</v>
      </c>
      <c r="AL31" s="80">
        <v>0.019</v>
      </c>
      <c r="AM31" s="77">
        <v>17.73</v>
      </c>
      <c r="AN31" s="60"/>
      <c r="AO31" s="249"/>
      <c r="AP31" s="77">
        <v>115.1</v>
      </c>
      <c r="AQ31" s="80">
        <v>0.84</v>
      </c>
      <c r="AR31" s="77">
        <v>-27.4</v>
      </c>
      <c r="AS31" s="79">
        <v>-422.0</v>
      </c>
      <c r="AT31" s="77">
        <v>0.582</v>
      </c>
      <c r="AU31" s="79">
        <v>91.0</v>
      </c>
      <c r="AV31" s="77">
        <v>4.6</v>
      </c>
      <c r="AW31" s="60"/>
      <c r="AX31" s="60"/>
      <c r="AY31" s="61"/>
      <c r="AZ31" s="249"/>
      <c r="BA31" s="62"/>
      <c r="BB31" s="249"/>
      <c r="BC31" s="60"/>
      <c r="BD31" s="60"/>
      <c r="BE31" s="61"/>
      <c r="BF31" s="60"/>
      <c r="BG31" s="62"/>
      <c r="BH31" s="249"/>
    </row>
    <row r="32">
      <c r="A32" s="72" t="s">
        <v>88</v>
      </c>
      <c r="B32" s="72" t="s">
        <v>163</v>
      </c>
      <c r="C32" s="73">
        <v>40125.0</v>
      </c>
      <c r="D32" s="74"/>
      <c r="E32" s="292"/>
      <c r="F32" s="194">
        <v>0.0</v>
      </c>
      <c r="G32" s="194">
        <v>6.8</v>
      </c>
      <c r="H32" s="102"/>
      <c r="I32" s="77">
        <v>28.8</v>
      </c>
      <c r="J32" s="78">
        <v>0.051</v>
      </c>
      <c r="K32" s="78">
        <v>0.006</v>
      </c>
      <c r="L32" s="78">
        <v>0.003</v>
      </c>
      <c r="M32" s="78">
        <v>0.002</v>
      </c>
      <c r="N32" s="78">
        <v>0.002</v>
      </c>
      <c r="O32" s="79">
        <v>-156.0</v>
      </c>
      <c r="P32" s="77">
        <v>-20.88</v>
      </c>
      <c r="Q32" s="77">
        <v>2.6</v>
      </c>
      <c r="R32" s="77">
        <v>-26.77</v>
      </c>
      <c r="S32" s="77">
        <v>-21.61</v>
      </c>
      <c r="T32" s="78">
        <v>0.985</v>
      </c>
      <c r="U32" s="80">
        <v>0.15</v>
      </c>
      <c r="V32" s="79">
        <v>55.0</v>
      </c>
      <c r="W32" s="79">
        <v>5.0</v>
      </c>
      <c r="X32" s="79">
        <v>11.3</v>
      </c>
      <c r="Y32" s="79">
        <v>2.0</v>
      </c>
      <c r="Z32" s="77">
        <v>6.5</v>
      </c>
      <c r="AA32" s="80">
        <v>2.41</v>
      </c>
      <c r="AB32" s="80">
        <v>0.56</v>
      </c>
      <c r="AC32" s="80">
        <v>3.63</v>
      </c>
      <c r="AD32" s="77">
        <v>15.85</v>
      </c>
      <c r="AE32" s="80">
        <v>0.202</v>
      </c>
      <c r="AF32" s="79">
        <v>11.04</v>
      </c>
      <c r="AG32" s="77">
        <v>0.39</v>
      </c>
      <c r="AH32" s="77">
        <v>9.0</v>
      </c>
      <c r="AI32" s="290">
        <v>0.53</v>
      </c>
      <c r="AJ32" s="290">
        <v>0.24</v>
      </c>
      <c r="AK32" s="79">
        <v>93.6</v>
      </c>
      <c r="AL32" s="80">
        <v>0.042</v>
      </c>
      <c r="AM32" s="77">
        <v>53.83</v>
      </c>
      <c r="AN32" s="60"/>
      <c r="AO32" s="249"/>
      <c r="AP32" s="77">
        <v>3.3</v>
      </c>
      <c r="AQ32" s="80">
        <v>0.2</v>
      </c>
      <c r="AR32" s="77">
        <v>-35.5</v>
      </c>
      <c r="AS32" s="79">
        <v>-196.0</v>
      </c>
      <c r="AT32" s="77">
        <v>0.81</v>
      </c>
      <c r="AU32" s="79">
        <v>27.0</v>
      </c>
      <c r="AV32" s="77">
        <v>7.8</v>
      </c>
      <c r="AW32" s="60"/>
      <c r="AX32" s="60"/>
      <c r="AY32" s="61"/>
      <c r="AZ32" s="249"/>
      <c r="BA32" s="62"/>
      <c r="BB32" s="249"/>
      <c r="BC32" s="60"/>
      <c r="BD32" s="60"/>
      <c r="BE32" s="61"/>
      <c r="BF32" s="60"/>
      <c r="BG32" s="62"/>
      <c r="BH32" s="249"/>
    </row>
    <row r="33">
      <c r="A33" s="72" t="s">
        <v>88</v>
      </c>
      <c r="B33" s="72" t="s">
        <v>163</v>
      </c>
      <c r="C33" s="73">
        <v>40328.0</v>
      </c>
      <c r="D33" s="74"/>
      <c r="E33" s="285">
        <v>17700.0</v>
      </c>
      <c r="F33" s="82">
        <v>7.1</v>
      </c>
      <c r="G33" s="82">
        <v>7.3</v>
      </c>
      <c r="H33" s="102"/>
      <c r="I33" s="77">
        <v>28.4</v>
      </c>
      <c r="J33" s="78">
        <v>0.486</v>
      </c>
      <c r="K33" s="78">
        <v>0.097</v>
      </c>
      <c r="L33" s="78">
        <v>0.057</v>
      </c>
      <c r="M33" s="78">
        <v>0.051</v>
      </c>
      <c r="N33" s="78">
        <v>0.038</v>
      </c>
      <c r="O33" s="79">
        <v>-198.0</v>
      </c>
      <c r="P33" s="77">
        <v>-25.58</v>
      </c>
      <c r="Q33" s="77">
        <v>18.4</v>
      </c>
      <c r="R33" s="77">
        <v>-27.99</v>
      </c>
      <c r="S33" s="77">
        <v>93.93</v>
      </c>
      <c r="T33" s="78">
        <v>1.102</v>
      </c>
      <c r="U33" s="80">
        <v>0.49</v>
      </c>
      <c r="V33" s="79">
        <v>41.0</v>
      </c>
      <c r="W33" s="79">
        <v>12.0</v>
      </c>
      <c r="X33" s="79">
        <v>16.5</v>
      </c>
      <c r="Y33" s="79">
        <v>7.0</v>
      </c>
      <c r="Z33" s="77">
        <v>2.9</v>
      </c>
      <c r="AA33" s="80">
        <v>0.93</v>
      </c>
      <c r="AB33" s="80">
        <v>0.67</v>
      </c>
      <c r="AC33" s="80">
        <v>1.85</v>
      </c>
      <c r="AD33" s="77">
        <v>9.29</v>
      </c>
      <c r="AE33" s="80">
        <v>0.41</v>
      </c>
      <c r="AF33" s="79">
        <v>9.6</v>
      </c>
      <c r="AG33" s="60"/>
      <c r="AH33" s="60"/>
      <c r="AI33" s="290">
        <v>0.28</v>
      </c>
      <c r="AJ33" s="290">
        <v>0.27</v>
      </c>
      <c r="AK33" s="79">
        <v>48.8</v>
      </c>
      <c r="AL33" s="80">
        <v>0.06</v>
      </c>
      <c r="AM33" s="60"/>
      <c r="AN33" s="60"/>
      <c r="AO33" s="247"/>
      <c r="AP33" s="77">
        <v>151.7</v>
      </c>
      <c r="AQ33" s="80">
        <v>1.52</v>
      </c>
      <c r="AR33" s="77">
        <v>-27.6</v>
      </c>
      <c r="AS33" s="79">
        <v>-401.0</v>
      </c>
      <c r="AT33" s="77">
        <v>0.604</v>
      </c>
      <c r="AU33" s="79">
        <v>203.0</v>
      </c>
      <c r="AV33" s="77">
        <v>7.0</v>
      </c>
      <c r="AW33" s="60"/>
      <c r="AX33" s="60"/>
      <c r="AY33" s="61"/>
      <c r="AZ33" s="247"/>
      <c r="BA33" s="62"/>
      <c r="BB33" s="247"/>
      <c r="BC33" s="60"/>
      <c r="BD33" s="60"/>
      <c r="BE33" s="61"/>
      <c r="BF33" s="60"/>
      <c r="BG33" s="62"/>
      <c r="BH33" s="247"/>
    </row>
    <row r="34">
      <c r="A34" s="72" t="s">
        <v>88</v>
      </c>
      <c r="B34" s="72" t="s">
        <v>163</v>
      </c>
      <c r="C34" s="73">
        <v>40336.0</v>
      </c>
      <c r="D34" s="74"/>
      <c r="E34" s="285">
        <v>12000.0</v>
      </c>
      <c r="F34" s="82">
        <v>11.1</v>
      </c>
      <c r="G34" s="82">
        <v>7.2</v>
      </c>
      <c r="H34" s="102"/>
      <c r="I34" s="77">
        <v>25.1</v>
      </c>
      <c r="J34" s="78">
        <v>0.304</v>
      </c>
      <c r="K34" s="78">
        <v>0.058</v>
      </c>
      <c r="L34" s="78">
        <v>0.034</v>
      </c>
      <c r="M34" s="78">
        <v>0.031</v>
      </c>
      <c r="N34" s="78">
        <v>0.023</v>
      </c>
      <c r="O34" s="79">
        <v>-186.0</v>
      </c>
      <c r="P34" s="77">
        <v>-24.44</v>
      </c>
      <c r="Q34" s="77">
        <v>11.7</v>
      </c>
      <c r="R34" s="77">
        <v>-27.86</v>
      </c>
      <c r="S34" s="77">
        <v>61.47</v>
      </c>
      <c r="T34" s="78">
        <v>1.069</v>
      </c>
      <c r="U34" s="80">
        <v>0.33</v>
      </c>
      <c r="V34" s="79">
        <v>20.0</v>
      </c>
      <c r="W34" s="79">
        <v>14.0</v>
      </c>
      <c r="X34" s="79">
        <v>19.5</v>
      </c>
      <c r="Y34" s="79">
        <v>5.0</v>
      </c>
      <c r="Z34" s="77">
        <v>3.4</v>
      </c>
      <c r="AA34" s="80">
        <v>1.04</v>
      </c>
      <c r="AB34" s="80">
        <v>0.6</v>
      </c>
      <c r="AC34" s="80">
        <v>1.7</v>
      </c>
      <c r="AD34" s="77">
        <v>8.03</v>
      </c>
      <c r="AE34" s="80">
        <v>0.4</v>
      </c>
      <c r="AF34" s="79">
        <v>8.3</v>
      </c>
      <c r="AG34" s="60"/>
      <c r="AH34" s="60"/>
      <c r="AI34" s="290">
        <v>0.3</v>
      </c>
      <c r="AJ34" s="290">
        <v>0.23</v>
      </c>
      <c r="AK34" s="79">
        <v>43.2</v>
      </c>
      <c r="AL34" s="80">
        <v>0.04</v>
      </c>
      <c r="AM34" s="60"/>
      <c r="AN34" s="60"/>
      <c r="AO34" s="248"/>
      <c r="AP34" s="77">
        <v>95.2</v>
      </c>
      <c r="AQ34" s="80">
        <v>1.48</v>
      </c>
      <c r="AR34" s="77">
        <v>-28.0</v>
      </c>
      <c r="AS34" s="79">
        <v>-453.0</v>
      </c>
      <c r="AT34" s="77">
        <v>0.551</v>
      </c>
      <c r="AU34" s="79">
        <v>220.0</v>
      </c>
      <c r="AV34" s="77">
        <v>4.9</v>
      </c>
      <c r="AW34" s="60"/>
      <c r="AX34" s="60"/>
      <c r="AY34" s="61"/>
      <c r="AZ34" s="248"/>
      <c r="BA34" s="62"/>
      <c r="BB34" s="248"/>
      <c r="BC34" s="60"/>
      <c r="BD34" s="60"/>
      <c r="BE34" s="61"/>
      <c r="BF34" s="60"/>
      <c r="BG34" s="62"/>
      <c r="BH34" s="248"/>
    </row>
    <row r="35">
      <c r="A35" s="72" t="s">
        <v>88</v>
      </c>
      <c r="B35" s="72" t="s">
        <v>163</v>
      </c>
      <c r="C35" s="73">
        <v>40342.0</v>
      </c>
      <c r="D35" s="74"/>
      <c r="E35" s="285">
        <v>8470.0</v>
      </c>
      <c r="F35" s="82">
        <v>11.1</v>
      </c>
      <c r="G35" s="82">
        <v>7.3</v>
      </c>
      <c r="H35" s="102"/>
      <c r="I35" s="60"/>
      <c r="J35" s="78">
        <v>0.237</v>
      </c>
      <c r="K35" s="78">
        <v>0.044</v>
      </c>
      <c r="L35" s="78">
        <v>0.025</v>
      </c>
      <c r="M35" s="78">
        <v>0.022</v>
      </c>
      <c r="N35" s="78">
        <v>0.016</v>
      </c>
      <c r="O35" s="79">
        <v>-184.0</v>
      </c>
      <c r="P35" s="77">
        <v>-23.55</v>
      </c>
      <c r="Q35" s="77">
        <v>9.3</v>
      </c>
      <c r="R35" s="77">
        <v>-27.74</v>
      </c>
      <c r="S35" s="77">
        <v>58.99</v>
      </c>
      <c r="T35" s="78">
        <v>1.067</v>
      </c>
      <c r="U35" s="80">
        <v>0.28</v>
      </c>
      <c r="V35" s="79">
        <v>22.0</v>
      </c>
      <c r="W35" s="79">
        <v>7.0</v>
      </c>
      <c r="X35" s="79">
        <v>16.5</v>
      </c>
      <c r="Y35" s="79">
        <v>4.0</v>
      </c>
      <c r="Z35" s="77">
        <v>3.8</v>
      </c>
      <c r="AA35" s="80">
        <v>1.03</v>
      </c>
      <c r="AB35" s="80">
        <v>0.5</v>
      </c>
      <c r="AC35" s="80">
        <v>1.47</v>
      </c>
      <c r="AD35" s="77">
        <v>8.33</v>
      </c>
      <c r="AE35" s="80">
        <v>0.4</v>
      </c>
      <c r="AF35" s="79">
        <v>8.0</v>
      </c>
      <c r="AG35" s="60"/>
      <c r="AH35" s="60"/>
      <c r="AI35" s="290">
        <v>0.33</v>
      </c>
      <c r="AJ35" s="290">
        <v>0.2</v>
      </c>
      <c r="AK35" s="79">
        <v>43.0</v>
      </c>
      <c r="AL35" s="80">
        <v>0.03</v>
      </c>
      <c r="AM35" s="60"/>
      <c r="AN35" s="60"/>
      <c r="AO35" s="249"/>
      <c r="AP35" s="77">
        <v>31.0</v>
      </c>
      <c r="AQ35" s="80">
        <v>0.91</v>
      </c>
      <c r="AR35" s="77">
        <v>-29.5</v>
      </c>
      <c r="AS35" s="293">
        <v>-477.0</v>
      </c>
      <c r="AT35" s="195">
        <v>0.526</v>
      </c>
      <c r="AU35" s="79">
        <v>81.0</v>
      </c>
      <c r="AV35" s="77">
        <v>4.7</v>
      </c>
      <c r="AW35" s="60"/>
      <c r="AX35" s="60"/>
      <c r="AY35" s="61"/>
      <c r="AZ35" s="249"/>
      <c r="BA35" s="62"/>
      <c r="BB35" s="249"/>
      <c r="BC35" s="60"/>
      <c r="BD35" s="60"/>
      <c r="BE35" s="61"/>
      <c r="BF35" s="60"/>
      <c r="BG35" s="62"/>
      <c r="BH35" s="249"/>
    </row>
    <row r="36">
      <c r="A36" s="72" t="s">
        <v>88</v>
      </c>
      <c r="B36" s="72" t="s">
        <v>163</v>
      </c>
      <c r="C36" s="73">
        <v>40441.0</v>
      </c>
      <c r="D36" s="74"/>
      <c r="E36" s="285">
        <v>7510.0</v>
      </c>
      <c r="F36" s="82">
        <v>6.2</v>
      </c>
      <c r="G36" s="82">
        <v>7.9</v>
      </c>
      <c r="H36" s="102"/>
      <c r="I36" s="77">
        <v>30.2</v>
      </c>
      <c r="J36" s="78">
        <v>0.09</v>
      </c>
      <c r="K36" s="78">
        <v>0.016</v>
      </c>
      <c r="L36" s="78">
        <v>0.009</v>
      </c>
      <c r="M36" s="78">
        <v>0.008</v>
      </c>
      <c r="N36" s="78">
        <v>0.006</v>
      </c>
      <c r="O36" s="79">
        <v>-156.0</v>
      </c>
      <c r="P36" s="77">
        <v>-20.87</v>
      </c>
      <c r="Q36" s="77">
        <v>3.5</v>
      </c>
      <c r="R36" s="77">
        <v>-28.11</v>
      </c>
      <c r="S36" s="77">
        <v>17.69</v>
      </c>
      <c r="T36" s="78">
        <v>1.025</v>
      </c>
      <c r="U36" s="80">
        <v>0.14</v>
      </c>
      <c r="V36" s="79">
        <v>21.0</v>
      </c>
      <c r="W36" s="79">
        <v>33.0</v>
      </c>
      <c r="X36" s="79">
        <v>13.9</v>
      </c>
      <c r="Y36" s="79">
        <v>4.0</v>
      </c>
      <c r="Z36" s="77">
        <v>5.3</v>
      </c>
      <c r="AA36" s="80">
        <v>2.04</v>
      </c>
      <c r="AB36" s="80">
        <v>0.5</v>
      </c>
      <c r="AC36" s="80">
        <v>3.48</v>
      </c>
      <c r="AD36" s="77">
        <v>15.53</v>
      </c>
      <c r="AE36" s="80">
        <v>0.31</v>
      </c>
      <c r="AF36" s="79">
        <v>10.8</v>
      </c>
      <c r="AG36" s="84"/>
      <c r="AH36" s="84"/>
      <c r="AI36" s="80">
        <v>0.45</v>
      </c>
      <c r="AJ36" s="80">
        <v>0.21</v>
      </c>
      <c r="AK36" s="79">
        <v>86.5</v>
      </c>
      <c r="AL36" s="80">
        <v>0.03</v>
      </c>
      <c r="AM36" s="84"/>
      <c r="AN36" s="60"/>
      <c r="AO36" s="249"/>
      <c r="AP36" s="77">
        <v>120.1</v>
      </c>
      <c r="AQ36" s="80">
        <v>1.32</v>
      </c>
      <c r="AR36" s="77">
        <v>-28.7</v>
      </c>
      <c r="AS36" s="79">
        <v>-517.0</v>
      </c>
      <c r="AT36" s="77">
        <v>0.487</v>
      </c>
      <c r="AU36" s="79">
        <v>135.0</v>
      </c>
      <c r="AV36" s="77">
        <v>5.2</v>
      </c>
      <c r="AW36" s="60"/>
      <c r="AX36" s="60"/>
      <c r="AY36" s="61"/>
      <c r="AZ36" s="249"/>
      <c r="BA36" s="62"/>
      <c r="BB36" s="249"/>
      <c r="BC36" s="60"/>
      <c r="BD36" s="60"/>
      <c r="BE36" s="61"/>
      <c r="BF36" s="60"/>
      <c r="BG36" s="62"/>
      <c r="BH36" s="249"/>
    </row>
    <row r="37">
      <c r="A37" s="72" t="s">
        <v>88</v>
      </c>
      <c r="B37" s="72" t="s">
        <v>163</v>
      </c>
      <c r="C37" s="73">
        <v>40499.0</v>
      </c>
      <c r="D37" s="74"/>
      <c r="E37" s="292"/>
      <c r="F37" s="194">
        <v>0.0</v>
      </c>
      <c r="G37" s="82">
        <v>7.9</v>
      </c>
      <c r="H37" s="102"/>
      <c r="I37" s="77">
        <v>34.2</v>
      </c>
      <c r="J37" s="78">
        <v>0.124</v>
      </c>
      <c r="K37" s="78">
        <v>0.021</v>
      </c>
      <c r="L37" s="78">
        <v>0.012</v>
      </c>
      <c r="M37" s="78">
        <v>0.011</v>
      </c>
      <c r="N37" s="78">
        <v>0.008</v>
      </c>
      <c r="O37" s="79">
        <v>-162.0</v>
      </c>
      <c r="P37" s="77">
        <v>-21.09</v>
      </c>
      <c r="Q37" s="77">
        <v>5.9</v>
      </c>
      <c r="R37" s="77">
        <v>-27.55</v>
      </c>
      <c r="S37" s="77">
        <v>21.56</v>
      </c>
      <c r="T37" s="78">
        <v>1.029</v>
      </c>
      <c r="U37" s="80">
        <v>0.28</v>
      </c>
      <c r="V37" s="79">
        <v>70.0</v>
      </c>
      <c r="W37" s="79">
        <v>21.0</v>
      </c>
      <c r="X37" s="79">
        <v>15.9</v>
      </c>
      <c r="Y37" s="79">
        <v>4.0</v>
      </c>
      <c r="Z37" s="77">
        <v>6.6</v>
      </c>
      <c r="AA37" s="80">
        <v>2.19</v>
      </c>
      <c r="AB37" s="80">
        <v>0.5</v>
      </c>
      <c r="AC37" s="80">
        <v>3.83</v>
      </c>
      <c r="AD37" s="77">
        <v>16.83</v>
      </c>
      <c r="AE37" s="80">
        <v>0.26</v>
      </c>
      <c r="AF37" s="79">
        <v>12.4</v>
      </c>
      <c r="AG37" s="84"/>
      <c r="AH37" s="84"/>
      <c r="AI37" s="80">
        <v>0.52</v>
      </c>
      <c r="AJ37" s="80">
        <v>0.22</v>
      </c>
      <c r="AK37" s="79">
        <v>93.1</v>
      </c>
      <c r="AL37" s="80">
        <v>0.03</v>
      </c>
      <c r="AM37" s="84"/>
      <c r="AN37" s="60"/>
      <c r="AO37" s="249"/>
      <c r="AP37" s="77">
        <v>6.1</v>
      </c>
      <c r="AQ37" s="80">
        <v>0.33</v>
      </c>
      <c r="AR37" s="77">
        <v>-30.6</v>
      </c>
      <c r="AS37" s="79">
        <v>-429.0</v>
      </c>
      <c r="AT37" s="77">
        <v>0.576</v>
      </c>
      <c r="AU37" s="79">
        <v>17.0</v>
      </c>
      <c r="AV37" s="77">
        <v>3.7</v>
      </c>
      <c r="AW37" s="60"/>
      <c r="AX37" s="60"/>
      <c r="AY37" s="61"/>
      <c r="AZ37" s="249"/>
      <c r="BA37" s="62"/>
      <c r="BB37" s="249"/>
      <c r="BC37" s="60"/>
      <c r="BD37" s="60"/>
      <c r="BE37" s="61"/>
      <c r="BF37" s="60"/>
      <c r="BG37" s="62"/>
      <c r="BH37" s="249"/>
    </row>
    <row r="38">
      <c r="A38" s="72" t="s">
        <v>88</v>
      </c>
      <c r="B38" s="72" t="s">
        <v>163</v>
      </c>
      <c r="C38" s="73">
        <v>40704.0</v>
      </c>
      <c r="D38" s="74"/>
      <c r="E38" s="285">
        <v>21900.0</v>
      </c>
      <c r="F38" s="82">
        <v>6.2</v>
      </c>
      <c r="G38" s="82">
        <v>7.1</v>
      </c>
      <c r="H38" s="102"/>
      <c r="I38" s="77">
        <v>26.7</v>
      </c>
      <c r="J38" s="78">
        <v>0.413</v>
      </c>
      <c r="K38" s="78">
        <v>0.103</v>
      </c>
      <c r="L38" s="78">
        <v>0.071</v>
      </c>
      <c r="M38" s="78">
        <v>0.066</v>
      </c>
      <c r="N38" s="78">
        <v>0.056</v>
      </c>
      <c r="O38" s="79">
        <v>-197.0</v>
      </c>
      <c r="P38" s="77">
        <v>-24.22</v>
      </c>
      <c r="Q38" s="77">
        <v>14.7</v>
      </c>
      <c r="R38" s="77">
        <v>-27.78</v>
      </c>
      <c r="S38" s="77">
        <v>79.11</v>
      </c>
      <c r="T38" s="78">
        <v>1.087</v>
      </c>
      <c r="U38" s="80">
        <v>0.28</v>
      </c>
      <c r="V38" s="79">
        <v>19.0</v>
      </c>
      <c r="W38" s="79">
        <v>18.0</v>
      </c>
      <c r="X38" s="62"/>
      <c r="Y38" s="62"/>
      <c r="Z38" s="77">
        <v>2.6</v>
      </c>
      <c r="AA38" s="80">
        <v>0.96</v>
      </c>
      <c r="AB38" s="80">
        <v>0.69</v>
      </c>
      <c r="AC38" s="80">
        <v>2.09</v>
      </c>
      <c r="AD38" s="77">
        <v>8.92</v>
      </c>
      <c r="AE38" s="80">
        <v>0.22</v>
      </c>
      <c r="AF38" s="79">
        <v>8.2</v>
      </c>
      <c r="AG38" s="77">
        <v>0.27</v>
      </c>
      <c r="AH38" s="77">
        <v>2.8</v>
      </c>
      <c r="AI38" s="80">
        <v>0.31</v>
      </c>
      <c r="AJ38" s="80">
        <v>0.3</v>
      </c>
      <c r="AK38" s="79">
        <v>46.6</v>
      </c>
      <c r="AL38" s="80">
        <v>0.03</v>
      </c>
      <c r="AM38" s="77">
        <v>37.05</v>
      </c>
      <c r="AN38" s="60"/>
      <c r="AO38" s="247"/>
      <c r="AP38" s="77">
        <v>272.5</v>
      </c>
      <c r="AQ38" s="80">
        <v>3.45</v>
      </c>
      <c r="AR38" s="77">
        <v>-28.3</v>
      </c>
      <c r="AS38" s="79">
        <v>-417.0</v>
      </c>
      <c r="AT38" s="77">
        <v>0.587</v>
      </c>
      <c r="AU38" s="79">
        <v>613.0</v>
      </c>
      <c r="AV38" s="77">
        <v>4.8</v>
      </c>
      <c r="AW38" s="60"/>
      <c r="AX38" s="60"/>
      <c r="AY38" s="61"/>
      <c r="AZ38" s="247"/>
      <c r="BA38" s="62"/>
      <c r="BB38" s="247"/>
      <c r="BC38" s="60"/>
      <c r="BD38" s="60"/>
      <c r="BE38" s="61"/>
      <c r="BF38" s="60"/>
      <c r="BG38" s="62"/>
      <c r="BH38" s="247"/>
    </row>
    <row r="39">
      <c r="A39" s="72" t="s">
        <v>88</v>
      </c>
      <c r="B39" s="72" t="s">
        <v>163</v>
      </c>
      <c r="C39" s="73">
        <v>40711.0</v>
      </c>
      <c r="D39" s="74"/>
      <c r="E39" s="285">
        <v>20500.0</v>
      </c>
      <c r="F39" s="82">
        <v>11.3</v>
      </c>
      <c r="G39" s="82">
        <v>7.2</v>
      </c>
      <c r="H39" s="102"/>
      <c r="I39" s="77">
        <v>26.1</v>
      </c>
      <c r="J39" s="78">
        <v>0.292</v>
      </c>
      <c r="K39" s="78">
        <v>0.061</v>
      </c>
      <c r="L39" s="78">
        <v>0.037</v>
      </c>
      <c r="M39" s="78">
        <v>0.033</v>
      </c>
      <c r="N39" s="78">
        <v>0.026</v>
      </c>
      <c r="O39" s="79">
        <v>-188.0</v>
      </c>
      <c r="P39" s="77">
        <v>-24.01</v>
      </c>
      <c r="Q39" s="77">
        <v>10.7</v>
      </c>
      <c r="R39" s="77">
        <v>-27.9</v>
      </c>
      <c r="S39" s="77">
        <v>69.18</v>
      </c>
      <c r="T39" s="78">
        <v>1.077</v>
      </c>
      <c r="U39" s="80">
        <v>0.27</v>
      </c>
      <c r="V39" s="79">
        <v>21.0</v>
      </c>
      <c r="W39" s="79">
        <v>27.0</v>
      </c>
      <c r="X39" s="79">
        <v>15.4</v>
      </c>
      <c r="Y39" s="62"/>
      <c r="Z39" s="77">
        <v>3.1</v>
      </c>
      <c r="AA39" s="80">
        <v>1.1</v>
      </c>
      <c r="AB39" s="80">
        <v>0.59</v>
      </c>
      <c r="AC39" s="80">
        <v>1.78</v>
      </c>
      <c r="AD39" s="77">
        <v>8.77</v>
      </c>
      <c r="AE39" s="80">
        <v>0.67</v>
      </c>
      <c r="AF39" s="79">
        <v>8.4</v>
      </c>
      <c r="AG39" s="60"/>
      <c r="AH39" s="195">
        <v>2.26</v>
      </c>
      <c r="AI39" s="80">
        <v>0.35</v>
      </c>
      <c r="AJ39" s="80">
        <v>0.29</v>
      </c>
      <c r="AK39" s="79">
        <v>46.0</v>
      </c>
      <c r="AL39" s="80">
        <v>0.05</v>
      </c>
      <c r="AM39" s="77">
        <v>53.19</v>
      </c>
      <c r="AN39" s="60"/>
      <c r="AO39" s="249"/>
      <c r="AP39" s="77">
        <v>229.4</v>
      </c>
      <c r="AQ39" s="80">
        <v>2.42</v>
      </c>
      <c r="AR39" s="77">
        <v>-28.0</v>
      </c>
      <c r="AS39" s="79">
        <v>-425.0</v>
      </c>
      <c r="AT39" s="77">
        <v>0.58</v>
      </c>
      <c r="AU39" s="79">
        <v>366.0</v>
      </c>
      <c r="AV39" s="77">
        <v>2.8</v>
      </c>
      <c r="AW39" s="60"/>
      <c r="AX39" s="60"/>
      <c r="AY39" s="61"/>
      <c r="AZ39" s="249"/>
      <c r="BA39" s="62"/>
      <c r="BB39" s="249"/>
      <c r="BC39" s="60"/>
      <c r="BD39" s="60"/>
      <c r="BE39" s="61"/>
      <c r="BF39" s="60"/>
      <c r="BG39" s="62"/>
      <c r="BH39" s="249"/>
    </row>
    <row r="40">
      <c r="A40" s="72" t="s">
        <v>88</v>
      </c>
      <c r="B40" s="72" t="s">
        <v>163</v>
      </c>
      <c r="C40" s="73">
        <v>40718.0</v>
      </c>
      <c r="D40" s="74"/>
      <c r="E40" s="285">
        <v>20200.0</v>
      </c>
      <c r="F40" s="82">
        <v>13.7</v>
      </c>
      <c r="G40" s="82">
        <v>7.2</v>
      </c>
      <c r="H40" s="102"/>
      <c r="I40" s="77">
        <v>29.6</v>
      </c>
      <c r="J40" s="78">
        <v>0.236</v>
      </c>
      <c r="K40" s="78">
        <v>0.045</v>
      </c>
      <c r="L40" s="78">
        <v>0.026</v>
      </c>
      <c r="M40" s="78">
        <v>0.023</v>
      </c>
      <c r="N40" s="78">
        <v>0.017</v>
      </c>
      <c r="O40" s="79">
        <v>-189.0</v>
      </c>
      <c r="P40" s="77">
        <v>-23.71</v>
      </c>
      <c r="Q40" s="77">
        <v>8.9</v>
      </c>
      <c r="R40" s="195">
        <v>-27.22</v>
      </c>
      <c r="S40" s="77">
        <v>50.12</v>
      </c>
      <c r="T40" s="78">
        <v>1.058</v>
      </c>
      <c r="U40" s="80">
        <v>0.2</v>
      </c>
      <c r="V40" s="79">
        <v>21.0</v>
      </c>
      <c r="W40" s="79">
        <v>30.0</v>
      </c>
      <c r="X40" s="79">
        <v>14.5</v>
      </c>
      <c r="Y40" s="62"/>
      <c r="Z40" s="77">
        <v>3.7</v>
      </c>
      <c r="AA40" s="80">
        <v>1.18</v>
      </c>
      <c r="AB40" s="80">
        <v>0.58</v>
      </c>
      <c r="AC40" s="80">
        <v>2.08</v>
      </c>
      <c r="AD40" s="77">
        <v>11.04</v>
      </c>
      <c r="AE40" s="80">
        <v>0.78</v>
      </c>
      <c r="AF40" s="79">
        <v>10.5</v>
      </c>
      <c r="AG40" s="77">
        <v>0.19</v>
      </c>
      <c r="AH40" s="291"/>
      <c r="AI40" s="80">
        <v>0.37</v>
      </c>
      <c r="AJ40" s="80">
        <v>0.29</v>
      </c>
      <c r="AK40" s="79">
        <v>53.8</v>
      </c>
      <c r="AL40" s="80">
        <v>0.04</v>
      </c>
      <c r="AM40" s="77">
        <v>50.34</v>
      </c>
      <c r="AN40" s="60"/>
      <c r="AO40" s="249"/>
      <c r="AP40" s="77">
        <v>250.3</v>
      </c>
      <c r="AQ40" s="80">
        <v>3.21</v>
      </c>
      <c r="AR40" s="77">
        <v>-28.5</v>
      </c>
      <c r="AS40" s="79">
        <v>-460.0</v>
      </c>
      <c r="AT40" s="77">
        <v>0.544</v>
      </c>
      <c r="AU40" s="79">
        <v>314.0</v>
      </c>
      <c r="AV40" s="77">
        <v>2.6</v>
      </c>
      <c r="AW40" s="60"/>
      <c r="AX40" s="60"/>
      <c r="AY40" s="61"/>
      <c r="AZ40" s="249"/>
      <c r="BA40" s="62"/>
      <c r="BB40" s="249"/>
      <c r="BC40" s="60"/>
      <c r="BD40" s="60"/>
      <c r="BE40" s="61"/>
      <c r="BF40" s="60"/>
      <c r="BG40" s="62"/>
      <c r="BH40" s="249"/>
    </row>
    <row r="41">
      <c r="A41" s="72" t="s">
        <v>88</v>
      </c>
      <c r="B41" s="72" t="s">
        <v>163</v>
      </c>
      <c r="C41" s="73">
        <v>40791.0</v>
      </c>
      <c r="D41" s="74"/>
      <c r="E41" s="285">
        <v>6410.0</v>
      </c>
      <c r="F41" s="82">
        <v>8.9</v>
      </c>
      <c r="G41" s="82">
        <v>7.8</v>
      </c>
      <c r="H41" s="102"/>
      <c r="I41" s="77">
        <v>17.5</v>
      </c>
      <c r="J41" s="78">
        <v>0.099</v>
      </c>
      <c r="K41" s="78">
        <v>0.016</v>
      </c>
      <c r="L41" s="78">
        <v>0.009</v>
      </c>
      <c r="M41" s="78">
        <v>0.008</v>
      </c>
      <c r="N41" s="78">
        <v>0.006</v>
      </c>
      <c r="O41" s="79">
        <v>-167.0</v>
      </c>
      <c r="P41" s="77">
        <v>-21.34</v>
      </c>
      <c r="Q41" s="77">
        <v>4.2</v>
      </c>
      <c r="R41" s="77">
        <v>-26.61</v>
      </c>
      <c r="S41" s="77">
        <v>-28.3</v>
      </c>
      <c r="T41" s="78">
        <v>0.979</v>
      </c>
      <c r="U41" s="80">
        <v>0.16</v>
      </c>
      <c r="V41" s="79">
        <v>55.0</v>
      </c>
      <c r="W41" s="79">
        <v>10.0</v>
      </c>
      <c r="X41" s="79">
        <v>6.9</v>
      </c>
      <c r="Y41" s="79">
        <v>6.0</v>
      </c>
      <c r="Z41" s="77">
        <v>5.8</v>
      </c>
      <c r="AA41" s="80">
        <v>2.26</v>
      </c>
      <c r="AB41" s="80">
        <v>0.52</v>
      </c>
      <c r="AC41" s="80">
        <v>3.9</v>
      </c>
      <c r="AD41" s="77">
        <v>17.34</v>
      </c>
      <c r="AE41" s="80">
        <v>0.33</v>
      </c>
      <c r="AF41" s="79">
        <v>11.5</v>
      </c>
      <c r="AG41" s="60"/>
      <c r="AH41" s="291"/>
      <c r="AI41" s="80">
        <v>0.58</v>
      </c>
      <c r="AJ41" s="80">
        <v>0.22</v>
      </c>
      <c r="AK41" s="79">
        <v>95.8</v>
      </c>
      <c r="AL41" s="80">
        <v>0.04</v>
      </c>
      <c r="AM41" s="77">
        <v>58.89</v>
      </c>
      <c r="AN41" s="60"/>
      <c r="AO41" s="249"/>
      <c r="AP41" s="77">
        <v>50.4</v>
      </c>
      <c r="AQ41" s="80">
        <v>0.95</v>
      </c>
      <c r="AR41" s="77">
        <v>-29.5</v>
      </c>
      <c r="AS41" s="79">
        <v>-496.0</v>
      </c>
      <c r="AT41" s="77">
        <v>0.508</v>
      </c>
      <c r="AU41" s="79">
        <v>85.0</v>
      </c>
      <c r="AV41" s="77">
        <v>4.5</v>
      </c>
      <c r="AW41" s="60"/>
      <c r="AX41" s="60"/>
      <c r="AY41" s="61"/>
      <c r="AZ41" s="249"/>
      <c r="BA41" s="62"/>
      <c r="BB41" s="249"/>
      <c r="BC41" s="60"/>
      <c r="BD41" s="60"/>
      <c r="BE41" s="61"/>
      <c r="BF41" s="60"/>
      <c r="BG41" s="62"/>
      <c r="BH41" s="249"/>
    </row>
    <row r="42">
      <c r="A42" s="72" t="s">
        <v>88</v>
      </c>
      <c r="B42" s="72" t="s">
        <v>163</v>
      </c>
      <c r="C42" s="73">
        <v>40852.0</v>
      </c>
      <c r="D42" s="74"/>
      <c r="E42" s="285">
        <v>1159.0</v>
      </c>
      <c r="F42" s="82">
        <v>0.0</v>
      </c>
      <c r="G42" s="194">
        <v>8.2</v>
      </c>
      <c r="H42" s="102"/>
      <c r="I42" s="77">
        <v>35.2</v>
      </c>
      <c r="J42" s="78">
        <v>0.106</v>
      </c>
      <c r="K42" s="78">
        <v>0.017</v>
      </c>
      <c r="L42" s="78">
        <v>0.01</v>
      </c>
      <c r="M42" s="78">
        <v>0.009</v>
      </c>
      <c r="N42" s="78">
        <v>0.006</v>
      </c>
      <c r="O42" s="79">
        <v>-169.0</v>
      </c>
      <c r="P42" s="77">
        <v>-21.38</v>
      </c>
      <c r="Q42" s="77">
        <v>5.2</v>
      </c>
      <c r="R42" s="60"/>
      <c r="S42" s="77">
        <v>5.25</v>
      </c>
      <c r="T42" s="78">
        <v>1.013</v>
      </c>
      <c r="U42" s="80">
        <v>0.19</v>
      </c>
      <c r="V42" s="79">
        <v>52.0</v>
      </c>
      <c r="W42" s="79">
        <v>3.0</v>
      </c>
      <c r="X42" s="79">
        <v>6.0</v>
      </c>
      <c r="Y42" s="79">
        <v>6.0</v>
      </c>
      <c r="Z42" s="77">
        <v>6.4</v>
      </c>
      <c r="AA42" s="80">
        <v>2.23</v>
      </c>
      <c r="AB42" s="80">
        <v>0.5</v>
      </c>
      <c r="AC42" s="80">
        <v>3.9</v>
      </c>
      <c r="AD42" s="77">
        <v>17.0</v>
      </c>
      <c r="AE42" s="80">
        <v>0.26</v>
      </c>
      <c r="AF42" s="79">
        <v>11.7</v>
      </c>
      <c r="AG42" s="60"/>
      <c r="AH42" s="77">
        <v>5.52</v>
      </c>
      <c r="AI42" s="80">
        <v>0.48</v>
      </c>
      <c r="AJ42" s="80">
        <v>0.21</v>
      </c>
      <c r="AK42" s="79">
        <v>90.6</v>
      </c>
      <c r="AL42" s="80">
        <v>0.04</v>
      </c>
      <c r="AM42" s="77">
        <v>50.34</v>
      </c>
      <c r="AN42" s="60"/>
      <c r="AO42" s="249"/>
      <c r="AP42" s="77">
        <v>1.8</v>
      </c>
      <c r="AQ42" s="80">
        <v>0.22</v>
      </c>
      <c r="AR42" s="77">
        <v>-33.4</v>
      </c>
      <c r="AS42" s="79">
        <v>-204.0</v>
      </c>
      <c r="AT42" s="77">
        <v>0.802</v>
      </c>
      <c r="AU42" s="79">
        <v>22.0</v>
      </c>
      <c r="AV42" s="77">
        <v>5.5</v>
      </c>
      <c r="AW42" s="60"/>
      <c r="AX42" s="60"/>
      <c r="AY42" s="61"/>
      <c r="AZ42" s="249"/>
      <c r="BA42" s="62"/>
      <c r="BB42" s="249"/>
      <c r="BC42" s="60"/>
      <c r="BD42" s="60"/>
      <c r="BE42" s="61"/>
      <c r="BF42" s="60"/>
      <c r="BG42" s="62"/>
      <c r="BH42" s="249"/>
    </row>
    <row r="43">
      <c r="A43" s="87" t="s">
        <v>89</v>
      </c>
      <c r="B43" s="46" t="s">
        <v>163</v>
      </c>
      <c r="C43" s="88">
        <v>41084.0</v>
      </c>
      <c r="D43" s="294" t="s">
        <v>90</v>
      </c>
      <c r="E43" s="285">
        <v>4890.0</v>
      </c>
      <c r="F43" s="91">
        <v>13.2</v>
      </c>
      <c r="G43" s="50"/>
      <c r="H43" s="92">
        <v>55.5</v>
      </c>
      <c r="I43" s="108">
        <v>20.5</v>
      </c>
      <c r="J43" s="94">
        <v>0.15</v>
      </c>
      <c r="K43" s="94">
        <v>0.026</v>
      </c>
      <c r="L43" s="94">
        <v>0.015</v>
      </c>
      <c r="M43" s="94">
        <v>0.013</v>
      </c>
      <c r="N43" s="94">
        <v>0.01</v>
      </c>
      <c r="O43" s="89">
        <v>-174.0</v>
      </c>
      <c r="P43" s="95">
        <v>-22.8</v>
      </c>
      <c r="Q43" s="95">
        <v>4.7</v>
      </c>
      <c r="R43" s="95">
        <v>-29.83</v>
      </c>
      <c r="S43" s="95">
        <v>59.23</v>
      </c>
      <c r="T43" s="94">
        <v>1.067</v>
      </c>
      <c r="U43" s="98">
        <v>0.17</v>
      </c>
      <c r="V43" s="89">
        <v>1.0</v>
      </c>
      <c r="W43" s="89">
        <v>9.0</v>
      </c>
      <c r="X43" s="89">
        <v>13.58</v>
      </c>
      <c r="Y43" s="89">
        <v>9.0</v>
      </c>
      <c r="Z43" s="95">
        <v>4.4</v>
      </c>
      <c r="AA43" s="98">
        <v>1.63</v>
      </c>
      <c r="AB43" s="98">
        <v>0.52</v>
      </c>
      <c r="AC43" s="98">
        <v>2.18</v>
      </c>
      <c r="AD43" s="95">
        <v>9.86</v>
      </c>
      <c r="AE43" s="98">
        <v>0.33</v>
      </c>
      <c r="AF43" s="89">
        <v>8.4</v>
      </c>
      <c r="AG43" s="52">
        <v>0.3</v>
      </c>
      <c r="AH43" s="52">
        <v>4.3</v>
      </c>
      <c r="AI43" s="56">
        <v>0.36</v>
      </c>
      <c r="AJ43" s="56">
        <v>0.2</v>
      </c>
      <c r="AK43" s="48">
        <v>54.5</v>
      </c>
      <c r="AL43" s="56">
        <v>0.02</v>
      </c>
      <c r="AM43" s="52"/>
      <c r="AN43" s="56">
        <v>4.84</v>
      </c>
      <c r="AO43" s="100"/>
      <c r="AP43" s="95">
        <v>16.9</v>
      </c>
      <c r="AQ43" s="98">
        <v>0.55</v>
      </c>
      <c r="AR43" s="95">
        <v>-31.9</v>
      </c>
      <c r="AS43" s="64">
        <v>-313.1</v>
      </c>
      <c r="AT43" s="64">
        <v>0.6921</v>
      </c>
      <c r="AU43" s="89">
        <v>60.0</v>
      </c>
      <c r="AV43" s="95">
        <v>4.0</v>
      </c>
      <c r="AW43" s="60"/>
      <c r="AX43" s="60"/>
      <c r="AY43" s="61"/>
      <c r="AZ43" s="60"/>
      <c r="BA43" s="62"/>
      <c r="BB43" s="60"/>
      <c r="BC43" s="60"/>
      <c r="BD43" s="60"/>
      <c r="BE43" s="61"/>
      <c r="BF43" s="60"/>
      <c r="BG43" s="62"/>
      <c r="BH43" s="60"/>
    </row>
    <row r="44">
      <c r="A44" s="87" t="s">
        <v>89</v>
      </c>
      <c r="B44" s="46" t="s">
        <v>163</v>
      </c>
      <c r="C44" s="88">
        <v>41143.0</v>
      </c>
      <c r="D44" s="294" t="s">
        <v>91</v>
      </c>
      <c r="E44" s="285">
        <v>5220.0</v>
      </c>
      <c r="F44" s="91">
        <v>10.9</v>
      </c>
      <c r="G44" s="50"/>
      <c r="H44" s="92">
        <v>76.4</v>
      </c>
      <c r="I44" s="108">
        <v>24.5</v>
      </c>
      <c r="J44" s="94">
        <v>0.136</v>
      </c>
      <c r="K44" s="94">
        <v>0.024</v>
      </c>
      <c r="L44" s="94">
        <v>0.014</v>
      </c>
      <c r="M44" s="94">
        <v>0.013</v>
      </c>
      <c r="N44" s="94">
        <v>0.01</v>
      </c>
      <c r="O44" s="89">
        <v>-161.0</v>
      </c>
      <c r="P44" s="95">
        <v>-21.4</v>
      </c>
      <c r="Q44" s="95">
        <v>4.6</v>
      </c>
      <c r="R44" s="95">
        <v>-30.05</v>
      </c>
      <c r="S44" s="95">
        <v>30.44</v>
      </c>
      <c r="T44" s="94">
        <v>1.038</v>
      </c>
      <c r="U44" s="98">
        <v>0.19</v>
      </c>
      <c r="V44" s="89">
        <v>7.0</v>
      </c>
      <c r="W44" s="89">
        <v>10.0</v>
      </c>
      <c r="X44" s="89">
        <v>29.88</v>
      </c>
      <c r="Y44" s="89">
        <v>9.0</v>
      </c>
      <c r="Z44" s="95">
        <v>5.7</v>
      </c>
      <c r="AA44" s="98">
        <v>2.0</v>
      </c>
      <c r="AB44" s="98">
        <v>0.48</v>
      </c>
      <c r="AC44" s="98">
        <v>2.92</v>
      </c>
      <c r="AD44" s="95">
        <v>12.63</v>
      </c>
      <c r="AE44" s="98">
        <v>0.32</v>
      </c>
      <c r="AF44" s="89">
        <v>9.1</v>
      </c>
      <c r="AG44" s="52">
        <v>0.24</v>
      </c>
      <c r="AH44" s="52">
        <v>6.47</v>
      </c>
      <c r="AI44" s="56">
        <v>0.41</v>
      </c>
      <c r="AJ44" s="56">
        <v>0.19</v>
      </c>
      <c r="AK44" s="48">
        <v>73.5</v>
      </c>
      <c r="AL44" s="56">
        <v>0.02</v>
      </c>
      <c r="AM44" s="99"/>
      <c r="AN44" s="56">
        <v>3.35</v>
      </c>
      <c r="AO44" s="100"/>
      <c r="AP44" s="95">
        <v>26.1</v>
      </c>
      <c r="AQ44" s="98">
        <v>1.1</v>
      </c>
      <c r="AR44" s="95">
        <v>-28.5</v>
      </c>
      <c r="AS44" s="64">
        <v>-404.6</v>
      </c>
      <c r="AT44" s="64">
        <v>0.5999</v>
      </c>
      <c r="AU44" s="89">
        <v>101.0</v>
      </c>
      <c r="AV44" s="95">
        <v>3.5</v>
      </c>
      <c r="AW44" s="60"/>
      <c r="AX44" s="60"/>
      <c r="AY44" s="61"/>
      <c r="AZ44" s="60"/>
      <c r="BA44" s="62"/>
      <c r="BB44" s="60"/>
      <c r="BC44" s="60"/>
      <c r="BD44" s="60"/>
      <c r="BE44" s="61"/>
      <c r="BF44" s="60"/>
      <c r="BG44" s="62"/>
      <c r="BH44" s="60"/>
    </row>
    <row r="45">
      <c r="A45" s="87" t="s">
        <v>89</v>
      </c>
      <c r="B45" s="46" t="s">
        <v>163</v>
      </c>
      <c r="C45" s="88">
        <v>41189.0</v>
      </c>
      <c r="D45" s="294" t="s">
        <v>92</v>
      </c>
      <c r="E45" s="285">
        <v>2200.0</v>
      </c>
      <c r="F45" s="91">
        <v>2.0</v>
      </c>
      <c r="G45" s="50"/>
      <c r="H45" s="92">
        <v>86.4</v>
      </c>
      <c r="I45" s="108">
        <v>26.7</v>
      </c>
      <c r="J45" s="94">
        <v>0.089</v>
      </c>
      <c r="K45" s="94">
        <v>0.014</v>
      </c>
      <c r="L45" s="94">
        <v>0.008</v>
      </c>
      <c r="M45" s="94">
        <v>0.007</v>
      </c>
      <c r="N45" s="94">
        <v>0.005</v>
      </c>
      <c r="O45" s="89">
        <v>-160.0</v>
      </c>
      <c r="P45" s="95">
        <v>-21.4</v>
      </c>
      <c r="Q45" s="95">
        <v>3.4</v>
      </c>
      <c r="R45" s="99"/>
      <c r="S45" s="99"/>
      <c r="T45" s="106"/>
      <c r="U45" s="56">
        <v>0.17</v>
      </c>
      <c r="V45" s="48">
        <v>37.0</v>
      </c>
      <c r="W45" s="48">
        <v>8.0</v>
      </c>
      <c r="X45" s="48">
        <v>18.47</v>
      </c>
      <c r="Y45" s="48">
        <v>6.0</v>
      </c>
      <c r="Z45" s="52">
        <v>6.2</v>
      </c>
      <c r="AA45" s="98">
        <v>2.12</v>
      </c>
      <c r="AB45" s="98">
        <v>0.48</v>
      </c>
      <c r="AC45" s="98">
        <v>3.57</v>
      </c>
      <c r="AD45" s="95">
        <v>15.47</v>
      </c>
      <c r="AE45" s="98">
        <v>0.23</v>
      </c>
      <c r="AF45" s="89">
        <v>10.4</v>
      </c>
      <c r="AG45" s="52">
        <v>0.26</v>
      </c>
      <c r="AH45" s="52">
        <v>9.01</v>
      </c>
      <c r="AI45" s="56">
        <v>0.51</v>
      </c>
      <c r="AJ45" s="56">
        <v>0.18</v>
      </c>
      <c r="AK45" s="48">
        <v>87.0</v>
      </c>
      <c r="AL45" s="56">
        <v>0.03</v>
      </c>
      <c r="AM45" s="99"/>
      <c r="AN45" s="56">
        <v>2.27</v>
      </c>
      <c r="AO45" s="100"/>
      <c r="AP45" s="95">
        <v>8.8</v>
      </c>
      <c r="AQ45" s="98">
        <v>0.27</v>
      </c>
      <c r="AR45" s="95">
        <v>-30.9</v>
      </c>
      <c r="AS45" s="198"/>
      <c r="AT45" s="198"/>
      <c r="AU45" s="89">
        <v>29.0</v>
      </c>
      <c r="AV45" s="95">
        <v>4.3</v>
      </c>
      <c r="AW45" s="60"/>
      <c r="AX45" s="60"/>
      <c r="AY45" s="61"/>
      <c r="AZ45" s="60"/>
      <c r="BA45" s="62"/>
      <c r="BB45" s="60"/>
      <c r="BC45" s="60"/>
      <c r="BD45" s="60"/>
      <c r="BE45" s="61"/>
      <c r="BF45" s="60"/>
      <c r="BG45" s="62"/>
      <c r="BH45" s="60"/>
    </row>
    <row r="46">
      <c r="A46" s="87" t="s">
        <v>89</v>
      </c>
      <c r="B46" s="46" t="s">
        <v>163</v>
      </c>
      <c r="C46" s="88">
        <v>41260.0</v>
      </c>
      <c r="D46" s="294" t="s">
        <v>94</v>
      </c>
      <c r="E46" s="285">
        <v>262.0</v>
      </c>
      <c r="F46" s="91">
        <v>0.1</v>
      </c>
      <c r="G46" s="188"/>
      <c r="H46" s="102"/>
      <c r="I46" s="108">
        <v>36.9</v>
      </c>
      <c r="J46" s="94">
        <v>0.068</v>
      </c>
      <c r="K46" s="94">
        <v>0.01</v>
      </c>
      <c r="L46" s="94">
        <v>0.006</v>
      </c>
      <c r="M46" s="94">
        <v>0.006</v>
      </c>
      <c r="N46" s="94">
        <v>0.005</v>
      </c>
      <c r="O46" s="89">
        <v>-165.0</v>
      </c>
      <c r="P46" s="95">
        <v>-22.0</v>
      </c>
      <c r="Q46" s="95">
        <v>2.9</v>
      </c>
      <c r="R46" s="52">
        <v>-25.82</v>
      </c>
      <c r="S46" s="52">
        <v>-4.3</v>
      </c>
      <c r="T46" s="100">
        <v>1.003</v>
      </c>
      <c r="U46" s="56">
        <v>0.25</v>
      </c>
      <c r="V46" s="48">
        <v>70.0</v>
      </c>
      <c r="W46" s="48">
        <v>14.0</v>
      </c>
      <c r="X46" s="48">
        <v>16.84</v>
      </c>
      <c r="Y46" s="48">
        <v>5.0</v>
      </c>
      <c r="Z46" s="52">
        <v>6.7</v>
      </c>
      <c r="AA46" s="98">
        <v>2.54</v>
      </c>
      <c r="AB46" s="98">
        <v>0.58</v>
      </c>
      <c r="AC46" s="98">
        <v>4.51</v>
      </c>
      <c r="AD46" s="95">
        <v>19.19</v>
      </c>
      <c r="AE46" s="98">
        <v>0.27</v>
      </c>
      <c r="AF46" s="89">
        <v>13.2</v>
      </c>
      <c r="AG46" s="52">
        <v>0.45</v>
      </c>
      <c r="AH46" s="52">
        <v>10.23</v>
      </c>
      <c r="AI46" s="56">
        <v>0.56</v>
      </c>
      <c r="AJ46" s="56">
        <v>0.26</v>
      </c>
      <c r="AK46" s="48">
        <v>106.0</v>
      </c>
      <c r="AL46" s="56">
        <v>0.04</v>
      </c>
      <c r="AM46" s="99"/>
      <c r="AN46" s="56">
        <v>1.89</v>
      </c>
      <c r="AO46" s="100"/>
      <c r="AP46" s="95">
        <v>5.2</v>
      </c>
      <c r="AQ46" s="98">
        <v>0.11</v>
      </c>
      <c r="AR46" s="95">
        <v>-36.3</v>
      </c>
      <c r="AS46" s="64">
        <v>-703.7</v>
      </c>
      <c r="AT46" s="64">
        <v>0.2985</v>
      </c>
      <c r="AU46" s="89">
        <v>14.0</v>
      </c>
      <c r="AV46" s="95">
        <v>2.6</v>
      </c>
      <c r="AW46" s="60"/>
      <c r="AX46" s="60"/>
      <c r="AY46" s="61"/>
      <c r="AZ46" s="60"/>
      <c r="BA46" s="62"/>
      <c r="BB46" s="60"/>
      <c r="BC46" s="60"/>
      <c r="BD46" s="60"/>
      <c r="BE46" s="61"/>
      <c r="BF46" s="60"/>
      <c r="BG46" s="62"/>
      <c r="BH46" s="60"/>
    </row>
    <row r="47">
      <c r="A47" s="87" t="s">
        <v>89</v>
      </c>
      <c r="B47" s="46" t="s">
        <v>163</v>
      </c>
      <c r="C47" s="88">
        <v>41341.0</v>
      </c>
      <c r="D47" s="294" t="s">
        <v>93</v>
      </c>
      <c r="E47" s="285">
        <v>154.0</v>
      </c>
      <c r="F47" s="91">
        <v>0.0</v>
      </c>
      <c r="G47" s="50"/>
      <c r="H47" s="92">
        <v>111.2</v>
      </c>
      <c r="I47" s="108">
        <v>34.9</v>
      </c>
      <c r="J47" s="94">
        <v>0.052</v>
      </c>
      <c r="K47" s="94">
        <v>0.009</v>
      </c>
      <c r="L47" s="94">
        <v>0.006</v>
      </c>
      <c r="M47" s="94">
        <v>0.005</v>
      </c>
      <c r="N47" s="94">
        <v>0.004</v>
      </c>
      <c r="O47" s="89">
        <v>-178.0</v>
      </c>
      <c r="P47" s="95">
        <v>-22.5</v>
      </c>
      <c r="Q47" s="95">
        <v>2.7</v>
      </c>
      <c r="R47" s="52">
        <v>-27.94</v>
      </c>
      <c r="S47" s="52">
        <v>-4.99</v>
      </c>
      <c r="T47" s="100">
        <v>1.003</v>
      </c>
      <c r="U47" s="56">
        <v>0.44</v>
      </c>
      <c r="V47" s="48">
        <v>134.0</v>
      </c>
      <c r="W47" s="48">
        <v>33.0</v>
      </c>
      <c r="X47" s="48">
        <v>11.95</v>
      </c>
      <c r="Y47" s="48">
        <v>6.0</v>
      </c>
      <c r="Z47" s="52">
        <v>8.1</v>
      </c>
      <c r="AA47" s="98">
        <v>2.85</v>
      </c>
      <c r="AB47" s="98">
        <v>0.77</v>
      </c>
      <c r="AC47" s="98">
        <v>4.72</v>
      </c>
      <c r="AD47" s="95">
        <v>20.17</v>
      </c>
      <c r="AE47" s="98">
        <v>0.18</v>
      </c>
      <c r="AF47" s="89">
        <v>16.4</v>
      </c>
      <c r="AG47" s="52">
        <v>0.75</v>
      </c>
      <c r="AH47" s="52">
        <v>11.22</v>
      </c>
      <c r="AI47" s="56">
        <v>0.62</v>
      </c>
      <c r="AJ47" s="56">
        <v>0.48</v>
      </c>
      <c r="AK47" s="48">
        <v>114.9</v>
      </c>
      <c r="AL47" s="56">
        <v>0.02</v>
      </c>
      <c r="AM47" s="99"/>
      <c r="AN47" s="56">
        <v>2.02</v>
      </c>
      <c r="AO47" s="100"/>
      <c r="AP47" s="95">
        <v>6.1</v>
      </c>
      <c r="AQ47" s="98">
        <v>0.3</v>
      </c>
      <c r="AR47" s="95">
        <v>-27.1</v>
      </c>
      <c r="AS47" s="64">
        <v>-467.8</v>
      </c>
      <c r="AT47" s="64">
        <v>0.5363</v>
      </c>
      <c r="AU47" s="89">
        <v>38.0</v>
      </c>
      <c r="AV47" s="95">
        <v>9.1</v>
      </c>
      <c r="AW47" s="60"/>
      <c r="AX47" s="60"/>
      <c r="AY47" s="61"/>
      <c r="AZ47" s="60"/>
      <c r="BA47" s="62"/>
      <c r="BB47" s="60"/>
      <c r="BC47" s="60"/>
      <c r="BD47" s="60"/>
      <c r="BE47" s="61"/>
      <c r="BF47" s="60"/>
      <c r="BG47" s="62"/>
      <c r="BH47" s="60"/>
    </row>
    <row r="48">
      <c r="A48" s="87" t="s">
        <v>89</v>
      </c>
      <c r="B48" s="46" t="s">
        <v>163</v>
      </c>
      <c r="C48" s="88">
        <v>41397.0</v>
      </c>
      <c r="D48" s="294" t="s">
        <v>95</v>
      </c>
      <c r="E48" s="285">
        <v>166.0</v>
      </c>
      <c r="F48" s="91">
        <v>0.1</v>
      </c>
      <c r="G48" s="50"/>
      <c r="H48" s="92">
        <v>102.9</v>
      </c>
      <c r="I48" s="108">
        <v>31.2</v>
      </c>
      <c r="J48" s="94">
        <v>0.053</v>
      </c>
      <c r="K48" s="94">
        <v>0.006</v>
      </c>
      <c r="L48" s="94">
        <v>0.003</v>
      </c>
      <c r="M48" s="94">
        <v>0.003</v>
      </c>
      <c r="N48" s="94">
        <v>0.002</v>
      </c>
      <c r="O48" s="89">
        <v>-176.0</v>
      </c>
      <c r="P48" s="95">
        <v>-22.2</v>
      </c>
      <c r="Q48" s="95">
        <v>2.5</v>
      </c>
      <c r="R48" s="52">
        <v>-28.13</v>
      </c>
      <c r="S48" s="52">
        <v>5.93</v>
      </c>
      <c r="T48" s="100">
        <v>1.014</v>
      </c>
      <c r="U48" s="56">
        <v>0.27</v>
      </c>
      <c r="V48" s="48">
        <v>126.0</v>
      </c>
      <c r="W48" s="48">
        <v>12.0</v>
      </c>
      <c r="X48" s="48">
        <v>15.21</v>
      </c>
      <c r="Y48" s="48">
        <v>5.0</v>
      </c>
      <c r="Z48" s="52">
        <v>7.2</v>
      </c>
      <c r="AA48" s="98">
        <v>2.47</v>
      </c>
      <c r="AB48" s="98">
        <v>0.69</v>
      </c>
      <c r="AC48" s="98">
        <v>4.3</v>
      </c>
      <c r="AD48" s="95">
        <v>18.1</v>
      </c>
      <c r="AE48" s="98">
        <v>0.17</v>
      </c>
      <c r="AF48" s="89">
        <v>14.8</v>
      </c>
      <c r="AG48" s="52">
        <v>0.48</v>
      </c>
      <c r="AH48" s="52">
        <v>10.69</v>
      </c>
      <c r="AI48" s="56">
        <v>0.58</v>
      </c>
      <c r="AJ48" s="56">
        <v>0.33</v>
      </c>
      <c r="AK48" s="48">
        <v>104.8</v>
      </c>
      <c r="AL48" s="56">
        <v>0.02</v>
      </c>
      <c r="AM48" s="99"/>
      <c r="AN48" s="56">
        <v>2.55</v>
      </c>
      <c r="AO48" s="100"/>
      <c r="AP48" s="95">
        <v>9.5</v>
      </c>
      <c r="AQ48" s="98">
        <v>0.28</v>
      </c>
      <c r="AR48" s="95">
        <v>-30.3</v>
      </c>
      <c r="AS48" s="64">
        <v>-445.3</v>
      </c>
      <c r="AT48" s="64">
        <v>0.559</v>
      </c>
      <c r="AU48" s="89">
        <v>31.0</v>
      </c>
      <c r="AV48" s="95">
        <v>7.7</v>
      </c>
      <c r="AW48" s="60"/>
      <c r="AX48" s="60"/>
      <c r="AY48" s="61"/>
      <c r="AZ48" s="60"/>
      <c r="BA48" s="62"/>
      <c r="BB48" s="60"/>
      <c r="BC48" s="60"/>
      <c r="BD48" s="60"/>
      <c r="BE48" s="61"/>
      <c r="BF48" s="60"/>
      <c r="BG48" s="62"/>
      <c r="BH48" s="60"/>
    </row>
    <row r="49">
      <c r="A49" s="87" t="s">
        <v>89</v>
      </c>
      <c r="B49" s="46" t="s">
        <v>163</v>
      </c>
      <c r="C49" s="88">
        <v>41482.0</v>
      </c>
      <c r="D49" s="294" t="s">
        <v>97</v>
      </c>
      <c r="E49" s="285">
        <v>5320.0</v>
      </c>
      <c r="F49" s="91">
        <v>13.9</v>
      </c>
      <c r="G49" s="50"/>
      <c r="H49" s="92">
        <v>93.9</v>
      </c>
      <c r="I49" s="84"/>
      <c r="J49" s="94">
        <v>0.124</v>
      </c>
      <c r="K49" s="94">
        <v>0.02</v>
      </c>
      <c r="L49" s="94">
        <v>0.011</v>
      </c>
      <c r="M49" s="94">
        <v>0.009</v>
      </c>
      <c r="N49" s="94">
        <v>0.007</v>
      </c>
      <c r="O49" s="89">
        <v>-160.0</v>
      </c>
      <c r="P49" s="95">
        <v>-21.11</v>
      </c>
      <c r="Q49" s="95">
        <v>5.1</v>
      </c>
      <c r="R49" s="52"/>
      <c r="S49" s="52"/>
      <c r="T49" s="100"/>
      <c r="U49" s="56">
        <v>0.13</v>
      </c>
      <c r="V49" s="48">
        <v>11.0</v>
      </c>
      <c r="W49" s="48">
        <v>7.0</v>
      </c>
      <c r="X49" s="48">
        <v>11.95</v>
      </c>
      <c r="Y49" s="48">
        <v>4.0</v>
      </c>
      <c r="Z49" s="52">
        <v>4.907</v>
      </c>
      <c r="AA49" s="98">
        <v>1.79</v>
      </c>
      <c r="AB49" s="98">
        <v>0.5</v>
      </c>
      <c r="AC49" s="98">
        <v>2.71</v>
      </c>
      <c r="AD49" s="95">
        <v>11.28</v>
      </c>
      <c r="AE49" s="98">
        <v>0.36</v>
      </c>
      <c r="AF49" s="89">
        <v>8.8</v>
      </c>
      <c r="AG49" s="52">
        <v>0.24</v>
      </c>
      <c r="AH49" s="52">
        <v>6.07</v>
      </c>
      <c r="AI49" s="56">
        <v>0.49</v>
      </c>
      <c r="AJ49" s="56">
        <v>0.24</v>
      </c>
      <c r="AK49" s="48">
        <v>66.4</v>
      </c>
      <c r="AL49" s="56">
        <v>0.02</v>
      </c>
      <c r="AM49" s="99"/>
      <c r="AN49" s="56">
        <v>11.36</v>
      </c>
      <c r="AO49" s="100"/>
      <c r="AP49" s="95">
        <v>10.92</v>
      </c>
      <c r="AQ49" s="98">
        <v>0.72</v>
      </c>
      <c r="AR49" s="95">
        <v>-28.8</v>
      </c>
      <c r="AS49" s="64">
        <v>-392.7</v>
      </c>
      <c r="AT49" s="64">
        <v>0.6119</v>
      </c>
      <c r="AU49" s="89">
        <v>78.0</v>
      </c>
      <c r="AV49" s="95">
        <v>6.1</v>
      </c>
      <c r="AW49" s="95">
        <v>7.0</v>
      </c>
      <c r="AX49" s="212">
        <v>66.89</v>
      </c>
      <c r="AY49" s="98">
        <v>1.11</v>
      </c>
      <c r="AZ49" s="95">
        <v>-28.5</v>
      </c>
      <c r="BA49" s="89">
        <v>139.5</v>
      </c>
      <c r="BB49" s="95">
        <v>4.5</v>
      </c>
      <c r="BC49" s="60"/>
      <c r="BD49" s="60"/>
      <c r="BE49" s="61"/>
      <c r="BF49" s="60"/>
      <c r="BG49" s="62"/>
      <c r="BH49" s="60"/>
    </row>
    <row r="50">
      <c r="A50" s="87" t="s">
        <v>89</v>
      </c>
      <c r="B50" s="46" t="s">
        <v>163</v>
      </c>
      <c r="C50" s="88">
        <v>41537.0</v>
      </c>
      <c r="D50" s="294" t="s">
        <v>98</v>
      </c>
      <c r="E50" s="285">
        <v>6620.0</v>
      </c>
      <c r="F50" s="91">
        <v>6.1</v>
      </c>
      <c r="G50" s="50"/>
      <c r="H50" s="92">
        <v>111.2</v>
      </c>
      <c r="I50" s="108">
        <v>21.6</v>
      </c>
      <c r="J50" s="94">
        <v>0.143</v>
      </c>
      <c r="K50" s="94">
        <v>0.024</v>
      </c>
      <c r="L50" s="94">
        <v>0.014</v>
      </c>
      <c r="M50" s="94">
        <v>0.012</v>
      </c>
      <c r="N50" s="94">
        <v>0.009</v>
      </c>
      <c r="O50" s="89">
        <v>-158.0</v>
      </c>
      <c r="P50" s="95">
        <v>-20.75</v>
      </c>
      <c r="Q50" s="95">
        <v>6.2</v>
      </c>
      <c r="R50" s="52"/>
      <c r="S50" s="52"/>
      <c r="T50" s="100"/>
      <c r="U50" s="56">
        <v>0.23</v>
      </c>
      <c r="V50" s="48">
        <v>39.0</v>
      </c>
      <c r="W50" s="48">
        <v>12.0</v>
      </c>
      <c r="X50" s="48">
        <v>16.84</v>
      </c>
      <c r="Y50" s="48">
        <v>4.0</v>
      </c>
      <c r="Z50" s="52">
        <v>5.67</v>
      </c>
      <c r="AA50" s="98">
        <v>2.0</v>
      </c>
      <c r="AB50" s="98">
        <v>0.54</v>
      </c>
      <c r="AC50" s="98">
        <v>3.46</v>
      </c>
      <c r="AD50" s="95">
        <v>14.63</v>
      </c>
      <c r="AE50" s="98">
        <v>0.3</v>
      </c>
      <c r="AF50" s="89">
        <v>10.3</v>
      </c>
      <c r="AG50" s="52">
        <v>0.26</v>
      </c>
      <c r="AH50" s="52">
        <v>7.49</v>
      </c>
      <c r="AI50" s="56">
        <v>0.57</v>
      </c>
      <c r="AJ50" s="56">
        <v>0.22</v>
      </c>
      <c r="AK50" s="48">
        <v>80.2</v>
      </c>
      <c r="AL50" s="56">
        <v>0.03</v>
      </c>
      <c r="AM50" s="99"/>
      <c r="AN50" s="56">
        <v>7.51</v>
      </c>
      <c r="AO50" s="100"/>
      <c r="AP50" s="108">
        <v>21.28</v>
      </c>
      <c r="AQ50" s="98">
        <v>0.65</v>
      </c>
      <c r="AR50" s="95">
        <v>-27.4</v>
      </c>
      <c r="AS50" s="198"/>
      <c r="AT50" s="198"/>
      <c r="AU50" s="89">
        <v>64.0</v>
      </c>
      <c r="AV50" s="95">
        <v>3.1</v>
      </c>
      <c r="AW50" s="95">
        <v>7.5</v>
      </c>
      <c r="AX50" s="95">
        <v>29.73</v>
      </c>
      <c r="AY50" s="98">
        <v>0.93</v>
      </c>
      <c r="AZ50" s="95">
        <v>-27.2</v>
      </c>
      <c r="BA50" s="89">
        <v>78.2</v>
      </c>
      <c r="BB50" s="95">
        <v>3.6</v>
      </c>
      <c r="BC50" s="60"/>
      <c r="BD50" s="60"/>
      <c r="BE50" s="61"/>
      <c r="BF50" s="60"/>
      <c r="BG50" s="62"/>
      <c r="BH50" s="60"/>
    </row>
    <row r="51">
      <c r="A51" s="87" t="s">
        <v>89</v>
      </c>
      <c r="B51" s="46" t="s">
        <v>163</v>
      </c>
      <c r="C51" s="88">
        <v>41591.0</v>
      </c>
      <c r="D51" s="294" t="s">
        <v>99</v>
      </c>
      <c r="E51" s="285">
        <v>625.0</v>
      </c>
      <c r="F51" s="91">
        <v>0.0</v>
      </c>
      <c r="G51" s="50"/>
      <c r="H51" s="92">
        <v>119.0</v>
      </c>
      <c r="I51" s="108">
        <v>28.3</v>
      </c>
      <c r="J51" s="94">
        <v>0.123</v>
      </c>
      <c r="K51" s="94">
        <v>0.017</v>
      </c>
      <c r="L51" s="94">
        <v>0.009</v>
      </c>
      <c r="M51" s="94">
        <v>0.008</v>
      </c>
      <c r="N51" s="94">
        <v>0.006</v>
      </c>
      <c r="O51" s="89">
        <v>-160.0</v>
      </c>
      <c r="P51" s="95">
        <v>-20.93</v>
      </c>
      <c r="Q51" s="95">
        <v>5.9</v>
      </c>
      <c r="R51" s="52"/>
      <c r="S51" s="52"/>
      <c r="T51" s="100"/>
      <c r="U51" s="56">
        <v>0.27</v>
      </c>
      <c r="V51" s="48">
        <v>55.0</v>
      </c>
      <c r="W51" s="48">
        <v>17.0</v>
      </c>
      <c r="X51" s="48">
        <v>13.58</v>
      </c>
      <c r="Y51" s="48">
        <v>6.0</v>
      </c>
      <c r="Z51" s="52">
        <v>6.93</v>
      </c>
      <c r="AA51" s="98">
        <v>2.38</v>
      </c>
      <c r="AB51" s="98">
        <v>0.55</v>
      </c>
      <c r="AC51" s="98">
        <v>3.78</v>
      </c>
      <c r="AD51" s="95">
        <v>15.53</v>
      </c>
      <c r="AE51" s="98">
        <v>0.3</v>
      </c>
      <c r="AF51" s="89">
        <v>11.5</v>
      </c>
      <c r="AG51" s="52">
        <v>0.42</v>
      </c>
      <c r="AH51" s="52">
        <v>8.59</v>
      </c>
      <c r="AI51" s="56">
        <v>0.5</v>
      </c>
      <c r="AJ51" s="56">
        <v>0.24</v>
      </c>
      <c r="AK51" s="48">
        <v>88.0</v>
      </c>
      <c r="AL51" s="56">
        <v>0.03</v>
      </c>
      <c r="AM51" s="107"/>
      <c r="AN51" s="56">
        <v>5.2</v>
      </c>
      <c r="AO51" s="100"/>
      <c r="AP51" s="108">
        <v>1.04</v>
      </c>
      <c r="AQ51" s="98">
        <v>0.18</v>
      </c>
      <c r="AR51" s="95">
        <v>-30.7</v>
      </c>
      <c r="AS51" s="64">
        <v>-359.9</v>
      </c>
      <c r="AT51" s="64">
        <v>0.645</v>
      </c>
      <c r="AU51" s="89">
        <v>20.0</v>
      </c>
      <c r="AV51" s="95">
        <v>4.0</v>
      </c>
      <c r="AW51" s="84"/>
      <c r="AX51" s="84"/>
      <c r="AY51" s="115"/>
      <c r="AZ51" s="84"/>
      <c r="BA51" s="101"/>
      <c r="BB51" s="84"/>
      <c r="BC51" s="60"/>
      <c r="BD51" s="60"/>
      <c r="BE51" s="61"/>
      <c r="BF51" s="60"/>
      <c r="BG51" s="62"/>
      <c r="BH51" s="60"/>
    </row>
    <row r="52">
      <c r="A52" s="87" t="s">
        <v>89</v>
      </c>
      <c r="B52" s="46" t="s">
        <v>163</v>
      </c>
      <c r="C52" s="88">
        <v>41698.0</v>
      </c>
      <c r="D52" s="294" t="s">
        <v>100</v>
      </c>
      <c r="E52" s="285">
        <v>201.0</v>
      </c>
      <c r="F52" s="91">
        <v>0.0</v>
      </c>
      <c r="G52" s="50"/>
      <c r="H52" s="92">
        <v>139.6</v>
      </c>
      <c r="I52" s="108">
        <v>28.5</v>
      </c>
      <c r="J52" s="94">
        <v>0.064</v>
      </c>
      <c r="K52" s="94">
        <v>0.011</v>
      </c>
      <c r="L52" s="94">
        <v>0.007</v>
      </c>
      <c r="M52" s="94">
        <v>0.007</v>
      </c>
      <c r="N52" s="94">
        <v>0.006</v>
      </c>
      <c r="O52" s="89">
        <v>-169.0</v>
      </c>
      <c r="P52" s="95">
        <v>-21.9</v>
      </c>
      <c r="Q52" s="95">
        <v>3.8</v>
      </c>
      <c r="R52" s="99"/>
      <c r="S52" s="99"/>
      <c r="T52" s="106"/>
      <c r="U52" s="56">
        <v>0.28</v>
      </c>
      <c r="V52" s="48">
        <v>130.0</v>
      </c>
      <c r="W52" s="48">
        <v>14.0</v>
      </c>
      <c r="X52" s="48">
        <v>11.95</v>
      </c>
      <c r="Y52" s="48">
        <v>4.0</v>
      </c>
      <c r="Z52" s="52">
        <v>7.859</v>
      </c>
      <c r="AA52" s="98">
        <v>2.46</v>
      </c>
      <c r="AB52" s="98">
        <v>0.64</v>
      </c>
      <c r="AC52" s="98">
        <v>4.39</v>
      </c>
      <c r="AD52" s="95">
        <v>18.71</v>
      </c>
      <c r="AE52" s="98">
        <v>0.25</v>
      </c>
      <c r="AF52" s="89">
        <v>15.4</v>
      </c>
      <c r="AG52" s="52">
        <v>0.45</v>
      </c>
      <c r="AH52" s="52">
        <v>9.22</v>
      </c>
      <c r="AI52" s="56">
        <v>0.56</v>
      </c>
      <c r="AJ52" s="56">
        <v>0.34</v>
      </c>
      <c r="AK52" s="48">
        <v>103.6</v>
      </c>
      <c r="AL52" s="56">
        <v>0.02</v>
      </c>
      <c r="AM52" s="107"/>
      <c r="AN52" s="56">
        <v>4.31</v>
      </c>
      <c r="AO52" s="100"/>
      <c r="AP52" s="108">
        <v>0.35</v>
      </c>
      <c r="AQ52" s="98">
        <v>0.09</v>
      </c>
      <c r="AR52" s="95">
        <v>-32.5</v>
      </c>
      <c r="AS52" s="64">
        <v>-470.8</v>
      </c>
      <c r="AT52" s="64">
        <v>0.5333</v>
      </c>
      <c r="AU52" s="89">
        <v>9.0</v>
      </c>
      <c r="AV52" s="95">
        <v>7.3</v>
      </c>
      <c r="AW52" s="84"/>
      <c r="AX52" s="84"/>
      <c r="AY52" s="115"/>
      <c r="AZ52" s="84"/>
      <c r="BA52" s="101"/>
      <c r="BB52" s="84"/>
      <c r="BC52" s="60"/>
      <c r="BD52" s="60"/>
      <c r="BE52" s="61"/>
      <c r="BF52" s="60"/>
      <c r="BG52" s="62"/>
      <c r="BH52" s="60"/>
    </row>
    <row r="53">
      <c r="A53" s="87" t="s">
        <v>89</v>
      </c>
      <c r="B53" s="46" t="s">
        <v>163</v>
      </c>
      <c r="C53" s="88">
        <v>41755.0</v>
      </c>
      <c r="D53" s="294" t="s">
        <v>101</v>
      </c>
      <c r="E53" s="285">
        <v>179.0</v>
      </c>
      <c r="F53" s="91">
        <v>0.0</v>
      </c>
      <c r="G53" s="50"/>
      <c r="H53" s="92">
        <v>138.8</v>
      </c>
      <c r="I53" s="108">
        <v>37.6</v>
      </c>
      <c r="J53" s="94">
        <v>0.053</v>
      </c>
      <c r="K53" s="94">
        <v>0.012</v>
      </c>
      <c r="L53" s="94">
        <v>0.009</v>
      </c>
      <c r="M53" s="94">
        <v>0.008</v>
      </c>
      <c r="N53" s="94">
        <v>0.007</v>
      </c>
      <c r="O53" s="89">
        <v>-167.0</v>
      </c>
      <c r="P53" s="95">
        <v>-21.81</v>
      </c>
      <c r="Q53" s="95">
        <v>3.0</v>
      </c>
      <c r="R53" s="52"/>
      <c r="S53" s="52"/>
      <c r="T53" s="100"/>
      <c r="U53" s="56">
        <v>0.24</v>
      </c>
      <c r="V53" s="48">
        <v>98.0</v>
      </c>
      <c r="W53" s="48">
        <v>16.0</v>
      </c>
      <c r="X53" s="48">
        <v>14.14</v>
      </c>
      <c r="Y53" s="48">
        <v>3.0</v>
      </c>
      <c r="Z53" s="64">
        <v>7.648</v>
      </c>
      <c r="AA53" s="98">
        <v>2.83</v>
      </c>
      <c r="AB53" s="98">
        <v>0.69</v>
      </c>
      <c r="AC53" s="98">
        <v>4.22</v>
      </c>
      <c r="AD53" s="95">
        <v>18.26</v>
      </c>
      <c r="AE53" s="98">
        <v>0.2</v>
      </c>
      <c r="AF53" s="89">
        <v>15.0</v>
      </c>
      <c r="AG53" s="52">
        <v>1.21</v>
      </c>
      <c r="AH53" s="52">
        <v>9.18</v>
      </c>
      <c r="AI53" s="56">
        <v>0.56</v>
      </c>
      <c r="AJ53" s="56">
        <v>0.34</v>
      </c>
      <c r="AK53" s="48">
        <v>101.8</v>
      </c>
      <c r="AL53" s="56">
        <v>0.02</v>
      </c>
      <c r="AM53" s="107"/>
      <c r="AN53" s="56">
        <v>5.32</v>
      </c>
      <c r="AO53" s="100"/>
      <c r="AP53" s="108">
        <v>2.07</v>
      </c>
      <c r="AQ53" s="98">
        <v>0.15</v>
      </c>
      <c r="AR53" s="95">
        <v>-29.5</v>
      </c>
      <c r="AS53" s="64">
        <v>-428.4</v>
      </c>
      <c r="AT53" s="64">
        <v>0.5761</v>
      </c>
      <c r="AU53" s="89">
        <v>13.0</v>
      </c>
      <c r="AV53" s="95">
        <v>9.0</v>
      </c>
      <c r="AW53" s="84"/>
      <c r="AX53" s="84"/>
      <c r="AY53" s="115"/>
      <c r="AZ53" s="84"/>
      <c r="BA53" s="101"/>
      <c r="BB53" s="84"/>
      <c r="BC53" s="60"/>
      <c r="BD53" s="60"/>
      <c r="BE53" s="61"/>
      <c r="BF53" s="60"/>
      <c r="BG53" s="62"/>
      <c r="BH53" s="60"/>
    </row>
    <row r="54">
      <c r="A54" s="87" t="s">
        <v>89</v>
      </c>
      <c r="B54" s="46" t="s">
        <v>163</v>
      </c>
      <c r="C54" s="88">
        <v>41798.0</v>
      </c>
      <c r="D54" s="294" t="s">
        <v>102</v>
      </c>
      <c r="E54" s="285">
        <v>24300.0</v>
      </c>
      <c r="F54" s="91">
        <v>6.6</v>
      </c>
      <c r="G54" s="50"/>
      <c r="H54" s="92">
        <v>63.9</v>
      </c>
      <c r="I54" s="295">
        <v>36.1</v>
      </c>
      <c r="J54" s="94">
        <v>0.265</v>
      </c>
      <c r="K54" s="94">
        <v>0.061</v>
      </c>
      <c r="L54" s="94">
        <v>0.04</v>
      </c>
      <c r="M54" s="94">
        <v>0.037</v>
      </c>
      <c r="N54" s="94">
        <v>0.031</v>
      </c>
      <c r="O54" s="89">
        <v>-191.0</v>
      </c>
      <c r="P54" s="95">
        <v>-25.62</v>
      </c>
      <c r="Q54" s="95">
        <v>8.3</v>
      </c>
      <c r="R54" s="52"/>
      <c r="S54" s="52"/>
      <c r="T54" s="100"/>
      <c r="U54" s="56">
        <v>0.22</v>
      </c>
      <c r="V54" s="48">
        <v>16.0</v>
      </c>
      <c r="W54" s="48">
        <v>35.0</v>
      </c>
      <c r="X54" s="48">
        <v>37.7</v>
      </c>
      <c r="Y54" s="48">
        <v>13.0</v>
      </c>
      <c r="Z54" s="64">
        <v>1.632</v>
      </c>
      <c r="AA54" s="98">
        <v>0.96</v>
      </c>
      <c r="AB54" s="98">
        <v>0.79</v>
      </c>
      <c r="AC54" s="98">
        <v>1.89</v>
      </c>
      <c r="AD54" s="95">
        <v>8.79</v>
      </c>
      <c r="AE54" s="98">
        <v>0.42</v>
      </c>
      <c r="AF54" s="89">
        <v>8.3</v>
      </c>
      <c r="AG54" s="52">
        <v>0.3</v>
      </c>
      <c r="AH54" s="52">
        <v>2.23</v>
      </c>
      <c r="AI54" s="56">
        <v>0.31</v>
      </c>
      <c r="AJ54" s="56">
        <v>0.36</v>
      </c>
      <c r="AK54" s="48">
        <v>43.8</v>
      </c>
      <c r="AL54" s="56">
        <v>0.05</v>
      </c>
      <c r="AM54" s="107"/>
      <c r="AN54" s="56">
        <v>24.45</v>
      </c>
      <c r="AO54" s="100"/>
      <c r="AP54" s="108">
        <v>394.59</v>
      </c>
      <c r="AQ54" s="98">
        <v>2.47</v>
      </c>
      <c r="AR54" s="95">
        <v>-27.3</v>
      </c>
      <c r="AS54" s="64">
        <v>-402.7</v>
      </c>
      <c r="AT54" s="64">
        <v>0.6019</v>
      </c>
      <c r="AU54" s="89">
        <v>224.0</v>
      </c>
      <c r="AV54" s="95">
        <v>2.3</v>
      </c>
      <c r="AW54" s="95">
        <v>11.0</v>
      </c>
      <c r="AX54" s="212">
        <v>25.69</v>
      </c>
      <c r="AY54" s="98">
        <v>1.33</v>
      </c>
      <c r="AZ54" s="95">
        <v>-27.7</v>
      </c>
      <c r="BA54" s="89">
        <v>123.5</v>
      </c>
      <c r="BB54" s="95">
        <v>2.2</v>
      </c>
      <c r="BC54" s="60"/>
      <c r="BD54" s="60"/>
      <c r="BE54" s="61"/>
      <c r="BF54" s="60"/>
      <c r="BG54" s="62"/>
      <c r="BH54" s="60"/>
    </row>
    <row r="55">
      <c r="A55" s="87" t="s">
        <v>89</v>
      </c>
      <c r="B55" s="46" t="s">
        <v>163</v>
      </c>
      <c r="C55" s="88">
        <v>41877.0</v>
      </c>
      <c r="D55" s="294" t="s">
        <v>103</v>
      </c>
      <c r="E55" s="285">
        <v>8060.0</v>
      </c>
      <c r="F55" s="91">
        <v>13.2</v>
      </c>
      <c r="G55" s="50"/>
      <c r="H55" s="92">
        <v>94.3</v>
      </c>
      <c r="I55" s="108">
        <v>21.2</v>
      </c>
      <c r="J55" s="94">
        <v>0.12</v>
      </c>
      <c r="K55" s="94">
        <v>0.016</v>
      </c>
      <c r="L55" s="94">
        <v>0.009</v>
      </c>
      <c r="M55" s="94">
        <v>0.008</v>
      </c>
      <c r="N55" s="94">
        <v>0.006</v>
      </c>
      <c r="O55" s="89">
        <v>-168.0</v>
      </c>
      <c r="P55" s="95">
        <v>-22.03</v>
      </c>
      <c r="Q55" s="95">
        <v>5.4</v>
      </c>
      <c r="R55" s="52"/>
      <c r="S55" s="52"/>
      <c r="T55" s="100"/>
      <c r="U55" s="56">
        <v>0.15</v>
      </c>
      <c r="V55" s="48">
        <v>33.0</v>
      </c>
      <c r="W55" s="48">
        <v>12.0</v>
      </c>
      <c r="X55" s="48">
        <v>30.42</v>
      </c>
      <c r="Y55" s="48">
        <v>4.0</v>
      </c>
      <c r="Z55" s="52">
        <v>4.854</v>
      </c>
      <c r="AA55" s="98">
        <v>1.8</v>
      </c>
      <c r="AB55" s="98">
        <v>0.56</v>
      </c>
      <c r="AC55" s="98">
        <v>3.13</v>
      </c>
      <c r="AD55" s="95">
        <v>13.9</v>
      </c>
      <c r="AE55" s="98">
        <v>0.49</v>
      </c>
      <c r="AF55" s="89">
        <v>10.5</v>
      </c>
      <c r="AG55" s="52">
        <v>0.21</v>
      </c>
      <c r="AH55" s="52">
        <v>6.78</v>
      </c>
      <c r="AI55" s="56">
        <v>0.58</v>
      </c>
      <c r="AJ55" s="56">
        <v>0.22</v>
      </c>
      <c r="AK55" s="48">
        <v>75.9</v>
      </c>
      <c r="AL55" s="56">
        <v>0.03</v>
      </c>
      <c r="AM55" s="107"/>
      <c r="AN55" s="56">
        <v>5.39</v>
      </c>
      <c r="AO55" s="100"/>
      <c r="AP55" s="108">
        <v>26.55</v>
      </c>
      <c r="AQ55" s="98">
        <v>0.81</v>
      </c>
      <c r="AR55" s="95">
        <v>-27.4</v>
      </c>
      <c r="AS55" s="64">
        <v>-494.3</v>
      </c>
      <c r="AT55" s="64">
        <v>0.5096</v>
      </c>
      <c r="AU55" s="89">
        <v>77.0</v>
      </c>
      <c r="AV55" s="95">
        <v>2.7</v>
      </c>
      <c r="AW55" s="95">
        <v>9.0</v>
      </c>
      <c r="AX55" s="95">
        <v>32.31</v>
      </c>
      <c r="AY55" s="98">
        <v>1.0</v>
      </c>
      <c r="AZ55" s="95">
        <v>-26.5</v>
      </c>
      <c r="BA55" s="89">
        <v>99.0</v>
      </c>
      <c r="BB55" s="95">
        <v>3.5</v>
      </c>
      <c r="BC55" s="60"/>
      <c r="BD55" s="60"/>
      <c r="BE55" s="61"/>
      <c r="BF55" s="60"/>
      <c r="BG55" s="62"/>
      <c r="BH55" s="60"/>
    </row>
    <row r="56">
      <c r="A56" s="87" t="s">
        <v>89</v>
      </c>
      <c r="B56" s="46" t="s">
        <v>163</v>
      </c>
      <c r="C56" s="88">
        <v>41923.0</v>
      </c>
      <c r="D56" s="294" t="s">
        <v>104</v>
      </c>
      <c r="E56" s="285">
        <v>2400.0</v>
      </c>
      <c r="F56" s="91">
        <v>3.0</v>
      </c>
      <c r="G56" s="50"/>
      <c r="H56" s="92">
        <v>127.4</v>
      </c>
      <c r="I56" s="108">
        <v>27.7</v>
      </c>
      <c r="J56" s="94">
        <v>0.075</v>
      </c>
      <c r="K56" s="94">
        <v>0.011</v>
      </c>
      <c r="L56" s="94">
        <v>0.006</v>
      </c>
      <c r="M56" s="94">
        <v>0.005</v>
      </c>
      <c r="N56" s="94">
        <v>0.004</v>
      </c>
      <c r="O56" s="89">
        <v>-165.0</v>
      </c>
      <c r="P56" s="95">
        <v>-21.27</v>
      </c>
      <c r="Q56" s="95">
        <v>3.208</v>
      </c>
      <c r="R56" s="52"/>
      <c r="S56" s="52"/>
      <c r="T56" s="100"/>
      <c r="U56" s="56">
        <v>0.1011</v>
      </c>
      <c r="V56" s="48">
        <v>2.761</v>
      </c>
      <c r="W56" s="48">
        <v>5.752</v>
      </c>
      <c r="X56" s="48">
        <v>2.013</v>
      </c>
      <c r="Y56" s="48">
        <v>2.4953</v>
      </c>
      <c r="Z56" s="52">
        <v>5.589</v>
      </c>
      <c r="AA56" s="98">
        <v>2.29</v>
      </c>
      <c r="AB56" s="98">
        <v>0.51</v>
      </c>
      <c r="AC56" s="98">
        <v>3.84</v>
      </c>
      <c r="AD56" s="95">
        <v>17.6</v>
      </c>
      <c r="AE56" s="98">
        <v>0.34</v>
      </c>
      <c r="AF56" s="89">
        <v>12.0</v>
      </c>
      <c r="AG56" s="52">
        <v>0.24</v>
      </c>
      <c r="AH56" s="52">
        <v>9.2</v>
      </c>
      <c r="AI56" s="56">
        <v>0.54</v>
      </c>
      <c r="AJ56" s="56">
        <v>0.19</v>
      </c>
      <c r="AK56" s="48">
        <v>93.0</v>
      </c>
      <c r="AL56" s="56"/>
      <c r="AM56" s="52"/>
      <c r="AN56" s="56">
        <v>2.78</v>
      </c>
      <c r="AO56" s="100"/>
      <c r="AP56" s="108">
        <v>1.64</v>
      </c>
      <c r="AQ56" s="98">
        <v>0.31</v>
      </c>
      <c r="AR56" s="95">
        <v>-33.9</v>
      </c>
      <c r="AS56" s="64">
        <v>-430.0</v>
      </c>
      <c r="AT56" s="64">
        <v>0.5745</v>
      </c>
      <c r="AU56" s="89">
        <v>29.1</v>
      </c>
      <c r="AV56" s="95">
        <v>3.4</v>
      </c>
      <c r="AW56" s="95">
        <v>9.0</v>
      </c>
      <c r="AX56" s="95">
        <v>3.45</v>
      </c>
      <c r="AY56" s="98">
        <v>0.16</v>
      </c>
      <c r="AZ56" s="95">
        <v>-32.4</v>
      </c>
      <c r="BA56" s="89">
        <v>67.1</v>
      </c>
      <c r="BB56" s="95">
        <v>4.1</v>
      </c>
      <c r="BC56" s="60"/>
      <c r="BD56" s="60"/>
      <c r="BE56" s="61"/>
      <c r="BF56" s="60"/>
      <c r="BG56" s="62"/>
      <c r="BH56" s="60"/>
    </row>
    <row r="57">
      <c r="A57" s="87" t="s">
        <v>89</v>
      </c>
      <c r="B57" s="46" t="s">
        <v>163</v>
      </c>
      <c r="C57" s="88">
        <v>41995.0</v>
      </c>
      <c r="D57" s="294" t="s">
        <v>105</v>
      </c>
      <c r="E57" s="285">
        <v>313.0</v>
      </c>
      <c r="F57" s="91">
        <v>0.0</v>
      </c>
      <c r="G57" s="50"/>
      <c r="H57" s="204">
        <v>133.2</v>
      </c>
      <c r="I57" s="108">
        <v>34.7</v>
      </c>
      <c r="J57" s="94">
        <v>0.072</v>
      </c>
      <c r="K57" s="94">
        <v>0.011</v>
      </c>
      <c r="L57" s="94">
        <v>0.007</v>
      </c>
      <c r="M57" s="94">
        <v>0.006</v>
      </c>
      <c r="N57" s="94">
        <v>0.005</v>
      </c>
      <c r="O57" s="89">
        <v>-166.0</v>
      </c>
      <c r="P57" s="95">
        <v>-21.77</v>
      </c>
      <c r="Q57" s="95">
        <v>2.982</v>
      </c>
      <c r="R57" s="52"/>
      <c r="S57" s="52"/>
      <c r="T57" s="100"/>
      <c r="U57" s="56">
        <v>0.1724</v>
      </c>
      <c r="V57" s="48">
        <v>74.42</v>
      </c>
      <c r="W57" s="48">
        <v>17.525</v>
      </c>
      <c r="X57" s="48">
        <v>2.189</v>
      </c>
      <c r="Y57" s="48">
        <v>2.3953</v>
      </c>
      <c r="Z57" s="52">
        <v>5.541</v>
      </c>
      <c r="AA57" s="98">
        <v>2.38</v>
      </c>
      <c r="AB57" s="98">
        <v>0.56</v>
      </c>
      <c r="AC57" s="98">
        <v>4.03</v>
      </c>
      <c r="AD57" s="95">
        <v>18.3</v>
      </c>
      <c r="AE57" s="98">
        <v>0.3</v>
      </c>
      <c r="AF57" s="89">
        <v>14.0</v>
      </c>
      <c r="AG57" s="52">
        <v>0.34</v>
      </c>
      <c r="AH57" s="52">
        <v>8.97</v>
      </c>
      <c r="AI57" s="56">
        <v>0.52</v>
      </c>
      <c r="AJ57" s="56">
        <v>0.29</v>
      </c>
      <c r="AK57" s="48">
        <v>99.0</v>
      </c>
      <c r="AL57" s="56"/>
      <c r="AM57" s="99"/>
      <c r="AN57" s="56">
        <v>1.63</v>
      </c>
      <c r="AO57" s="100"/>
      <c r="AP57" s="108">
        <v>0.35</v>
      </c>
      <c r="AQ57" s="98">
        <v>0.1</v>
      </c>
      <c r="AR57" s="95">
        <v>-31.7</v>
      </c>
      <c r="AS57" s="64">
        <v>-591.1</v>
      </c>
      <c r="AT57" s="64">
        <v>0.412</v>
      </c>
      <c r="AU57" s="89">
        <v>53.7</v>
      </c>
      <c r="AV57" s="95">
        <v>2.6</v>
      </c>
      <c r="AW57" s="84"/>
      <c r="AX57" s="84"/>
      <c r="AY57" s="115"/>
      <c r="AZ57" s="84"/>
      <c r="BA57" s="101"/>
      <c r="BB57" s="84"/>
      <c r="BC57" s="84"/>
      <c r="BD57" s="84"/>
      <c r="BE57" s="115"/>
      <c r="BF57" s="84"/>
      <c r="BG57" s="101"/>
      <c r="BH57" s="84"/>
    </row>
    <row r="58">
      <c r="A58" s="87" t="s">
        <v>89</v>
      </c>
      <c r="B58" s="46" t="s">
        <v>163</v>
      </c>
      <c r="C58" s="88">
        <v>42027.0</v>
      </c>
      <c r="D58" s="294" t="s">
        <v>106</v>
      </c>
      <c r="E58" s="285">
        <v>271.0</v>
      </c>
      <c r="F58" s="91">
        <v>0.0</v>
      </c>
      <c r="G58" s="188"/>
      <c r="H58" s="102"/>
      <c r="I58" s="108">
        <v>37.6</v>
      </c>
      <c r="J58" s="94">
        <v>0.047</v>
      </c>
      <c r="K58" s="94">
        <v>0.005</v>
      </c>
      <c r="L58" s="94">
        <v>0.003</v>
      </c>
      <c r="M58" s="94">
        <v>0.003</v>
      </c>
      <c r="N58" s="94">
        <v>0.002</v>
      </c>
      <c r="O58" s="89">
        <v>-168.0</v>
      </c>
      <c r="P58" s="95">
        <v>-22.11</v>
      </c>
      <c r="Q58" s="95">
        <v>3.309</v>
      </c>
      <c r="R58" s="52"/>
      <c r="S58" s="52"/>
      <c r="T58" s="100"/>
      <c r="U58" s="56">
        <v>0.4455</v>
      </c>
      <c r="V58" s="48">
        <v>112.275</v>
      </c>
      <c r="W58" s="48">
        <v>58.91</v>
      </c>
      <c r="X58" s="48">
        <v>4.214</v>
      </c>
      <c r="Y58" s="48">
        <v>3.0547</v>
      </c>
      <c r="Z58" s="52">
        <v>6.838</v>
      </c>
      <c r="AA58" s="98">
        <v>2.88</v>
      </c>
      <c r="AB58" s="98">
        <v>0.75</v>
      </c>
      <c r="AC58" s="98">
        <v>4.61</v>
      </c>
      <c r="AD58" s="95">
        <v>21.4</v>
      </c>
      <c r="AE58" s="98">
        <v>0.23</v>
      </c>
      <c r="AF58" s="89">
        <v>17.0</v>
      </c>
      <c r="AG58" s="52">
        <v>0.71</v>
      </c>
      <c r="AH58" s="52">
        <v>9.61</v>
      </c>
      <c r="AI58" s="56">
        <v>0.61</v>
      </c>
      <c r="AJ58" s="56">
        <v>0.44</v>
      </c>
      <c r="AK58" s="48">
        <v>111.0</v>
      </c>
      <c r="AL58" s="56"/>
      <c r="AM58" s="99"/>
      <c r="AN58" s="56">
        <v>1.7</v>
      </c>
      <c r="AO58" s="100"/>
      <c r="AP58" s="108">
        <v>0.43</v>
      </c>
      <c r="AQ58" s="98">
        <v>0.19</v>
      </c>
      <c r="AR58" s="95">
        <v>-28.1</v>
      </c>
      <c r="AS58" s="64">
        <v>-633.0</v>
      </c>
      <c r="AT58" s="64">
        <v>0.3699</v>
      </c>
      <c r="AU58" s="89">
        <v>38.8</v>
      </c>
      <c r="AV58" s="95">
        <v>2.5</v>
      </c>
      <c r="AW58" s="84"/>
      <c r="AX58" s="296"/>
      <c r="AY58" s="115"/>
      <c r="AZ58" s="84"/>
      <c r="BA58" s="101"/>
      <c r="BB58" s="84"/>
      <c r="BC58" s="84"/>
      <c r="BD58" s="84"/>
      <c r="BE58" s="115"/>
      <c r="BF58" s="84"/>
      <c r="BG58" s="101"/>
      <c r="BH58" s="84"/>
    </row>
    <row r="59">
      <c r="A59" s="87" t="s">
        <v>89</v>
      </c>
      <c r="B59" s="46" t="s">
        <v>163</v>
      </c>
      <c r="C59" s="88">
        <v>42088.0</v>
      </c>
      <c r="D59" s="294" t="s">
        <v>107</v>
      </c>
      <c r="E59" s="285">
        <v>181.0</v>
      </c>
      <c r="F59" s="91">
        <v>0.0</v>
      </c>
      <c r="G59" s="50"/>
      <c r="H59" s="92">
        <v>136.0</v>
      </c>
      <c r="I59" s="108">
        <v>46.9</v>
      </c>
      <c r="J59" s="94">
        <v>0.054</v>
      </c>
      <c r="K59" s="94">
        <v>0.007</v>
      </c>
      <c r="L59" s="94">
        <v>0.004</v>
      </c>
      <c r="M59" s="94">
        <v>0.003</v>
      </c>
      <c r="N59" s="94">
        <v>0.002</v>
      </c>
      <c r="O59" s="89">
        <v>-170.0</v>
      </c>
      <c r="P59" s="95">
        <v>-22.37</v>
      </c>
      <c r="Q59" s="95">
        <v>2.602</v>
      </c>
      <c r="R59" s="99"/>
      <c r="S59" s="99"/>
      <c r="T59" s="106"/>
      <c r="U59" s="56">
        <v>0.2386</v>
      </c>
      <c r="V59" s="48">
        <v>138.321</v>
      </c>
      <c r="W59" s="48">
        <v>13.219</v>
      </c>
      <c r="X59" s="48">
        <v>2.5</v>
      </c>
      <c r="Y59" s="48">
        <v>2.664</v>
      </c>
      <c r="Z59" s="52">
        <v>7.303</v>
      </c>
      <c r="AA59" s="98">
        <v>2.52</v>
      </c>
      <c r="AB59" s="98">
        <v>0.63</v>
      </c>
      <c r="AC59" s="98">
        <v>4.32</v>
      </c>
      <c r="AD59" s="95">
        <v>19.3</v>
      </c>
      <c r="AE59" s="98">
        <v>0.24</v>
      </c>
      <c r="AF59" s="89">
        <v>17.0</v>
      </c>
      <c r="AG59" s="52">
        <v>0.54</v>
      </c>
      <c r="AH59" s="52">
        <v>9.74</v>
      </c>
      <c r="AI59" s="56">
        <v>0.6</v>
      </c>
      <c r="AJ59" s="56">
        <v>0.33</v>
      </c>
      <c r="AK59" s="48">
        <v>106.0</v>
      </c>
      <c r="AL59" s="56"/>
      <c r="AM59" s="99"/>
      <c r="AN59" s="56">
        <v>2.15</v>
      </c>
      <c r="AO59" s="100"/>
      <c r="AP59" s="108">
        <v>1.8</v>
      </c>
      <c r="AQ59" s="98">
        <v>0.11</v>
      </c>
      <c r="AR59" s="95">
        <v>-30.3</v>
      </c>
      <c r="AS59" s="208"/>
      <c r="AT59" s="208"/>
      <c r="AU59" s="89">
        <v>10.9</v>
      </c>
      <c r="AV59" s="95">
        <v>8.5</v>
      </c>
      <c r="AW59" s="84"/>
      <c r="AX59" s="296"/>
      <c r="AY59" s="115"/>
      <c r="AZ59" s="84"/>
      <c r="BA59" s="101"/>
      <c r="BB59" s="84"/>
      <c r="BC59" s="84"/>
      <c r="BD59" s="84"/>
      <c r="BE59" s="115"/>
      <c r="BF59" s="84"/>
      <c r="BG59" s="101"/>
      <c r="BH59" s="84"/>
    </row>
    <row r="60">
      <c r="A60" s="87" t="s">
        <v>89</v>
      </c>
      <c r="B60" s="46" t="s">
        <v>163</v>
      </c>
      <c r="C60" s="88">
        <v>42137.0</v>
      </c>
      <c r="D60" s="294" t="s">
        <v>108</v>
      </c>
      <c r="E60" s="285">
        <v>213.0</v>
      </c>
      <c r="F60" s="91">
        <v>0.0</v>
      </c>
      <c r="G60" s="50"/>
      <c r="H60" s="92">
        <v>144.3</v>
      </c>
      <c r="I60" s="108">
        <v>39.5</v>
      </c>
      <c r="J60" s="94">
        <v>0.051</v>
      </c>
      <c r="K60" s="94">
        <v>0.006</v>
      </c>
      <c r="L60" s="94">
        <v>0.003</v>
      </c>
      <c r="M60" s="94">
        <v>0.003</v>
      </c>
      <c r="N60" s="94">
        <v>0.002</v>
      </c>
      <c r="O60" s="89">
        <v>-171.0</v>
      </c>
      <c r="P60" s="95">
        <v>-22.44</v>
      </c>
      <c r="Q60" s="95">
        <v>2.799</v>
      </c>
      <c r="R60" s="52"/>
      <c r="S60" s="52"/>
      <c r="T60" s="100"/>
      <c r="U60" s="56">
        <v>0.3463</v>
      </c>
      <c r="V60" s="48">
        <v>136.271</v>
      </c>
      <c r="W60" s="48">
        <v>27.146</v>
      </c>
      <c r="X60" s="48">
        <v>2.667</v>
      </c>
      <c r="Y60" s="48">
        <v>2.4287</v>
      </c>
      <c r="Z60" s="52">
        <v>6.396</v>
      </c>
      <c r="AA60" s="98">
        <v>2.54</v>
      </c>
      <c r="AB60" s="98">
        <v>0.66</v>
      </c>
      <c r="AC60" s="98">
        <v>4.19</v>
      </c>
      <c r="AD60" s="95">
        <v>18.9</v>
      </c>
      <c r="AE60" s="98">
        <v>0.19</v>
      </c>
      <c r="AF60" s="89">
        <v>16.0</v>
      </c>
      <c r="AG60" s="52">
        <v>0.61</v>
      </c>
      <c r="AH60" s="52">
        <v>9.39</v>
      </c>
      <c r="AI60" s="56">
        <v>0.55</v>
      </c>
      <c r="AJ60" s="56">
        <v>0.39</v>
      </c>
      <c r="AK60" s="48">
        <v>103.0</v>
      </c>
      <c r="AL60" s="56"/>
      <c r="AM60" s="99"/>
      <c r="AN60" s="56">
        <v>2.59</v>
      </c>
      <c r="AO60" s="100"/>
      <c r="AP60" s="108">
        <v>1.06</v>
      </c>
      <c r="AQ60" s="98">
        <v>0.12</v>
      </c>
      <c r="AR60" s="95">
        <v>-28.8</v>
      </c>
      <c r="AS60" s="64">
        <v>-514.3</v>
      </c>
      <c r="AT60" s="64">
        <v>0.4895</v>
      </c>
      <c r="AU60" s="89">
        <v>15.9</v>
      </c>
      <c r="AV60" s="95">
        <v>9.2</v>
      </c>
      <c r="AW60" s="84"/>
      <c r="AX60" s="84"/>
      <c r="AY60" s="115"/>
      <c r="AZ60" s="84"/>
      <c r="BA60" s="101"/>
      <c r="BB60" s="84"/>
      <c r="BC60" s="84"/>
      <c r="BD60" s="84"/>
      <c r="BE60" s="115"/>
      <c r="BF60" s="84"/>
      <c r="BG60" s="101"/>
      <c r="BH60" s="84"/>
    </row>
    <row r="61">
      <c r="A61" s="87" t="s">
        <v>89</v>
      </c>
      <c r="B61" s="46" t="s">
        <v>163</v>
      </c>
      <c r="C61" s="88">
        <v>42208.0</v>
      </c>
      <c r="D61" s="294" t="s">
        <v>109</v>
      </c>
      <c r="E61" s="285">
        <v>3650.0</v>
      </c>
      <c r="F61" s="91">
        <v>15.9</v>
      </c>
      <c r="G61" s="50"/>
      <c r="H61" s="92">
        <v>96.3</v>
      </c>
      <c r="I61" s="295">
        <v>39.5</v>
      </c>
      <c r="J61" s="94">
        <v>0.112</v>
      </c>
      <c r="K61" s="94">
        <v>0.016</v>
      </c>
      <c r="L61" s="94">
        <v>0.008</v>
      </c>
      <c r="M61" s="94">
        <v>0.007</v>
      </c>
      <c r="N61" s="94">
        <v>0.005</v>
      </c>
      <c r="O61" s="89">
        <v>-169.0</v>
      </c>
      <c r="P61" s="95">
        <v>-21.95</v>
      </c>
      <c r="Q61" s="95">
        <v>3.868</v>
      </c>
      <c r="R61" s="52"/>
      <c r="S61" s="52"/>
      <c r="T61" s="100"/>
      <c r="U61" s="56">
        <v>0.1245</v>
      </c>
      <c r="V61" s="48">
        <v>2.722</v>
      </c>
      <c r="W61" s="48">
        <v>4.796</v>
      </c>
      <c r="X61" s="48">
        <v>3.018</v>
      </c>
      <c r="Y61" s="48">
        <v>2.1084</v>
      </c>
      <c r="Z61" s="52">
        <v>4.98</v>
      </c>
      <c r="AA61" s="98">
        <v>1.96</v>
      </c>
      <c r="AB61" s="98">
        <v>0.63</v>
      </c>
      <c r="AC61" s="98">
        <v>2.95</v>
      </c>
      <c r="AD61" s="95">
        <v>13.0</v>
      </c>
      <c r="AE61" s="98">
        <v>0.48</v>
      </c>
      <c r="AF61" s="89">
        <v>11.0</v>
      </c>
      <c r="AG61" s="52">
        <v>0.32</v>
      </c>
      <c r="AH61" s="52">
        <v>6.06</v>
      </c>
      <c r="AI61" s="56">
        <v>0.59</v>
      </c>
      <c r="AJ61" s="56">
        <v>0.28</v>
      </c>
      <c r="AK61" s="48">
        <v>76.0</v>
      </c>
      <c r="AL61" s="56"/>
      <c r="AM61" s="99"/>
      <c r="AN61" s="56">
        <v>4.7</v>
      </c>
      <c r="AO61" s="100"/>
      <c r="AP61" s="108">
        <v>4.7</v>
      </c>
      <c r="AQ61" s="98">
        <v>0.45</v>
      </c>
      <c r="AR61" s="95">
        <v>-33.9</v>
      </c>
      <c r="AS61" s="64">
        <v>-320.7</v>
      </c>
      <c r="AT61" s="64">
        <v>0.6847</v>
      </c>
      <c r="AU61" s="89">
        <v>70.2</v>
      </c>
      <c r="AV61" s="95">
        <v>3.7</v>
      </c>
      <c r="AW61" s="95">
        <v>15.0</v>
      </c>
      <c r="AX61" s="95">
        <v>4.0</v>
      </c>
      <c r="AY61" s="98">
        <v>0.43</v>
      </c>
      <c r="AZ61" s="95">
        <v>-33.3</v>
      </c>
      <c r="BA61" s="89">
        <v>72.5</v>
      </c>
      <c r="BB61" s="95">
        <v>3.0</v>
      </c>
      <c r="BC61" s="84"/>
      <c r="BD61" s="84"/>
      <c r="BE61" s="115"/>
      <c r="BF61" s="84"/>
      <c r="BG61" s="101"/>
      <c r="BH61" s="84"/>
    </row>
    <row r="62">
      <c r="A62" s="87" t="s">
        <v>89</v>
      </c>
      <c r="B62" s="46" t="s">
        <v>163</v>
      </c>
      <c r="C62" s="88">
        <v>42267.0</v>
      </c>
      <c r="D62" s="294" t="s">
        <v>110</v>
      </c>
      <c r="E62" s="285">
        <v>2335.0</v>
      </c>
      <c r="F62" s="91">
        <v>7.3</v>
      </c>
      <c r="G62" s="50"/>
      <c r="H62" s="92">
        <v>131.8</v>
      </c>
      <c r="I62" s="93">
        <v>28.8</v>
      </c>
      <c r="J62" s="297">
        <v>0.083</v>
      </c>
      <c r="K62" s="297">
        <v>0.011</v>
      </c>
      <c r="L62" s="297">
        <v>0.006</v>
      </c>
      <c r="M62" s="297">
        <v>0.005</v>
      </c>
      <c r="N62" s="297">
        <v>0.004</v>
      </c>
      <c r="O62" s="89">
        <v>-162.0</v>
      </c>
      <c r="P62" s="95">
        <v>-21.31</v>
      </c>
      <c r="Q62" s="95">
        <v>3.226</v>
      </c>
      <c r="R62" s="52"/>
      <c r="S62" s="52"/>
      <c r="T62" s="100"/>
      <c r="U62" s="56">
        <v>0.1156</v>
      </c>
      <c r="V62" s="48">
        <v>25.641</v>
      </c>
      <c r="W62" s="48">
        <v>6.212</v>
      </c>
      <c r="X62" s="48">
        <v>7.049</v>
      </c>
      <c r="Y62" s="48">
        <v>1.6039</v>
      </c>
      <c r="Z62" s="52">
        <v>4.969</v>
      </c>
      <c r="AA62" s="98">
        <v>2.88</v>
      </c>
      <c r="AB62" s="98">
        <v>0.53</v>
      </c>
      <c r="AC62" s="98">
        <v>4.04</v>
      </c>
      <c r="AD62" s="95">
        <v>17.6</v>
      </c>
      <c r="AE62" s="98">
        <v>0.36</v>
      </c>
      <c r="AF62" s="89">
        <v>13.0</v>
      </c>
      <c r="AG62" s="52">
        <v>0.24</v>
      </c>
      <c r="AH62" s="52">
        <v>9.95</v>
      </c>
      <c r="AI62" s="56">
        <v>0.68</v>
      </c>
      <c r="AJ62" s="56">
        <v>0.23</v>
      </c>
      <c r="AK62" s="48">
        <v>101.0</v>
      </c>
      <c r="AL62" s="56"/>
      <c r="AM62" s="99"/>
      <c r="AN62" s="56">
        <v>3.25</v>
      </c>
      <c r="AO62" s="100"/>
      <c r="AP62" s="108">
        <v>9.46</v>
      </c>
      <c r="AQ62" s="98">
        <v>0.36</v>
      </c>
      <c r="AR62" s="95">
        <v>-30.5</v>
      </c>
      <c r="AS62" s="64">
        <v>-469.9</v>
      </c>
      <c r="AT62" s="64">
        <v>0.5343</v>
      </c>
      <c r="AU62" s="89">
        <v>52.8</v>
      </c>
      <c r="AV62" s="95">
        <v>3.6</v>
      </c>
      <c r="AW62" s="95">
        <v>9.0</v>
      </c>
      <c r="AX62" s="95">
        <v>4.08</v>
      </c>
      <c r="AY62" s="98">
        <v>0.32</v>
      </c>
      <c r="AZ62" s="95">
        <v>-30.4</v>
      </c>
      <c r="BA62" s="89">
        <v>47.7</v>
      </c>
      <c r="BB62" s="95">
        <v>3.2</v>
      </c>
      <c r="BC62" s="95">
        <v>5.0</v>
      </c>
      <c r="BD62" s="95">
        <v>5.59</v>
      </c>
      <c r="BE62" s="98">
        <v>0.31</v>
      </c>
      <c r="BF62" s="95">
        <v>-30.1</v>
      </c>
      <c r="BG62" s="89">
        <v>47.7</v>
      </c>
      <c r="BH62" s="95">
        <v>3.4</v>
      </c>
    </row>
    <row r="63">
      <c r="A63" s="87" t="s">
        <v>89</v>
      </c>
      <c r="B63" s="46" t="s">
        <v>163</v>
      </c>
      <c r="C63" s="88">
        <v>42336.0</v>
      </c>
      <c r="D63" s="294" t="s">
        <v>111</v>
      </c>
      <c r="E63" s="285">
        <v>508.0</v>
      </c>
      <c r="F63" s="188"/>
      <c r="G63" s="188"/>
      <c r="H63" s="102"/>
      <c r="I63" s="117">
        <v>25.95</v>
      </c>
      <c r="J63" s="297">
        <v>0.061</v>
      </c>
      <c r="K63" s="297">
        <v>0.007</v>
      </c>
      <c r="L63" s="297">
        <v>0.003</v>
      </c>
      <c r="M63" s="297">
        <v>0.003</v>
      </c>
      <c r="N63" s="297">
        <v>0.002</v>
      </c>
      <c r="O63" s="89">
        <v>-146.0</v>
      </c>
      <c r="P63" s="95">
        <v>-21.73</v>
      </c>
      <c r="Q63" s="95">
        <v>2.955</v>
      </c>
      <c r="R63" s="52"/>
      <c r="S63" s="52"/>
      <c r="T63" s="100"/>
      <c r="U63" s="56">
        <v>0.1663</v>
      </c>
      <c r="V63" s="48">
        <v>89.5615</v>
      </c>
      <c r="W63" s="48">
        <v>22.711</v>
      </c>
      <c r="X63" s="48">
        <v>3.321</v>
      </c>
      <c r="Y63" s="48">
        <v>5.868</v>
      </c>
      <c r="Z63" s="52">
        <v>5.8575</v>
      </c>
      <c r="AA63" s="98">
        <v>2.29</v>
      </c>
      <c r="AB63" s="98">
        <v>0.51</v>
      </c>
      <c r="AC63" s="98">
        <v>3.82</v>
      </c>
      <c r="AD63" s="95">
        <v>14.3</v>
      </c>
      <c r="AE63" s="98">
        <v>0.25</v>
      </c>
      <c r="AF63" s="89">
        <v>13.0</v>
      </c>
      <c r="AG63" s="52">
        <v>0.347</v>
      </c>
      <c r="AH63" s="52">
        <v>10.966</v>
      </c>
      <c r="AI63" s="56">
        <v>0.63</v>
      </c>
      <c r="AJ63" s="56">
        <v>0.25</v>
      </c>
      <c r="AK63" s="48">
        <v>95.0</v>
      </c>
      <c r="AL63" s="56">
        <v>0.05</v>
      </c>
      <c r="AM63" s="99"/>
      <c r="AN63" s="104">
        <v>1.8</v>
      </c>
      <c r="AO63" s="116"/>
      <c r="AP63" s="117">
        <v>1.52</v>
      </c>
      <c r="AQ63" s="96">
        <v>0.12</v>
      </c>
      <c r="AR63" s="117">
        <v>-30.8</v>
      </c>
      <c r="AS63" s="64">
        <v>-518.8</v>
      </c>
      <c r="AT63" s="64">
        <v>0.485</v>
      </c>
      <c r="AU63" s="89">
        <v>13.3</v>
      </c>
      <c r="AV63" s="95">
        <v>3.5</v>
      </c>
      <c r="AW63" s="84"/>
      <c r="AX63" s="84"/>
      <c r="AY63" s="115"/>
      <c r="AZ63" s="84"/>
      <c r="BA63" s="101"/>
      <c r="BB63" s="84"/>
      <c r="BC63" s="84"/>
      <c r="BD63" s="84"/>
      <c r="BE63" s="115"/>
      <c r="BF63" s="84"/>
      <c r="BG63" s="101"/>
      <c r="BH63" s="84"/>
    </row>
    <row r="64">
      <c r="A64" s="87" t="s">
        <v>89</v>
      </c>
      <c r="B64" s="46" t="s">
        <v>163</v>
      </c>
      <c r="C64" s="88">
        <v>42406.0</v>
      </c>
      <c r="D64" s="294" t="s">
        <v>112</v>
      </c>
      <c r="E64" s="285">
        <v>157.0</v>
      </c>
      <c r="F64" s="91">
        <v>0.0</v>
      </c>
      <c r="G64" s="50"/>
      <c r="H64" s="92">
        <v>136.0</v>
      </c>
      <c r="I64" s="117">
        <v>43.96</v>
      </c>
      <c r="J64" s="297">
        <v>0.038</v>
      </c>
      <c r="K64" s="297">
        <v>0.004</v>
      </c>
      <c r="L64" s="297">
        <v>0.003</v>
      </c>
      <c r="M64" s="297">
        <v>0.003</v>
      </c>
      <c r="N64" s="297">
        <v>0.002</v>
      </c>
      <c r="O64" s="89">
        <v>-162.0</v>
      </c>
      <c r="P64" s="95">
        <v>-22.92</v>
      </c>
      <c r="Q64" s="95">
        <v>2.484</v>
      </c>
      <c r="R64" s="107"/>
      <c r="S64" s="107"/>
      <c r="T64" s="106"/>
      <c r="U64" s="56">
        <v>0.2556</v>
      </c>
      <c r="V64" s="48">
        <v>78.089</v>
      </c>
      <c r="W64" s="48">
        <v>29.0465</v>
      </c>
      <c r="X64" s="48">
        <v>5.571</v>
      </c>
      <c r="Y64" s="48">
        <v>6.338</v>
      </c>
      <c r="Z64" s="52">
        <v>6.62</v>
      </c>
      <c r="AA64" s="98">
        <v>2.66</v>
      </c>
      <c r="AB64" s="98">
        <v>0.64</v>
      </c>
      <c r="AC64" s="98">
        <v>4.89</v>
      </c>
      <c r="AD64" s="211">
        <v>20.5</v>
      </c>
      <c r="AE64" s="98">
        <v>0.26</v>
      </c>
      <c r="AF64" s="89">
        <v>19.0</v>
      </c>
      <c r="AG64" s="52">
        <v>0.997</v>
      </c>
      <c r="AH64" s="52">
        <v>12.184</v>
      </c>
      <c r="AI64" s="56">
        <v>0.73</v>
      </c>
      <c r="AJ64" s="56">
        <v>0.38</v>
      </c>
      <c r="AK64" s="48">
        <v>124.0</v>
      </c>
      <c r="AL64" s="56">
        <v>0.07</v>
      </c>
      <c r="AM64" s="107"/>
      <c r="AN64" s="104">
        <v>1.35</v>
      </c>
      <c r="AO64" s="116"/>
      <c r="AP64" s="117">
        <v>1.42</v>
      </c>
      <c r="AQ64" s="96">
        <v>0.32</v>
      </c>
      <c r="AR64" s="117">
        <v>-28.8</v>
      </c>
      <c r="AS64" s="208"/>
      <c r="AT64" s="208"/>
      <c r="AU64" s="89">
        <v>25.4</v>
      </c>
      <c r="AV64" s="95">
        <v>5.9</v>
      </c>
      <c r="AW64" s="84"/>
      <c r="AX64" s="84"/>
      <c r="AY64" s="115"/>
      <c r="AZ64" s="209"/>
      <c r="BA64" s="101"/>
      <c r="BB64" s="209"/>
      <c r="BC64" s="84"/>
      <c r="BD64" s="84"/>
      <c r="BE64" s="115"/>
      <c r="BF64" s="84"/>
      <c r="BG64" s="101"/>
      <c r="BH64" s="209"/>
    </row>
    <row r="65">
      <c r="A65" s="87" t="s">
        <v>89</v>
      </c>
      <c r="B65" s="46" t="s">
        <v>163</v>
      </c>
      <c r="C65" s="88">
        <v>42485.0</v>
      </c>
      <c r="D65" s="294" t="s">
        <v>113</v>
      </c>
      <c r="E65" s="285">
        <v>157.0</v>
      </c>
      <c r="F65" s="91">
        <v>0.0</v>
      </c>
      <c r="G65" s="50"/>
      <c r="H65" s="92">
        <v>146.6</v>
      </c>
      <c r="I65" s="117">
        <v>36.82</v>
      </c>
      <c r="J65" s="297">
        <v>0.055</v>
      </c>
      <c r="K65" s="297">
        <v>0.008</v>
      </c>
      <c r="L65" s="297">
        <v>0.005</v>
      </c>
      <c r="M65" s="297">
        <v>0.004</v>
      </c>
      <c r="N65" s="297">
        <v>0.003</v>
      </c>
      <c r="O65" s="89">
        <v>-167.0</v>
      </c>
      <c r="P65" s="95">
        <v>-23.11</v>
      </c>
      <c r="Q65" s="95">
        <v>3.146</v>
      </c>
      <c r="R65" s="107"/>
      <c r="S65" s="107"/>
      <c r="T65" s="106"/>
      <c r="U65" s="56">
        <v>0.4366</v>
      </c>
      <c r="V65" s="48">
        <v>101.918</v>
      </c>
      <c r="W65" s="48">
        <v>53.259</v>
      </c>
      <c r="X65" s="48">
        <v>5.53</v>
      </c>
      <c r="Y65" s="48">
        <v>8.302</v>
      </c>
      <c r="Z65" s="52">
        <v>6.2615</v>
      </c>
      <c r="AA65" s="98">
        <v>2.56</v>
      </c>
      <c r="AB65" s="98">
        <v>0.7</v>
      </c>
      <c r="AC65" s="98">
        <v>4.37</v>
      </c>
      <c r="AD65" s="211">
        <v>17.8</v>
      </c>
      <c r="AE65" s="98">
        <v>0.2</v>
      </c>
      <c r="AF65" s="89">
        <v>18.0</v>
      </c>
      <c r="AG65" s="52">
        <v>1.019</v>
      </c>
      <c r="AH65" s="52">
        <v>11.419</v>
      </c>
      <c r="AI65" s="56">
        <v>0.7</v>
      </c>
      <c r="AJ65" s="56">
        <v>0.45</v>
      </c>
      <c r="AK65" s="48">
        <v>112.0</v>
      </c>
      <c r="AL65" s="56">
        <v>0.05</v>
      </c>
      <c r="AM65" s="107"/>
      <c r="AN65" s="104">
        <v>2.94</v>
      </c>
      <c r="AO65" s="116"/>
      <c r="AP65" s="117">
        <v>1.82</v>
      </c>
      <c r="AQ65" s="96">
        <v>0.41</v>
      </c>
      <c r="AR65" s="117">
        <v>-26.2</v>
      </c>
      <c r="AS65" s="64">
        <v>-694.1</v>
      </c>
      <c r="AT65" s="64">
        <v>0.3083</v>
      </c>
      <c r="AU65" s="89">
        <v>81.4</v>
      </c>
      <c r="AV65" s="95">
        <v>10.5</v>
      </c>
      <c r="AW65" s="84"/>
      <c r="AX65" s="296"/>
      <c r="AY65" s="115"/>
      <c r="AZ65" s="209"/>
      <c r="BA65" s="101"/>
      <c r="BB65" s="209"/>
      <c r="BC65" s="84"/>
      <c r="BD65" s="84"/>
      <c r="BE65" s="115"/>
      <c r="BF65" s="84"/>
      <c r="BG65" s="101"/>
      <c r="BH65" s="209"/>
    </row>
    <row r="66">
      <c r="A66" s="87" t="s">
        <v>89</v>
      </c>
      <c r="B66" s="46" t="s">
        <v>163</v>
      </c>
      <c r="C66" s="88">
        <v>42542.0</v>
      </c>
      <c r="D66" s="294" t="s">
        <v>114</v>
      </c>
      <c r="E66" s="285">
        <v>4360.0</v>
      </c>
      <c r="F66" s="91">
        <v>12.1</v>
      </c>
      <c r="G66" s="188"/>
      <c r="H66" s="92">
        <v>115.9</v>
      </c>
      <c r="I66" s="117">
        <v>31.1</v>
      </c>
      <c r="J66" s="297">
        <v>0.219</v>
      </c>
      <c r="K66" s="297">
        <v>0.036</v>
      </c>
      <c r="L66" s="297">
        <v>0.019</v>
      </c>
      <c r="M66" s="297">
        <v>0.017</v>
      </c>
      <c r="N66" s="297">
        <v>0.012</v>
      </c>
      <c r="O66" s="89">
        <v>-166.0</v>
      </c>
      <c r="P66" s="95">
        <v>-24.68</v>
      </c>
      <c r="Q66" s="95">
        <v>7.272</v>
      </c>
      <c r="R66" s="107"/>
      <c r="S66" s="107"/>
      <c r="T66" s="106"/>
      <c r="U66" s="56">
        <v>0.2249</v>
      </c>
      <c r="V66" s="48">
        <v>2.4025</v>
      </c>
      <c r="W66" s="48">
        <v>11.013</v>
      </c>
      <c r="X66" s="48">
        <v>4.863</v>
      </c>
      <c r="Y66" s="48">
        <v>10.351</v>
      </c>
      <c r="Z66" s="52">
        <v>3.175</v>
      </c>
      <c r="AA66" s="98">
        <v>1.57</v>
      </c>
      <c r="AB66" s="98">
        <v>0.62</v>
      </c>
      <c r="AC66" s="98">
        <v>2.73</v>
      </c>
      <c r="AD66" s="211">
        <v>11.9</v>
      </c>
      <c r="AE66" s="98">
        <v>0.47</v>
      </c>
      <c r="AF66" s="89">
        <v>8.4</v>
      </c>
      <c r="AG66" s="52">
        <v>0.33</v>
      </c>
      <c r="AH66" s="52">
        <v>4.98</v>
      </c>
      <c r="AI66" s="56">
        <v>0.57</v>
      </c>
      <c r="AJ66" s="56">
        <v>0.24</v>
      </c>
      <c r="AK66" s="48">
        <v>70.0</v>
      </c>
      <c r="AL66" s="56">
        <v>0.07</v>
      </c>
      <c r="AM66" s="107"/>
      <c r="AN66" s="104">
        <v>3.84</v>
      </c>
      <c r="AO66" s="116"/>
      <c r="AP66" s="117">
        <v>5.26</v>
      </c>
      <c r="AQ66" s="96">
        <v>0.43</v>
      </c>
      <c r="AR66" s="117">
        <v>-31.5</v>
      </c>
      <c r="AS66" s="64">
        <v>-282.7</v>
      </c>
      <c r="AT66" s="64">
        <v>0.723</v>
      </c>
      <c r="AU66" s="89">
        <v>67.9</v>
      </c>
      <c r="AV66" s="95">
        <v>4.2</v>
      </c>
      <c r="AW66" s="95">
        <v>9.0</v>
      </c>
      <c r="AX66" s="95">
        <v>6.46</v>
      </c>
      <c r="AY66" s="98">
        <v>0.37</v>
      </c>
      <c r="AZ66" s="211">
        <v>-30.9</v>
      </c>
      <c r="BA66" s="89">
        <v>61.3</v>
      </c>
      <c r="BB66" s="211">
        <v>3.5</v>
      </c>
      <c r="BC66" s="95">
        <v>9.0</v>
      </c>
      <c r="BD66" s="95">
        <v>7.26</v>
      </c>
      <c r="BE66" s="98">
        <v>0.4</v>
      </c>
      <c r="BF66" s="95">
        <v>-31.0</v>
      </c>
      <c r="BG66" s="89">
        <v>62.2</v>
      </c>
      <c r="BH66" s="211">
        <v>3.3</v>
      </c>
    </row>
    <row r="67">
      <c r="A67" s="87" t="s">
        <v>89</v>
      </c>
      <c r="B67" s="46" t="s">
        <v>163</v>
      </c>
      <c r="C67" s="88">
        <v>42601.0</v>
      </c>
      <c r="D67" s="294" t="s">
        <v>115</v>
      </c>
      <c r="E67" s="285">
        <v>3890.0</v>
      </c>
      <c r="F67" s="91">
        <v>15.5</v>
      </c>
      <c r="G67" s="50"/>
      <c r="H67" s="92">
        <v>105.9</v>
      </c>
      <c r="I67" s="117">
        <v>27.01</v>
      </c>
      <c r="J67" s="297">
        <v>0.103</v>
      </c>
      <c r="K67" s="297">
        <v>0.014</v>
      </c>
      <c r="L67" s="297">
        <v>0.007</v>
      </c>
      <c r="M67" s="297">
        <v>0.006</v>
      </c>
      <c r="N67" s="297">
        <v>0.004</v>
      </c>
      <c r="O67" s="89">
        <v>-158.0</v>
      </c>
      <c r="P67" s="95">
        <v>-21.69</v>
      </c>
      <c r="Q67" s="95">
        <v>4.023</v>
      </c>
      <c r="R67" s="107"/>
      <c r="S67" s="107"/>
      <c r="T67" s="106"/>
      <c r="U67" s="56">
        <v>0.1314</v>
      </c>
      <c r="V67" s="48">
        <v>0.2365</v>
      </c>
      <c r="W67" s="48">
        <v>12.5925</v>
      </c>
      <c r="X67" s="48">
        <v>1.726</v>
      </c>
      <c r="Y67" s="48">
        <v>7.761</v>
      </c>
      <c r="Z67" s="52">
        <v>4.631</v>
      </c>
      <c r="AA67" s="98">
        <v>2.0</v>
      </c>
      <c r="AB67" s="98">
        <v>0.54</v>
      </c>
      <c r="AC67" s="98">
        <v>3.06</v>
      </c>
      <c r="AD67" s="211">
        <v>12.4</v>
      </c>
      <c r="AE67" s="98">
        <v>0.45</v>
      </c>
      <c r="AF67" s="89">
        <v>12.0</v>
      </c>
      <c r="AG67" s="52">
        <v>0.246</v>
      </c>
      <c r="AH67" s="52">
        <v>7.943</v>
      </c>
      <c r="AI67" s="56">
        <v>0.6</v>
      </c>
      <c r="AJ67" s="56">
        <v>0.27</v>
      </c>
      <c r="AK67" s="48">
        <v>86.0</v>
      </c>
      <c r="AL67" s="56">
        <v>0.05</v>
      </c>
      <c r="AM67" s="107"/>
      <c r="AN67" s="104">
        <v>2.31</v>
      </c>
      <c r="AO67" s="116"/>
      <c r="AP67" s="117">
        <v>2.99</v>
      </c>
      <c r="AQ67" s="96">
        <v>0.43</v>
      </c>
      <c r="AR67" s="117">
        <v>-32.5</v>
      </c>
      <c r="AS67" s="64">
        <v>-309.3</v>
      </c>
      <c r="AT67" s="64">
        <v>0.6963</v>
      </c>
      <c r="AU67" s="89">
        <v>65.4</v>
      </c>
      <c r="AV67" s="95">
        <v>3.8</v>
      </c>
      <c r="AW67" s="95">
        <v>8.0</v>
      </c>
      <c r="AX67" s="95">
        <v>5.47</v>
      </c>
      <c r="AY67" s="98">
        <v>0.48</v>
      </c>
      <c r="AZ67" s="211">
        <v>-32.5</v>
      </c>
      <c r="BA67" s="89">
        <v>67.1</v>
      </c>
      <c r="BB67" s="211">
        <v>3.4</v>
      </c>
      <c r="BC67" s="84"/>
      <c r="BD67" s="84"/>
      <c r="BE67" s="115"/>
      <c r="BF67" s="84"/>
      <c r="BG67" s="101"/>
      <c r="BH67" s="209"/>
    </row>
    <row r="68">
      <c r="A68" s="87" t="s">
        <v>89</v>
      </c>
      <c r="B68" s="46" t="s">
        <v>163</v>
      </c>
      <c r="C68" s="88">
        <v>42647.0</v>
      </c>
      <c r="D68" s="294" t="s">
        <v>116</v>
      </c>
      <c r="E68" s="285">
        <v>3940.0</v>
      </c>
      <c r="F68" s="91">
        <v>2.9</v>
      </c>
      <c r="G68" s="50"/>
      <c r="H68" s="92">
        <v>135.0</v>
      </c>
      <c r="I68" s="117">
        <v>28.77</v>
      </c>
      <c r="J68" s="297">
        <v>0.137</v>
      </c>
      <c r="K68" s="297">
        <v>0.019</v>
      </c>
      <c r="L68" s="297">
        <v>0.01</v>
      </c>
      <c r="M68" s="297">
        <v>0.009</v>
      </c>
      <c r="N68" s="297">
        <v>0.006</v>
      </c>
      <c r="O68" s="89">
        <v>-152.0</v>
      </c>
      <c r="P68" s="95">
        <v>-21.58</v>
      </c>
      <c r="Q68" s="95">
        <v>4.956</v>
      </c>
      <c r="R68" s="107"/>
      <c r="S68" s="107"/>
      <c r="T68" s="106"/>
      <c r="U68" s="56">
        <v>0.3062</v>
      </c>
      <c r="V68" s="48">
        <v>25.8165</v>
      </c>
      <c r="W68" s="48">
        <v>7.7915</v>
      </c>
      <c r="X68" s="48">
        <v>2.957</v>
      </c>
      <c r="Y68" s="48">
        <v>7.753</v>
      </c>
      <c r="Z68" s="52">
        <v>5.1925</v>
      </c>
      <c r="AA68" s="98">
        <v>2.19</v>
      </c>
      <c r="AB68" s="98">
        <v>0.48</v>
      </c>
      <c r="AC68" s="98">
        <v>3.92</v>
      </c>
      <c r="AD68" s="211">
        <v>14.9</v>
      </c>
      <c r="AE68" s="98">
        <v>0.35</v>
      </c>
      <c r="AF68" s="89">
        <v>12.0</v>
      </c>
      <c r="AG68" s="64">
        <v>0.262</v>
      </c>
      <c r="AH68" s="52">
        <v>10.502</v>
      </c>
      <c r="AI68" s="56">
        <v>0.56</v>
      </c>
      <c r="AJ68" s="56">
        <v>0.18</v>
      </c>
      <c r="AK68" s="48">
        <v>93.0</v>
      </c>
      <c r="AL68" s="56">
        <v>0.07</v>
      </c>
      <c r="AM68" s="107"/>
      <c r="AN68" s="104">
        <v>3.36</v>
      </c>
      <c r="AO68" s="116"/>
      <c r="AP68" s="117">
        <v>13.13</v>
      </c>
      <c r="AQ68" s="96">
        <v>0.4</v>
      </c>
      <c r="AR68" s="117">
        <v>-29.2</v>
      </c>
      <c r="AS68" s="64">
        <v>-438.1</v>
      </c>
      <c r="AT68" s="64">
        <v>0.5664</v>
      </c>
      <c r="AU68" s="89">
        <v>56.7</v>
      </c>
      <c r="AV68" s="95">
        <v>2.8</v>
      </c>
      <c r="AW68" s="95">
        <v>9.0</v>
      </c>
      <c r="AX68" s="95">
        <v>12.56</v>
      </c>
      <c r="AY68" s="98">
        <v>0.57</v>
      </c>
      <c r="AZ68" s="211">
        <v>-28.5</v>
      </c>
      <c r="BA68" s="89">
        <v>61.2</v>
      </c>
      <c r="BB68" s="211">
        <v>2.4</v>
      </c>
      <c r="BC68" s="95">
        <v>7.5</v>
      </c>
      <c r="BD68" s="95">
        <v>21.54</v>
      </c>
      <c r="BE68" s="98">
        <v>0.61</v>
      </c>
      <c r="BF68" s="95">
        <v>-28.4</v>
      </c>
      <c r="BG68" s="89">
        <v>65.4</v>
      </c>
      <c r="BH68" s="211">
        <v>2.6</v>
      </c>
    </row>
    <row r="69">
      <c r="A69" s="87" t="s">
        <v>89</v>
      </c>
      <c r="B69" s="46" t="s">
        <v>163</v>
      </c>
      <c r="C69" s="88">
        <v>42705.0</v>
      </c>
      <c r="D69" s="294" t="s">
        <v>117</v>
      </c>
      <c r="E69" s="285">
        <v>230.0</v>
      </c>
      <c r="F69" s="188"/>
      <c r="G69" s="188"/>
      <c r="H69" s="102"/>
      <c r="I69" s="117">
        <v>34.88</v>
      </c>
      <c r="J69" s="297">
        <v>0.104</v>
      </c>
      <c r="K69" s="297">
        <v>0.015</v>
      </c>
      <c r="L69" s="297">
        <v>0.008</v>
      </c>
      <c r="M69" s="297">
        <v>0.007</v>
      </c>
      <c r="N69" s="297">
        <v>0.005</v>
      </c>
      <c r="O69" s="89">
        <v>-161.0</v>
      </c>
      <c r="P69" s="95">
        <v>-21.77</v>
      </c>
      <c r="Q69" s="95">
        <v>4.259</v>
      </c>
      <c r="R69" s="107"/>
      <c r="S69" s="107"/>
      <c r="T69" s="106"/>
      <c r="U69" s="56">
        <v>0.2352</v>
      </c>
      <c r="V69" s="48">
        <v>77.3175</v>
      </c>
      <c r="W69" s="48">
        <v>8.981</v>
      </c>
      <c r="X69" s="48">
        <v>6.228</v>
      </c>
      <c r="Y69" s="48">
        <v>9.59</v>
      </c>
      <c r="Z69" s="52">
        <v>6.056</v>
      </c>
      <c r="AA69" s="98">
        <v>2.34</v>
      </c>
      <c r="AB69" s="98">
        <v>0.55</v>
      </c>
      <c r="AC69" s="98">
        <v>4.23</v>
      </c>
      <c r="AD69" s="211">
        <v>16.7</v>
      </c>
      <c r="AE69" s="98">
        <v>0.36</v>
      </c>
      <c r="AF69" s="89">
        <v>14.0</v>
      </c>
      <c r="AG69" s="64">
        <v>4.164</v>
      </c>
      <c r="AH69" s="52">
        <v>10.597</v>
      </c>
      <c r="AI69" s="56">
        <v>0.56</v>
      </c>
      <c r="AJ69" s="56">
        <v>0.26</v>
      </c>
      <c r="AK69" s="48">
        <v>101.0</v>
      </c>
      <c r="AL69" s="56">
        <v>0.07</v>
      </c>
      <c r="AM69" s="107"/>
      <c r="AN69" s="104"/>
      <c r="AO69" s="116"/>
      <c r="AP69" s="202"/>
      <c r="AQ69" s="96">
        <v>0.23</v>
      </c>
      <c r="AR69" s="117">
        <v>-29.5</v>
      </c>
      <c r="AS69" s="64">
        <v>-557.1</v>
      </c>
      <c r="AT69" s="64">
        <v>0.4464</v>
      </c>
      <c r="AU69" s="89">
        <v>37.1</v>
      </c>
      <c r="AV69" s="95">
        <v>5.0</v>
      </c>
      <c r="AW69" s="84"/>
      <c r="AX69" s="84"/>
      <c r="AY69" s="115"/>
      <c r="AZ69" s="209"/>
      <c r="BA69" s="101"/>
      <c r="BB69" s="209"/>
      <c r="BC69" s="84"/>
      <c r="BD69" s="84"/>
      <c r="BE69" s="115"/>
      <c r="BF69" s="84"/>
      <c r="BG69" s="101"/>
      <c r="BH69" s="209"/>
    </row>
    <row r="70">
      <c r="A70" s="141" t="s">
        <v>118</v>
      </c>
      <c r="B70" s="141" t="s">
        <v>163</v>
      </c>
      <c r="C70" s="142">
        <v>42775.0</v>
      </c>
      <c r="D70" s="143" t="s">
        <v>119</v>
      </c>
      <c r="E70" s="285">
        <v>148.0</v>
      </c>
      <c r="F70" s="145">
        <v>0.2</v>
      </c>
      <c r="G70" s="145"/>
      <c r="H70" s="159"/>
      <c r="I70" s="159">
        <v>44.3</v>
      </c>
      <c r="J70" s="148">
        <v>0.057</v>
      </c>
      <c r="K70" s="148">
        <v>0.009</v>
      </c>
      <c r="L70" s="148">
        <v>0.007</v>
      </c>
      <c r="M70" s="148">
        <v>0.006</v>
      </c>
      <c r="N70" s="148">
        <v>0.005</v>
      </c>
      <c r="O70" s="150">
        <v>-166.7</v>
      </c>
      <c r="P70" s="151">
        <v>-21.25</v>
      </c>
      <c r="Q70" s="220">
        <v>3.8</v>
      </c>
      <c r="R70" s="152"/>
      <c r="S70" s="152"/>
      <c r="T70" s="153"/>
      <c r="U70" s="154">
        <v>0.36</v>
      </c>
      <c r="V70" s="150">
        <v>128.0</v>
      </c>
      <c r="W70" s="150">
        <v>64.0</v>
      </c>
      <c r="X70" s="150">
        <v>6.548</v>
      </c>
      <c r="Y70" s="150">
        <v>2.0</v>
      </c>
      <c r="Z70" s="220">
        <v>6.4</v>
      </c>
      <c r="AA70" s="155">
        <v>2.91</v>
      </c>
      <c r="AB70" s="155">
        <v>0.7</v>
      </c>
      <c r="AC70" s="155">
        <v>5.08</v>
      </c>
      <c r="AD70" s="169">
        <v>21.3</v>
      </c>
      <c r="AE70" s="157"/>
      <c r="AF70" s="158">
        <v>17.0</v>
      </c>
      <c r="AG70" s="163">
        <v>0.596</v>
      </c>
      <c r="AH70" s="145">
        <v>11.927</v>
      </c>
      <c r="AI70" s="155">
        <v>0.63</v>
      </c>
      <c r="AJ70" s="155">
        <v>0.42</v>
      </c>
      <c r="AK70" s="158">
        <v>121.0</v>
      </c>
      <c r="AL70" s="155">
        <v>0.03</v>
      </c>
      <c r="AM70" s="159"/>
      <c r="AN70" s="160"/>
      <c r="AO70" s="161"/>
      <c r="AP70" s="221"/>
      <c r="AQ70" s="160">
        <v>0.24</v>
      </c>
      <c r="AR70" s="162">
        <v>-28.6</v>
      </c>
      <c r="AS70" s="156">
        <v>-384.8</v>
      </c>
      <c r="AT70" s="156">
        <v>0.6202</v>
      </c>
      <c r="AU70" s="150">
        <v>23.0</v>
      </c>
      <c r="AV70" s="151">
        <v>7.9</v>
      </c>
      <c r="AW70" s="165"/>
      <c r="AX70" s="165"/>
      <c r="AY70" s="166"/>
      <c r="AZ70" s="298"/>
      <c r="BA70" s="164"/>
      <c r="BB70" s="298"/>
      <c r="BC70" s="165"/>
      <c r="BD70" s="165"/>
      <c r="BE70" s="166"/>
      <c r="BF70" s="165"/>
      <c r="BG70" s="164"/>
      <c r="BH70" s="298"/>
    </row>
    <row r="71">
      <c r="A71" s="141" t="s">
        <v>118</v>
      </c>
      <c r="B71" s="141" t="s">
        <v>163</v>
      </c>
      <c r="C71" s="142">
        <v>42838.0</v>
      </c>
      <c r="D71" s="143" t="s">
        <v>120</v>
      </c>
      <c r="E71" s="285">
        <v>149.0</v>
      </c>
      <c r="F71" s="145">
        <v>0.0</v>
      </c>
      <c r="G71" s="145"/>
      <c r="H71" s="159"/>
      <c r="I71" s="159">
        <v>39.4</v>
      </c>
      <c r="J71" s="148">
        <v>0.05</v>
      </c>
      <c r="K71" s="148">
        <v>0.005</v>
      </c>
      <c r="L71" s="148">
        <v>0.002</v>
      </c>
      <c r="M71" s="148">
        <v>0.002</v>
      </c>
      <c r="N71" s="148">
        <v>0.001</v>
      </c>
      <c r="O71" s="150">
        <v>-166.2</v>
      </c>
      <c r="P71" s="151">
        <v>-21.38</v>
      </c>
      <c r="Q71" s="220">
        <v>3.3</v>
      </c>
      <c r="R71" s="152"/>
      <c r="S71" s="152"/>
      <c r="T71" s="153"/>
      <c r="U71" s="154">
        <v>0.29</v>
      </c>
      <c r="V71" s="150">
        <v>143.0</v>
      </c>
      <c r="W71" s="150">
        <v>32.0</v>
      </c>
      <c r="X71" s="150">
        <v>5.173</v>
      </c>
      <c r="Y71" s="150">
        <v>2.0</v>
      </c>
      <c r="Z71" s="220">
        <v>5.9</v>
      </c>
      <c r="AA71" s="155">
        <v>2.71</v>
      </c>
      <c r="AB71" s="155">
        <v>0.64</v>
      </c>
      <c r="AC71" s="155">
        <v>4.83</v>
      </c>
      <c r="AD71" s="169">
        <v>20.1</v>
      </c>
      <c r="AE71" s="157"/>
      <c r="AF71" s="158">
        <v>16.0</v>
      </c>
      <c r="AG71" s="145">
        <v>0.484</v>
      </c>
      <c r="AH71" s="145">
        <v>12.175</v>
      </c>
      <c r="AI71" s="155">
        <v>0.64</v>
      </c>
      <c r="AJ71" s="155">
        <v>0.37</v>
      </c>
      <c r="AK71" s="158">
        <v>117.0</v>
      </c>
      <c r="AL71" s="155">
        <v>0.02</v>
      </c>
      <c r="AM71" s="159"/>
      <c r="AN71" s="160"/>
      <c r="AO71" s="161"/>
      <c r="AP71" s="221"/>
      <c r="AQ71" s="160">
        <v>0.22</v>
      </c>
      <c r="AR71" s="162">
        <v>-29.5</v>
      </c>
      <c r="AS71" s="156">
        <v>-391.0</v>
      </c>
      <c r="AT71" s="156">
        <v>0.6139</v>
      </c>
      <c r="AU71" s="150">
        <v>25.5</v>
      </c>
      <c r="AV71" s="151">
        <v>9.3</v>
      </c>
      <c r="AW71" s="165"/>
      <c r="AX71" s="165"/>
      <c r="AY71" s="166"/>
      <c r="AZ71" s="298"/>
      <c r="BA71" s="164"/>
      <c r="BB71" s="298"/>
      <c r="BC71" s="165"/>
      <c r="BD71" s="165"/>
      <c r="BE71" s="166"/>
      <c r="BF71" s="165"/>
      <c r="BG71" s="164"/>
      <c r="BH71" s="298"/>
    </row>
    <row r="72">
      <c r="A72" s="141" t="s">
        <v>118</v>
      </c>
      <c r="B72" s="141" t="s">
        <v>163</v>
      </c>
      <c r="C72" s="142">
        <v>42887.0</v>
      </c>
      <c r="D72" s="143" t="s">
        <v>121</v>
      </c>
      <c r="E72" s="285">
        <v>23300.0</v>
      </c>
      <c r="F72" s="145">
        <v>5.0</v>
      </c>
      <c r="G72" s="145"/>
      <c r="H72" s="159"/>
      <c r="I72" s="159">
        <v>17.7</v>
      </c>
      <c r="J72" s="148">
        <v>0.434</v>
      </c>
      <c r="K72" s="148">
        <v>0.078</v>
      </c>
      <c r="L72" s="148">
        <v>0.045</v>
      </c>
      <c r="M72" s="148">
        <v>0.04</v>
      </c>
      <c r="N72" s="148">
        <v>0.031</v>
      </c>
      <c r="O72" s="150">
        <v>-181.8</v>
      </c>
      <c r="P72" s="151">
        <v>-23.41</v>
      </c>
      <c r="Q72" s="220">
        <v>12.6</v>
      </c>
      <c r="R72" s="152"/>
      <c r="S72" s="152"/>
      <c r="T72" s="153"/>
      <c r="U72" s="154">
        <v>0.36</v>
      </c>
      <c r="V72" s="150">
        <v>20.0</v>
      </c>
      <c r="W72" s="150">
        <v>40.0</v>
      </c>
      <c r="X72" s="150">
        <v>14.496</v>
      </c>
      <c r="Y72" s="150">
        <v>4.0</v>
      </c>
      <c r="Z72" s="220">
        <v>1.4</v>
      </c>
      <c r="AA72" s="155">
        <v>1.0</v>
      </c>
      <c r="AB72" s="155">
        <v>0.77</v>
      </c>
      <c r="AC72" s="155">
        <v>1.82</v>
      </c>
      <c r="AD72" s="169">
        <v>7.85</v>
      </c>
      <c r="AE72" s="157"/>
      <c r="AF72" s="158">
        <v>8.0</v>
      </c>
      <c r="AG72" s="145">
        <v>0.2</v>
      </c>
      <c r="AH72" s="145">
        <v>3.038</v>
      </c>
      <c r="AI72" s="155">
        <v>0.38</v>
      </c>
      <c r="AJ72" s="155">
        <v>0.35</v>
      </c>
      <c r="AK72" s="158">
        <v>43.0</v>
      </c>
      <c r="AL72" s="155">
        <v>0.05</v>
      </c>
      <c r="AM72" s="159"/>
      <c r="AN72" s="160">
        <v>13.01</v>
      </c>
      <c r="AO72" s="161"/>
      <c r="AP72" s="299"/>
      <c r="AQ72" s="160">
        <v>2.38</v>
      </c>
      <c r="AR72" s="162">
        <v>-27.4</v>
      </c>
      <c r="AS72" s="156">
        <v>-388.3</v>
      </c>
      <c r="AT72" s="156">
        <v>0.6167</v>
      </c>
      <c r="AU72" s="150">
        <v>297.2</v>
      </c>
      <c r="AV72" s="151">
        <v>1.3</v>
      </c>
      <c r="AW72" s="162">
        <v>9.0</v>
      </c>
      <c r="AX72" s="151">
        <v>287.4</v>
      </c>
      <c r="AY72" s="154">
        <v>5.79</v>
      </c>
      <c r="AZ72" s="220">
        <v>-27.1</v>
      </c>
      <c r="BA72" s="150">
        <v>677.6</v>
      </c>
      <c r="BB72" s="149">
        <v>-1.2</v>
      </c>
      <c r="BC72" s="151">
        <v>4.5</v>
      </c>
      <c r="BD72" s="151">
        <v>200.41</v>
      </c>
      <c r="BE72" s="154">
        <v>4.02</v>
      </c>
      <c r="BF72" s="151">
        <v>-27.4</v>
      </c>
      <c r="BG72" s="150">
        <v>443.7</v>
      </c>
      <c r="BH72" s="149">
        <v>-1.9</v>
      </c>
    </row>
    <row r="73">
      <c r="A73" s="141" t="s">
        <v>118</v>
      </c>
      <c r="B73" s="141" t="s">
        <v>163</v>
      </c>
      <c r="C73" s="142">
        <v>42955.0</v>
      </c>
      <c r="D73" s="143" t="s">
        <v>122</v>
      </c>
      <c r="E73" s="285">
        <v>6720.0</v>
      </c>
      <c r="F73" s="145">
        <v>13.6</v>
      </c>
      <c r="G73" s="145"/>
      <c r="H73" s="159"/>
      <c r="I73" s="152">
        <v>38.7</v>
      </c>
      <c r="J73" s="148">
        <v>0.112</v>
      </c>
      <c r="K73" s="148">
        <v>0.014</v>
      </c>
      <c r="L73" s="148">
        <v>0.007</v>
      </c>
      <c r="M73" s="148">
        <v>0.005</v>
      </c>
      <c r="N73" s="148">
        <v>0.003</v>
      </c>
      <c r="O73" s="150">
        <v>-163.4</v>
      </c>
      <c r="P73" s="151">
        <v>-20.62</v>
      </c>
      <c r="Q73" s="220">
        <v>4.6</v>
      </c>
      <c r="R73" s="152"/>
      <c r="S73" s="152"/>
      <c r="T73" s="153"/>
      <c r="U73" s="154">
        <v>0.19</v>
      </c>
      <c r="V73" s="150">
        <v>36.0</v>
      </c>
      <c r="W73" s="150">
        <v>6.0</v>
      </c>
      <c r="X73" s="150">
        <v>6.104</v>
      </c>
      <c r="Y73" s="150">
        <v>3.0</v>
      </c>
      <c r="Z73" s="220">
        <v>4.3</v>
      </c>
      <c r="AA73" s="155">
        <v>2.25</v>
      </c>
      <c r="AB73" s="155">
        <v>0.54</v>
      </c>
      <c r="AC73" s="155">
        <v>3.79</v>
      </c>
      <c r="AD73" s="169">
        <v>17.8</v>
      </c>
      <c r="AE73" s="157"/>
      <c r="AF73" s="158">
        <v>12.0</v>
      </c>
      <c r="AG73" s="145">
        <v>0.202</v>
      </c>
      <c r="AH73" s="145">
        <v>8.577</v>
      </c>
      <c r="AI73" s="155">
        <v>0.61</v>
      </c>
      <c r="AJ73" s="155">
        <v>0.22</v>
      </c>
      <c r="AK73" s="158">
        <v>92.0</v>
      </c>
      <c r="AL73" s="155">
        <v>0.05</v>
      </c>
      <c r="AM73" s="159"/>
      <c r="AN73" s="160">
        <v>9.91</v>
      </c>
      <c r="AO73" s="161"/>
      <c r="AP73" s="162">
        <v>17.08</v>
      </c>
      <c r="AQ73" s="160">
        <v>0.86</v>
      </c>
      <c r="AR73" s="162">
        <v>-28.7</v>
      </c>
      <c r="AS73" s="300"/>
      <c r="AT73" s="300"/>
      <c r="AU73" s="150">
        <v>112.8</v>
      </c>
      <c r="AV73" s="151">
        <v>2.7</v>
      </c>
      <c r="AW73" s="162">
        <v>8.0</v>
      </c>
      <c r="AX73" s="151">
        <v>21.94</v>
      </c>
      <c r="AY73" s="154">
        <v>0.88</v>
      </c>
      <c r="AZ73" s="149">
        <v>-28.5</v>
      </c>
      <c r="BA73" s="150">
        <v>104.4</v>
      </c>
      <c r="BB73" s="149">
        <v>3.2</v>
      </c>
      <c r="BC73" s="151">
        <v>4.0</v>
      </c>
      <c r="BD73" s="151">
        <v>29.33</v>
      </c>
      <c r="BE73" s="154">
        <v>1.03</v>
      </c>
      <c r="BF73" s="151">
        <v>-27.9</v>
      </c>
      <c r="BG73" s="150">
        <v>123.4</v>
      </c>
      <c r="BH73" s="149">
        <v>3.2</v>
      </c>
    </row>
    <row r="74">
      <c r="A74" s="141" t="s">
        <v>118</v>
      </c>
      <c r="B74" s="141" t="s">
        <v>163</v>
      </c>
      <c r="C74" s="142">
        <v>43011.0</v>
      </c>
      <c r="D74" s="143" t="s">
        <v>123</v>
      </c>
      <c r="E74" s="285">
        <v>4760.0</v>
      </c>
      <c r="F74" s="145">
        <v>5.3</v>
      </c>
      <c r="G74" s="145"/>
      <c r="H74" s="159"/>
      <c r="I74" s="159">
        <v>34.5</v>
      </c>
      <c r="J74" s="148">
        <v>0.135</v>
      </c>
      <c r="K74" s="148">
        <v>0.019</v>
      </c>
      <c r="L74" s="148">
        <v>0.009</v>
      </c>
      <c r="M74" s="148">
        <v>0.008</v>
      </c>
      <c r="N74" s="148">
        <v>0.005</v>
      </c>
      <c r="O74" s="150">
        <v>-158.0</v>
      </c>
      <c r="P74" s="151">
        <v>-19.98</v>
      </c>
      <c r="Q74" s="220">
        <v>5.4</v>
      </c>
      <c r="R74" s="152"/>
      <c r="S74" s="152"/>
      <c r="T74" s="153"/>
      <c r="U74" s="154">
        <v>0.16</v>
      </c>
      <c r="V74" s="150">
        <v>11.0</v>
      </c>
      <c r="W74" s="150">
        <v>8.0</v>
      </c>
      <c r="X74" s="150">
        <v>4.957</v>
      </c>
      <c r="Y74" s="150">
        <v>2.0</v>
      </c>
      <c r="Z74" s="220">
        <v>6.7</v>
      </c>
      <c r="AA74" s="155">
        <v>2.74</v>
      </c>
      <c r="AB74" s="155">
        <v>0.48</v>
      </c>
      <c r="AC74" s="155">
        <v>4.13</v>
      </c>
      <c r="AD74" s="169">
        <v>17.4</v>
      </c>
      <c r="AE74" s="157"/>
      <c r="AF74" s="158">
        <v>12.0</v>
      </c>
      <c r="AG74" s="145">
        <v>0.227</v>
      </c>
      <c r="AH74" s="145">
        <v>9.98</v>
      </c>
      <c r="AI74" s="155">
        <v>0.5</v>
      </c>
      <c r="AJ74" s="155">
        <v>0.19</v>
      </c>
      <c r="AK74" s="158">
        <v>96.0</v>
      </c>
      <c r="AL74" s="155">
        <v>0.04</v>
      </c>
      <c r="AM74" s="159"/>
      <c r="AN74" s="160">
        <v>4.88</v>
      </c>
      <c r="AO74" s="161"/>
      <c r="AP74" s="162">
        <v>4.65</v>
      </c>
      <c r="AQ74" s="160">
        <v>0.28</v>
      </c>
      <c r="AR74" s="162">
        <v>-31.4</v>
      </c>
      <c r="AS74" s="156">
        <v>-392.3</v>
      </c>
      <c r="AT74" s="156">
        <v>0.6126</v>
      </c>
      <c r="AU74" s="150">
        <v>40.1</v>
      </c>
      <c r="AV74" s="151">
        <v>5.1</v>
      </c>
      <c r="AW74" s="162">
        <v>6.0</v>
      </c>
      <c r="AX74" s="151">
        <v>5.22</v>
      </c>
      <c r="AY74" s="154">
        <v>0.35</v>
      </c>
      <c r="AZ74" s="149">
        <v>-32.7</v>
      </c>
      <c r="BA74" s="150">
        <v>43.6</v>
      </c>
      <c r="BB74" s="149">
        <v>4.4</v>
      </c>
      <c r="BC74" s="151">
        <v>3.0</v>
      </c>
      <c r="BD74" s="151">
        <v>3.59</v>
      </c>
      <c r="BE74" s="154">
        <v>0.29</v>
      </c>
      <c r="BF74" s="151">
        <v>-32.4</v>
      </c>
      <c r="BG74" s="150">
        <v>36.5</v>
      </c>
      <c r="BH74" s="149">
        <v>4.6</v>
      </c>
    </row>
    <row r="75">
      <c r="A75" s="141" t="s">
        <v>118</v>
      </c>
      <c r="B75" s="141" t="s">
        <v>163</v>
      </c>
      <c r="C75" s="142">
        <v>43071.0</v>
      </c>
      <c r="D75" s="143" t="s">
        <v>124</v>
      </c>
      <c r="E75" s="285">
        <v>1130.0</v>
      </c>
      <c r="F75" s="145">
        <v>3.4</v>
      </c>
      <c r="G75" s="145"/>
      <c r="H75" s="159"/>
      <c r="I75" s="159">
        <v>31.1</v>
      </c>
      <c r="J75" s="148">
        <v>0.097</v>
      </c>
      <c r="K75" s="148">
        <v>0.011</v>
      </c>
      <c r="L75" s="148">
        <v>0.005</v>
      </c>
      <c r="M75" s="148">
        <v>0.004</v>
      </c>
      <c r="N75" s="148">
        <v>0.002</v>
      </c>
      <c r="O75" s="150">
        <v>-162.5</v>
      </c>
      <c r="P75" s="151">
        <v>-20.51</v>
      </c>
      <c r="Q75" s="220">
        <v>4.4</v>
      </c>
      <c r="R75" s="152"/>
      <c r="S75" s="152"/>
      <c r="T75" s="153"/>
      <c r="U75" s="154">
        <v>0.26</v>
      </c>
      <c r="V75" s="150">
        <v>79.0</v>
      </c>
      <c r="W75" s="150">
        <v>27.0</v>
      </c>
      <c r="X75" s="150">
        <v>6.554</v>
      </c>
      <c r="Y75" s="150">
        <v>2.0</v>
      </c>
      <c r="Z75" s="220">
        <v>5.3</v>
      </c>
      <c r="AA75" s="155">
        <v>2.7</v>
      </c>
      <c r="AB75" s="155">
        <v>0.57</v>
      </c>
      <c r="AC75" s="155">
        <v>4.66</v>
      </c>
      <c r="AD75" s="169">
        <v>17.8</v>
      </c>
      <c r="AE75" s="157"/>
      <c r="AF75" s="158">
        <v>14.0</v>
      </c>
      <c r="AG75" s="163">
        <v>0.425</v>
      </c>
      <c r="AH75" s="145">
        <v>12.584</v>
      </c>
      <c r="AI75" s="155">
        <v>0.65</v>
      </c>
      <c r="AJ75" s="155">
        <v>0.29</v>
      </c>
      <c r="AK75" s="158">
        <v>106.0</v>
      </c>
      <c r="AL75" s="155">
        <v>0.03</v>
      </c>
      <c r="AM75" s="159"/>
      <c r="AN75" s="160">
        <v>2.1</v>
      </c>
      <c r="AO75" s="161"/>
      <c r="AP75" s="162">
        <v>0.65</v>
      </c>
      <c r="AQ75" s="160">
        <v>0.21</v>
      </c>
      <c r="AR75" s="162">
        <v>-31.0</v>
      </c>
      <c r="AS75" s="156">
        <v>-464.7</v>
      </c>
      <c r="AT75" s="156">
        <v>0.5397</v>
      </c>
      <c r="AU75" s="150">
        <v>18.2</v>
      </c>
      <c r="AV75" s="151">
        <v>3.6</v>
      </c>
      <c r="AW75" s="221"/>
      <c r="AX75" s="139"/>
      <c r="AY75" s="140"/>
      <c r="AZ75" s="217"/>
      <c r="BA75" s="135"/>
      <c r="BB75" s="217"/>
      <c r="BC75" s="139"/>
      <c r="BD75" s="139"/>
      <c r="BE75" s="140"/>
      <c r="BF75" s="139"/>
      <c r="BG75" s="135"/>
      <c r="BH75" s="217"/>
    </row>
    <row r="76">
      <c r="A76" s="141" t="s">
        <v>118</v>
      </c>
      <c r="B76" s="141" t="s">
        <v>163</v>
      </c>
      <c r="C76" s="142">
        <v>43122.0</v>
      </c>
      <c r="D76" s="143" t="s">
        <v>125</v>
      </c>
      <c r="E76" s="285">
        <v>479.0</v>
      </c>
      <c r="F76" s="145">
        <v>0.0</v>
      </c>
      <c r="G76" s="163"/>
      <c r="H76" s="146"/>
      <c r="I76" s="220">
        <v>41.2</v>
      </c>
      <c r="J76" s="168">
        <v>0.063</v>
      </c>
      <c r="K76" s="168">
        <v>0.007</v>
      </c>
      <c r="L76" s="168">
        <v>0.003</v>
      </c>
      <c r="M76" s="168">
        <v>0.003</v>
      </c>
      <c r="N76" s="168">
        <v>0.002</v>
      </c>
      <c r="O76" s="150">
        <v>-165.98</v>
      </c>
      <c r="P76" s="151">
        <v>-20.95</v>
      </c>
      <c r="Q76" s="170">
        <v>3.872</v>
      </c>
      <c r="R76" s="159"/>
      <c r="S76" s="159"/>
      <c r="T76" s="225"/>
      <c r="U76" s="226">
        <v>0.4118</v>
      </c>
      <c r="V76" s="172">
        <v>105.03743</v>
      </c>
      <c r="W76" s="172">
        <v>68.72063</v>
      </c>
      <c r="X76" s="158">
        <v>5.1</v>
      </c>
      <c r="Y76" s="172">
        <v>3.21293</v>
      </c>
      <c r="Z76" s="163">
        <v>7.5</v>
      </c>
      <c r="AA76" s="155">
        <v>2.55</v>
      </c>
      <c r="AB76" s="155">
        <v>0.63</v>
      </c>
      <c r="AC76" s="155">
        <v>4.96</v>
      </c>
      <c r="AD76" s="220">
        <v>18.7</v>
      </c>
      <c r="AE76" s="155">
        <v>0.29</v>
      </c>
      <c r="AF76" s="158">
        <v>17.0</v>
      </c>
      <c r="AG76" s="163">
        <v>0.33</v>
      </c>
      <c r="AH76" s="163">
        <v>11.96</v>
      </c>
      <c r="AI76" s="155">
        <v>0.51</v>
      </c>
      <c r="AJ76" s="155">
        <v>0.38</v>
      </c>
      <c r="AK76" s="158">
        <v>114.0</v>
      </c>
      <c r="AL76" s="155">
        <v>0.02</v>
      </c>
      <c r="AM76" s="163">
        <v>38.0</v>
      </c>
      <c r="AN76" s="159"/>
      <c r="AO76" s="159"/>
      <c r="AP76" s="151">
        <v>1.0</v>
      </c>
      <c r="AQ76" s="154">
        <v>0.46</v>
      </c>
      <c r="AR76" s="151">
        <v>-25.7</v>
      </c>
      <c r="AS76" s="156">
        <v>-234.7</v>
      </c>
      <c r="AT76" s="156">
        <v>0.7716</v>
      </c>
      <c r="AU76" s="150">
        <v>48.0</v>
      </c>
      <c r="AV76" s="151">
        <v>10.1</v>
      </c>
      <c r="AW76" s="228"/>
      <c r="AX76" s="139"/>
      <c r="AY76" s="140"/>
      <c r="AZ76" s="217"/>
      <c r="BA76" s="135"/>
      <c r="BB76" s="217"/>
      <c r="BC76" s="139"/>
      <c r="BD76" s="139"/>
      <c r="BE76" s="140"/>
      <c r="BF76" s="139"/>
      <c r="BG76" s="135"/>
      <c r="BH76" s="217"/>
    </row>
    <row r="77">
      <c r="A77" s="141" t="s">
        <v>118</v>
      </c>
      <c r="B77" s="141" t="s">
        <v>163</v>
      </c>
      <c r="C77" s="142">
        <v>43165.0</v>
      </c>
      <c r="D77" s="143" t="s">
        <v>126</v>
      </c>
      <c r="E77" s="285">
        <v>366.0</v>
      </c>
      <c r="F77" s="145">
        <v>0.0</v>
      </c>
      <c r="G77" s="163"/>
      <c r="H77" s="146"/>
      <c r="I77" s="220">
        <v>37.8</v>
      </c>
      <c r="J77" s="153"/>
      <c r="K77" s="153"/>
      <c r="L77" s="153"/>
      <c r="M77" s="153"/>
      <c r="N77" s="153"/>
      <c r="O77" s="150">
        <v>-165.8</v>
      </c>
      <c r="P77" s="151">
        <v>-21.18</v>
      </c>
      <c r="Q77" s="301">
        <v>3.4859</v>
      </c>
      <c r="S77" s="159"/>
      <c r="T77" s="225"/>
      <c r="U77" s="302">
        <v>0.4424</v>
      </c>
      <c r="V77" s="172"/>
      <c r="W77" s="172"/>
      <c r="X77" s="172"/>
      <c r="Y77" s="172"/>
      <c r="Z77" s="163">
        <v>7.6</v>
      </c>
      <c r="AA77" s="155">
        <v>2.53</v>
      </c>
      <c r="AB77" s="155">
        <v>0.66</v>
      </c>
      <c r="AC77" s="155">
        <v>4.78</v>
      </c>
      <c r="AD77" s="220">
        <v>17.7</v>
      </c>
      <c r="AE77" s="155">
        <v>0.28</v>
      </c>
      <c r="AF77" s="158">
        <v>17.0</v>
      </c>
      <c r="AG77" s="163">
        <v>0.42</v>
      </c>
      <c r="AH77" s="163">
        <v>12.22</v>
      </c>
      <c r="AI77" s="155">
        <v>0.51</v>
      </c>
      <c r="AJ77" s="155">
        <v>0.41</v>
      </c>
      <c r="AK77" s="158">
        <v>111.0</v>
      </c>
      <c r="AL77" s="155">
        <v>0.02</v>
      </c>
      <c r="AM77" s="163">
        <v>36.1</v>
      </c>
      <c r="AN77" s="159"/>
      <c r="AO77" s="159"/>
      <c r="AP77" s="156">
        <v>0.0</v>
      </c>
      <c r="AQ77" s="154">
        <v>0.36</v>
      </c>
      <c r="AR77" s="151">
        <v>-27.3</v>
      </c>
      <c r="AS77" s="156">
        <v>-283.3</v>
      </c>
      <c r="AT77" s="156">
        <v>0.7226</v>
      </c>
      <c r="AU77" s="150">
        <v>53.0</v>
      </c>
      <c r="AV77" s="151">
        <v>10.0</v>
      </c>
      <c r="AW77" s="228"/>
      <c r="AX77" s="139"/>
      <c r="AY77" s="140"/>
      <c r="AZ77" s="217"/>
      <c r="BA77" s="135"/>
      <c r="BB77" s="217"/>
      <c r="BC77" s="139"/>
      <c r="BD77" s="139"/>
      <c r="BE77" s="140"/>
      <c r="BF77" s="139"/>
      <c r="BG77" s="135"/>
      <c r="BH77" s="217"/>
    </row>
    <row r="78">
      <c r="A78" s="141" t="s">
        <v>118</v>
      </c>
      <c r="B78" s="141" t="s">
        <v>163</v>
      </c>
      <c r="C78" s="173">
        <v>43225.0</v>
      </c>
      <c r="D78" s="150" t="s">
        <v>128</v>
      </c>
      <c r="E78" s="285">
        <v>355.0</v>
      </c>
      <c r="F78" s="145">
        <v>0.0</v>
      </c>
      <c r="G78" s="231"/>
      <c r="H78" s="146"/>
      <c r="I78" s="220">
        <v>34.9</v>
      </c>
      <c r="J78" s="168">
        <v>0.047</v>
      </c>
      <c r="K78" s="168">
        <v>0.005</v>
      </c>
      <c r="L78" s="168">
        <v>0.002</v>
      </c>
      <c r="M78" s="168">
        <v>0.002</v>
      </c>
      <c r="N78" s="168">
        <v>0.001</v>
      </c>
      <c r="O78" s="150">
        <v>-170.22</v>
      </c>
      <c r="P78" s="151">
        <v>-21.68</v>
      </c>
      <c r="Q78" s="170">
        <v>2.724</v>
      </c>
      <c r="R78" s="152"/>
      <c r="S78" s="152"/>
      <c r="T78" s="153"/>
      <c r="U78" s="303">
        <v>0.2445</v>
      </c>
      <c r="V78" s="278">
        <v>137.41763</v>
      </c>
      <c r="W78" s="278">
        <v>7.7435</v>
      </c>
      <c r="X78" s="158">
        <v>3.3</v>
      </c>
      <c r="Y78" s="278">
        <v>2.59067</v>
      </c>
      <c r="Z78" s="163">
        <v>5.3</v>
      </c>
      <c r="AA78" s="155">
        <v>2.4</v>
      </c>
      <c r="AB78" s="155">
        <v>0.58</v>
      </c>
      <c r="AC78" s="155">
        <v>4.56</v>
      </c>
      <c r="AD78" s="220">
        <v>16.4</v>
      </c>
      <c r="AE78" s="155">
        <v>0.26</v>
      </c>
      <c r="AF78" s="158">
        <v>16.0</v>
      </c>
      <c r="AG78" s="163">
        <v>0.13</v>
      </c>
      <c r="AH78" s="163">
        <v>8.42</v>
      </c>
      <c r="AI78" s="155">
        <v>0.48</v>
      </c>
      <c r="AJ78" s="155">
        <v>0.33</v>
      </c>
      <c r="AK78" s="158">
        <v>108.0</v>
      </c>
      <c r="AL78" s="155">
        <v>0.02</v>
      </c>
      <c r="AM78" s="163">
        <v>45.6</v>
      </c>
      <c r="AN78" s="159"/>
      <c r="AO78" s="159"/>
      <c r="AP78" s="151">
        <v>0.42</v>
      </c>
      <c r="AQ78" s="154">
        <v>0.25</v>
      </c>
      <c r="AR78" s="151">
        <v>-29.0</v>
      </c>
      <c r="AS78" s="156">
        <v>-503.6</v>
      </c>
      <c r="AT78" s="156">
        <v>0.5005</v>
      </c>
      <c r="AU78" s="304">
        <v>22.0</v>
      </c>
      <c r="AV78" s="151">
        <v>9.7</v>
      </c>
      <c r="AW78" s="228"/>
      <c r="AX78" s="139"/>
      <c r="AY78" s="140"/>
      <c r="AZ78" s="217"/>
      <c r="BA78" s="135"/>
      <c r="BB78" s="217"/>
      <c r="BC78" s="139"/>
      <c r="BD78" s="139"/>
      <c r="BE78" s="140"/>
      <c r="BF78" s="139"/>
      <c r="BG78" s="135"/>
      <c r="BH78" s="217"/>
    </row>
    <row r="79">
      <c r="A79" s="141" t="s">
        <v>118</v>
      </c>
      <c r="B79" s="141" t="s">
        <v>163</v>
      </c>
      <c r="C79" s="173">
        <v>43306.0</v>
      </c>
      <c r="D79" s="150" t="s">
        <v>127</v>
      </c>
      <c r="E79" s="285">
        <v>5980.0</v>
      </c>
      <c r="F79" s="145">
        <v>14.8</v>
      </c>
      <c r="G79" s="231"/>
      <c r="H79" s="146"/>
      <c r="I79" s="220">
        <v>28.5</v>
      </c>
      <c r="J79" s="168">
        <v>0.118</v>
      </c>
      <c r="K79" s="168">
        <v>0.017</v>
      </c>
      <c r="L79" s="168">
        <v>0.01</v>
      </c>
      <c r="M79" s="168">
        <v>0.009</v>
      </c>
      <c r="N79" s="168">
        <v>0.006</v>
      </c>
      <c r="O79" s="150">
        <v>-167.32</v>
      </c>
      <c r="P79" s="151">
        <v>-21.37</v>
      </c>
      <c r="Q79" s="170">
        <v>4.301</v>
      </c>
      <c r="R79" s="152"/>
      <c r="S79" s="152"/>
      <c r="T79" s="153"/>
      <c r="U79" s="303">
        <v>0.1589</v>
      </c>
      <c r="V79" s="278">
        <v>59.99697</v>
      </c>
      <c r="W79" s="278">
        <v>2.91747</v>
      </c>
      <c r="X79" s="158">
        <v>4.3</v>
      </c>
      <c r="Y79" s="278">
        <v>1.65886</v>
      </c>
      <c r="Z79" s="163">
        <v>7.4</v>
      </c>
      <c r="AA79" s="155">
        <v>1.7</v>
      </c>
      <c r="AB79" s="155">
        <v>0.57</v>
      </c>
      <c r="AC79" s="155">
        <v>3.25</v>
      </c>
      <c r="AD79" s="220">
        <v>11.6</v>
      </c>
      <c r="AE79" s="155">
        <v>0.46</v>
      </c>
      <c r="AF79" s="158">
        <v>12.0</v>
      </c>
      <c r="AG79" s="163">
        <v>0.29</v>
      </c>
      <c r="AH79" s="163">
        <v>12.04</v>
      </c>
      <c r="AI79" s="155">
        <v>0.52</v>
      </c>
      <c r="AJ79" s="155">
        <v>0.24</v>
      </c>
      <c r="AK79" s="158">
        <v>76.0</v>
      </c>
      <c r="AL79" s="155">
        <v>0.02</v>
      </c>
      <c r="AM79" s="163">
        <v>38.95</v>
      </c>
      <c r="AN79" s="159"/>
      <c r="AO79" s="159"/>
      <c r="AP79" s="151">
        <v>8.91</v>
      </c>
      <c r="AQ79" s="154">
        <v>0.55</v>
      </c>
      <c r="AR79" s="151">
        <v>-32.1</v>
      </c>
      <c r="AS79" s="156">
        <v>-330.2</v>
      </c>
      <c r="AT79" s="156">
        <v>0.6754</v>
      </c>
      <c r="AU79" s="150">
        <v>91.0</v>
      </c>
      <c r="AV79" s="151">
        <v>4.5</v>
      </c>
      <c r="AW79" s="151">
        <v>9.0</v>
      </c>
      <c r="AX79" s="151">
        <v>17.42</v>
      </c>
      <c r="AY79" s="154">
        <v>0.69</v>
      </c>
      <c r="AZ79" s="149">
        <v>-31.3</v>
      </c>
      <c r="BA79" s="150">
        <v>106.0</v>
      </c>
      <c r="BB79" s="149">
        <v>3.9</v>
      </c>
      <c r="BC79" s="151">
        <v>4.5</v>
      </c>
      <c r="BD79" s="151">
        <v>10.04</v>
      </c>
      <c r="BE79" s="154">
        <v>0.55</v>
      </c>
      <c r="BF79" s="151">
        <v>-31.8</v>
      </c>
      <c r="BG79" s="150">
        <v>85.0</v>
      </c>
      <c r="BH79" s="149">
        <v>4.6</v>
      </c>
    </row>
    <row r="80">
      <c r="A80" s="141" t="s">
        <v>118</v>
      </c>
      <c r="B80" s="141" t="s">
        <v>163</v>
      </c>
      <c r="C80" s="173">
        <v>43363.0</v>
      </c>
      <c r="D80" s="143" t="s">
        <v>129</v>
      </c>
      <c r="E80" s="285">
        <v>2160.0</v>
      </c>
      <c r="F80" s="174">
        <v>8.8</v>
      </c>
      <c r="G80" s="231"/>
      <c r="H80" s="146"/>
      <c r="I80" s="220">
        <v>25.2</v>
      </c>
      <c r="J80" s="168">
        <v>0.088</v>
      </c>
      <c r="K80" s="168">
        <v>0.01</v>
      </c>
      <c r="L80" s="168">
        <v>0.005</v>
      </c>
      <c r="M80" s="168">
        <v>0.004</v>
      </c>
      <c r="N80" s="168">
        <v>0.002</v>
      </c>
      <c r="O80" s="150">
        <v>-161.47</v>
      </c>
      <c r="P80" s="151">
        <v>-20.77</v>
      </c>
      <c r="Q80" s="170">
        <v>3.99</v>
      </c>
      <c r="R80" s="159"/>
      <c r="S80" s="159"/>
      <c r="T80" s="225"/>
      <c r="U80" s="226">
        <v>0.1312</v>
      </c>
      <c r="V80" s="172" t="s">
        <v>161</v>
      </c>
      <c r="W80" s="172">
        <v>0.86766</v>
      </c>
      <c r="X80" s="158">
        <v>2.6</v>
      </c>
      <c r="Y80" s="172">
        <v>1.11</v>
      </c>
      <c r="Z80" s="163">
        <v>5.9</v>
      </c>
      <c r="AA80" s="155">
        <v>2.26</v>
      </c>
      <c r="AB80" s="155">
        <v>0.5</v>
      </c>
      <c r="AC80" s="155">
        <v>4.48</v>
      </c>
      <c r="AD80" s="220">
        <v>14.0</v>
      </c>
      <c r="AE80" s="155">
        <v>0.41</v>
      </c>
      <c r="AF80" s="158">
        <v>12.0</v>
      </c>
      <c r="AG80" s="163">
        <v>0.15</v>
      </c>
      <c r="AH80" s="163">
        <v>12.05</v>
      </c>
      <c r="AI80" s="155">
        <v>0.54</v>
      </c>
      <c r="AJ80" s="155">
        <v>0.23</v>
      </c>
      <c r="AK80" s="158">
        <v>93.0</v>
      </c>
      <c r="AL80" s="155">
        <v>0.04</v>
      </c>
      <c r="AM80" s="163">
        <v>41.8</v>
      </c>
      <c r="AN80" s="159"/>
      <c r="AO80" s="159"/>
      <c r="AP80" s="151">
        <v>2.65</v>
      </c>
      <c r="AQ80" s="154">
        <v>0.32</v>
      </c>
      <c r="AR80" s="151">
        <v>-33.7</v>
      </c>
      <c r="AS80" s="156">
        <v>-305.1</v>
      </c>
      <c r="AT80" s="156">
        <v>0.7006</v>
      </c>
      <c r="AU80" s="150">
        <v>53.0</v>
      </c>
      <c r="AV80" s="151">
        <v>5.5</v>
      </c>
      <c r="AW80" s="151">
        <v>9.0</v>
      </c>
      <c r="AX80" s="151">
        <v>6.38</v>
      </c>
      <c r="AY80" s="154">
        <v>0.32</v>
      </c>
      <c r="AZ80" s="149">
        <v>-32.8</v>
      </c>
      <c r="BA80" s="150">
        <v>65.0</v>
      </c>
      <c r="BB80" s="149">
        <v>5.7</v>
      </c>
      <c r="BC80" s="151">
        <v>4.5</v>
      </c>
      <c r="BD80" s="151">
        <v>3.18</v>
      </c>
      <c r="BE80" s="154">
        <v>0.3</v>
      </c>
      <c r="BF80" s="151">
        <v>-34.0</v>
      </c>
      <c r="BG80" s="150">
        <v>55.0</v>
      </c>
      <c r="BH80" s="149">
        <v>4.7</v>
      </c>
    </row>
    <row r="81">
      <c r="A81" s="141" t="s">
        <v>118</v>
      </c>
      <c r="B81" s="141" t="s">
        <v>163</v>
      </c>
      <c r="C81" s="173">
        <v>43414.0</v>
      </c>
      <c r="D81" s="150" t="s">
        <v>130</v>
      </c>
      <c r="E81" s="285">
        <v>1020.0</v>
      </c>
      <c r="F81" s="174">
        <v>0.0</v>
      </c>
      <c r="G81" s="231"/>
      <c r="H81" s="146"/>
      <c r="I81" s="220">
        <v>27.5</v>
      </c>
      <c r="J81" s="168">
        <v>0.113</v>
      </c>
      <c r="K81" s="168">
        <v>0.016</v>
      </c>
      <c r="L81" s="168">
        <v>0.008</v>
      </c>
      <c r="M81" s="168">
        <v>0.007</v>
      </c>
      <c r="N81" s="168">
        <v>0.005</v>
      </c>
      <c r="O81" s="150">
        <v>-162.76</v>
      </c>
      <c r="P81" s="151">
        <v>-20.61</v>
      </c>
      <c r="Q81" s="170">
        <v>4.992</v>
      </c>
      <c r="R81" s="159"/>
      <c r="S81" s="159"/>
      <c r="T81" s="225"/>
      <c r="U81" s="226">
        <v>0.2934</v>
      </c>
      <c r="V81" s="172">
        <v>63.33338</v>
      </c>
      <c r="W81" s="172">
        <v>9.8145</v>
      </c>
      <c r="X81" s="158">
        <v>4.3</v>
      </c>
      <c r="Y81" s="172">
        <v>1.96521</v>
      </c>
      <c r="Z81" s="163">
        <v>6.7</v>
      </c>
      <c r="AA81" s="155">
        <v>2.68</v>
      </c>
      <c r="AB81" s="155">
        <v>0.49</v>
      </c>
      <c r="AC81" s="155">
        <v>5.91</v>
      </c>
      <c r="AD81" s="220">
        <v>17.2</v>
      </c>
      <c r="AE81" s="155">
        <v>0.35</v>
      </c>
      <c r="AF81" s="158">
        <v>15.0</v>
      </c>
      <c r="AG81" s="163">
        <v>0.21</v>
      </c>
      <c r="AH81" s="163">
        <v>16.59</v>
      </c>
      <c r="AI81" s="155">
        <v>0.69</v>
      </c>
      <c r="AJ81" s="155">
        <v>0.23</v>
      </c>
      <c r="AK81" s="158">
        <v>110.0</v>
      </c>
      <c r="AL81" s="155">
        <v>0.04</v>
      </c>
      <c r="AM81" s="163">
        <v>32.3</v>
      </c>
      <c r="AN81" s="159"/>
      <c r="AO81" s="159"/>
      <c r="AP81" s="151">
        <v>2.28</v>
      </c>
      <c r="AQ81" s="154">
        <v>0.26</v>
      </c>
      <c r="AR81" s="151">
        <v>-31.3</v>
      </c>
      <c r="AS81" s="156">
        <v>-383.9</v>
      </c>
      <c r="AT81" s="156">
        <v>0.6212</v>
      </c>
      <c r="AU81" s="150">
        <v>28.0</v>
      </c>
      <c r="AV81" s="151">
        <v>5.6</v>
      </c>
      <c r="AW81" s="139"/>
      <c r="AX81" s="139"/>
      <c r="AY81" s="140"/>
      <c r="AZ81" s="217"/>
      <c r="BA81" s="135"/>
      <c r="BB81" s="217"/>
      <c r="BC81" s="139"/>
      <c r="BD81" s="139"/>
      <c r="BE81" s="140"/>
      <c r="BF81" s="139"/>
      <c r="BG81" s="135"/>
      <c r="BH81" s="217"/>
    </row>
    <row r="82">
      <c r="A82" s="141" t="s">
        <v>118</v>
      </c>
      <c r="B82" s="141" t="s">
        <v>163</v>
      </c>
      <c r="C82" s="173">
        <v>43502.0</v>
      </c>
      <c r="D82" s="143" t="s">
        <v>131</v>
      </c>
      <c r="E82" s="285">
        <v>346.0</v>
      </c>
      <c r="F82" s="174">
        <v>0.0</v>
      </c>
      <c r="G82" s="231"/>
      <c r="H82" s="146"/>
      <c r="I82" s="220">
        <v>47.6</v>
      </c>
      <c r="J82" s="168">
        <v>0.064</v>
      </c>
      <c r="K82" s="168">
        <v>0.006</v>
      </c>
      <c r="L82" s="168">
        <v>0.003</v>
      </c>
      <c r="M82" s="168">
        <v>0.002</v>
      </c>
      <c r="N82" s="168">
        <v>0.001</v>
      </c>
      <c r="O82" s="150">
        <v>-174.8</v>
      </c>
      <c r="P82" s="151">
        <v>-22.02</v>
      </c>
      <c r="Q82" s="170">
        <v>4.31</v>
      </c>
      <c r="R82" s="159"/>
      <c r="S82" s="159"/>
      <c r="T82" s="225"/>
      <c r="U82" s="303">
        <v>0.7155</v>
      </c>
      <c r="V82" s="172">
        <v>114.0015</v>
      </c>
      <c r="W82" s="278">
        <v>146.7575</v>
      </c>
      <c r="X82" s="158">
        <v>5.5</v>
      </c>
      <c r="Y82" s="172">
        <v>5.1612</v>
      </c>
      <c r="Z82" s="163">
        <v>8.2</v>
      </c>
      <c r="AA82" s="155">
        <v>3.3</v>
      </c>
      <c r="AB82" s="155">
        <v>1.43</v>
      </c>
      <c r="AC82" s="155">
        <v>7.28</v>
      </c>
      <c r="AD82" s="220">
        <v>24.4</v>
      </c>
      <c r="AE82" s="155">
        <v>0.28</v>
      </c>
      <c r="AF82" s="158">
        <v>22.0</v>
      </c>
      <c r="AG82" s="163">
        <v>1.04</v>
      </c>
      <c r="AH82" s="163">
        <v>19.6</v>
      </c>
      <c r="AI82" s="155">
        <v>0.92</v>
      </c>
      <c r="AJ82" s="155">
        <v>0.67</v>
      </c>
      <c r="AK82" s="158">
        <v>149.0</v>
      </c>
      <c r="AL82" s="155">
        <v>0.04</v>
      </c>
      <c r="AM82" s="163">
        <v>41.8</v>
      </c>
      <c r="AN82" s="159"/>
      <c r="AO82" s="159"/>
      <c r="AP82" s="151">
        <v>0.2</v>
      </c>
      <c r="AQ82" s="154">
        <v>0.36</v>
      </c>
      <c r="AR82" s="151">
        <v>-28.0</v>
      </c>
      <c r="AS82" s="156">
        <v>-308.0</v>
      </c>
      <c r="AT82" s="156">
        <v>0.6978</v>
      </c>
      <c r="AU82" s="150">
        <v>31.0</v>
      </c>
      <c r="AV82" s="151">
        <v>8.6</v>
      </c>
      <c r="AW82" s="139"/>
      <c r="AX82" s="139"/>
      <c r="AY82" s="140"/>
      <c r="AZ82" s="217"/>
      <c r="BA82" s="135"/>
      <c r="BB82" s="217"/>
      <c r="BC82" s="139"/>
      <c r="BD82" s="139"/>
      <c r="BE82" s="140"/>
      <c r="BF82" s="139"/>
      <c r="BG82" s="135"/>
      <c r="BH82" s="217"/>
    </row>
    <row r="83">
      <c r="A83" s="141" t="s">
        <v>118</v>
      </c>
      <c r="B83" s="141" t="s">
        <v>163</v>
      </c>
      <c r="C83" s="142">
        <v>43577.0</v>
      </c>
      <c r="D83" s="143" t="s">
        <v>132</v>
      </c>
      <c r="E83" s="285">
        <v>314.0</v>
      </c>
      <c r="F83" s="174">
        <v>0.0</v>
      </c>
      <c r="G83" s="231"/>
      <c r="H83" s="146"/>
      <c r="I83" s="220">
        <v>37.2</v>
      </c>
      <c r="J83" s="168">
        <v>0.054</v>
      </c>
      <c r="K83" s="168">
        <v>0.006</v>
      </c>
      <c r="L83" s="168">
        <v>0.003</v>
      </c>
      <c r="M83" s="168">
        <v>0.003</v>
      </c>
      <c r="N83" s="168">
        <v>0.002</v>
      </c>
      <c r="O83" s="150">
        <v>-176.8</v>
      </c>
      <c r="P83" s="151">
        <v>-22.46</v>
      </c>
      <c r="Q83" s="170">
        <v>2.973</v>
      </c>
      <c r="R83" s="159"/>
      <c r="S83" s="159"/>
      <c r="T83" s="225"/>
      <c r="U83" s="226">
        <v>0.3123</v>
      </c>
      <c r="V83" s="172">
        <v>119.8779</v>
      </c>
      <c r="W83" s="172">
        <v>20.3814</v>
      </c>
      <c r="X83" s="158">
        <v>3.3</v>
      </c>
      <c r="Y83" s="172">
        <v>3.0007</v>
      </c>
      <c r="Z83" s="163">
        <v>8.3</v>
      </c>
      <c r="AA83" s="155">
        <v>2.73</v>
      </c>
      <c r="AB83" s="155">
        <v>0.62</v>
      </c>
      <c r="AC83" s="155">
        <v>5.91</v>
      </c>
      <c r="AD83" s="220">
        <v>20.4</v>
      </c>
      <c r="AE83" s="155">
        <v>0.22</v>
      </c>
      <c r="AF83" s="158">
        <v>20.0</v>
      </c>
      <c r="AG83" s="163">
        <v>0.3</v>
      </c>
      <c r="AH83" s="163">
        <v>16.86</v>
      </c>
      <c r="AI83" s="155">
        <v>0.8</v>
      </c>
      <c r="AJ83" s="155">
        <v>0.36</v>
      </c>
      <c r="AK83" s="158">
        <v>132.0</v>
      </c>
      <c r="AL83" s="155">
        <v>0.02</v>
      </c>
      <c r="AM83" s="163">
        <v>39.9</v>
      </c>
      <c r="AN83" s="159"/>
      <c r="AO83" s="159"/>
      <c r="AP83" s="151">
        <v>0.31</v>
      </c>
      <c r="AQ83" s="154">
        <v>0.41</v>
      </c>
      <c r="AR83" s="151">
        <v>-27.1</v>
      </c>
      <c r="AS83" s="156">
        <v>-354.2</v>
      </c>
      <c r="AT83" s="156">
        <v>0.6513</v>
      </c>
      <c r="AU83" s="150">
        <v>51.0</v>
      </c>
      <c r="AV83" s="151">
        <v>11.3</v>
      </c>
      <c r="AW83" s="139"/>
      <c r="AX83" s="139"/>
      <c r="AY83" s="140"/>
      <c r="AZ83" s="217"/>
      <c r="BA83" s="135"/>
      <c r="BB83" s="217"/>
      <c r="BC83" s="139"/>
      <c r="BD83" s="139"/>
      <c r="BE83" s="140"/>
      <c r="BF83" s="139"/>
      <c r="BG83" s="135"/>
      <c r="BH83" s="217"/>
    </row>
    <row r="84">
      <c r="A84" s="141" t="s">
        <v>118</v>
      </c>
      <c r="B84" s="141" t="s">
        <v>163</v>
      </c>
      <c r="C84" s="142">
        <v>43629.0</v>
      </c>
      <c r="D84" s="143" t="s">
        <v>133</v>
      </c>
      <c r="E84" s="285">
        <v>15700.0</v>
      </c>
      <c r="F84" s="174">
        <v>13.0</v>
      </c>
      <c r="G84" s="231"/>
      <c r="H84" s="146"/>
      <c r="I84" s="305">
        <v>6.6</v>
      </c>
      <c r="J84" s="168">
        <v>0.25</v>
      </c>
      <c r="K84" s="168">
        <v>0.04</v>
      </c>
      <c r="L84" s="168">
        <v>0.022</v>
      </c>
      <c r="M84" s="168">
        <v>0.019</v>
      </c>
      <c r="N84" s="168">
        <v>0.014</v>
      </c>
      <c r="O84" s="158">
        <v>-178.9</v>
      </c>
      <c r="P84" s="156">
        <v>-23.4</v>
      </c>
      <c r="Q84" s="170">
        <v>7.571</v>
      </c>
      <c r="R84" s="159"/>
      <c r="S84" s="159"/>
      <c r="T84" s="225"/>
      <c r="U84" s="226">
        <v>0.2921</v>
      </c>
      <c r="V84" s="172">
        <v>21.6143</v>
      </c>
      <c r="W84" s="172">
        <v>11.6318</v>
      </c>
      <c r="X84" s="158">
        <v>7.9</v>
      </c>
      <c r="Y84" s="172">
        <v>3.3271</v>
      </c>
      <c r="Z84" s="163">
        <v>3.8</v>
      </c>
      <c r="AA84" s="303"/>
      <c r="AB84" s="303"/>
      <c r="AC84" s="303"/>
      <c r="AD84" s="304"/>
      <c r="AE84" s="303"/>
      <c r="AF84" s="278"/>
      <c r="AG84" s="163">
        <v>0.02</v>
      </c>
      <c r="AH84" s="163">
        <v>1.09</v>
      </c>
      <c r="AI84" s="303"/>
      <c r="AJ84" s="303"/>
      <c r="AK84" s="278"/>
      <c r="AL84" s="303"/>
      <c r="AM84" s="163">
        <v>20.9</v>
      </c>
      <c r="AN84" s="159"/>
      <c r="AO84" s="159"/>
      <c r="AP84" s="151">
        <v>50.93</v>
      </c>
      <c r="AQ84" s="154">
        <v>1.27</v>
      </c>
      <c r="AR84" s="151">
        <v>-27.4</v>
      </c>
      <c r="AS84" s="156">
        <v>-394.8</v>
      </c>
      <c r="AT84" s="156">
        <v>0.6103</v>
      </c>
      <c r="AU84" s="150">
        <v>131.0</v>
      </c>
      <c r="AV84" s="151">
        <v>2.6</v>
      </c>
      <c r="AW84" s="151">
        <v>12.4</v>
      </c>
      <c r="AX84" s="151">
        <v>150.09</v>
      </c>
      <c r="AY84" s="154">
        <v>1.53</v>
      </c>
      <c r="AZ84" s="149">
        <v>-27.1</v>
      </c>
      <c r="BA84" s="150">
        <v>161.0</v>
      </c>
      <c r="BB84" s="149">
        <v>1.4</v>
      </c>
      <c r="BC84" s="151">
        <v>12.4</v>
      </c>
      <c r="BD84" s="151">
        <v>85.38</v>
      </c>
      <c r="BE84" s="154">
        <v>4.08</v>
      </c>
      <c r="BF84" s="151">
        <v>-26.4</v>
      </c>
      <c r="BG84" s="150">
        <v>265.0</v>
      </c>
      <c r="BH84" s="149">
        <v>2.2</v>
      </c>
    </row>
    <row r="85">
      <c r="A85" s="141" t="s">
        <v>118</v>
      </c>
      <c r="B85" s="141" t="s">
        <v>163</v>
      </c>
      <c r="C85" s="142">
        <v>43702.0</v>
      </c>
      <c r="D85" s="143" t="s">
        <v>134</v>
      </c>
      <c r="E85" s="285">
        <v>5940.0</v>
      </c>
      <c r="F85" s="145">
        <v>13.0</v>
      </c>
      <c r="G85" s="231"/>
      <c r="H85" s="146"/>
      <c r="I85" s="220">
        <v>27.2</v>
      </c>
      <c r="J85" s="168">
        <v>0.127</v>
      </c>
      <c r="K85" s="168">
        <v>0.018</v>
      </c>
      <c r="L85" s="168">
        <v>0.009</v>
      </c>
      <c r="M85" s="168">
        <v>0.008</v>
      </c>
      <c r="N85" s="168">
        <v>0.005</v>
      </c>
      <c r="O85" s="150">
        <v>-164.16</v>
      </c>
      <c r="P85" s="151">
        <v>-21.27</v>
      </c>
      <c r="Q85" s="170">
        <v>4.652</v>
      </c>
      <c r="R85" s="159"/>
      <c r="S85" s="159"/>
      <c r="T85" s="225"/>
      <c r="U85" s="226">
        <v>0.1805</v>
      </c>
      <c r="V85" s="172">
        <v>43.181</v>
      </c>
      <c r="W85" s="172">
        <v>1.7776</v>
      </c>
      <c r="X85" s="158">
        <v>8.2</v>
      </c>
      <c r="Y85" s="172">
        <v>3.5608</v>
      </c>
      <c r="Z85" s="163">
        <v>5.7</v>
      </c>
      <c r="AA85" s="155">
        <v>2.16</v>
      </c>
      <c r="AB85" s="155">
        <v>0.57</v>
      </c>
      <c r="AC85" s="155">
        <v>4.99</v>
      </c>
      <c r="AD85" s="220">
        <v>15.4</v>
      </c>
      <c r="AE85" s="155">
        <v>0.48</v>
      </c>
      <c r="AF85" s="158">
        <v>14.0</v>
      </c>
      <c r="AG85" s="163">
        <v>0.1</v>
      </c>
      <c r="AH85" s="163">
        <v>14.42</v>
      </c>
      <c r="AI85" s="155">
        <v>0.73</v>
      </c>
      <c r="AJ85" s="155">
        <v>0.31</v>
      </c>
      <c r="AK85" s="158">
        <v>99.0</v>
      </c>
      <c r="AL85" s="155">
        <v>0.04</v>
      </c>
      <c r="AM85" s="163">
        <v>53.2</v>
      </c>
      <c r="AN85" s="159"/>
      <c r="AO85" s="159"/>
      <c r="AP85" s="151">
        <v>45.09</v>
      </c>
      <c r="AQ85" s="154">
        <v>1.42</v>
      </c>
      <c r="AR85" s="151">
        <v>-26.8</v>
      </c>
      <c r="AS85" s="156">
        <v>-450.9</v>
      </c>
      <c r="AT85" s="156">
        <v>0.5537</v>
      </c>
      <c r="AU85" s="150">
        <v>132.0</v>
      </c>
      <c r="AV85" s="151">
        <v>0.3</v>
      </c>
      <c r="AW85" s="151">
        <v>8.0</v>
      </c>
      <c r="AX85" s="151">
        <v>63.61</v>
      </c>
      <c r="AY85" s="154">
        <v>1.24</v>
      </c>
      <c r="AZ85" s="149">
        <v>-26.5</v>
      </c>
      <c r="BA85" s="150">
        <v>141.0</v>
      </c>
      <c r="BB85" s="149">
        <v>0.9</v>
      </c>
      <c r="BC85" s="151">
        <v>4.0</v>
      </c>
      <c r="BD85" s="151">
        <v>76.01</v>
      </c>
      <c r="BE85" s="154">
        <v>1.68</v>
      </c>
      <c r="BF85" s="151">
        <v>-26.7</v>
      </c>
      <c r="BG85" s="150">
        <v>158.0</v>
      </c>
      <c r="BH85" s="149">
        <v>1.1</v>
      </c>
    </row>
    <row r="86">
      <c r="A86" s="46" t="s">
        <v>135</v>
      </c>
      <c r="B86" s="46" t="s">
        <v>163</v>
      </c>
      <c r="C86" s="232">
        <v>43866.0</v>
      </c>
      <c r="D86" s="46" t="s">
        <v>136</v>
      </c>
      <c r="E86" s="175">
        <v>236.0</v>
      </c>
      <c r="F86" s="46">
        <v>0.0</v>
      </c>
      <c r="G86" s="46"/>
      <c r="H86" s="46"/>
      <c r="I86" s="175">
        <v>44.3</v>
      </c>
      <c r="J86" s="175">
        <v>0.054</v>
      </c>
      <c r="K86" s="175">
        <v>0.007</v>
      </c>
      <c r="L86" s="175">
        <v>0.004</v>
      </c>
      <c r="M86" s="175">
        <v>0.003</v>
      </c>
      <c r="N86" s="175">
        <v>0.002</v>
      </c>
      <c r="O86" s="176">
        <v>-168.9</v>
      </c>
      <c r="P86" s="177">
        <v>-22.0</v>
      </c>
      <c r="Q86" s="177">
        <v>2.73</v>
      </c>
      <c r="R86" s="235"/>
      <c r="S86" s="235"/>
      <c r="T86" s="235"/>
      <c r="U86" s="178">
        <v>0.4001</v>
      </c>
      <c r="V86" s="176">
        <v>124.514329</v>
      </c>
      <c r="W86" s="176">
        <v>66.5508736</v>
      </c>
      <c r="X86" s="235"/>
      <c r="Y86" s="176">
        <v>3.29494592</v>
      </c>
      <c r="Z86" s="177">
        <v>6.90292835</v>
      </c>
      <c r="AA86" s="175">
        <v>3.35</v>
      </c>
      <c r="AB86" s="175">
        <v>0.7</v>
      </c>
      <c r="AC86" s="175">
        <v>7.22</v>
      </c>
      <c r="AD86" s="177">
        <v>26.7</v>
      </c>
      <c r="AE86" s="175"/>
      <c r="AF86" s="175">
        <v>20.0</v>
      </c>
      <c r="AG86" s="177">
        <v>0.34</v>
      </c>
      <c r="AH86" s="177">
        <v>18.91</v>
      </c>
      <c r="AI86" s="178">
        <v>1.03</v>
      </c>
      <c r="AJ86" s="178">
        <v>0.46</v>
      </c>
      <c r="AK86" s="175">
        <v>154.0</v>
      </c>
      <c r="AL86" s="175">
        <v>0.05</v>
      </c>
      <c r="AM86" s="177">
        <v>45.6</v>
      </c>
      <c r="AN86" s="46"/>
      <c r="AO86" s="46"/>
      <c r="AP86" s="64">
        <v>2.37</v>
      </c>
      <c r="AQ86" s="175">
        <v>0.25</v>
      </c>
      <c r="AR86" s="175">
        <v>-27.5</v>
      </c>
      <c r="AS86" s="48"/>
      <c r="AT86" s="46"/>
      <c r="AU86" s="175">
        <v>30.0</v>
      </c>
      <c r="AV86" s="64">
        <v>14.5</v>
      </c>
      <c r="AW86" s="46"/>
      <c r="AX86" s="52"/>
      <c r="AY86" s="46"/>
      <c r="AZ86" s="46"/>
      <c r="BA86" s="46"/>
      <c r="BB86" s="46"/>
      <c r="BC86" s="46"/>
      <c r="BD86" s="52"/>
      <c r="BE86" s="46"/>
      <c r="BF86" s="46"/>
      <c r="BG86" s="46"/>
      <c r="BH86" s="46"/>
    </row>
    <row r="87">
      <c r="A87" s="46" t="s">
        <v>135</v>
      </c>
      <c r="B87" s="46" t="s">
        <v>163</v>
      </c>
      <c r="C87" s="232">
        <v>43996.0</v>
      </c>
      <c r="D87" s="46" t="s">
        <v>137</v>
      </c>
      <c r="E87" s="175">
        <v>10200.0</v>
      </c>
      <c r="F87" s="46">
        <v>12.7</v>
      </c>
      <c r="G87" s="46"/>
      <c r="H87" s="46"/>
      <c r="I87" s="175">
        <v>19.2</v>
      </c>
      <c r="J87" s="175">
        <v>0.247</v>
      </c>
      <c r="K87" s="175">
        <v>0.038</v>
      </c>
      <c r="L87" s="175">
        <v>0.021</v>
      </c>
      <c r="M87" s="175">
        <v>0.018</v>
      </c>
      <c r="N87" s="175">
        <v>0.013</v>
      </c>
      <c r="O87" s="176">
        <v>-178.1</v>
      </c>
      <c r="P87" s="177">
        <v>-23.2</v>
      </c>
      <c r="Q87" s="177">
        <v>6.82</v>
      </c>
      <c r="R87" s="235"/>
      <c r="S87" s="235"/>
      <c r="T87" s="235"/>
      <c r="U87" s="178">
        <v>0.221</v>
      </c>
      <c r="V87" s="176">
        <v>31.2555088</v>
      </c>
      <c r="W87" s="176">
        <v>8.38088349</v>
      </c>
      <c r="X87" s="235"/>
      <c r="Y87" s="176">
        <v>4.36095021</v>
      </c>
      <c r="Z87" s="177">
        <v>3.66129183</v>
      </c>
      <c r="AA87" s="175">
        <v>1.68</v>
      </c>
      <c r="AB87" s="175">
        <v>0.61</v>
      </c>
      <c r="AC87" s="175">
        <v>2.87</v>
      </c>
      <c r="AD87" s="177">
        <v>10.6</v>
      </c>
      <c r="AE87" s="175"/>
      <c r="AF87" s="175">
        <v>10.0</v>
      </c>
      <c r="AG87" s="177">
        <v>0.16</v>
      </c>
      <c r="AH87" s="177">
        <v>6.9</v>
      </c>
      <c r="AI87" s="178">
        <v>0.54</v>
      </c>
      <c r="AJ87" s="178">
        <v>0.26</v>
      </c>
      <c r="AK87" s="175">
        <v>62.0</v>
      </c>
      <c r="AL87" s="175">
        <v>0.03</v>
      </c>
      <c r="AM87" s="177">
        <v>40.85</v>
      </c>
      <c r="AN87" s="46"/>
      <c r="AO87" s="46"/>
      <c r="AP87" s="64">
        <v>53.88</v>
      </c>
      <c r="AQ87" s="175">
        <v>1.27</v>
      </c>
      <c r="AR87" s="175">
        <v>-27.1</v>
      </c>
      <c r="AS87" s="48"/>
      <c r="AT87" s="46"/>
      <c r="AU87" s="175">
        <v>141.0</v>
      </c>
      <c r="AV87" s="64">
        <v>1.5</v>
      </c>
      <c r="AW87" s="46">
        <v>9.0</v>
      </c>
      <c r="AX87" s="64">
        <v>42.91</v>
      </c>
      <c r="AY87" s="175">
        <v>1.21</v>
      </c>
      <c r="AZ87" s="175">
        <v>-27.3</v>
      </c>
      <c r="BA87" s="175">
        <v>129.0</v>
      </c>
      <c r="BB87" s="175">
        <v>1.3</v>
      </c>
      <c r="BC87" s="46">
        <v>4.5</v>
      </c>
      <c r="BD87" s="64">
        <v>39.67</v>
      </c>
      <c r="BE87" s="175">
        <v>1.21</v>
      </c>
      <c r="BF87" s="175">
        <v>-27.2</v>
      </c>
      <c r="BG87" s="175">
        <v>134.0</v>
      </c>
      <c r="BH87" s="175">
        <v>2.0</v>
      </c>
    </row>
    <row r="88">
      <c r="A88" s="46" t="s">
        <v>135</v>
      </c>
      <c r="B88" s="46" t="s">
        <v>163</v>
      </c>
      <c r="C88" s="232">
        <v>44042.0</v>
      </c>
      <c r="D88" s="46" t="s">
        <v>138</v>
      </c>
      <c r="E88" s="175">
        <v>5660.0</v>
      </c>
      <c r="F88" s="46">
        <v>15.6</v>
      </c>
      <c r="G88" s="46"/>
      <c r="H88" s="46"/>
      <c r="I88" s="175">
        <v>25.3</v>
      </c>
      <c r="J88" s="175">
        <v>0.07</v>
      </c>
      <c r="K88" s="175">
        <v>0.011</v>
      </c>
      <c r="L88" s="175">
        <v>0.006</v>
      </c>
      <c r="M88" s="175">
        <v>0.005</v>
      </c>
      <c r="N88" s="175">
        <v>0.004</v>
      </c>
      <c r="O88" s="176">
        <v>-165.2</v>
      </c>
      <c r="P88" s="177">
        <v>-21.5</v>
      </c>
      <c r="Q88" s="177">
        <v>2.294</v>
      </c>
      <c r="R88" s="235"/>
      <c r="S88" s="235"/>
      <c r="T88" s="235"/>
      <c r="U88" s="178">
        <v>0.09229</v>
      </c>
      <c r="V88" s="176">
        <v>8.7520304</v>
      </c>
      <c r="W88" s="176">
        <v>5.96173342</v>
      </c>
      <c r="X88" s="235"/>
      <c r="Y88" s="176">
        <v>3.63043138</v>
      </c>
      <c r="Z88" s="177">
        <v>5.50048446</v>
      </c>
      <c r="AA88" s="175">
        <v>2.72</v>
      </c>
      <c r="AB88" s="175">
        <v>0.58</v>
      </c>
      <c r="AC88" s="175">
        <v>4.57</v>
      </c>
      <c r="AD88" s="177">
        <v>16.0</v>
      </c>
      <c r="AE88" s="175"/>
      <c r="AF88" s="175">
        <v>14.0</v>
      </c>
      <c r="AG88" s="177">
        <v>0.12</v>
      </c>
      <c r="AH88" s="177">
        <v>12.35</v>
      </c>
      <c r="AI88" s="178">
        <v>0.75</v>
      </c>
      <c r="AJ88" s="178">
        <v>0.28</v>
      </c>
      <c r="AK88" s="175">
        <v>98.0</v>
      </c>
      <c r="AL88" s="175">
        <v>0.02</v>
      </c>
      <c r="AM88" s="177">
        <v>45.6</v>
      </c>
      <c r="AN88" s="46"/>
      <c r="AO88" s="46"/>
      <c r="AP88" s="64">
        <v>11.02</v>
      </c>
      <c r="AQ88" s="175">
        <v>0.58</v>
      </c>
      <c r="AR88" s="175">
        <v>-30.4</v>
      </c>
      <c r="AS88" s="48"/>
      <c r="AT88" s="46"/>
      <c r="AU88" s="175">
        <v>74.0</v>
      </c>
      <c r="AV88" s="64">
        <v>4.7</v>
      </c>
      <c r="AW88" s="46">
        <v>8.0</v>
      </c>
      <c r="AX88" s="64">
        <v>10.81</v>
      </c>
      <c r="AY88" s="175">
        <v>0.62</v>
      </c>
      <c r="AZ88" s="175">
        <v>-30.0</v>
      </c>
      <c r="BA88" s="175">
        <v>73.0</v>
      </c>
      <c r="BB88" s="175">
        <v>3.9</v>
      </c>
      <c r="BC88" s="46">
        <v>4.0</v>
      </c>
      <c r="BD88" s="64">
        <v>9.11</v>
      </c>
      <c r="BE88" s="175">
        <v>0.56</v>
      </c>
      <c r="BF88" s="175">
        <v>-30.5</v>
      </c>
      <c r="BG88" s="175">
        <v>72.0</v>
      </c>
      <c r="BH88" s="175">
        <v>4.1</v>
      </c>
    </row>
    <row r="89">
      <c r="A89" s="46" t="s">
        <v>135</v>
      </c>
      <c r="B89" s="46" t="s">
        <v>163</v>
      </c>
      <c r="C89" s="232">
        <v>44070.0</v>
      </c>
      <c r="D89" s="46" t="s">
        <v>139</v>
      </c>
      <c r="E89" s="175">
        <v>3060.0</v>
      </c>
      <c r="F89" s="46">
        <v>9.0</v>
      </c>
      <c r="G89" s="46"/>
      <c r="H89" s="46"/>
      <c r="I89" s="175">
        <v>20.2</v>
      </c>
      <c r="J89" s="175">
        <v>0.121</v>
      </c>
      <c r="K89" s="175">
        <v>0.016</v>
      </c>
      <c r="L89" s="175">
        <v>0.009</v>
      </c>
      <c r="M89" s="175">
        <v>0.007</v>
      </c>
      <c r="N89" s="175">
        <v>0.005</v>
      </c>
      <c r="O89" s="176">
        <v>-159.2</v>
      </c>
      <c r="P89" s="177">
        <v>-20.7</v>
      </c>
      <c r="Q89" s="177">
        <v>4.146</v>
      </c>
      <c r="R89" s="235"/>
      <c r="S89" s="235"/>
      <c r="T89" s="235"/>
      <c r="U89" s="178">
        <v>0.1636</v>
      </c>
      <c r="V89" s="176">
        <v>24.2627906</v>
      </c>
      <c r="W89" s="176">
        <v>6.92830668</v>
      </c>
      <c r="X89" s="235"/>
      <c r="Y89" s="176">
        <v>4.5776829</v>
      </c>
      <c r="Z89" s="177">
        <v>5.42590376</v>
      </c>
      <c r="AA89" s="175">
        <v>2.39</v>
      </c>
      <c r="AB89" s="175">
        <v>0.48</v>
      </c>
      <c r="AC89" s="175">
        <v>3.85</v>
      </c>
      <c r="AD89" s="177">
        <v>13.2</v>
      </c>
      <c r="AE89" s="175"/>
      <c r="AF89" s="175">
        <v>11.0</v>
      </c>
      <c r="AG89" s="177">
        <v>0.11</v>
      </c>
      <c r="AH89" s="177">
        <v>10.84</v>
      </c>
      <c r="AI89" s="178">
        <v>0.66</v>
      </c>
      <c r="AJ89" s="178">
        <v>0.27</v>
      </c>
      <c r="AK89" s="175">
        <v>83.0</v>
      </c>
      <c r="AL89" s="175">
        <v>0.02</v>
      </c>
      <c r="AM89" s="177">
        <v>45.6</v>
      </c>
      <c r="AN89" s="46"/>
      <c r="AO89" s="46"/>
      <c r="AP89" s="64">
        <v>10.42</v>
      </c>
      <c r="AQ89" s="175">
        <v>0.55</v>
      </c>
      <c r="AR89" s="175">
        <v>-29.1</v>
      </c>
      <c r="AS89" s="48"/>
      <c r="AT89" s="46"/>
      <c r="AU89" s="175">
        <v>61.0</v>
      </c>
      <c r="AV89" s="64">
        <v>3.8</v>
      </c>
      <c r="AW89" s="46">
        <v>11.0</v>
      </c>
      <c r="AX89" s="64">
        <v>11.64</v>
      </c>
      <c r="AY89" s="175">
        <v>0.52</v>
      </c>
      <c r="AZ89" s="175">
        <v>-29.3</v>
      </c>
      <c r="BA89" s="175">
        <v>64.0</v>
      </c>
      <c r="BB89" s="175">
        <v>3.8</v>
      </c>
      <c r="BC89" s="46">
        <v>5.5</v>
      </c>
      <c r="BD89" s="64">
        <v>10.61</v>
      </c>
      <c r="BE89" s="175">
        <v>0.25</v>
      </c>
      <c r="BF89" s="175">
        <v>-29.3</v>
      </c>
      <c r="BG89" s="175">
        <v>56.0</v>
      </c>
      <c r="BH89" s="175">
        <v>4.2</v>
      </c>
    </row>
    <row r="90">
      <c r="A90" s="46" t="s">
        <v>135</v>
      </c>
      <c r="B90" s="46" t="s">
        <v>163</v>
      </c>
      <c r="C90" s="232">
        <v>44109.0</v>
      </c>
      <c r="D90" s="46" t="s">
        <v>140</v>
      </c>
      <c r="E90" s="175">
        <v>3010.0</v>
      </c>
      <c r="F90" s="46">
        <v>4.3</v>
      </c>
      <c r="G90" s="46"/>
      <c r="H90" s="46"/>
      <c r="I90" s="175">
        <v>29.9</v>
      </c>
      <c r="J90" s="175">
        <v>0.093</v>
      </c>
      <c r="K90" s="175">
        <v>0.012</v>
      </c>
      <c r="L90" s="175">
        <v>0.007</v>
      </c>
      <c r="M90" s="175">
        <v>0.006</v>
      </c>
      <c r="N90" s="175">
        <v>0.004</v>
      </c>
      <c r="O90" s="176">
        <v>-164.4</v>
      </c>
      <c r="P90" s="177">
        <v>-20.8</v>
      </c>
      <c r="Q90" s="177">
        <v>3.528</v>
      </c>
      <c r="R90" s="235"/>
      <c r="S90" s="235"/>
      <c r="T90" s="235"/>
      <c r="U90" s="178">
        <v>0.1593</v>
      </c>
      <c r="V90" s="176">
        <v>46.0124692</v>
      </c>
      <c r="W90" s="176">
        <v>5.10722501</v>
      </c>
      <c r="X90" s="235"/>
      <c r="Y90" s="176">
        <v>3.11949363</v>
      </c>
      <c r="Z90" s="177">
        <v>5.96107434</v>
      </c>
      <c r="AA90" s="175">
        <v>3.56</v>
      </c>
      <c r="AB90" s="175">
        <v>0.51</v>
      </c>
      <c r="AC90" s="175">
        <v>6.98</v>
      </c>
      <c r="AD90" s="177">
        <v>21.9</v>
      </c>
      <c r="AE90" s="175"/>
      <c r="AF90" s="175">
        <v>14.0</v>
      </c>
      <c r="AG90" s="177">
        <v>0.15</v>
      </c>
      <c r="AH90" s="177">
        <v>19.64</v>
      </c>
      <c r="AI90" s="178">
        <v>1.24</v>
      </c>
      <c r="AJ90" s="178">
        <v>0.25</v>
      </c>
      <c r="AK90" s="175">
        <v>132.0</v>
      </c>
      <c r="AL90" s="175">
        <v>0.04</v>
      </c>
      <c r="AM90" s="177">
        <v>57.95</v>
      </c>
      <c r="AN90" s="46"/>
      <c r="AO90" s="46"/>
      <c r="AP90" s="64">
        <v>5.71</v>
      </c>
      <c r="AQ90" s="175">
        <v>0.38</v>
      </c>
      <c r="AR90" s="175">
        <v>-29.8</v>
      </c>
      <c r="AS90" s="48"/>
      <c r="AT90" s="46"/>
      <c r="AU90" s="175">
        <v>38.0</v>
      </c>
      <c r="AV90" s="64">
        <v>4.1</v>
      </c>
      <c r="AW90" s="46">
        <v>9.0</v>
      </c>
      <c r="AX90" s="64">
        <v>11.94</v>
      </c>
      <c r="AY90" s="175">
        <v>0.4</v>
      </c>
      <c r="AZ90" s="175">
        <v>-28.7</v>
      </c>
      <c r="BA90" s="175">
        <v>45.0</v>
      </c>
      <c r="BB90" s="175">
        <v>3.2</v>
      </c>
      <c r="BC90" s="46">
        <v>4.5</v>
      </c>
      <c r="BD90" s="64">
        <v>5.22</v>
      </c>
      <c r="BE90" s="175">
        <v>0.3</v>
      </c>
      <c r="BF90" s="175">
        <v>-29.6</v>
      </c>
      <c r="BG90" s="175">
        <v>37.0</v>
      </c>
      <c r="BH90" s="175">
        <v>2.7</v>
      </c>
    </row>
    <row r="91">
      <c r="A91" s="46" t="s">
        <v>135</v>
      </c>
      <c r="B91" s="46" t="s">
        <v>163</v>
      </c>
      <c r="C91" s="232">
        <v>44186.0</v>
      </c>
      <c r="D91" s="46" t="s">
        <v>141</v>
      </c>
      <c r="E91" s="175">
        <v>397.0</v>
      </c>
      <c r="F91" s="46">
        <v>0.0</v>
      </c>
      <c r="G91" s="46"/>
      <c r="H91" s="46"/>
      <c r="I91" s="175">
        <v>35.3</v>
      </c>
      <c r="J91" s="175">
        <v>0.066</v>
      </c>
      <c r="K91" s="175">
        <v>0.007</v>
      </c>
      <c r="L91" s="175">
        <v>0.004</v>
      </c>
      <c r="M91" s="175">
        <v>0.004</v>
      </c>
      <c r="N91" s="175">
        <v>0.002</v>
      </c>
      <c r="O91" s="176">
        <v>-166.46</v>
      </c>
      <c r="P91" s="177">
        <v>-21.71</v>
      </c>
      <c r="Q91" s="177">
        <v>2.504</v>
      </c>
      <c r="R91" s="235"/>
      <c r="S91" s="235"/>
      <c r="T91" s="235"/>
      <c r="U91" s="178">
        <v>0.2036</v>
      </c>
      <c r="V91" s="176">
        <v>97.368012</v>
      </c>
      <c r="W91" s="176">
        <v>18.4387085</v>
      </c>
      <c r="X91" s="235"/>
      <c r="Y91" s="176">
        <v>2.71659579</v>
      </c>
      <c r="Z91" s="177">
        <v>7.15148272</v>
      </c>
      <c r="AA91" s="175">
        <v>0.7</v>
      </c>
      <c r="AB91" s="175">
        <v>0.14</v>
      </c>
      <c r="AC91" s="175">
        <v>1.56</v>
      </c>
      <c r="AD91" s="177">
        <v>9.69</v>
      </c>
      <c r="AE91" s="175"/>
      <c r="AF91" s="175">
        <v>8.0</v>
      </c>
      <c r="AG91" s="177">
        <v>0.03</v>
      </c>
      <c r="AH91" s="177">
        <v>5.58</v>
      </c>
      <c r="AI91" s="178">
        <v>0.23</v>
      </c>
      <c r="AJ91" s="178">
        <v>0.09</v>
      </c>
      <c r="AK91" s="175">
        <v>51.0</v>
      </c>
      <c r="AL91" s="175">
        <v>0.01</v>
      </c>
      <c r="AM91" s="177">
        <v>29.45</v>
      </c>
      <c r="AN91" s="46"/>
      <c r="AO91" s="46"/>
      <c r="AP91" s="64">
        <v>1.53</v>
      </c>
      <c r="AQ91" s="175">
        <v>0.41</v>
      </c>
      <c r="AR91" s="175">
        <v>-28.6</v>
      </c>
      <c r="AS91" s="48"/>
      <c r="AT91" s="46"/>
      <c r="AU91" s="175">
        <v>38.0</v>
      </c>
      <c r="AV91" s="64">
        <v>7.5</v>
      </c>
      <c r="AW91" s="46"/>
      <c r="AX91" s="64"/>
      <c r="AY91" s="175"/>
      <c r="AZ91" s="175"/>
      <c r="BA91" s="175"/>
      <c r="BB91" s="175"/>
      <c r="BC91" s="46"/>
      <c r="BD91" s="64"/>
      <c r="BE91" s="175"/>
      <c r="BF91" s="175"/>
      <c r="BG91" s="175"/>
      <c r="BH91" s="175"/>
    </row>
    <row r="92">
      <c r="A92" s="46" t="s">
        <v>135</v>
      </c>
      <c r="B92" s="46" t="s">
        <v>163</v>
      </c>
      <c r="C92" s="232">
        <v>44221.0</v>
      </c>
      <c r="D92" s="46" t="s">
        <v>142</v>
      </c>
      <c r="E92" s="175">
        <v>330.0</v>
      </c>
      <c r="F92" s="175">
        <v>0.0</v>
      </c>
      <c r="G92" s="46"/>
      <c r="H92" s="46"/>
      <c r="I92" s="175">
        <v>41.1</v>
      </c>
      <c r="J92" s="175">
        <v>0.057</v>
      </c>
      <c r="K92" s="175">
        <v>0.006</v>
      </c>
      <c r="L92" s="175">
        <v>0.003</v>
      </c>
      <c r="M92" s="175">
        <v>0.003</v>
      </c>
      <c r="N92" s="175">
        <v>0.001</v>
      </c>
      <c r="O92" s="176">
        <v>-169.58</v>
      </c>
      <c r="P92" s="177">
        <v>-22.0</v>
      </c>
      <c r="Q92" s="177">
        <v>2.549</v>
      </c>
      <c r="R92" s="235"/>
      <c r="S92" s="235"/>
      <c r="T92" s="235"/>
      <c r="U92" s="178">
        <v>0.2856</v>
      </c>
      <c r="V92" s="176">
        <v>142.517543</v>
      </c>
      <c r="W92" s="176">
        <v>29.0901183</v>
      </c>
      <c r="X92" s="235"/>
      <c r="Y92" s="176">
        <v>2.69719923</v>
      </c>
      <c r="Z92" s="177">
        <v>7.7566932</v>
      </c>
      <c r="AA92" s="175">
        <v>3.51</v>
      </c>
      <c r="AB92" s="175">
        <v>0.69</v>
      </c>
      <c r="AC92" s="175">
        <v>7.31</v>
      </c>
      <c r="AD92" s="177">
        <v>25.4</v>
      </c>
      <c r="AE92" s="175"/>
      <c r="AF92" s="175">
        <v>20.0</v>
      </c>
      <c r="AG92" s="177">
        <v>0.23</v>
      </c>
      <c r="AH92" s="177">
        <v>18.73</v>
      </c>
      <c r="AI92" s="178">
        <v>0.97</v>
      </c>
      <c r="AJ92" s="178">
        <v>0.38</v>
      </c>
      <c r="AK92" s="175">
        <v>151.0</v>
      </c>
      <c r="AL92" s="175">
        <v>0.05</v>
      </c>
      <c r="AM92" s="177">
        <v>46.55</v>
      </c>
      <c r="AN92" s="46"/>
      <c r="AO92" s="46"/>
      <c r="AP92" s="64">
        <v>2.48</v>
      </c>
      <c r="AQ92" s="175">
        <v>0.23</v>
      </c>
      <c r="AR92" s="175">
        <v>-28.2</v>
      </c>
      <c r="AS92" s="48"/>
      <c r="AT92" s="46"/>
      <c r="AU92" s="175">
        <v>20.0</v>
      </c>
      <c r="AV92" s="64">
        <v>7.2</v>
      </c>
      <c r="AW92" s="46"/>
      <c r="AX92" s="64"/>
      <c r="AY92" s="175"/>
      <c r="AZ92" s="175"/>
      <c r="BA92" s="175"/>
      <c r="BB92" s="175"/>
      <c r="BC92" s="46"/>
      <c r="BD92" s="64"/>
      <c r="BE92" s="175"/>
      <c r="BF92" s="175"/>
      <c r="BG92" s="175"/>
      <c r="BH92" s="175"/>
    </row>
    <row r="93">
      <c r="A93" s="46" t="s">
        <v>135</v>
      </c>
      <c r="B93" s="46" t="s">
        <v>163</v>
      </c>
      <c r="C93" s="232">
        <v>44267.0</v>
      </c>
      <c r="D93" s="46" t="s">
        <v>143</v>
      </c>
      <c r="E93" s="175">
        <v>281.0</v>
      </c>
      <c r="F93" s="175">
        <v>0.0</v>
      </c>
      <c r="G93" s="46"/>
      <c r="H93" s="46"/>
      <c r="I93" s="175">
        <v>19.9</v>
      </c>
      <c r="J93" s="175">
        <v>0.048</v>
      </c>
      <c r="K93" s="175">
        <v>0.004</v>
      </c>
      <c r="L93" s="175">
        <v>0.003</v>
      </c>
      <c r="M93" s="175">
        <v>0.002</v>
      </c>
      <c r="N93" s="175">
        <v>0.002</v>
      </c>
      <c r="O93" s="176">
        <v>-170.0</v>
      </c>
      <c r="P93" s="177">
        <v>-22.34</v>
      </c>
      <c r="Q93" s="177">
        <v>3.006</v>
      </c>
      <c r="R93" s="235"/>
      <c r="S93" s="235"/>
      <c r="T93" s="235"/>
      <c r="U93" s="178">
        <v>0.4288</v>
      </c>
      <c r="V93" s="176">
        <v>139.855137</v>
      </c>
      <c r="W93" s="176">
        <v>70.5891016</v>
      </c>
      <c r="X93" s="235"/>
      <c r="Y93" s="176">
        <v>5.60788886</v>
      </c>
      <c r="Z93" s="177">
        <v>7.40057856</v>
      </c>
      <c r="AA93" s="175">
        <v>3.42</v>
      </c>
      <c r="AB93" s="175">
        <v>0.72</v>
      </c>
      <c r="AC93" s="175">
        <v>6.61</v>
      </c>
      <c r="AD93" s="177">
        <v>23.6</v>
      </c>
      <c r="AE93" s="175"/>
      <c r="AF93" s="175">
        <v>20.0</v>
      </c>
      <c r="AG93" s="177">
        <v>1.22</v>
      </c>
      <c r="AH93" s="177">
        <v>19.3</v>
      </c>
      <c r="AI93" s="178">
        <v>1.0</v>
      </c>
      <c r="AJ93" s="178">
        <v>0.44</v>
      </c>
      <c r="AK93" s="175">
        <v>140.0</v>
      </c>
      <c r="AL93" s="175">
        <v>0.02</v>
      </c>
      <c r="AM93" s="177">
        <v>39.9</v>
      </c>
      <c r="AN93" s="46"/>
      <c r="AO93" s="46"/>
      <c r="AP93" s="64">
        <v>1.17</v>
      </c>
      <c r="AQ93" s="175">
        <v>0.2</v>
      </c>
      <c r="AR93" s="175">
        <v>-27.1</v>
      </c>
      <c r="AS93" s="48"/>
      <c r="AT93" s="46"/>
      <c r="AU93" s="175">
        <v>57.0</v>
      </c>
      <c r="AV93" s="64">
        <v>11.7</v>
      </c>
      <c r="AW93" s="46"/>
      <c r="AX93" s="64"/>
      <c r="AY93" s="175"/>
      <c r="AZ93" s="175"/>
      <c r="BA93" s="175"/>
      <c r="BB93" s="175"/>
      <c r="BC93" s="46"/>
      <c r="BD93" s="64"/>
      <c r="BE93" s="175"/>
      <c r="BF93" s="175"/>
      <c r="BG93" s="175"/>
      <c r="BH93" s="175"/>
    </row>
    <row r="94">
      <c r="A94" s="46" t="s">
        <v>135</v>
      </c>
      <c r="B94" s="46" t="s">
        <v>163</v>
      </c>
      <c r="C94" s="232">
        <v>44349.0</v>
      </c>
      <c r="D94" s="46" t="s">
        <v>144</v>
      </c>
      <c r="E94" s="175">
        <v>16900.0</v>
      </c>
      <c r="F94" s="175">
        <v>11.6</v>
      </c>
      <c r="G94" s="46"/>
      <c r="H94" s="46"/>
      <c r="I94" s="175">
        <v>16.2</v>
      </c>
      <c r="J94" s="175">
        <v>0.52</v>
      </c>
      <c r="K94" s="175">
        <v>0.086</v>
      </c>
      <c r="L94" s="175">
        <v>0.049</v>
      </c>
      <c r="M94" s="175">
        <v>0.044</v>
      </c>
      <c r="N94" s="175">
        <v>0.033</v>
      </c>
      <c r="O94" s="176">
        <v>-190.81</v>
      </c>
      <c r="P94" s="177">
        <v>-25.0</v>
      </c>
      <c r="Q94" s="177">
        <v>12.67</v>
      </c>
      <c r="R94" s="235"/>
      <c r="S94" s="235"/>
      <c r="T94" s="235"/>
      <c r="U94" s="178">
        <v>0.3268</v>
      </c>
      <c r="V94" s="176">
        <v>25.4614004</v>
      </c>
      <c r="W94" s="176">
        <v>12.6499321</v>
      </c>
      <c r="X94" s="235"/>
      <c r="Y94" s="176">
        <v>5.25819023</v>
      </c>
      <c r="Z94" s="177">
        <v>2.11840824</v>
      </c>
      <c r="AA94" s="175"/>
      <c r="AB94" s="175"/>
      <c r="AC94" s="175"/>
      <c r="AD94" s="177"/>
      <c r="AE94" s="175"/>
      <c r="AF94" s="175"/>
      <c r="AG94" s="177">
        <v>0.17</v>
      </c>
      <c r="AH94" s="177">
        <v>4.77</v>
      </c>
      <c r="AI94" s="178"/>
      <c r="AJ94" s="178"/>
      <c r="AK94" s="175"/>
      <c r="AL94" s="175"/>
      <c r="AM94" s="177">
        <v>35.15</v>
      </c>
      <c r="AN94" s="46"/>
      <c r="AO94" s="46"/>
      <c r="AP94" s="64">
        <v>64.24</v>
      </c>
      <c r="AQ94" s="175">
        <v>1.65</v>
      </c>
      <c r="AR94" s="175">
        <v>-27.2</v>
      </c>
      <c r="AS94" s="48"/>
      <c r="AT94" s="46"/>
      <c r="AU94" s="175">
        <v>193.0</v>
      </c>
      <c r="AV94" s="64">
        <v>1.8</v>
      </c>
      <c r="AW94" s="46">
        <v>13.0</v>
      </c>
      <c r="AX94" s="64">
        <v>37.04</v>
      </c>
      <c r="AY94" s="306"/>
      <c r="AZ94" s="306"/>
      <c r="BA94" s="306"/>
      <c r="BB94" s="306"/>
      <c r="BC94" s="46">
        <v>6.0</v>
      </c>
      <c r="BD94" s="64">
        <v>51.1</v>
      </c>
      <c r="BE94" s="175">
        <v>1.24</v>
      </c>
      <c r="BF94" s="175">
        <v>-27.0</v>
      </c>
      <c r="BG94" s="175">
        <v>115.0</v>
      </c>
      <c r="BH94" s="175">
        <v>4.0</v>
      </c>
    </row>
    <row r="95">
      <c r="A95" s="46" t="s">
        <v>135</v>
      </c>
      <c r="B95" s="46" t="s">
        <v>163</v>
      </c>
      <c r="C95" s="232">
        <v>44408.0</v>
      </c>
      <c r="D95" s="46" t="s">
        <v>145</v>
      </c>
      <c r="E95" s="175">
        <v>4720.0</v>
      </c>
      <c r="F95" s="175">
        <v>11.2</v>
      </c>
      <c r="G95" s="46"/>
      <c r="H95" s="46"/>
      <c r="I95" s="175">
        <v>31.3</v>
      </c>
      <c r="J95" s="175">
        <v>0.068</v>
      </c>
      <c r="K95" s="175">
        <v>0.007</v>
      </c>
      <c r="L95" s="175">
        <v>0.004</v>
      </c>
      <c r="M95" s="175">
        <v>0.003</v>
      </c>
      <c r="N95" s="175">
        <v>0.002</v>
      </c>
      <c r="O95" s="176">
        <v>-171.68</v>
      </c>
      <c r="P95" s="177">
        <v>-22.02</v>
      </c>
      <c r="Q95" s="177">
        <v>2.579</v>
      </c>
      <c r="R95" s="235"/>
      <c r="S95" s="235"/>
      <c r="T95" s="235"/>
      <c r="U95" s="178">
        <v>0.1037</v>
      </c>
      <c r="V95" s="176">
        <v>0.7654686</v>
      </c>
      <c r="W95" s="176">
        <v>2.15144716</v>
      </c>
      <c r="X95" s="235"/>
      <c r="Y95" s="176">
        <v>2.2980552</v>
      </c>
      <c r="Z95" s="177">
        <v>5.15055232</v>
      </c>
      <c r="AA95" s="175">
        <v>0.59</v>
      </c>
      <c r="AB95" s="175">
        <v>0.11</v>
      </c>
      <c r="AC95" s="175">
        <v>1.02</v>
      </c>
      <c r="AD95" s="177">
        <v>6.04</v>
      </c>
      <c r="AE95" s="175"/>
      <c r="AF95" s="175">
        <v>7.0</v>
      </c>
      <c r="AG95" s="177">
        <v>0.03</v>
      </c>
      <c r="AH95" s="177">
        <v>3.12</v>
      </c>
      <c r="AI95" s="178">
        <v>0.16</v>
      </c>
      <c r="AJ95" s="178">
        <v>0.06</v>
      </c>
      <c r="AK95" s="175">
        <v>35.0</v>
      </c>
      <c r="AL95" s="175">
        <v>0.01</v>
      </c>
      <c r="AM95" s="177">
        <v>34.2</v>
      </c>
      <c r="AN95" s="46"/>
      <c r="AO95" s="46"/>
      <c r="AP95" s="64">
        <v>5.53</v>
      </c>
      <c r="AQ95" s="175">
        <v>0.63</v>
      </c>
      <c r="AR95" s="175">
        <v>-31.1</v>
      </c>
      <c r="AS95" s="48"/>
      <c r="AT95" s="46"/>
      <c r="AU95" s="175">
        <v>90.0</v>
      </c>
      <c r="AV95" s="64">
        <v>4.6</v>
      </c>
      <c r="AW95" s="46">
        <v>4.0</v>
      </c>
      <c r="AX95" s="64">
        <v>32.41</v>
      </c>
      <c r="AY95" s="175">
        <v>1.01</v>
      </c>
      <c r="AZ95" s="175">
        <v>-30.1</v>
      </c>
      <c r="BA95" s="175">
        <v>138.0</v>
      </c>
      <c r="BB95" s="175">
        <v>3.6</v>
      </c>
      <c r="BC95" s="46">
        <v>2.0</v>
      </c>
      <c r="BD95" s="64">
        <v>6.9</v>
      </c>
      <c r="BE95" s="175">
        <v>0.55</v>
      </c>
      <c r="BF95" s="175">
        <v>-31.6</v>
      </c>
      <c r="BG95" s="175">
        <v>86.0</v>
      </c>
      <c r="BH95" s="175">
        <v>4.2</v>
      </c>
    </row>
    <row r="96">
      <c r="A96" s="46" t="s">
        <v>135</v>
      </c>
      <c r="B96" s="46" t="s">
        <v>163</v>
      </c>
      <c r="C96" s="232">
        <v>44463.0</v>
      </c>
      <c r="D96" s="46" t="s">
        <v>146</v>
      </c>
      <c r="E96" s="175">
        <v>4940.0</v>
      </c>
      <c r="F96" s="175">
        <v>3.1</v>
      </c>
      <c r="G96" s="46"/>
      <c r="H96" s="46"/>
      <c r="I96" s="175">
        <v>7.1</v>
      </c>
      <c r="J96" s="175">
        <v>0.138</v>
      </c>
      <c r="K96" s="175">
        <v>0.019</v>
      </c>
      <c r="L96" s="175">
        <v>0.01</v>
      </c>
      <c r="M96" s="175">
        <v>0.009</v>
      </c>
      <c r="N96" s="175">
        <v>0.006</v>
      </c>
      <c r="O96" s="176">
        <v>-158.21</v>
      </c>
      <c r="P96" s="177">
        <v>-20.71</v>
      </c>
      <c r="Q96" s="177">
        <v>4.795</v>
      </c>
      <c r="R96" s="235"/>
      <c r="S96" s="235"/>
      <c r="T96" s="235"/>
      <c r="U96" s="178">
        <v>0.174</v>
      </c>
      <c r="V96" s="176">
        <v>41.8348778</v>
      </c>
      <c r="W96" s="176">
        <v>2.16063383</v>
      </c>
      <c r="X96" s="235"/>
      <c r="Y96" s="176">
        <v>2.72144385</v>
      </c>
      <c r="Z96" s="177">
        <v>5.97403764</v>
      </c>
      <c r="AA96" s="175">
        <v>1.49</v>
      </c>
      <c r="AB96" s="175">
        <v>0.2</v>
      </c>
      <c r="AC96" s="175">
        <v>2.68</v>
      </c>
      <c r="AD96" s="177">
        <v>12.7</v>
      </c>
      <c r="AE96" s="175"/>
      <c r="AF96" s="175">
        <v>9.0</v>
      </c>
      <c r="AG96" s="177">
        <v>0.06</v>
      </c>
      <c r="AH96" s="177">
        <v>8.98</v>
      </c>
      <c r="AI96" s="178">
        <v>0.46</v>
      </c>
      <c r="AJ96" s="178">
        <v>0.1</v>
      </c>
      <c r="AK96" s="175">
        <v>74.0</v>
      </c>
      <c r="AL96" s="175">
        <v>0.02</v>
      </c>
      <c r="AM96" s="177">
        <v>36.1</v>
      </c>
      <c r="AN96" s="46"/>
      <c r="AO96" s="46"/>
      <c r="AP96" s="64">
        <v>6.88</v>
      </c>
      <c r="AQ96" s="175">
        <v>0.36</v>
      </c>
      <c r="AR96" s="175">
        <v>-28.2</v>
      </c>
      <c r="AS96" s="48"/>
      <c r="AT96" s="46"/>
      <c r="AU96" s="175">
        <v>42.0</v>
      </c>
      <c r="AV96" s="64">
        <v>4.0</v>
      </c>
      <c r="AW96" s="46">
        <v>11.0</v>
      </c>
      <c r="AX96" s="64">
        <v>7.04</v>
      </c>
      <c r="AY96" s="175">
        <v>0.32</v>
      </c>
      <c r="AZ96" s="175">
        <v>-27.8</v>
      </c>
      <c r="BA96" s="175">
        <v>46.0</v>
      </c>
      <c r="BB96" s="175">
        <v>4.4</v>
      </c>
      <c r="BC96" s="46">
        <v>5.5</v>
      </c>
      <c r="BD96" s="64">
        <v>7.13</v>
      </c>
      <c r="BE96" s="175">
        <v>0.28</v>
      </c>
      <c r="BF96" s="175">
        <v>-28.3</v>
      </c>
      <c r="BG96" s="175">
        <v>34.0</v>
      </c>
      <c r="BH96" s="175">
        <v>3.9</v>
      </c>
    </row>
    <row r="97">
      <c r="A97" s="46" t="s">
        <v>135</v>
      </c>
      <c r="B97" s="46" t="s">
        <v>163</v>
      </c>
      <c r="C97" s="232">
        <v>44508.0</v>
      </c>
      <c r="D97" s="46" t="s">
        <v>147</v>
      </c>
      <c r="E97" s="175">
        <v>1370.0</v>
      </c>
      <c r="F97" s="175">
        <v>0.0</v>
      </c>
      <c r="G97" s="46"/>
      <c r="H97" s="46"/>
      <c r="I97" s="175">
        <v>35.0</v>
      </c>
      <c r="J97" s="175">
        <v>0.089</v>
      </c>
      <c r="K97" s="175">
        <v>0.011</v>
      </c>
      <c r="L97" s="175">
        <v>0.006</v>
      </c>
      <c r="M97" s="175">
        <v>0.006</v>
      </c>
      <c r="N97" s="175">
        <v>0.004</v>
      </c>
      <c r="O97" s="176">
        <v>-165.26</v>
      </c>
      <c r="P97" s="177">
        <v>-21.05</v>
      </c>
      <c r="Q97" s="177">
        <v>3.411</v>
      </c>
      <c r="R97" s="235"/>
      <c r="S97" s="235"/>
      <c r="T97" s="235"/>
      <c r="U97" s="178">
        <v>0.1728</v>
      </c>
      <c r="V97" s="176">
        <v>63.2595746</v>
      </c>
      <c r="W97" s="176">
        <v>6.06055862</v>
      </c>
      <c r="X97" s="235"/>
      <c r="Y97" s="176">
        <v>2.15130528</v>
      </c>
      <c r="Z97" s="177">
        <v>6.5435372</v>
      </c>
      <c r="AA97" s="175">
        <v>1.18</v>
      </c>
      <c r="AB97" s="175">
        <v>0.19</v>
      </c>
      <c r="AC97" s="175">
        <v>2.75</v>
      </c>
      <c r="AD97" s="177">
        <v>9.94</v>
      </c>
      <c r="AE97" s="175"/>
      <c r="AF97" s="175">
        <v>7.0</v>
      </c>
      <c r="AG97" s="177">
        <v>0.06</v>
      </c>
      <c r="AH97" s="177">
        <v>7.97</v>
      </c>
      <c r="AI97" s="178">
        <v>0.47</v>
      </c>
      <c r="AJ97" s="178">
        <v>0.09</v>
      </c>
      <c r="AK97" s="175">
        <v>56.0</v>
      </c>
      <c r="AL97" s="175">
        <v>0.02</v>
      </c>
      <c r="AM97" s="177">
        <v>32.3</v>
      </c>
      <c r="AN97" s="46"/>
      <c r="AO97" s="46"/>
      <c r="AP97" s="64">
        <v>1.7</v>
      </c>
      <c r="AQ97" s="175">
        <v>0.25</v>
      </c>
      <c r="AR97" s="175">
        <v>-30.8</v>
      </c>
      <c r="AS97" s="48"/>
      <c r="AT97" s="46"/>
      <c r="AU97" s="175">
        <v>17.0</v>
      </c>
      <c r="AV97" s="64">
        <v>4.3</v>
      </c>
      <c r="AW97" s="46"/>
      <c r="AX97" s="64"/>
      <c r="AY97" s="175"/>
      <c r="AZ97" s="175"/>
      <c r="BA97" s="175"/>
      <c r="BB97" s="175"/>
      <c r="BC97" s="46"/>
      <c r="BD97" s="64"/>
      <c r="BE97" s="175"/>
      <c r="BF97" s="175"/>
      <c r="BG97" s="175"/>
      <c r="BH97" s="175"/>
    </row>
    <row r="98">
      <c r="A98" s="46" t="s">
        <v>135</v>
      </c>
      <c r="B98" s="46" t="s">
        <v>163</v>
      </c>
      <c r="C98" s="232">
        <v>44619.0</v>
      </c>
      <c r="D98" s="46" t="s">
        <v>148</v>
      </c>
      <c r="E98" s="175">
        <v>518.0</v>
      </c>
      <c r="F98" s="175">
        <v>0.0</v>
      </c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52"/>
      <c r="AQ98" s="46"/>
      <c r="AR98" s="46"/>
      <c r="AS98" s="48"/>
      <c r="AT98" s="46"/>
      <c r="AU98" s="46"/>
      <c r="AV98" s="52"/>
      <c r="AW98" s="46"/>
      <c r="AX98" s="52"/>
      <c r="AY98" s="46"/>
      <c r="AZ98" s="46"/>
      <c r="BA98" s="46"/>
      <c r="BB98" s="46"/>
      <c r="BC98" s="46"/>
      <c r="BD98" s="52"/>
      <c r="BE98" s="46"/>
      <c r="BF98" s="46"/>
      <c r="BG98" s="46"/>
      <c r="BH98" s="46"/>
    </row>
    <row r="99">
      <c r="A99" s="46" t="s">
        <v>135</v>
      </c>
      <c r="B99" s="46" t="s">
        <v>163</v>
      </c>
      <c r="C99" s="232">
        <v>44669.0</v>
      </c>
      <c r="D99" s="46" t="s">
        <v>149</v>
      </c>
      <c r="E99" s="175">
        <v>364.0</v>
      </c>
      <c r="F99" s="175">
        <v>0.4</v>
      </c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52"/>
      <c r="AQ99" s="46"/>
      <c r="AR99" s="46"/>
      <c r="AS99" s="48"/>
      <c r="AT99" s="46"/>
      <c r="AU99" s="46"/>
      <c r="AV99" s="52"/>
      <c r="AW99" s="46"/>
      <c r="AX99" s="52"/>
      <c r="AY99" s="46"/>
      <c r="AZ99" s="46"/>
      <c r="BA99" s="46"/>
      <c r="BB99" s="46"/>
      <c r="BC99" s="46"/>
      <c r="BD99" s="52"/>
      <c r="BE99" s="46"/>
      <c r="BF99" s="46"/>
      <c r="BG99" s="46"/>
      <c r="BH99" s="46"/>
    </row>
    <row r="100">
      <c r="A100" s="46" t="s">
        <v>135</v>
      </c>
      <c r="B100" s="46" t="s">
        <v>163</v>
      </c>
      <c r="C100" s="232">
        <v>44721.0</v>
      </c>
      <c r="D100" s="46" t="s">
        <v>150</v>
      </c>
      <c r="E100" s="175">
        <v>14700.0</v>
      </c>
      <c r="F100" s="175">
        <v>9.1</v>
      </c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52"/>
      <c r="AQ100" s="46"/>
      <c r="AR100" s="46"/>
      <c r="AS100" s="48"/>
      <c r="AT100" s="46"/>
      <c r="AU100" s="46"/>
      <c r="AV100" s="52"/>
      <c r="AW100" s="46"/>
      <c r="AX100" s="52"/>
      <c r="AY100" s="46"/>
      <c r="AZ100" s="46"/>
      <c r="BA100" s="46"/>
      <c r="BB100" s="46"/>
      <c r="BC100" s="46"/>
      <c r="BD100" s="52"/>
      <c r="BE100" s="46"/>
      <c r="BF100" s="46"/>
      <c r="BG100" s="46"/>
      <c r="BH100" s="46"/>
    </row>
    <row r="101">
      <c r="A101" s="46" t="s">
        <v>135</v>
      </c>
      <c r="B101" s="46" t="s">
        <v>163</v>
      </c>
      <c r="C101" s="232">
        <v>44783.0</v>
      </c>
      <c r="D101" s="46" t="s">
        <v>151</v>
      </c>
      <c r="E101" s="175">
        <v>3160.0</v>
      </c>
      <c r="F101" s="175">
        <v>14.2</v>
      </c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52"/>
      <c r="AQ101" s="46"/>
      <c r="AR101" s="46"/>
      <c r="AS101" s="48"/>
      <c r="AT101" s="46"/>
      <c r="AU101" s="46"/>
      <c r="AV101" s="52"/>
      <c r="AW101" s="46"/>
      <c r="AX101" s="52"/>
      <c r="AY101" s="46"/>
      <c r="AZ101" s="46"/>
      <c r="BA101" s="46"/>
      <c r="BB101" s="46"/>
      <c r="BC101" s="46"/>
      <c r="BD101" s="52"/>
      <c r="BE101" s="46"/>
      <c r="BF101" s="46"/>
      <c r="BG101" s="46"/>
      <c r="BH101" s="46"/>
    </row>
    <row r="102">
      <c r="A102" s="46" t="s">
        <v>135</v>
      </c>
      <c r="B102" s="46" t="s">
        <v>163</v>
      </c>
      <c r="C102" s="232">
        <v>44863.0</v>
      </c>
      <c r="D102" s="46" t="s">
        <v>152</v>
      </c>
      <c r="E102" s="175">
        <v>2220.0</v>
      </c>
      <c r="F102" s="175">
        <v>0.0</v>
      </c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52"/>
      <c r="AQ102" s="46"/>
      <c r="AR102" s="46"/>
      <c r="AS102" s="48"/>
      <c r="AT102" s="46"/>
      <c r="AU102" s="46"/>
      <c r="AV102" s="52"/>
      <c r="AW102" s="46"/>
      <c r="AX102" s="52"/>
      <c r="AY102" s="46"/>
      <c r="AZ102" s="46"/>
      <c r="BA102" s="46"/>
      <c r="BB102" s="46"/>
      <c r="BC102" s="46"/>
      <c r="BD102" s="52"/>
      <c r="BE102" s="46"/>
      <c r="BF102" s="46"/>
      <c r="BG102" s="46"/>
      <c r="BH102" s="46"/>
    </row>
    <row r="103">
      <c r="A103" s="46" t="s">
        <v>135</v>
      </c>
      <c r="B103" s="46" t="s">
        <v>163</v>
      </c>
      <c r="C103" s="232">
        <v>44921.0</v>
      </c>
      <c r="D103" s="46" t="s">
        <v>153</v>
      </c>
      <c r="E103" s="175"/>
      <c r="F103" s="175">
        <v>0.0</v>
      </c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52"/>
      <c r="AQ103" s="46"/>
      <c r="AR103" s="46"/>
      <c r="AS103" s="48"/>
      <c r="AT103" s="46"/>
      <c r="AU103" s="46"/>
      <c r="AV103" s="52"/>
      <c r="AW103" s="46"/>
      <c r="AX103" s="52"/>
      <c r="AY103" s="46"/>
      <c r="AZ103" s="46"/>
      <c r="BA103" s="46"/>
      <c r="BB103" s="46"/>
      <c r="BC103" s="46"/>
      <c r="BD103" s="52"/>
      <c r="BE103" s="46"/>
      <c r="BF103" s="46"/>
      <c r="BG103" s="46"/>
      <c r="BH103" s="46"/>
    </row>
    <row r="104">
      <c r="A104" s="46" t="s">
        <v>135</v>
      </c>
      <c r="B104" s="46" t="s">
        <v>163</v>
      </c>
      <c r="C104" s="232">
        <v>44950.0</v>
      </c>
      <c r="D104" s="46" t="s">
        <v>154</v>
      </c>
      <c r="E104" s="175"/>
      <c r="F104" s="175">
        <v>0.0</v>
      </c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52"/>
      <c r="AQ104" s="46"/>
      <c r="AR104" s="46"/>
      <c r="AS104" s="48"/>
      <c r="AT104" s="46"/>
      <c r="AU104" s="46"/>
      <c r="AV104" s="52"/>
      <c r="AW104" s="46"/>
      <c r="AX104" s="52"/>
      <c r="AY104" s="46"/>
      <c r="AZ104" s="46"/>
      <c r="BA104" s="46"/>
      <c r="BB104" s="46"/>
      <c r="BC104" s="46"/>
      <c r="BD104" s="52"/>
      <c r="BE104" s="46"/>
      <c r="BF104" s="46"/>
      <c r="BG104" s="46"/>
      <c r="BH104" s="46"/>
    </row>
    <row r="105">
      <c r="A105" s="46" t="s">
        <v>135</v>
      </c>
      <c r="B105" s="46" t="s">
        <v>163</v>
      </c>
      <c r="C105" s="232">
        <v>44990.0</v>
      </c>
      <c r="D105" s="46" t="s">
        <v>155</v>
      </c>
      <c r="E105" s="175"/>
      <c r="F105" s="175">
        <v>0.0</v>
      </c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52"/>
      <c r="AQ105" s="46"/>
      <c r="AR105" s="46"/>
      <c r="AS105" s="48"/>
      <c r="AT105" s="46"/>
      <c r="AU105" s="46"/>
      <c r="AV105" s="52"/>
      <c r="AW105" s="46"/>
      <c r="AX105" s="52"/>
      <c r="AY105" s="46"/>
      <c r="AZ105" s="46"/>
      <c r="BA105" s="46"/>
      <c r="BB105" s="46"/>
      <c r="BC105" s="46"/>
      <c r="BD105" s="52"/>
      <c r="BE105" s="46"/>
      <c r="BF105" s="46"/>
      <c r="BG105" s="46"/>
      <c r="BH105" s="46"/>
    </row>
    <row r="106">
      <c r="A106" s="46" t="s">
        <v>135</v>
      </c>
      <c r="B106" s="46" t="s">
        <v>163</v>
      </c>
      <c r="C106" s="232">
        <v>45059.0</v>
      </c>
      <c r="D106" s="46" t="s">
        <v>156</v>
      </c>
      <c r="E106" s="175"/>
      <c r="F106" s="175">
        <v>0.0</v>
      </c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52"/>
      <c r="AQ106" s="46"/>
      <c r="AR106" s="46"/>
      <c r="AS106" s="48"/>
      <c r="AT106" s="46"/>
      <c r="AU106" s="46"/>
      <c r="AV106" s="52"/>
      <c r="AW106" s="46"/>
      <c r="AX106" s="52"/>
      <c r="AY106" s="46"/>
      <c r="AZ106" s="46"/>
      <c r="BA106" s="46"/>
      <c r="BB106" s="46"/>
      <c r="BC106" s="46"/>
      <c r="BD106" s="52"/>
      <c r="BE106" s="46"/>
      <c r="BF106" s="46"/>
      <c r="BG106" s="46"/>
      <c r="BH106" s="46"/>
    </row>
  </sheetData>
  <conditionalFormatting sqref="A28:BH42 E70:E85">
    <cfRule type="notContainsBlanks" dxfId="0" priority="1">
      <formula>LEN(TRIM(A28))&gt;0</formula>
    </cfRule>
  </conditionalFormatting>
  <conditionalFormatting sqref="A43:A69 C43:BH69">
    <cfRule type="notContainsBlanks" dxfId="1" priority="2">
      <formula>LEN(TRIM(A43))&gt;0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0.0" topLeftCell="F11" activePane="bottomRight" state="frozen"/>
      <selection activeCell="F1" sqref="F1" pane="topRight"/>
      <selection activeCell="A11" sqref="A11" pane="bottomLeft"/>
      <selection activeCell="F11" sqref="F11" pane="bottomRight"/>
    </sheetView>
  </sheetViews>
  <sheetFormatPr customHeight="1" defaultColWidth="12.63" defaultRowHeight="15.75"/>
  <cols>
    <col customWidth="1" min="1" max="1" width="11.13"/>
    <col customWidth="1" min="2" max="2" width="7.88"/>
    <col customWidth="1" min="3" max="3" width="12.13"/>
    <col customWidth="1" min="4" max="4" width="5.13"/>
    <col customWidth="1" min="5" max="5" width="10.88"/>
    <col customWidth="1" min="6" max="6" width="5.25"/>
    <col customWidth="1" min="7" max="7" width="3.25"/>
    <col customWidth="1" min="8" max="8" width="5.88"/>
    <col customWidth="1" min="9" max="9" width="10.13"/>
    <col customWidth="1" min="10" max="14" width="5.13"/>
    <col customWidth="1" min="15" max="15" width="7.0"/>
    <col customWidth="1" min="16" max="16" width="8.0"/>
    <col customWidth="1" min="17" max="17" width="6.5"/>
    <col customWidth="1" min="18" max="19" width="8.13"/>
    <col customWidth="1" min="20" max="20" width="7.13"/>
    <col customWidth="1" min="21" max="21" width="6.5"/>
    <col customWidth="1" min="22" max="23" width="6.0"/>
    <col customWidth="1" min="24" max="25" width="5.88"/>
    <col customWidth="1" min="26" max="26" width="9.0"/>
    <col customWidth="1" min="27" max="30" width="4.88"/>
    <col customWidth="1" min="31" max="32" width="4.38"/>
    <col customWidth="1" min="33" max="33" width="4.88"/>
    <col customWidth="1" min="34" max="34" width="6.13"/>
    <col customWidth="1" min="35" max="35" width="4.5"/>
    <col customWidth="1" min="36" max="36" width="4.38"/>
    <col customWidth="1" min="37" max="37" width="5.13"/>
    <col customWidth="1" min="38" max="38" width="4.38"/>
    <col customWidth="1" min="39" max="39" width="5.25"/>
    <col customWidth="1" min="40" max="40" width="5.38"/>
    <col customWidth="1" min="41" max="41" width="6.63"/>
    <col customWidth="1" min="42" max="42" width="5.13"/>
    <col customWidth="1" min="43" max="43" width="6.5"/>
    <col customWidth="1" min="44" max="44" width="8.0"/>
    <col customWidth="1" min="45" max="45" width="7.38"/>
    <col customWidth="1" min="46" max="46" width="6.63"/>
    <col customWidth="1" min="47" max="47" width="6.0"/>
    <col customWidth="1" min="48" max="48" width="8.0"/>
    <col customWidth="1" min="49" max="49" width="13.0"/>
    <col customWidth="1" min="50" max="50" width="6.75"/>
    <col customWidth="1" min="51" max="51" width="7.13"/>
    <col customWidth="1" min="52" max="52" width="10.5"/>
    <col customWidth="1" min="53" max="53" width="8.0"/>
    <col customWidth="1" min="54" max="54" width="9.75"/>
    <col customWidth="1" min="55" max="55" width="13.0"/>
    <col customWidth="1" min="56" max="56" width="6.75"/>
    <col customWidth="1" min="57" max="57" width="7.13"/>
    <col customWidth="1" min="58" max="58" width="10.5"/>
    <col customWidth="1" min="59" max="59" width="6.63"/>
    <col customWidth="1" min="60" max="60" width="10.5"/>
  </cols>
  <sheetData>
    <row r="1">
      <c r="A1" s="1" t="s">
        <v>0</v>
      </c>
      <c r="B1" s="2"/>
      <c r="C1" s="2"/>
      <c r="D1" s="4"/>
      <c r="E1" s="4"/>
      <c r="F1" s="5"/>
      <c r="G1" s="5"/>
      <c r="H1" s="6"/>
      <c r="I1" s="7"/>
      <c r="J1" s="179"/>
      <c r="K1" s="9"/>
      <c r="L1" s="2"/>
      <c r="M1" s="2"/>
      <c r="N1" s="10"/>
      <c r="O1" s="4"/>
      <c r="P1" s="11"/>
      <c r="Q1" s="2"/>
      <c r="R1" s="2"/>
      <c r="S1" s="2"/>
      <c r="T1" s="10"/>
      <c r="U1" s="12"/>
      <c r="V1" s="4"/>
      <c r="W1" s="4"/>
      <c r="X1" s="4"/>
      <c r="Y1" s="4"/>
      <c r="Z1" s="2"/>
      <c r="AA1" s="12"/>
      <c r="AB1" s="12"/>
      <c r="AC1" s="12"/>
      <c r="AD1" s="11"/>
      <c r="AE1" s="12"/>
      <c r="AF1" s="4"/>
      <c r="AG1" s="2"/>
      <c r="AH1" s="2"/>
      <c r="AI1" s="12"/>
      <c r="AJ1" s="12"/>
      <c r="AK1" s="4"/>
      <c r="AL1" s="12"/>
      <c r="AM1" s="2"/>
      <c r="AN1" s="2"/>
      <c r="AO1" s="2"/>
      <c r="AP1" s="11"/>
      <c r="AQ1" s="12"/>
      <c r="AR1" s="11"/>
      <c r="AS1" s="11"/>
      <c r="AT1" s="2"/>
      <c r="AU1" s="4"/>
      <c r="AV1" s="2"/>
      <c r="AW1" s="13"/>
      <c r="AX1" s="14"/>
      <c r="AY1" s="15"/>
      <c r="AZ1" s="14"/>
      <c r="BA1" s="13"/>
      <c r="BB1" s="281"/>
      <c r="BC1" s="13"/>
      <c r="BD1" s="14"/>
      <c r="BE1" s="15"/>
      <c r="BF1" s="14"/>
      <c r="BG1" s="13"/>
      <c r="BH1" s="11" t="str">
        <f>IMAGE(GOOGLEANALYTICS("UA-22566242-1", "ArcticGRO Water Quality Data", "Yukon"))</f>
        <v/>
      </c>
    </row>
    <row r="2">
      <c r="A2" s="16" t="str">
        <f>Yenisey!A2</f>
        <v>VERSION 20230314</v>
      </c>
      <c r="B2" s="17"/>
      <c r="C2" s="17"/>
      <c r="D2" s="4"/>
      <c r="E2" s="4"/>
      <c r="F2" s="5"/>
      <c r="G2" s="5"/>
      <c r="H2" s="6"/>
      <c r="I2" s="19"/>
      <c r="J2" s="20"/>
      <c r="K2" s="9"/>
      <c r="L2" s="2"/>
      <c r="M2" s="2"/>
      <c r="N2" s="10"/>
      <c r="O2" s="4"/>
      <c r="P2" s="11"/>
      <c r="Q2" s="2"/>
      <c r="R2" s="2"/>
      <c r="S2" s="2"/>
      <c r="T2" s="10"/>
      <c r="U2" s="12"/>
      <c r="V2" s="4"/>
      <c r="W2" s="4"/>
      <c r="X2" s="4"/>
      <c r="Y2" s="4"/>
      <c r="Z2" s="2"/>
      <c r="AA2" s="12"/>
      <c r="AB2" s="12"/>
      <c r="AC2" s="12"/>
      <c r="AD2" s="11"/>
      <c r="AE2" s="12"/>
      <c r="AF2" s="4"/>
      <c r="AG2" s="2"/>
      <c r="AH2" s="2"/>
      <c r="AI2" s="12"/>
      <c r="AJ2" s="12"/>
      <c r="AK2" s="4"/>
      <c r="AL2" s="12"/>
      <c r="AM2" s="2"/>
      <c r="AN2" s="2"/>
      <c r="AO2" s="2"/>
      <c r="AP2" s="11"/>
      <c r="AQ2" s="12"/>
      <c r="AR2" s="11"/>
      <c r="AS2" s="11"/>
      <c r="AT2" s="2"/>
      <c r="AU2" s="4"/>
      <c r="AV2" s="2"/>
      <c r="AW2" s="13"/>
      <c r="AX2" s="14"/>
      <c r="AY2" s="15"/>
      <c r="AZ2" s="14"/>
      <c r="BA2" s="13"/>
      <c r="BB2" s="281"/>
      <c r="BC2" s="13"/>
      <c r="BD2" s="14"/>
      <c r="BE2" s="15"/>
      <c r="BF2" s="14"/>
      <c r="BG2" s="13"/>
      <c r="BH2" s="14"/>
    </row>
    <row r="3">
      <c r="A3" s="21" t="str">
        <f>Yenisey!A3</f>
        <v>Click here</v>
      </c>
      <c r="B3" s="17" t="s">
        <v>1</v>
      </c>
      <c r="D3" s="4"/>
      <c r="E3" s="4"/>
      <c r="F3" s="5"/>
      <c r="G3" s="5"/>
      <c r="H3" s="6"/>
      <c r="I3" s="19"/>
      <c r="J3" s="20"/>
      <c r="K3" s="9"/>
      <c r="L3" s="2"/>
      <c r="M3" s="2"/>
      <c r="N3" s="10"/>
      <c r="O3" s="4"/>
      <c r="P3" s="11"/>
      <c r="Q3" s="2"/>
      <c r="R3" s="2"/>
      <c r="S3" s="2"/>
      <c r="T3" s="10"/>
      <c r="U3" s="12"/>
      <c r="V3" s="4"/>
      <c r="W3" s="4"/>
      <c r="X3" s="4"/>
      <c r="Y3" s="4"/>
      <c r="Z3" s="2"/>
      <c r="AA3" s="12"/>
      <c r="AB3" s="12"/>
      <c r="AC3" s="12"/>
      <c r="AD3" s="11"/>
      <c r="AE3" s="12"/>
      <c r="AF3" s="4"/>
      <c r="AG3" s="2"/>
      <c r="AH3" s="2"/>
      <c r="AI3" s="12"/>
      <c r="AJ3" s="12"/>
      <c r="AK3" s="4"/>
      <c r="AL3" s="12"/>
      <c r="AM3" s="2"/>
      <c r="AN3" s="2"/>
      <c r="AO3" s="2"/>
      <c r="AP3" s="11"/>
      <c r="AQ3" s="12"/>
      <c r="AR3" s="11"/>
      <c r="AS3" s="11"/>
      <c r="AT3" s="2"/>
      <c r="AU3" s="4"/>
      <c r="AV3" s="2"/>
      <c r="AW3" s="13"/>
      <c r="AX3" s="14"/>
      <c r="AY3" s="15"/>
      <c r="AZ3" s="14"/>
      <c r="BA3" s="13"/>
      <c r="BB3" s="281"/>
      <c r="BC3" s="13"/>
      <c r="BD3" s="14"/>
      <c r="BE3" s="15"/>
      <c r="BF3" s="14"/>
      <c r="BG3" s="13"/>
      <c r="BH3" s="14"/>
    </row>
    <row r="4">
      <c r="A4" s="23" t="str">
        <f>Yenisey!A4</f>
        <v>Click here</v>
      </c>
      <c r="B4" s="24" t="s">
        <v>2</v>
      </c>
      <c r="D4" s="9"/>
      <c r="E4" s="4"/>
      <c r="F4" s="5"/>
      <c r="G4" s="5"/>
      <c r="H4" s="6"/>
      <c r="I4" s="11"/>
      <c r="J4" s="10"/>
      <c r="K4" s="10"/>
      <c r="L4" s="10"/>
      <c r="M4" s="10"/>
      <c r="N4" s="10"/>
      <c r="O4" s="4"/>
      <c r="P4" s="11"/>
      <c r="Q4" s="2"/>
      <c r="R4" s="2"/>
      <c r="S4" s="2"/>
      <c r="T4" s="10"/>
      <c r="U4" s="12"/>
      <c r="V4" s="4"/>
      <c r="W4" s="4"/>
      <c r="X4" s="4"/>
      <c r="Y4" s="4"/>
      <c r="Z4" s="2"/>
      <c r="AA4" s="12"/>
      <c r="AB4" s="12"/>
      <c r="AC4" s="12"/>
      <c r="AD4" s="11"/>
      <c r="AE4" s="12"/>
      <c r="AF4" s="4"/>
      <c r="AG4" s="2"/>
      <c r="AH4" s="2"/>
      <c r="AI4" s="12"/>
      <c r="AJ4" s="12"/>
      <c r="AK4" s="4"/>
      <c r="AL4" s="12"/>
      <c r="AM4" s="2"/>
      <c r="AN4" s="2"/>
      <c r="AO4" s="2"/>
      <c r="AP4" s="11"/>
      <c r="AQ4" s="12"/>
      <c r="AR4" s="11"/>
      <c r="AS4" s="11"/>
      <c r="AT4" s="2"/>
      <c r="AU4" s="4"/>
      <c r="AV4" s="2"/>
      <c r="AW4" s="13"/>
      <c r="AX4" s="14"/>
      <c r="AY4" s="15"/>
      <c r="AZ4" s="14"/>
      <c r="BA4" s="13"/>
      <c r="BB4" s="281"/>
      <c r="BC4" s="13"/>
      <c r="BD4" s="14"/>
      <c r="BE4" s="15"/>
      <c r="BF4" s="14"/>
      <c r="BG4" s="13"/>
      <c r="BH4" s="14"/>
    </row>
    <row r="5">
      <c r="A5" s="23" t="str">
        <f>Yenisey!A5</f>
        <v>Click here</v>
      </c>
      <c r="B5" s="20" t="s">
        <v>4</v>
      </c>
      <c r="D5" s="9"/>
      <c r="E5" s="4"/>
      <c r="F5" s="5"/>
      <c r="G5" s="5"/>
      <c r="H5" s="6"/>
      <c r="I5" s="11"/>
      <c r="J5" s="10"/>
      <c r="K5" s="10"/>
      <c r="L5" s="10"/>
      <c r="M5" s="10"/>
      <c r="N5" s="10"/>
      <c r="O5" s="4"/>
      <c r="P5" s="11"/>
      <c r="Q5" s="2"/>
      <c r="R5" s="2"/>
      <c r="S5" s="2"/>
      <c r="T5" s="10"/>
      <c r="U5" s="12"/>
      <c r="V5" s="4"/>
      <c r="W5" s="4"/>
      <c r="X5" s="4"/>
      <c r="Y5" s="4"/>
      <c r="Z5" s="2"/>
      <c r="AA5" s="12"/>
      <c r="AB5" s="12"/>
      <c r="AC5" s="12"/>
      <c r="AD5" s="11"/>
      <c r="AE5" s="12"/>
      <c r="AF5" s="4"/>
      <c r="AG5" s="2"/>
      <c r="AH5" s="2"/>
      <c r="AI5" s="12"/>
      <c r="AJ5" s="12"/>
      <c r="AK5" s="4"/>
      <c r="AL5" s="12"/>
      <c r="AM5" s="2"/>
      <c r="AN5" s="2"/>
      <c r="AO5" s="2"/>
      <c r="AP5" s="11"/>
      <c r="AQ5" s="12"/>
      <c r="AR5" s="11"/>
      <c r="AS5" s="11"/>
      <c r="AT5" s="2"/>
      <c r="AU5" s="4"/>
      <c r="AV5" s="2"/>
      <c r="AW5" s="13"/>
      <c r="AX5" s="14"/>
      <c r="AY5" s="15"/>
      <c r="AZ5" s="14"/>
      <c r="BA5" s="13"/>
      <c r="BB5" s="281"/>
      <c r="BC5" s="13"/>
      <c r="BD5" s="14"/>
      <c r="BE5" s="15"/>
      <c r="BF5" s="14"/>
      <c r="BG5" s="13"/>
      <c r="BH5" s="14"/>
    </row>
    <row r="6">
      <c r="A6" s="23" t="str">
        <f>Yenisey!A6</f>
        <v>Click here</v>
      </c>
      <c r="B6" s="20" t="s">
        <v>5</v>
      </c>
      <c r="D6" s="25"/>
      <c r="E6" s="4"/>
      <c r="F6" s="5"/>
      <c r="G6" s="5"/>
      <c r="H6" s="6"/>
      <c r="I6" s="11"/>
      <c r="J6" s="10"/>
      <c r="K6" s="10"/>
      <c r="L6" s="10"/>
      <c r="M6" s="10"/>
      <c r="N6" s="10"/>
      <c r="O6" s="4"/>
      <c r="P6" s="11"/>
      <c r="Q6" s="2"/>
      <c r="R6" s="2"/>
      <c r="S6" s="2"/>
      <c r="T6" s="10"/>
      <c r="U6" s="12"/>
      <c r="V6" s="4"/>
      <c r="W6" s="4"/>
      <c r="X6" s="4"/>
      <c r="Y6" s="4"/>
      <c r="Z6" s="2"/>
      <c r="AA6" s="12"/>
      <c r="AB6" s="12"/>
      <c r="AC6" s="12"/>
      <c r="AD6" s="11"/>
      <c r="AE6" s="12"/>
      <c r="AF6" s="4"/>
      <c r="AG6" s="2"/>
      <c r="AH6" s="2"/>
      <c r="AI6" s="12"/>
      <c r="AJ6" s="12"/>
      <c r="AK6" s="4"/>
      <c r="AL6" s="12"/>
      <c r="AM6" s="2"/>
      <c r="AN6" s="2"/>
      <c r="AO6" s="2"/>
      <c r="AP6" s="11"/>
      <c r="AQ6" s="12"/>
      <c r="AR6" s="11"/>
      <c r="AS6" s="11"/>
      <c r="AT6" s="2"/>
      <c r="AU6" s="4"/>
      <c r="AV6" s="2"/>
      <c r="AW6" s="13"/>
      <c r="AX6" s="14"/>
      <c r="AY6" s="15"/>
      <c r="AZ6" s="14"/>
      <c r="BA6" s="13"/>
      <c r="BB6" s="281"/>
      <c r="BC6" s="13"/>
      <c r="BD6" s="14"/>
      <c r="BE6" s="15"/>
      <c r="BF6" s="14"/>
      <c r="BG6" s="13"/>
      <c r="BH6" s="14"/>
    </row>
    <row r="7">
      <c r="A7" s="26" t="str">
        <f>Yenisey!A7</f>
        <v/>
      </c>
      <c r="B7" s="27" t="s">
        <v>6</v>
      </c>
      <c r="D7" s="25"/>
      <c r="E7" s="4"/>
      <c r="F7" s="5"/>
      <c r="G7" s="5"/>
      <c r="H7" s="6"/>
      <c r="I7" s="11"/>
      <c r="J7" s="10"/>
      <c r="K7" s="10"/>
      <c r="L7" s="10"/>
      <c r="M7" s="10"/>
      <c r="N7" s="10"/>
      <c r="O7" s="4"/>
      <c r="P7" s="11"/>
      <c r="Q7" s="2"/>
      <c r="R7" s="2"/>
      <c r="S7" s="2"/>
      <c r="T7" s="10"/>
      <c r="U7" s="12"/>
      <c r="V7" s="4"/>
      <c r="W7" s="4"/>
      <c r="X7" s="4"/>
      <c r="Y7" s="4"/>
      <c r="Z7" s="2"/>
      <c r="AA7" s="12"/>
      <c r="AB7" s="12"/>
      <c r="AC7" s="12"/>
      <c r="AD7" s="11"/>
      <c r="AE7" s="12"/>
      <c r="AF7" s="4"/>
      <c r="AG7" s="2"/>
      <c r="AH7" s="2"/>
      <c r="AI7" s="12"/>
      <c r="AJ7" s="12"/>
      <c r="AK7" s="4"/>
      <c r="AL7" s="12"/>
      <c r="AM7" s="2"/>
      <c r="AN7" s="2"/>
      <c r="AO7" s="2"/>
      <c r="AP7" s="11"/>
      <c r="AQ7" s="12"/>
      <c r="AR7" s="11"/>
      <c r="AS7" s="11"/>
      <c r="AT7" s="2"/>
      <c r="AU7" s="4"/>
      <c r="AV7" s="2"/>
      <c r="AW7" s="13"/>
      <c r="AX7" s="14"/>
      <c r="AY7" s="15"/>
      <c r="AZ7" s="14"/>
      <c r="BA7" s="13"/>
      <c r="BB7" s="281"/>
      <c r="BC7" s="13"/>
      <c r="BD7" s="14"/>
      <c r="BE7" s="15"/>
      <c r="BF7" s="14"/>
      <c r="BG7" s="13"/>
      <c r="BH7" s="14"/>
    </row>
    <row r="8">
      <c r="A8" s="28" t="s">
        <v>7</v>
      </c>
      <c r="B8" s="2"/>
      <c r="C8" s="2"/>
      <c r="D8" s="4"/>
      <c r="E8" s="4"/>
      <c r="F8" s="5"/>
      <c r="G8" s="5"/>
      <c r="H8" s="6"/>
      <c r="I8" s="11"/>
      <c r="J8" s="10"/>
      <c r="K8" s="10"/>
      <c r="L8" s="10"/>
      <c r="M8" s="10"/>
      <c r="N8" s="10"/>
      <c r="O8" s="4"/>
      <c r="P8" s="11"/>
      <c r="Q8" s="2"/>
      <c r="R8" s="2"/>
      <c r="S8" s="2"/>
      <c r="T8" s="10"/>
      <c r="U8" s="12"/>
      <c r="V8" s="4"/>
      <c r="W8" s="4"/>
      <c r="X8" s="4"/>
      <c r="Y8" s="4"/>
      <c r="Z8" s="2"/>
      <c r="AA8" s="12"/>
      <c r="AB8" s="12"/>
      <c r="AC8" s="12"/>
      <c r="AD8" s="11"/>
      <c r="AE8" s="12"/>
      <c r="AF8" s="4"/>
      <c r="AG8" s="2"/>
      <c r="AH8" s="2"/>
      <c r="AI8" s="12"/>
      <c r="AJ8" s="12"/>
      <c r="AK8" s="4"/>
      <c r="AL8" s="12"/>
      <c r="AM8" s="2"/>
      <c r="AN8" s="2"/>
      <c r="AO8" s="2"/>
      <c r="AP8" s="11"/>
      <c r="AQ8" s="12"/>
      <c r="AR8" s="11"/>
      <c r="AS8" s="11"/>
      <c r="AT8" s="2"/>
      <c r="AU8" s="4"/>
      <c r="AV8" s="2"/>
      <c r="AW8" s="13"/>
      <c r="AX8" s="14"/>
      <c r="AY8" s="15"/>
      <c r="AZ8" s="14"/>
      <c r="BA8" s="13"/>
      <c r="BB8" s="281"/>
      <c r="BC8" s="13"/>
      <c r="BD8" s="14"/>
      <c r="BE8" s="15"/>
      <c r="BF8" s="14"/>
      <c r="BG8" s="13"/>
      <c r="BH8" s="14"/>
    </row>
    <row r="9">
      <c r="A9" s="29" t="s">
        <v>8</v>
      </c>
      <c r="B9" s="30" t="s">
        <v>9</v>
      </c>
      <c r="C9" s="29" t="s">
        <v>10</v>
      </c>
      <c r="D9" s="32" t="s">
        <v>11</v>
      </c>
      <c r="E9" s="32" t="s">
        <v>12</v>
      </c>
      <c r="F9" s="33" t="s">
        <v>13</v>
      </c>
      <c r="G9" s="30" t="s">
        <v>14</v>
      </c>
      <c r="H9" s="30" t="s">
        <v>15</v>
      </c>
      <c r="I9" s="30" t="s">
        <v>16</v>
      </c>
      <c r="J9" s="34" t="s">
        <v>17</v>
      </c>
      <c r="K9" s="34" t="s">
        <v>18</v>
      </c>
      <c r="L9" s="30" t="s">
        <v>19</v>
      </c>
      <c r="M9" s="34" t="s">
        <v>20</v>
      </c>
      <c r="N9" s="34" t="s">
        <v>21</v>
      </c>
      <c r="O9" s="30" t="s">
        <v>22</v>
      </c>
      <c r="P9" s="30" t="s">
        <v>23</v>
      </c>
      <c r="Q9" s="30" t="s">
        <v>24</v>
      </c>
      <c r="R9" s="30" t="s">
        <v>25</v>
      </c>
      <c r="S9" s="30" t="s">
        <v>26</v>
      </c>
      <c r="T9" s="30" t="s">
        <v>27</v>
      </c>
      <c r="U9" s="30" t="s">
        <v>28</v>
      </c>
      <c r="V9" s="30" t="s">
        <v>29</v>
      </c>
      <c r="W9" s="30" t="s">
        <v>30</v>
      </c>
      <c r="X9" s="30" t="s">
        <v>31</v>
      </c>
      <c r="Y9" s="30" t="s">
        <v>32</v>
      </c>
      <c r="Z9" s="30" t="s">
        <v>33</v>
      </c>
      <c r="AA9" s="30" t="s">
        <v>34</v>
      </c>
      <c r="AB9" s="30" t="s">
        <v>35</v>
      </c>
      <c r="AC9" s="30" t="s">
        <v>36</v>
      </c>
      <c r="AD9" s="30" t="s">
        <v>37</v>
      </c>
      <c r="AE9" s="30" t="s">
        <v>38</v>
      </c>
      <c r="AF9" s="30" t="s">
        <v>39</v>
      </c>
      <c r="AG9" s="30" t="s">
        <v>40</v>
      </c>
      <c r="AH9" s="30" t="s">
        <v>41</v>
      </c>
      <c r="AI9" s="30" t="s">
        <v>42</v>
      </c>
      <c r="AJ9" s="30" t="s">
        <v>43</v>
      </c>
      <c r="AK9" s="30" t="s">
        <v>44</v>
      </c>
      <c r="AL9" s="30" t="s">
        <v>45</v>
      </c>
      <c r="AM9" s="30" t="s">
        <v>46</v>
      </c>
      <c r="AN9" s="30" t="s">
        <v>47</v>
      </c>
      <c r="AO9" s="30" t="s">
        <v>48</v>
      </c>
      <c r="AP9" s="30" t="s">
        <v>49</v>
      </c>
      <c r="AQ9" s="30" t="s">
        <v>50</v>
      </c>
      <c r="AR9" s="30" t="s">
        <v>51</v>
      </c>
      <c r="AS9" s="30" t="s">
        <v>52</v>
      </c>
      <c r="AT9" s="30" t="s">
        <v>53</v>
      </c>
      <c r="AU9" s="30" t="s">
        <v>54</v>
      </c>
      <c r="AV9" s="30" t="s">
        <v>55</v>
      </c>
      <c r="AW9" s="32" t="s">
        <v>56</v>
      </c>
      <c r="AX9" s="35" t="s">
        <v>57</v>
      </c>
      <c r="AY9" s="36" t="s">
        <v>58</v>
      </c>
      <c r="AZ9" s="35" t="s">
        <v>59</v>
      </c>
      <c r="BA9" s="32" t="s">
        <v>60</v>
      </c>
      <c r="BB9" s="29" t="s">
        <v>61</v>
      </c>
      <c r="BC9" s="32" t="s">
        <v>62</v>
      </c>
      <c r="BD9" s="35" t="s">
        <v>63</v>
      </c>
      <c r="BE9" s="36" t="s">
        <v>64</v>
      </c>
      <c r="BF9" s="35" t="s">
        <v>65</v>
      </c>
      <c r="BG9" s="32" t="s">
        <v>66</v>
      </c>
      <c r="BH9" s="35" t="s">
        <v>67</v>
      </c>
    </row>
    <row r="10">
      <c r="A10" s="37"/>
      <c r="B10" s="38"/>
      <c r="C10" s="184" t="s">
        <v>68</v>
      </c>
      <c r="D10" s="38"/>
      <c r="E10" s="38" t="s">
        <v>69</v>
      </c>
      <c r="F10" s="40" t="s">
        <v>70</v>
      </c>
      <c r="G10" s="40"/>
      <c r="H10" s="41" t="s">
        <v>71</v>
      </c>
      <c r="I10" s="42" t="s">
        <v>72</v>
      </c>
      <c r="J10" s="43"/>
      <c r="K10" s="43"/>
      <c r="L10" s="37"/>
      <c r="M10" s="43"/>
      <c r="N10" s="43"/>
      <c r="O10" s="38"/>
      <c r="P10" s="42"/>
      <c r="Q10" s="37" t="s">
        <v>73</v>
      </c>
      <c r="R10" s="37"/>
      <c r="S10" s="37"/>
      <c r="T10" s="43"/>
      <c r="U10" s="44" t="s">
        <v>74</v>
      </c>
      <c r="V10" s="38" t="s">
        <v>75</v>
      </c>
      <c r="W10" s="38" t="s">
        <v>75</v>
      </c>
      <c r="X10" s="38" t="s">
        <v>76</v>
      </c>
      <c r="Y10" s="38" t="s">
        <v>76</v>
      </c>
      <c r="Z10" s="37" t="s">
        <v>77</v>
      </c>
      <c r="AA10" s="44" t="s">
        <v>78</v>
      </c>
      <c r="AB10" s="44" t="s">
        <v>78</v>
      </c>
      <c r="AC10" s="44" t="s">
        <v>78</v>
      </c>
      <c r="AD10" s="42" t="s">
        <v>78</v>
      </c>
      <c r="AE10" s="44" t="s">
        <v>79</v>
      </c>
      <c r="AF10" s="38" t="s">
        <v>79</v>
      </c>
      <c r="AG10" s="37" t="s">
        <v>78</v>
      </c>
      <c r="AH10" s="37" t="s">
        <v>80</v>
      </c>
      <c r="AI10" s="44" t="s">
        <v>79</v>
      </c>
      <c r="AJ10" s="44" t="s">
        <v>79</v>
      </c>
      <c r="AK10" s="38" t="s">
        <v>79</v>
      </c>
      <c r="AL10" s="44" t="s">
        <v>79</v>
      </c>
      <c r="AM10" s="37" t="s">
        <v>79</v>
      </c>
      <c r="AN10" s="37" t="s">
        <v>81</v>
      </c>
      <c r="AO10" s="37" t="s">
        <v>81</v>
      </c>
      <c r="AP10" s="42" t="s">
        <v>78</v>
      </c>
      <c r="AQ10" s="44" t="s">
        <v>73</v>
      </c>
      <c r="AR10" s="42" t="s">
        <v>82</v>
      </c>
      <c r="AS10" s="42" t="s">
        <v>83</v>
      </c>
      <c r="AT10" s="37"/>
      <c r="AU10" s="38" t="s">
        <v>75</v>
      </c>
      <c r="AV10" s="37" t="s">
        <v>84</v>
      </c>
      <c r="AW10" s="38" t="s">
        <v>85</v>
      </c>
      <c r="AX10" s="42" t="s">
        <v>78</v>
      </c>
      <c r="AY10" s="44" t="s">
        <v>73</v>
      </c>
      <c r="AZ10" s="42" t="s">
        <v>82</v>
      </c>
      <c r="BA10" s="38" t="s">
        <v>75</v>
      </c>
      <c r="BB10" s="37" t="s">
        <v>84</v>
      </c>
      <c r="BC10" s="38" t="s">
        <v>85</v>
      </c>
      <c r="BD10" s="42" t="s">
        <v>78</v>
      </c>
      <c r="BE10" s="44" t="s">
        <v>73</v>
      </c>
      <c r="BF10" s="42" t="s">
        <v>82</v>
      </c>
      <c r="BG10" s="38" t="s">
        <v>75</v>
      </c>
      <c r="BH10" s="42" t="s">
        <v>84</v>
      </c>
    </row>
    <row r="11">
      <c r="A11" s="45" t="s">
        <v>86</v>
      </c>
      <c r="B11" s="46" t="s">
        <v>164</v>
      </c>
      <c r="C11" s="47">
        <v>37790.0</v>
      </c>
      <c r="D11" s="48"/>
      <c r="E11" s="49">
        <v>15319.0</v>
      </c>
      <c r="F11" s="50">
        <v>15.0</v>
      </c>
      <c r="G11" s="50">
        <v>7.8</v>
      </c>
      <c r="H11" s="102"/>
      <c r="I11" s="52">
        <v>66.0</v>
      </c>
      <c r="J11" s="190"/>
      <c r="K11" s="190"/>
      <c r="L11" s="190"/>
      <c r="M11" s="190"/>
      <c r="N11" s="190"/>
      <c r="O11" s="48">
        <v>-157.0</v>
      </c>
      <c r="P11" s="52">
        <v>-20.1</v>
      </c>
      <c r="Q11" s="52">
        <v>9.4</v>
      </c>
      <c r="R11" s="60"/>
      <c r="S11" s="60"/>
      <c r="T11" s="187"/>
      <c r="U11" s="56">
        <v>0.33</v>
      </c>
      <c r="V11" s="48">
        <v>77.0</v>
      </c>
      <c r="W11" s="48">
        <v>13.0</v>
      </c>
      <c r="X11" s="48">
        <v>17.11</v>
      </c>
      <c r="Y11" s="62"/>
      <c r="Z11" s="52">
        <v>5.18</v>
      </c>
      <c r="AA11" s="56">
        <v>1.8</v>
      </c>
      <c r="AB11" s="56">
        <v>1.06</v>
      </c>
      <c r="AC11" s="56">
        <v>5.5</v>
      </c>
      <c r="AD11" s="64">
        <v>36.0</v>
      </c>
      <c r="AE11" s="56">
        <v>0.78</v>
      </c>
      <c r="AF11" s="48">
        <v>37.76</v>
      </c>
      <c r="AG11" s="52">
        <v>0.5</v>
      </c>
      <c r="AH11" s="52">
        <v>7.1</v>
      </c>
      <c r="AI11" s="56">
        <v>2.14</v>
      </c>
      <c r="AJ11" s="56">
        <v>0.97</v>
      </c>
      <c r="AK11" s="48">
        <v>97.0</v>
      </c>
      <c r="AL11" s="56">
        <v>0.47</v>
      </c>
      <c r="AM11" s="60"/>
      <c r="AN11" s="60"/>
      <c r="AO11" s="60"/>
      <c r="AP11" s="52">
        <v>402.0</v>
      </c>
      <c r="AQ11" s="56">
        <v>2.88</v>
      </c>
      <c r="AR11" s="52">
        <v>-25.5</v>
      </c>
      <c r="AS11" s="84"/>
      <c r="AT11" s="84"/>
      <c r="AU11" s="48">
        <v>247.0</v>
      </c>
      <c r="AV11" s="52">
        <v>4.0</v>
      </c>
      <c r="AW11" s="62"/>
      <c r="AX11" s="60"/>
      <c r="AY11" s="61"/>
      <c r="AZ11" s="60"/>
      <c r="BA11" s="62"/>
      <c r="BB11" s="60"/>
      <c r="BC11" s="62"/>
      <c r="BD11" s="60"/>
      <c r="BE11" s="61"/>
      <c r="BF11" s="60"/>
      <c r="BG11" s="62"/>
      <c r="BH11" s="60"/>
    </row>
    <row r="12">
      <c r="A12" s="45" t="s">
        <v>86</v>
      </c>
      <c r="B12" s="46" t="s">
        <v>164</v>
      </c>
      <c r="C12" s="47">
        <v>38084.0</v>
      </c>
      <c r="D12" s="48"/>
      <c r="E12" s="49">
        <v>1317.0</v>
      </c>
      <c r="F12" s="50">
        <v>0.0</v>
      </c>
      <c r="G12" s="50">
        <v>7.0</v>
      </c>
      <c r="H12" s="102"/>
      <c r="I12" s="52">
        <v>143.0</v>
      </c>
      <c r="J12" s="190"/>
      <c r="K12" s="190"/>
      <c r="L12" s="190"/>
      <c r="M12" s="190"/>
      <c r="N12" s="190"/>
      <c r="O12" s="48">
        <v>-155.0</v>
      </c>
      <c r="P12" s="52">
        <v>-19.6</v>
      </c>
      <c r="Q12" s="52">
        <v>2.2</v>
      </c>
      <c r="R12" s="60"/>
      <c r="S12" s="60"/>
      <c r="T12" s="187"/>
      <c r="U12" s="56">
        <v>0.39</v>
      </c>
      <c r="V12" s="48">
        <v>188.0</v>
      </c>
      <c r="W12" s="48">
        <v>100.0</v>
      </c>
      <c r="X12" s="48">
        <v>2.01</v>
      </c>
      <c r="Y12" s="62"/>
      <c r="Z12" s="52">
        <v>12.81</v>
      </c>
      <c r="AA12" s="56">
        <v>4.0</v>
      </c>
      <c r="AB12" s="56">
        <v>1.52</v>
      </c>
      <c r="AC12" s="56">
        <v>11.5</v>
      </c>
      <c r="AD12" s="52">
        <v>48.7</v>
      </c>
      <c r="AE12" s="56">
        <v>0.4</v>
      </c>
      <c r="AF12" s="48">
        <v>80.06</v>
      </c>
      <c r="AG12" s="52">
        <v>1.3</v>
      </c>
      <c r="AH12" s="52">
        <v>9.2</v>
      </c>
      <c r="AI12" s="56">
        <v>3.1</v>
      </c>
      <c r="AJ12" s="61"/>
      <c r="AK12" s="48">
        <v>200.0</v>
      </c>
      <c r="AL12" s="56">
        <v>0.85</v>
      </c>
      <c r="AM12" s="60"/>
      <c r="AN12" s="60"/>
      <c r="AO12" s="60"/>
      <c r="AP12" s="52">
        <v>5.0</v>
      </c>
      <c r="AQ12" s="56">
        <v>0.61</v>
      </c>
      <c r="AR12" s="52">
        <v>-36.3</v>
      </c>
      <c r="AS12" s="60"/>
      <c r="AT12" s="60"/>
      <c r="AU12" s="48">
        <v>52.0</v>
      </c>
      <c r="AV12" s="52">
        <v>-2.6</v>
      </c>
      <c r="AW12" s="62"/>
      <c r="AX12" s="60"/>
      <c r="AY12" s="61"/>
      <c r="AZ12" s="60"/>
      <c r="BA12" s="62"/>
      <c r="BB12" s="60"/>
      <c r="BC12" s="62"/>
      <c r="BD12" s="60"/>
      <c r="BE12" s="61"/>
      <c r="BF12" s="60"/>
      <c r="BG12" s="62"/>
      <c r="BH12" s="60"/>
    </row>
    <row r="13">
      <c r="A13" s="45" t="s">
        <v>86</v>
      </c>
      <c r="B13" s="46" t="s">
        <v>164</v>
      </c>
      <c r="C13" s="47">
        <v>38133.0</v>
      </c>
      <c r="D13" s="48"/>
      <c r="E13" s="49">
        <v>14838.0</v>
      </c>
      <c r="F13" s="50">
        <v>9.0</v>
      </c>
      <c r="G13" s="50">
        <v>7.8</v>
      </c>
      <c r="H13" s="102"/>
      <c r="I13" s="52">
        <v>52.0</v>
      </c>
      <c r="J13" s="190"/>
      <c r="K13" s="190"/>
      <c r="L13" s="190"/>
      <c r="M13" s="190"/>
      <c r="N13" s="190"/>
      <c r="O13" s="48">
        <v>-161.0</v>
      </c>
      <c r="P13" s="52">
        <v>-20.4</v>
      </c>
      <c r="Q13" s="52">
        <v>13.91</v>
      </c>
      <c r="R13" s="60"/>
      <c r="S13" s="60"/>
      <c r="T13" s="187"/>
      <c r="U13" s="56">
        <v>0.5</v>
      </c>
      <c r="V13" s="48">
        <v>84.0</v>
      </c>
      <c r="W13" s="48">
        <v>5.0</v>
      </c>
      <c r="X13" s="48">
        <v>14.0</v>
      </c>
      <c r="Y13" s="62"/>
      <c r="Z13" s="52">
        <v>4.96</v>
      </c>
      <c r="AA13" s="56">
        <v>1.8</v>
      </c>
      <c r="AB13" s="56">
        <v>0.96</v>
      </c>
      <c r="AC13" s="56">
        <v>4.4</v>
      </c>
      <c r="AD13" s="52">
        <v>22.8</v>
      </c>
      <c r="AE13" s="56">
        <v>0.8</v>
      </c>
      <c r="AF13" s="48">
        <v>36.94</v>
      </c>
      <c r="AG13" s="52">
        <v>0.8</v>
      </c>
      <c r="AH13" s="52">
        <v>4.5</v>
      </c>
      <c r="AI13" s="56">
        <v>1.8</v>
      </c>
      <c r="AJ13" s="61"/>
      <c r="AK13" s="48">
        <v>89.0</v>
      </c>
      <c r="AL13" s="56">
        <v>0.52</v>
      </c>
      <c r="AM13" s="60"/>
      <c r="AN13" s="60"/>
      <c r="AO13" s="60"/>
      <c r="AP13" s="52">
        <v>339.0</v>
      </c>
      <c r="AQ13" s="56">
        <v>1.78</v>
      </c>
      <c r="AR13" s="52">
        <v>-28.9</v>
      </c>
      <c r="AS13" s="60"/>
      <c r="AT13" s="60"/>
      <c r="AU13" s="48">
        <v>193.0</v>
      </c>
      <c r="AV13" s="52">
        <v>2.0</v>
      </c>
      <c r="AW13" s="62"/>
      <c r="AX13" s="60"/>
      <c r="AY13" s="61"/>
      <c r="AZ13" s="60"/>
      <c r="BA13" s="62"/>
      <c r="BB13" s="60"/>
      <c r="BC13" s="62"/>
      <c r="BD13" s="60"/>
      <c r="BE13" s="61"/>
      <c r="BF13" s="60"/>
      <c r="BG13" s="62"/>
      <c r="BH13" s="60"/>
    </row>
    <row r="14">
      <c r="A14" s="45" t="s">
        <v>86</v>
      </c>
      <c r="B14" s="46" t="s">
        <v>164</v>
      </c>
      <c r="C14" s="47">
        <v>38153.0</v>
      </c>
      <c r="D14" s="48"/>
      <c r="E14" s="49">
        <v>18094.0</v>
      </c>
      <c r="F14" s="50">
        <v>16.5</v>
      </c>
      <c r="G14" s="50">
        <v>7.5</v>
      </c>
      <c r="H14" s="102"/>
      <c r="I14" s="52">
        <v>63.0</v>
      </c>
      <c r="J14" s="190"/>
      <c r="K14" s="190"/>
      <c r="L14" s="190"/>
      <c r="M14" s="190"/>
      <c r="N14" s="190"/>
      <c r="O14" s="48">
        <v>-166.0</v>
      </c>
      <c r="P14" s="52">
        <v>-21.0</v>
      </c>
      <c r="Q14" s="52">
        <v>9.1</v>
      </c>
      <c r="R14" s="60"/>
      <c r="S14" s="60"/>
      <c r="T14" s="187"/>
      <c r="U14" s="56">
        <v>0.32</v>
      </c>
      <c r="V14" s="48">
        <v>55.0</v>
      </c>
      <c r="W14" s="48">
        <v>5.0</v>
      </c>
      <c r="X14" s="48">
        <v>10.0</v>
      </c>
      <c r="Y14" s="62"/>
      <c r="Z14" s="52">
        <v>5.19</v>
      </c>
      <c r="AA14" s="56">
        <v>1.8</v>
      </c>
      <c r="AB14" s="56">
        <v>1.08</v>
      </c>
      <c r="AC14" s="56">
        <v>4.9</v>
      </c>
      <c r="AD14" s="52">
        <v>26.9</v>
      </c>
      <c r="AE14" s="56">
        <v>1.0</v>
      </c>
      <c r="AF14" s="48">
        <v>41.06</v>
      </c>
      <c r="AG14" s="52">
        <v>0.8</v>
      </c>
      <c r="AH14" s="52">
        <v>6.0</v>
      </c>
      <c r="AI14" s="56">
        <v>1.9</v>
      </c>
      <c r="AJ14" s="61"/>
      <c r="AK14" s="48">
        <v>94.0</v>
      </c>
      <c r="AL14" s="56">
        <v>0.51</v>
      </c>
      <c r="AM14" s="60"/>
      <c r="AN14" s="60"/>
      <c r="AO14" s="60"/>
      <c r="AP14" s="52">
        <v>514.0</v>
      </c>
      <c r="AQ14" s="56">
        <v>2.82</v>
      </c>
      <c r="AR14" s="52">
        <v>-29.0</v>
      </c>
      <c r="AS14" s="60"/>
      <c r="AT14" s="60"/>
      <c r="AU14" s="48">
        <v>307.0</v>
      </c>
      <c r="AV14" s="52">
        <v>3.0</v>
      </c>
      <c r="AW14" s="62"/>
      <c r="AX14" s="60"/>
      <c r="AY14" s="61"/>
      <c r="AZ14" s="60"/>
      <c r="BA14" s="62"/>
      <c r="BB14" s="60"/>
      <c r="BC14" s="62"/>
      <c r="BD14" s="60"/>
      <c r="BE14" s="61"/>
      <c r="BF14" s="60"/>
      <c r="BG14" s="62"/>
      <c r="BH14" s="60"/>
    </row>
    <row r="15">
      <c r="A15" s="45" t="s">
        <v>86</v>
      </c>
      <c r="B15" s="46" t="s">
        <v>164</v>
      </c>
      <c r="C15" s="47">
        <v>38167.0</v>
      </c>
      <c r="D15" s="48"/>
      <c r="E15" s="49">
        <v>14555.0</v>
      </c>
      <c r="F15" s="50">
        <v>19.0</v>
      </c>
      <c r="G15" s="50">
        <v>7.9</v>
      </c>
      <c r="H15" s="102"/>
      <c r="I15" s="52">
        <v>68.0</v>
      </c>
      <c r="J15" s="190"/>
      <c r="K15" s="190"/>
      <c r="L15" s="190"/>
      <c r="M15" s="190"/>
      <c r="N15" s="190"/>
      <c r="O15" s="48">
        <v>-159.0</v>
      </c>
      <c r="P15" s="52">
        <v>-20.1</v>
      </c>
      <c r="Q15" s="52">
        <v>6.21</v>
      </c>
      <c r="R15" s="60"/>
      <c r="S15" s="60"/>
      <c r="T15" s="187"/>
      <c r="U15" s="56">
        <v>0.24</v>
      </c>
      <c r="V15" s="48">
        <v>69.0</v>
      </c>
      <c r="W15" s="48">
        <v>5.0</v>
      </c>
      <c r="X15" s="48">
        <v>7.0</v>
      </c>
      <c r="Y15" s="62"/>
      <c r="Z15" s="52">
        <v>6.37</v>
      </c>
      <c r="AA15" s="56">
        <v>2.3</v>
      </c>
      <c r="AB15" s="56">
        <v>1.15</v>
      </c>
      <c r="AC15" s="56">
        <v>5.7</v>
      </c>
      <c r="AD15" s="52">
        <v>28.0</v>
      </c>
      <c r="AE15" s="56">
        <v>0.9</v>
      </c>
      <c r="AF15" s="48">
        <v>42.02</v>
      </c>
      <c r="AG15" s="52">
        <v>0.8</v>
      </c>
      <c r="AH15" s="52">
        <v>7.9</v>
      </c>
      <c r="AI15" s="56">
        <v>2.2</v>
      </c>
      <c r="AJ15" s="61"/>
      <c r="AK15" s="48">
        <v>95.0</v>
      </c>
      <c r="AL15" s="56">
        <v>0.64</v>
      </c>
      <c r="AM15" s="60"/>
      <c r="AN15" s="60"/>
      <c r="AO15" s="60"/>
      <c r="AP15" s="52">
        <v>299.0</v>
      </c>
      <c r="AQ15" s="56">
        <v>2.94</v>
      </c>
      <c r="AR15" s="52">
        <v>-28.8</v>
      </c>
      <c r="AS15" s="60"/>
      <c r="AT15" s="60"/>
      <c r="AU15" s="48">
        <v>353.0</v>
      </c>
      <c r="AV15" s="52">
        <v>2.5</v>
      </c>
      <c r="AW15" s="62"/>
      <c r="AX15" s="60"/>
      <c r="AY15" s="61"/>
      <c r="AZ15" s="60"/>
      <c r="BA15" s="62"/>
      <c r="BB15" s="60"/>
      <c r="BC15" s="62"/>
      <c r="BD15" s="60"/>
      <c r="BE15" s="61"/>
      <c r="BF15" s="60"/>
      <c r="BG15" s="62"/>
      <c r="BH15" s="60"/>
    </row>
    <row r="16">
      <c r="A16" s="45" t="s">
        <v>86</v>
      </c>
      <c r="B16" s="46" t="s">
        <v>164</v>
      </c>
      <c r="C16" s="47">
        <v>38187.0</v>
      </c>
      <c r="D16" s="48"/>
      <c r="E16" s="49">
        <v>10052.0</v>
      </c>
      <c r="F16" s="50">
        <v>19.5</v>
      </c>
      <c r="G16" s="50">
        <v>7.7</v>
      </c>
      <c r="H16" s="102"/>
      <c r="I16" s="52">
        <v>76.0</v>
      </c>
      <c r="J16" s="190"/>
      <c r="K16" s="190"/>
      <c r="L16" s="190"/>
      <c r="M16" s="190"/>
      <c r="N16" s="190"/>
      <c r="O16" s="48">
        <v>-160.0</v>
      </c>
      <c r="P16" s="52">
        <v>-20.3</v>
      </c>
      <c r="Q16" s="52">
        <v>3.1</v>
      </c>
      <c r="R16" s="60"/>
      <c r="S16" s="60"/>
      <c r="T16" s="187"/>
      <c r="U16" s="56">
        <v>0.18</v>
      </c>
      <c r="V16" s="48">
        <v>83.0</v>
      </c>
      <c r="W16" s="48">
        <v>6.0</v>
      </c>
      <c r="X16" s="48">
        <v>4.99</v>
      </c>
      <c r="Y16" s="62"/>
      <c r="Z16" s="52">
        <v>6.85</v>
      </c>
      <c r="AA16" s="56">
        <v>3.1</v>
      </c>
      <c r="AB16" s="56">
        <v>1.9</v>
      </c>
      <c r="AC16" s="56">
        <v>7.3</v>
      </c>
      <c r="AD16" s="52">
        <v>32.8</v>
      </c>
      <c r="AE16" s="56">
        <v>0.9</v>
      </c>
      <c r="AF16" s="48">
        <v>49.03</v>
      </c>
      <c r="AG16" s="52">
        <v>1.1</v>
      </c>
      <c r="AH16" s="52">
        <v>10.0</v>
      </c>
      <c r="AI16" s="56">
        <v>3.4</v>
      </c>
      <c r="AJ16" s="61"/>
      <c r="AK16" s="48">
        <v>132.0</v>
      </c>
      <c r="AL16" s="56">
        <v>0.94</v>
      </c>
      <c r="AM16" s="60"/>
      <c r="AN16" s="60"/>
      <c r="AO16" s="60"/>
      <c r="AP16" s="60"/>
      <c r="AQ16" s="56">
        <v>4.63</v>
      </c>
      <c r="AR16" s="52">
        <v>-28.0</v>
      </c>
      <c r="AS16" s="60"/>
      <c r="AT16" s="60"/>
      <c r="AU16" s="48">
        <v>541.0</v>
      </c>
      <c r="AV16" s="52">
        <v>6.6</v>
      </c>
      <c r="AW16" s="62"/>
      <c r="AX16" s="60"/>
      <c r="AY16" s="61"/>
      <c r="AZ16" s="60"/>
      <c r="BA16" s="62"/>
      <c r="BB16" s="60"/>
      <c r="BC16" s="62"/>
      <c r="BD16" s="60"/>
      <c r="BE16" s="61"/>
      <c r="BF16" s="60"/>
      <c r="BG16" s="62"/>
      <c r="BH16" s="60"/>
    </row>
    <row r="17">
      <c r="A17" s="45" t="s">
        <v>86</v>
      </c>
      <c r="B17" s="46" t="s">
        <v>164</v>
      </c>
      <c r="C17" s="47">
        <v>38217.0</v>
      </c>
      <c r="D17" s="48"/>
      <c r="E17" s="49">
        <v>9458.0</v>
      </c>
      <c r="F17" s="50">
        <v>18.0</v>
      </c>
      <c r="G17" s="50">
        <v>7.8</v>
      </c>
      <c r="H17" s="102"/>
      <c r="I17" s="52">
        <v>77.0</v>
      </c>
      <c r="J17" s="190"/>
      <c r="K17" s="190"/>
      <c r="L17" s="190"/>
      <c r="M17" s="190"/>
      <c r="N17" s="190"/>
      <c r="O17" s="48">
        <v>-161.0</v>
      </c>
      <c r="P17" s="52">
        <v>-20.5</v>
      </c>
      <c r="Q17" s="52">
        <v>2.8</v>
      </c>
      <c r="R17" s="52">
        <v>-26.1</v>
      </c>
      <c r="S17" s="52">
        <v>-34.0</v>
      </c>
      <c r="T17" s="187"/>
      <c r="U17" s="56">
        <v>0.16</v>
      </c>
      <c r="V17" s="48">
        <v>83.0</v>
      </c>
      <c r="W17" s="48">
        <v>5.0</v>
      </c>
      <c r="X17" s="48">
        <v>4.0</v>
      </c>
      <c r="Y17" s="62"/>
      <c r="Z17" s="52">
        <v>6.27</v>
      </c>
      <c r="AA17" s="56">
        <v>3.1</v>
      </c>
      <c r="AB17" s="56">
        <v>1.76</v>
      </c>
      <c r="AC17" s="56">
        <v>7.7</v>
      </c>
      <c r="AD17" s="52">
        <v>34.5</v>
      </c>
      <c r="AE17" s="56">
        <v>0.9</v>
      </c>
      <c r="AF17" s="48">
        <v>50.95</v>
      </c>
      <c r="AG17" s="52">
        <v>1.3</v>
      </c>
      <c r="AH17" s="52">
        <v>12.0</v>
      </c>
      <c r="AI17" s="56">
        <v>3.3</v>
      </c>
      <c r="AJ17" s="61"/>
      <c r="AK17" s="48">
        <v>139.0</v>
      </c>
      <c r="AL17" s="56">
        <v>0.89</v>
      </c>
      <c r="AM17" s="60"/>
      <c r="AN17" s="60"/>
      <c r="AO17" s="60"/>
      <c r="AP17" s="52">
        <v>499.0</v>
      </c>
      <c r="AQ17" s="56">
        <v>3.7</v>
      </c>
      <c r="AR17" s="52">
        <v>-26.6</v>
      </c>
      <c r="AS17" s="60"/>
      <c r="AT17" s="60"/>
      <c r="AU17" s="48">
        <v>251.0</v>
      </c>
      <c r="AV17" s="52">
        <v>3.1</v>
      </c>
      <c r="AW17" s="62"/>
      <c r="AX17" s="60"/>
      <c r="AY17" s="61"/>
      <c r="AZ17" s="60"/>
      <c r="BA17" s="62"/>
      <c r="BB17" s="60"/>
      <c r="BC17" s="62"/>
      <c r="BD17" s="60"/>
      <c r="BE17" s="61"/>
      <c r="BF17" s="60"/>
      <c r="BG17" s="62"/>
      <c r="BH17" s="60"/>
    </row>
    <row r="18">
      <c r="A18" s="45" t="s">
        <v>86</v>
      </c>
      <c r="B18" s="46" t="s">
        <v>164</v>
      </c>
      <c r="C18" s="47">
        <v>38252.0</v>
      </c>
      <c r="D18" s="48"/>
      <c r="E18" s="49">
        <v>5720.0</v>
      </c>
      <c r="F18" s="50">
        <v>7.5</v>
      </c>
      <c r="G18" s="50">
        <v>8.0</v>
      </c>
      <c r="H18" s="102"/>
      <c r="I18" s="52">
        <v>94.0</v>
      </c>
      <c r="J18" s="190"/>
      <c r="K18" s="190"/>
      <c r="L18" s="190"/>
      <c r="M18" s="190"/>
      <c r="N18" s="190"/>
      <c r="O18" s="48">
        <v>-158.0</v>
      </c>
      <c r="P18" s="52">
        <v>-20.2</v>
      </c>
      <c r="Q18" s="52">
        <v>2.7</v>
      </c>
      <c r="R18" s="52">
        <v>-26.8</v>
      </c>
      <c r="S18" s="52">
        <v>-59.0</v>
      </c>
      <c r="T18" s="187"/>
      <c r="U18" s="56">
        <v>0.23</v>
      </c>
      <c r="V18" s="48">
        <v>108.0</v>
      </c>
      <c r="W18" s="48">
        <v>14.0</v>
      </c>
      <c r="X18" s="48">
        <v>4.99</v>
      </c>
      <c r="Y18" s="62"/>
      <c r="Z18" s="52">
        <v>7.49</v>
      </c>
      <c r="AA18" s="56">
        <v>3.8</v>
      </c>
      <c r="AB18" s="56">
        <v>1.7</v>
      </c>
      <c r="AC18" s="56">
        <v>9.7</v>
      </c>
      <c r="AD18" s="52">
        <v>38.2</v>
      </c>
      <c r="AE18" s="56">
        <v>0.8</v>
      </c>
      <c r="AF18" s="48">
        <v>53.97</v>
      </c>
      <c r="AG18" s="52">
        <v>1.1</v>
      </c>
      <c r="AH18" s="52">
        <v>12.2</v>
      </c>
      <c r="AI18" s="56">
        <v>3.7</v>
      </c>
      <c r="AJ18" s="61"/>
      <c r="AK18" s="48">
        <v>161.0</v>
      </c>
      <c r="AL18" s="56">
        <v>0.99</v>
      </c>
      <c r="AM18" s="60"/>
      <c r="AN18" s="60"/>
      <c r="AO18" s="60"/>
      <c r="AP18" s="60"/>
      <c r="AQ18" s="56">
        <v>1.36</v>
      </c>
      <c r="AR18" s="52">
        <v>-31.0</v>
      </c>
      <c r="AS18" s="60"/>
      <c r="AT18" s="60"/>
      <c r="AU18" s="48">
        <v>384.0</v>
      </c>
      <c r="AV18" s="52">
        <v>4.4</v>
      </c>
      <c r="AW18" s="62"/>
      <c r="AX18" s="60"/>
      <c r="AY18" s="61"/>
      <c r="AZ18" s="60"/>
      <c r="BA18" s="62"/>
      <c r="BB18" s="60"/>
      <c r="BC18" s="62"/>
      <c r="BD18" s="60"/>
      <c r="BE18" s="61"/>
      <c r="BF18" s="60"/>
      <c r="BG18" s="62"/>
      <c r="BH18" s="60"/>
    </row>
    <row r="19">
      <c r="A19" s="45" t="s">
        <v>86</v>
      </c>
      <c r="B19" s="46" t="s">
        <v>164</v>
      </c>
      <c r="C19" s="47">
        <v>38428.0</v>
      </c>
      <c r="D19" s="48"/>
      <c r="E19" s="49">
        <v>1175.0</v>
      </c>
      <c r="F19" s="50">
        <v>0.1</v>
      </c>
      <c r="G19" s="50">
        <v>7.0</v>
      </c>
      <c r="H19" s="102"/>
      <c r="I19" s="52">
        <v>128.0</v>
      </c>
      <c r="J19" s="190"/>
      <c r="K19" s="190"/>
      <c r="L19" s="190"/>
      <c r="M19" s="190"/>
      <c r="N19" s="190"/>
      <c r="O19" s="48">
        <v>-153.0</v>
      </c>
      <c r="P19" s="52">
        <v>-19.7</v>
      </c>
      <c r="Q19" s="52">
        <v>2.61</v>
      </c>
      <c r="R19" s="52">
        <v>-23.5</v>
      </c>
      <c r="S19" s="52">
        <v>-135.8</v>
      </c>
      <c r="T19" s="187"/>
      <c r="U19" s="56">
        <v>0.4</v>
      </c>
      <c r="V19" s="48">
        <v>195.0</v>
      </c>
      <c r="W19" s="48">
        <v>80.0</v>
      </c>
      <c r="X19" s="48">
        <v>3.0</v>
      </c>
      <c r="Y19" s="62"/>
      <c r="Z19" s="52">
        <v>13.26</v>
      </c>
      <c r="AA19" s="56">
        <v>3.9</v>
      </c>
      <c r="AB19" s="56">
        <v>1.39</v>
      </c>
      <c r="AC19" s="56">
        <v>11.7</v>
      </c>
      <c r="AD19" s="52">
        <v>47.9</v>
      </c>
      <c r="AE19" s="56">
        <v>0.4</v>
      </c>
      <c r="AF19" s="48">
        <v>81.02</v>
      </c>
      <c r="AG19" s="52">
        <v>1.2</v>
      </c>
      <c r="AH19" s="52">
        <v>8.9</v>
      </c>
      <c r="AI19" s="56">
        <v>2.9</v>
      </c>
      <c r="AJ19" s="61"/>
      <c r="AK19" s="48">
        <v>208.0</v>
      </c>
      <c r="AL19" s="56">
        <v>0.95</v>
      </c>
      <c r="AM19" s="60"/>
      <c r="AN19" s="60"/>
      <c r="AO19" s="60"/>
      <c r="AP19" s="52">
        <v>5.0</v>
      </c>
      <c r="AQ19" s="56">
        <v>0.27</v>
      </c>
      <c r="AR19" s="52">
        <v>-36.6</v>
      </c>
      <c r="AS19" s="52">
        <v>-426.0</v>
      </c>
      <c r="AT19" s="52">
        <v>0.578</v>
      </c>
      <c r="AU19" s="48">
        <v>27.0</v>
      </c>
      <c r="AV19" s="60"/>
      <c r="AW19" s="62"/>
      <c r="AX19" s="60"/>
      <c r="AY19" s="61"/>
      <c r="AZ19" s="60"/>
      <c r="BA19" s="62"/>
      <c r="BB19" s="60"/>
      <c r="BC19" s="62"/>
      <c r="BD19" s="60"/>
      <c r="BE19" s="61"/>
      <c r="BF19" s="60"/>
      <c r="BG19" s="62"/>
      <c r="BH19" s="60"/>
    </row>
    <row r="20">
      <c r="A20" s="45" t="s">
        <v>86</v>
      </c>
      <c r="B20" s="46" t="s">
        <v>164</v>
      </c>
      <c r="C20" s="47">
        <v>38489.0</v>
      </c>
      <c r="D20" s="48"/>
      <c r="E20" s="49">
        <v>33414.0</v>
      </c>
      <c r="F20" s="50">
        <v>5.5</v>
      </c>
      <c r="G20" s="50">
        <v>7.9</v>
      </c>
      <c r="H20" s="102"/>
      <c r="I20" s="52">
        <v>62.0</v>
      </c>
      <c r="J20" s="190"/>
      <c r="K20" s="190"/>
      <c r="L20" s="190"/>
      <c r="M20" s="190"/>
      <c r="N20" s="190"/>
      <c r="O20" s="48">
        <v>-161.0</v>
      </c>
      <c r="P20" s="52">
        <v>-21.0</v>
      </c>
      <c r="Q20" s="52">
        <v>15.11</v>
      </c>
      <c r="R20" s="52">
        <v>-24.2</v>
      </c>
      <c r="S20" s="52">
        <v>74.0</v>
      </c>
      <c r="T20" s="187"/>
      <c r="U20" s="56">
        <v>0.63</v>
      </c>
      <c r="V20" s="48">
        <v>120.0</v>
      </c>
      <c r="W20" s="48">
        <v>49.0</v>
      </c>
      <c r="X20" s="48">
        <v>18.0</v>
      </c>
      <c r="Y20" s="62"/>
      <c r="Z20" s="52">
        <v>4.78</v>
      </c>
      <c r="AA20" s="56">
        <v>1.7</v>
      </c>
      <c r="AB20" s="56">
        <v>1.16</v>
      </c>
      <c r="AC20" s="56">
        <v>4.2</v>
      </c>
      <c r="AD20" s="52">
        <v>22.4</v>
      </c>
      <c r="AE20" s="56">
        <v>1.1</v>
      </c>
      <c r="AF20" s="48">
        <v>39.0</v>
      </c>
      <c r="AG20" s="52">
        <v>0.7</v>
      </c>
      <c r="AH20" s="52">
        <v>4.3</v>
      </c>
      <c r="AI20" s="56">
        <v>1.9</v>
      </c>
      <c r="AJ20" s="61"/>
      <c r="AK20" s="48">
        <v>80.0</v>
      </c>
      <c r="AL20" s="56">
        <v>0.56</v>
      </c>
      <c r="AM20" s="60"/>
      <c r="AN20" s="60"/>
      <c r="AO20" s="60"/>
      <c r="AP20" s="52">
        <v>863.0</v>
      </c>
      <c r="AQ20" s="56">
        <v>2.9</v>
      </c>
      <c r="AR20" s="52">
        <v>-27.5</v>
      </c>
      <c r="AS20" s="60"/>
      <c r="AT20" s="60"/>
      <c r="AU20" s="48">
        <v>349.0</v>
      </c>
      <c r="AV20" s="60"/>
      <c r="AW20" s="62"/>
      <c r="AX20" s="60"/>
      <c r="AY20" s="61"/>
      <c r="AZ20" s="60"/>
      <c r="BA20" s="62"/>
      <c r="BB20" s="60"/>
      <c r="BC20" s="62"/>
      <c r="BD20" s="60"/>
      <c r="BE20" s="61"/>
      <c r="BF20" s="60"/>
      <c r="BG20" s="62"/>
      <c r="BH20" s="60"/>
    </row>
    <row r="21">
      <c r="A21" s="45" t="s">
        <v>86</v>
      </c>
      <c r="B21" s="46" t="s">
        <v>164</v>
      </c>
      <c r="C21" s="47">
        <v>38504.0</v>
      </c>
      <c r="D21" s="48"/>
      <c r="E21" s="49">
        <v>20275.0</v>
      </c>
      <c r="F21" s="50">
        <v>12.5</v>
      </c>
      <c r="G21" s="50">
        <v>7.8</v>
      </c>
      <c r="H21" s="102"/>
      <c r="I21" s="52">
        <v>64.0</v>
      </c>
      <c r="J21" s="190"/>
      <c r="K21" s="190"/>
      <c r="L21" s="190"/>
      <c r="M21" s="190"/>
      <c r="N21" s="190"/>
      <c r="O21" s="48">
        <v>-167.0</v>
      </c>
      <c r="P21" s="52">
        <v>-21.6</v>
      </c>
      <c r="Q21" s="52">
        <v>10.0</v>
      </c>
      <c r="R21" s="52">
        <v>-27.0</v>
      </c>
      <c r="S21" s="52">
        <v>72.0</v>
      </c>
      <c r="T21" s="187"/>
      <c r="U21" s="56">
        <v>0.39</v>
      </c>
      <c r="V21" s="48">
        <v>78.0</v>
      </c>
      <c r="W21" s="48">
        <v>8.0</v>
      </c>
      <c r="X21" s="48">
        <v>10.0</v>
      </c>
      <c r="Y21" s="62"/>
      <c r="Z21" s="52">
        <v>4.99</v>
      </c>
      <c r="AA21" s="56">
        <v>1.7</v>
      </c>
      <c r="AB21" s="56">
        <v>1.16</v>
      </c>
      <c r="AC21" s="56">
        <v>4.6</v>
      </c>
      <c r="AD21" s="52">
        <v>24.2</v>
      </c>
      <c r="AE21" s="56">
        <v>1.0</v>
      </c>
      <c r="AF21" s="48">
        <v>45.04</v>
      </c>
      <c r="AG21" s="52">
        <v>0.5</v>
      </c>
      <c r="AH21" s="52">
        <v>6.0</v>
      </c>
      <c r="AI21" s="56">
        <v>1.7</v>
      </c>
      <c r="AJ21" s="61"/>
      <c r="AK21" s="48">
        <v>95.0</v>
      </c>
      <c r="AL21" s="56">
        <v>0.47</v>
      </c>
      <c r="AM21" s="60"/>
      <c r="AN21" s="60"/>
      <c r="AO21" s="60"/>
      <c r="AP21" s="52">
        <v>612.0</v>
      </c>
      <c r="AQ21" s="56">
        <v>1.59</v>
      </c>
      <c r="AR21" s="52">
        <v>-27.6</v>
      </c>
      <c r="AS21" s="84"/>
      <c r="AT21" s="84"/>
      <c r="AU21" s="48">
        <v>210.0</v>
      </c>
      <c r="AV21" s="60"/>
      <c r="AW21" s="62"/>
      <c r="AX21" s="60"/>
      <c r="AY21" s="61"/>
      <c r="AZ21" s="60"/>
      <c r="BA21" s="62"/>
      <c r="BB21" s="60"/>
      <c r="BC21" s="62"/>
      <c r="BD21" s="60"/>
      <c r="BE21" s="61"/>
      <c r="BF21" s="60"/>
      <c r="BG21" s="62"/>
      <c r="BH21" s="60"/>
    </row>
    <row r="22">
      <c r="A22" s="45" t="s">
        <v>86</v>
      </c>
      <c r="B22" s="46" t="s">
        <v>164</v>
      </c>
      <c r="C22" s="47">
        <v>38517.0</v>
      </c>
      <c r="D22" s="48"/>
      <c r="E22" s="49">
        <v>19765.0</v>
      </c>
      <c r="F22" s="50">
        <v>15.6</v>
      </c>
      <c r="G22" s="50">
        <v>7.9</v>
      </c>
      <c r="H22" s="102"/>
      <c r="I22" s="52">
        <v>59.0</v>
      </c>
      <c r="J22" s="190"/>
      <c r="K22" s="190"/>
      <c r="L22" s="190"/>
      <c r="M22" s="190"/>
      <c r="N22" s="190"/>
      <c r="O22" s="48">
        <v>-163.0</v>
      </c>
      <c r="P22" s="52">
        <v>-20.9</v>
      </c>
      <c r="Q22" s="52">
        <v>6.81</v>
      </c>
      <c r="R22" s="52">
        <v>-25.0</v>
      </c>
      <c r="S22" s="52">
        <v>48.0</v>
      </c>
      <c r="T22" s="187"/>
      <c r="U22" s="56">
        <v>0.3</v>
      </c>
      <c r="V22" s="48">
        <v>84.0</v>
      </c>
      <c r="W22" s="48">
        <v>5.0</v>
      </c>
      <c r="X22" s="48">
        <v>7.0</v>
      </c>
      <c r="Y22" s="62"/>
      <c r="Z22" s="52">
        <v>5.89</v>
      </c>
      <c r="AA22" s="56">
        <v>1.8</v>
      </c>
      <c r="AB22" s="56">
        <v>1.11</v>
      </c>
      <c r="AC22" s="56">
        <v>6.0</v>
      </c>
      <c r="AD22" s="52">
        <v>27.6</v>
      </c>
      <c r="AE22" s="56">
        <v>0.9</v>
      </c>
      <c r="AF22" s="48">
        <v>42.98</v>
      </c>
      <c r="AG22" s="52">
        <v>0.5</v>
      </c>
      <c r="AH22" s="52">
        <v>8.6</v>
      </c>
      <c r="AI22" s="56">
        <v>2.4</v>
      </c>
      <c r="AJ22" s="61"/>
      <c r="AK22" s="48">
        <v>105.0</v>
      </c>
      <c r="AL22" s="56">
        <v>0.47</v>
      </c>
      <c r="AM22" s="60"/>
      <c r="AN22" s="60"/>
      <c r="AO22" s="60"/>
      <c r="AP22" s="52">
        <v>393.0</v>
      </c>
      <c r="AQ22" s="56">
        <v>0.93</v>
      </c>
      <c r="AR22" s="52">
        <v>-28.3</v>
      </c>
      <c r="AS22" s="60"/>
      <c r="AT22" s="60"/>
      <c r="AU22" s="48">
        <v>119.0</v>
      </c>
      <c r="AV22" s="60"/>
      <c r="AW22" s="62"/>
      <c r="AX22" s="60"/>
      <c r="AY22" s="61"/>
      <c r="AZ22" s="60"/>
      <c r="BA22" s="62"/>
      <c r="BB22" s="60"/>
      <c r="BC22" s="62"/>
      <c r="BD22" s="60"/>
      <c r="BE22" s="61"/>
      <c r="BF22" s="60"/>
      <c r="BG22" s="62"/>
      <c r="BH22" s="60"/>
    </row>
    <row r="23">
      <c r="A23" s="45" t="s">
        <v>86</v>
      </c>
      <c r="B23" s="46" t="s">
        <v>164</v>
      </c>
      <c r="C23" s="47">
        <v>38545.0</v>
      </c>
      <c r="D23" s="48"/>
      <c r="E23" s="49">
        <v>11553.0</v>
      </c>
      <c r="F23" s="50">
        <v>17.5</v>
      </c>
      <c r="G23" s="50">
        <v>8.1</v>
      </c>
      <c r="H23" s="102"/>
      <c r="I23" s="52">
        <v>100.0</v>
      </c>
      <c r="J23" s="190"/>
      <c r="K23" s="190"/>
      <c r="L23" s="190"/>
      <c r="M23" s="190"/>
      <c r="N23" s="190"/>
      <c r="O23" s="48">
        <v>-158.0</v>
      </c>
      <c r="P23" s="52">
        <v>-19.9</v>
      </c>
      <c r="Q23" s="52">
        <v>5.4</v>
      </c>
      <c r="R23" s="52">
        <v>-26.4</v>
      </c>
      <c r="S23" s="52">
        <v>-10.0</v>
      </c>
      <c r="T23" s="187"/>
      <c r="U23" s="56">
        <v>0.28</v>
      </c>
      <c r="V23" s="48">
        <v>94.0</v>
      </c>
      <c r="W23" s="48">
        <v>6.0</v>
      </c>
      <c r="X23" s="48">
        <v>9.01</v>
      </c>
      <c r="Y23" s="62"/>
      <c r="Z23" s="52">
        <v>6.41</v>
      </c>
      <c r="AA23" s="56">
        <v>2.8</v>
      </c>
      <c r="AB23" s="56">
        <v>1.58</v>
      </c>
      <c r="AC23" s="56">
        <v>7.4</v>
      </c>
      <c r="AD23" s="52">
        <v>30.8</v>
      </c>
      <c r="AE23" s="56">
        <v>1.1</v>
      </c>
      <c r="AF23" s="48">
        <v>48.06</v>
      </c>
      <c r="AG23" s="52">
        <v>0.8</v>
      </c>
      <c r="AH23" s="52">
        <v>10.8</v>
      </c>
      <c r="AI23" s="56">
        <v>2.7</v>
      </c>
      <c r="AJ23" s="61"/>
      <c r="AK23" s="48">
        <v>128.0</v>
      </c>
      <c r="AL23" s="56">
        <v>0.7</v>
      </c>
      <c r="AM23" s="60"/>
      <c r="AN23" s="60"/>
      <c r="AO23" s="60"/>
      <c r="AP23" s="52">
        <v>461.0</v>
      </c>
      <c r="AQ23" s="56">
        <v>1.93</v>
      </c>
      <c r="AR23" s="52">
        <v>-29.6</v>
      </c>
      <c r="AS23" s="60"/>
      <c r="AT23" s="60"/>
      <c r="AU23" s="48">
        <v>291.0</v>
      </c>
      <c r="AV23" s="60"/>
      <c r="AW23" s="62"/>
      <c r="AX23" s="60"/>
      <c r="AY23" s="61"/>
      <c r="AZ23" s="60"/>
      <c r="BA23" s="62"/>
      <c r="BB23" s="60"/>
      <c r="BC23" s="62"/>
      <c r="BD23" s="60"/>
      <c r="BE23" s="61"/>
      <c r="BF23" s="60"/>
      <c r="BG23" s="62"/>
      <c r="BH23" s="60"/>
    </row>
    <row r="24">
      <c r="A24" s="45" t="s">
        <v>86</v>
      </c>
      <c r="B24" s="46" t="s">
        <v>164</v>
      </c>
      <c r="C24" s="47">
        <v>38580.0</v>
      </c>
      <c r="D24" s="48"/>
      <c r="E24" s="49">
        <v>8976.0</v>
      </c>
      <c r="F24" s="50">
        <v>16.8</v>
      </c>
      <c r="G24" s="50">
        <v>7.9</v>
      </c>
      <c r="H24" s="102"/>
      <c r="I24" s="52">
        <v>119.0</v>
      </c>
      <c r="J24" s="283"/>
      <c r="K24" s="283"/>
      <c r="L24" s="283"/>
      <c r="M24" s="283"/>
      <c r="N24" s="283"/>
      <c r="O24" s="48">
        <v>-161.0</v>
      </c>
      <c r="P24" s="52">
        <v>-20.4</v>
      </c>
      <c r="Q24" s="259">
        <v>3.81</v>
      </c>
      <c r="R24" s="259">
        <v>-27.2</v>
      </c>
      <c r="S24" s="259">
        <v>-43.0</v>
      </c>
      <c r="T24" s="187"/>
      <c r="U24" s="104"/>
      <c r="V24" s="105">
        <v>105.0</v>
      </c>
      <c r="W24" s="105">
        <v>7.0</v>
      </c>
      <c r="X24" s="48">
        <v>6.01</v>
      </c>
      <c r="Y24" s="62"/>
      <c r="Z24" s="52">
        <v>7.3</v>
      </c>
      <c r="AA24" s="56">
        <v>3.2</v>
      </c>
      <c r="AB24" s="56">
        <v>1.53</v>
      </c>
      <c r="AC24" s="56">
        <v>8.6</v>
      </c>
      <c r="AD24" s="52">
        <v>35.2</v>
      </c>
      <c r="AE24" s="56">
        <v>0.9</v>
      </c>
      <c r="AF24" s="48">
        <v>49.99</v>
      </c>
      <c r="AG24" s="52">
        <v>0.8</v>
      </c>
      <c r="AH24" s="52">
        <v>13.1</v>
      </c>
      <c r="AI24" s="56">
        <v>3.5</v>
      </c>
      <c r="AJ24" s="61"/>
      <c r="AK24" s="48">
        <v>156.0</v>
      </c>
      <c r="AL24" s="56">
        <v>0.84</v>
      </c>
      <c r="AM24" s="60"/>
      <c r="AN24" s="60"/>
      <c r="AO24" s="60"/>
      <c r="AP24" s="259">
        <v>413.0</v>
      </c>
      <c r="AQ24" s="104">
        <v>1.43</v>
      </c>
      <c r="AR24" s="259">
        <v>-28.8</v>
      </c>
      <c r="AS24" s="296"/>
      <c r="AT24" s="296"/>
      <c r="AU24" s="105">
        <v>221.0</v>
      </c>
      <c r="AV24" s="296"/>
      <c r="AW24" s="307"/>
      <c r="AX24" s="296"/>
      <c r="AY24" s="308"/>
      <c r="AZ24" s="296"/>
      <c r="BA24" s="307"/>
      <c r="BB24" s="296"/>
      <c r="BC24" s="307"/>
      <c r="BD24" s="296"/>
      <c r="BE24" s="308"/>
      <c r="BF24" s="296"/>
      <c r="BG24" s="307"/>
      <c r="BH24" s="296"/>
    </row>
    <row r="25">
      <c r="A25" s="45" t="s">
        <v>86</v>
      </c>
      <c r="B25" s="46" t="s">
        <v>164</v>
      </c>
      <c r="C25" s="47">
        <v>38622.0</v>
      </c>
      <c r="D25" s="48"/>
      <c r="E25" s="49">
        <v>10619.0</v>
      </c>
      <c r="F25" s="50">
        <v>8.8</v>
      </c>
      <c r="G25" s="50">
        <v>7.9</v>
      </c>
      <c r="H25" s="102"/>
      <c r="I25" s="259">
        <v>101.0</v>
      </c>
      <c r="J25" s="283"/>
      <c r="K25" s="283"/>
      <c r="L25" s="283"/>
      <c r="M25" s="283"/>
      <c r="N25" s="283"/>
      <c r="O25" s="48">
        <v>-149.0</v>
      </c>
      <c r="P25" s="52">
        <v>-19.0</v>
      </c>
      <c r="Q25" s="259">
        <v>6.91</v>
      </c>
      <c r="R25" s="259">
        <v>-27.1</v>
      </c>
      <c r="S25" s="259">
        <v>-7.0</v>
      </c>
      <c r="T25" s="187"/>
      <c r="U25" s="104">
        <v>0.33</v>
      </c>
      <c r="V25" s="105">
        <v>113.0</v>
      </c>
      <c r="W25" s="105">
        <v>6.0</v>
      </c>
      <c r="X25" s="48">
        <v>13.01</v>
      </c>
      <c r="Y25" s="62"/>
      <c r="Z25" s="52">
        <v>7.58</v>
      </c>
      <c r="AA25" s="56">
        <v>2.8</v>
      </c>
      <c r="AB25" s="56">
        <v>1.07</v>
      </c>
      <c r="AC25" s="56">
        <v>7.9</v>
      </c>
      <c r="AD25" s="52">
        <v>30.8</v>
      </c>
      <c r="AE25" s="56">
        <v>0.92</v>
      </c>
      <c r="AF25" s="48">
        <v>46.0</v>
      </c>
      <c r="AG25" s="52">
        <v>1.3</v>
      </c>
      <c r="AH25" s="52">
        <v>12.2</v>
      </c>
      <c r="AI25" s="56">
        <v>2.4</v>
      </c>
      <c r="AJ25" s="61"/>
      <c r="AK25" s="48">
        <v>135.0</v>
      </c>
      <c r="AL25" s="56">
        <v>0.76</v>
      </c>
      <c r="AM25" s="60"/>
      <c r="AN25" s="60"/>
      <c r="AO25" s="60"/>
      <c r="AP25" s="259">
        <v>287.0</v>
      </c>
      <c r="AQ25" s="104">
        <v>0.95</v>
      </c>
      <c r="AR25" s="259">
        <v>-29.7</v>
      </c>
      <c r="AS25" s="296"/>
      <c r="AT25" s="296"/>
      <c r="AU25" s="105">
        <v>125.0</v>
      </c>
      <c r="AV25" s="296"/>
      <c r="AW25" s="307"/>
      <c r="AX25" s="296"/>
      <c r="AY25" s="308"/>
      <c r="AZ25" s="296"/>
      <c r="BA25" s="307"/>
      <c r="BB25" s="296"/>
      <c r="BC25" s="307"/>
      <c r="BD25" s="296"/>
      <c r="BE25" s="308"/>
      <c r="BF25" s="296"/>
      <c r="BG25" s="307"/>
      <c r="BH25" s="296"/>
    </row>
    <row r="26">
      <c r="A26" s="45" t="s">
        <v>86</v>
      </c>
      <c r="B26" s="46" t="s">
        <v>164</v>
      </c>
      <c r="C26" s="47">
        <v>38797.0</v>
      </c>
      <c r="D26" s="48"/>
      <c r="E26" s="49">
        <v>1359.0</v>
      </c>
      <c r="F26" s="50">
        <v>0.1</v>
      </c>
      <c r="G26" s="50">
        <v>7.0</v>
      </c>
      <c r="H26" s="102"/>
      <c r="I26" s="259">
        <v>119.6</v>
      </c>
      <c r="J26" s="283"/>
      <c r="K26" s="283"/>
      <c r="L26" s="283"/>
      <c r="M26" s="283"/>
      <c r="N26" s="283"/>
      <c r="O26" s="48">
        <v>-155.0</v>
      </c>
      <c r="P26" s="52">
        <v>-19.8</v>
      </c>
      <c r="Q26" s="259">
        <v>2.63</v>
      </c>
      <c r="R26" s="202"/>
      <c r="S26" s="202"/>
      <c r="T26" s="187"/>
      <c r="U26" s="104">
        <v>0.38</v>
      </c>
      <c r="V26" s="105">
        <v>303.0</v>
      </c>
      <c r="W26" s="105">
        <v>86.0</v>
      </c>
      <c r="X26" s="48">
        <v>9.64</v>
      </c>
      <c r="Y26" s="62"/>
      <c r="Z26" s="52">
        <v>13.84</v>
      </c>
      <c r="AA26" s="56">
        <v>3.7</v>
      </c>
      <c r="AB26" s="56">
        <v>1.45</v>
      </c>
      <c r="AC26" s="56">
        <v>11.4</v>
      </c>
      <c r="AD26" s="52">
        <v>34.3</v>
      </c>
      <c r="AE26" s="68"/>
      <c r="AF26" s="189"/>
      <c r="AG26" s="52">
        <v>1.2</v>
      </c>
      <c r="AH26" s="52">
        <v>12.6</v>
      </c>
      <c r="AI26" s="68"/>
      <c r="AJ26" s="68"/>
      <c r="AK26" s="189"/>
      <c r="AL26" s="68"/>
      <c r="AM26" s="60"/>
      <c r="AN26" s="60"/>
      <c r="AO26" s="60"/>
      <c r="AP26" s="52">
        <v>5.9</v>
      </c>
      <c r="AQ26" s="104">
        <v>0.42</v>
      </c>
      <c r="AR26" s="259">
        <v>-35.0</v>
      </c>
      <c r="AS26" s="259">
        <v>-414.0</v>
      </c>
      <c r="AT26" s="259">
        <v>0.583</v>
      </c>
      <c r="AU26" s="192">
        <v>45.0</v>
      </c>
      <c r="AV26" s="259">
        <v>-1.5</v>
      </c>
      <c r="AW26" s="307"/>
      <c r="AX26" s="296"/>
      <c r="AY26" s="308"/>
      <c r="AZ26" s="296"/>
      <c r="BA26" s="307"/>
      <c r="BB26" s="296"/>
      <c r="BC26" s="307"/>
      <c r="BD26" s="296"/>
      <c r="BE26" s="308"/>
      <c r="BF26" s="296"/>
      <c r="BG26" s="307"/>
      <c r="BH26" s="296"/>
    </row>
    <row r="27">
      <c r="A27" s="45" t="s">
        <v>86</v>
      </c>
      <c r="B27" s="46" t="s">
        <v>164</v>
      </c>
      <c r="C27" s="47">
        <v>38988.0</v>
      </c>
      <c r="D27" s="48"/>
      <c r="E27" s="49">
        <v>9061.0</v>
      </c>
      <c r="F27" s="50">
        <v>11.5</v>
      </c>
      <c r="G27" s="50">
        <v>8.2</v>
      </c>
      <c r="H27" s="102"/>
      <c r="I27" s="259">
        <v>62.6</v>
      </c>
      <c r="J27" s="283"/>
      <c r="K27" s="283"/>
      <c r="L27" s="283"/>
      <c r="M27" s="283"/>
      <c r="N27" s="283"/>
      <c r="O27" s="48">
        <v>-155.0</v>
      </c>
      <c r="P27" s="52">
        <v>-19.9</v>
      </c>
      <c r="Q27" s="259">
        <v>5.92</v>
      </c>
      <c r="R27" s="202"/>
      <c r="S27" s="202"/>
      <c r="T27" s="187"/>
      <c r="U27" s="104">
        <v>0.25</v>
      </c>
      <c r="V27" s="105">
        <v>94.0</v>
      </c>
      <c r="W27" s="105">
        <v>11.0</v>
      </c>
      <c r="X27" s="48">
        <v>13.06</v>
      </c>
      <c r="Y27" s="62"/>
      <c r="Z27" s="52">
        <v>8.29</v>
      </c>
      <c r="AA27" s="56">
        <v>3.2</v>
      </c>
      <c r="AB27" s="56">
        <v>1.09</v>
      </c>
      <c r="AC27" s="56">
        <v>9.8</v>
      </c>
      <c r="AD27" s="52">
        <v>33.2</v>
      </c>
      <c r="AE27" s="71"/>
      <c r="AF27" s="69"/>
      <c r="AG27" s="52">
        <v>0.8</v>
      </c>
      <c r="AH27" s="52">
        <v>18.7</v>
      </c>
      <c r="AI27" s="71"/>
      <c r="AJ27" s="71"/>
      <c r="AK27" s="69"/>
      <c r="AL27" s="71"/>
      <c r="AM27" s="60"/>
      <c r="AN27" s="60"/>
      <c r="AO27" s="60"/>
      <c r="AP27" s="52">
        <v>56.0</v>
      </c>
      <c r="AQ27" s="309"/>
      <c r="AR27" s="259">
        <v>-28.5</v>
      </c>
      <c r="AS27" s="284">
        <v>-460.0</v>
      </c>
      <c r="AT27" s="284">
        <v>0.537</v>
      </c>
      <c r="AU27" s="310"/>
      <c r="AV27" s="259">
        <v>0.5</v>
      </c>
      <c r="AW27" s="307"/>
      <c r="AX27" s="296"/>
      <c r="AY27" s="308"/>
      <c r="AZ27" s="296"/>
      <c r="BA27" s="307"/>
      <c r="BB27" s="296"/>
      <c r="BC27" s="307"/>
      <c r="BD27" s="296"/>
      <c r="BE27" s="308"/>
      <c r="BF27" s="296"/>
      <c r="BG27" s="307"/>
      <c r="BH27" s="296"/>
    </row>
    <row r="28">
      <c r="A28" s="72" t="s">
        <v>88</v>
      </c>
      <c r="B28" s="72" t="s">
        <v>164</v>
      </c>
      <c r="C28" s="73">
        <v>39947.0</v>
      </c>
      <c r="D28" s="74"/>
      <c r="E28" s="246">
        <v>11836.0</v>
      </c>
      <c r="F28" s="194">
        <v>0.1</v>
      </c>
      <c r="G28" s="194">
        <v>7.2</v>
      </c>
      <c r="H28" s="102"/>
      <c r="I28" s="287">
        <v>73.2</v>
      </c>
      <c r="J28" s="286">
        <v>0.154</v>
      </c>
      <c r="K28" s="286">
        <v>0.03</v>
      </c>
      <c r="L28" s="286">
        <v>0.017</v>
      </c>
      <c r="M28" s="286">
        <v>0.016</v>
      </c>
      <c r="N28" s="286">
        <v>0.012</v>
      </c>
      <c r="O28" s="79">
        <v>-144.0</v>
      </c>
      <c r="P28" s="77">
        <v>-19.21</v>
      </c>
      <c r="Q28" s="287">
        <v>5.2</v>
      </c>
      <c r="R28" s="287">
        <v>-22.9</v>
      </c>
      <c r="S28" s="287">
        <v>-60.83</v>
      </c>
      <c r="T28" s="286">
        <v>0.946</v>
      </c>
      <c r="U28" s="288">
        <v>0.37</v>
      </c>
      <c r="V28" s="289">
        <v>149.0</v>
      </c>
      <c r="W28" s="289">
        <v>41.0</v>
      </c>
      <c r="X28" s="79">
        <v>5.5</v>
      </c>
      <c r="Y28" s="79">
        <v>4.0</v>
      </c>
      <c r="Z28" s="77">
        <v>7.0</v>
      </c>
      <c r="AA28" s="80">
        <v>2.91</v>
      </c>
      <c r="AB28" s="80">
        <v>1.382</v>
      </c>
      <c r="AC28" s="80">
        <v>6.96</v>
      </c>
      <c r="AD28" s="77">
        <v>31.1</v>
      </c>
      <c r="AE28" s="80">
        <v>0.282</v>
      </c>
      <c r="AF28" s="79">
        <v>45.24</v>
      </c>
      <c r="AG28" s="77">
        <v>0.87</v>
      </c>
      <c r="AH28" s="77">
        <v>6.04</v>
      </c>
      <c r="AI28" s="115"/>
      <c r="AJ28" s="115"/>
      <c r="AK28" s="79">
        <v>121.0</v>
      </c>
      <c r="AL28" s="80">
        <v>0.501</v>
      </c>
      <c r="AM28" s="77">
        <v>68.39</v>
      </c>
      <c r="AN28" s="60"/>
      <c r="AO28" s="247"/>
      <c r="AP28" s="77">
        <v>73.4</v>
      </c>
      <c r="AQ28" s="288">
        <v>1.49</v>
      </c>
      <c r="AR28" s="287">
        <v>-29.1</v>
      </c>
      <c r="AS28" s="296"/>
      <c r="AT28" s="296"/>
      <c r="AU28" s="289">
        <v>118.0</v>
      </c>
      <c r="AV28" s="287">
        <v>1.8</v>
      </c>
      <c r="AW28" s="307"/>
      <c r="AX28" s="296"/>
      <c r="AY28" s="308"/>
      <c r="AZ28" s="296"/>
      <c r="BA28" s="307"/>
      <c r="BB28" s="296"/>
      <c r="BC28" s="307"/>
      <c r="BD28" s="296"/>
      <c r="BE28" s="308"/>
      <c r="BF28" s="296"/>
      <c r="BG28" s="307"/>
      <c r="BH28" s="296"/>
    </row>
    <row r="29">
      <c r="A29" s="72" t="s">
        <v>88</v>
      </c>
      <c r="B29" s="72" t="s">
        <v>164</v>
      </c>
      <c r="C29" s="73">
        <v>39953.0</v>
      </c>
      <c r="D29" s="74"/>
      <c r="E29" s="246">
        <v>10874.0</v>
      </c>
      <c r="F29" s="76"/>
      <c r="G29" s="76"/>
      <c r="H29" s="102"/>
      <c r="I29" s="287">
        <v>56.9</v>
      </c>
      <c r="J29" s="286">
        <v>0.45</v>
      </c>
      <c r="K29" s="286">
        <v>0.089</v>
      </c>
      <c r="L29" s="286">
        <v>0.052</v>
      </c>
      <c r="M29" s="286">
        <v>0.046</v>
      </c>
      <c r="N29" s="286">
        <v>0.035</v>
      </c>
      <c r="O29" s="79">
        <v>-155.0</v>
      </c>
      <c r="P29" s="77">
        <v>-20.77</v>
      </c>
      <c r="Q29" s="287">
        <v>13.0</v>
      </c>
      <c r="R29" s="287">
        <v>-27.26</v>
      </c>
      <c r="S29" s="287">
        <v>94.96</v>
      </c>
      <c r="T29" s="286">
        <v>1.103</v>
      </c>
      <c r="U29" s="288">
        <v>0.53</v>
      </c>
      <c r="V29" s="289">
        <v>100.0</v>
      </c>
      <c r="W29" s="289">
        <v>39.0</v>
      </c>
      <c r="X29" s="79">
        <v>13.8</v>
      </c>
      <c r="Y29" s="79">
        <v>3.0</v>
      </c>
      <c r="Z29" s="77">
        <v>4.3</v>
      </c>
      <c r="AA29" s="80">
        <v>1.83</v>
      </c>
      <c r="AB29" s="80">
        <v>1.31</v>
      </c>
      <c r="AC29" s="80">
        <v>4.98</v>
      </c>
      <c r="AD29" s="77">
        <v>23.52</v>
      </c>
      <c r="AE29" s="80">
        <v>0.911</v>
      </c>
      <c r="AF29" s="79">
        <v>40.99</v>
      </c>
      <c r="AG29" s="77">
        <v>0.49</v>
      </c>
      <c r="AH29" s="77">
        <v>4.84</v>
      </c>
      <c r="AI29" s="115"/>
      <c r="AJ29" s="115"/>
      <c r="AK29" s="79">
        <v>88.0</v>
      </c>
      <c r="AL29" s="80">
        <v>0.487</v>
      </c>
      <c r="AM29" s="77">
        <v>23.43</v>
      </c>
      <c r="AN29" s="60"/>
      <c r="AO29" s="248"/>
      <c r="AP29" s="77">
        <v>378.0</v>
      </c>
      <c r="AQ29" s="308"/>
      <c r="AR29" s="296"/>
      <c r="AS29" s="296"/>
      <c r="AT29" s="296"/>
      <c r="AU29" s="307"/>
      <c r="AV29" s="296"/>
      <c r="AW29" s="307"/>
      <c r="AX29" s="296"/>
      <c r="AY29" s="308"/>
      <c r="AZ29" s="296"/>
      <c r="BA29" s="307"/>
      <c r="BB29" s="296"/>
      <c r="BC29" s="307"/>
      <c r="BD29" s="296"/>
      <c r="BE29" s="308"/>
      <c r="BF29" s="296"/>
      <c r="BG29" s="307"/>
      <c r="BH29" s="296"/>
    </row>
    <row r="30">
      <c r="A30" s="72" t="s">
        <v>88</v>
      </c>
      <c r="B30" s="72" t="s">
        <v>164</v>
      </c>
      <c r="C30" s="73">
        <v>39959.0</v>
      </c>
      <c r="D30" s="74"/>
      <c r="E30" s="246">
        <v>26901.0</v>
      </c>
      <c r="F30" s="194">
        <v>7.9</v>
      </c>
      <c r="G30" s="194">
        <v>7.5</v>
      </c>
      <c r="H30" s="102"/>
      <c r="I30" s="287">
        <v>53.9</v>
      </c>
      <c r="J30" s="78">
        <v>0.533</v>
      </c>
      <c r="K30" s="78">
        <v>0.109</v>
      </c>
      <c r="L30" s="78">
        <v>0.062</v>
      </c>
      <c r="M30" s="78">
        <v>0.056</v>
      </c>
      <c r="N30" s="78">
        <v>0.042</v>
      </c>
      <c r="O30" s="79">
        <v>-164.0</v>
      </c>
      <c r="P30" s="77">
        <v>-20.96</v>
      </c>
      <c r="Q30" s="77">
        <v>15.0</v>
      </c>
      <c r="R30" s="77">
        <v>-27.43</v>
      </c>
      <c r="S30" s="77">
        <v>88.6</v>
      </c>
      <c r="T30" s="78">
        <v>1.096</v>
      </c>
      <c r="U30" s="80">
        <v>0.54</v>
      </c>
      <c r="V30" s="79">
        <v>67.0</v>
      </c>
      <c r="W30" s="79">
        <v>26.0</v>
      </c>
      <c r="X30" s="79">
        <v>15.8</v>
      </c>
      <c r="Y30" s="79">
        <v>5.0</v>
      </c>
      <c r="Z30" s="77">
        <v>4.5</v>
      </c>
      <c r="AA30" s="80">
        <v>1.96</v>
      </c>
      <c r="AB30" s="80">
        <v>1.684</v>
      </c>
      <c r="AC30" s="80">
        <v>5.13</v>
      </c>
      <c r="AD30" s="77">
        <v>27.23</v>
      </c>
      <c r="AE30" s="80">
        <v>1.132</v>
      </c>
      <c r="AF30" s="79">
        <v>47.45</v>
      </c>
      <c r="AG30" s="77">
        <v>0.63</v>
      </c>
      <c r="AH30" s="77">
        <v>5.08</v>
      </c>
      <c r="AI30" s="115"/>
      <c r="AJ30" s="115"/>
      <c r="AK30" s="79">
        <v>89.0</v>
      </c>
      <c r="AL30" s="80">
        <v>0.401</v>
      </c>
      <c r="AM30" s="77">
        <v>63.33</v>
      </c>
      <c r="AN30" s="60"/>
      <c r="AO30" s="249"/>
      <c r="AP30" s="77">
        <v>474.1</v>
      </c>
      <c r="AQ30" s="80">
        <v>9.22</v>
      </c>
      <c r="AR30" s="77">
        <v>-26.2</v>
      </c>
      <c r="AS30" s="60"/>
      <c r="AT30" s="60"/>
      <c r="AU30" s="79">
        <v>689.0</v>
      </c>
      <c r="AV30" s="77">
        <v>2.5</v>
      </c>
      <c r="AW30" s="62"/>
      <c r="AX30" s="60"/>
      <c r="AY30" s="61"/>
      <c r="AZ30" s="60"/>
      <c r="BA30" s="62"/>
      <c r="BB30" s="60"/>
      <c r="BC30" s="62"/>
      <c r="BD30" s="60"/>
      <c r="BE30" s="61"/>
      <c r="BF30" s="60"/>
      <c r="BG30" s="62"/>
      <c r="BH30" s="60"/>
    </row>
    <row r="31">
      <c r="A31" s="72" t="s">
        <v>88</v>
      </c>
      <c r="B31" s="72" t="s">
        <v>164</v>
      </c>
      <c r="C31" s="73">
        <v>40001.0</v>
      </c>
      <c r="D31" s="74"/>
      <c r="E31" s="246">
        <v>15008.0</v>
      </c>
      <c r="F31" s="194">
        <v>17.2</v>
      </c>
      <c r="G31" s="194">
        <v>7.9</v>
      </c>
      <c r="H31" s="102"/>
      <c r="I31" s="287">
        <v>73.2</v>
      </c>
      <c r="J31" s="78">
        <v>0.171</v>
      </c>
      <c r="K31" s="78">
        <v>0.027</v>
      </c>
      <c r="L31" s="78">
        <v>0.013</v>
      </c>
      <c r="M31" s="78">
        <v>0.012</v>
      </c>
      <c r="N31" s="78">
        <v>0.008</v>
      </c>
      <c r="O31" s="79">
        <v>-158.0</v>
      </c>
      <c r="P31" s="77">
        <v>-20.7</v>
      </c>
      <c r="Q31" s="77">
        <v>5.6</v>
      </c>
      <c r="R31" s="60"/>
      <c r="S31" s="60"/>
      <c r="T31" s="311"/>
      <c r="U31" s="80">
        <v>0.32</v>
      </c>
      <c r="V31" s="79">
        <v>84.0</v>
      </c>
      <c r="W31" s="79">
        <v>13.0</v>
      </c>
      <c r="X31" s="79">
        <v>4.2</v>
      </c>
      <c r="Y31" s="79">
        <v>3.0</v>
      </c>
      <c r="Z31" s="77">
        <v>6.1</v>
      </c>
      <c r="AA31" s="80">
        <v>2.69</v>
      </c>
      <c r="AB31" s="80">
        <v>1.322</v>
      </c>
      <c r="AC31" s="80">
        <v>7.74</v>
      </c>
      <c r="AD31" s="77">
        <v>31.58</v>
      </c>
      <c r="AE31" s="80">
        <v>0.664</v>
      </c>
      <c r="AF31" s="79">
        <v>49.35</v>
      </c>
      <c r="AG31" s="77">
        <v>0.65</v>
      </c>
      <c r="AH31" s="77">
        <v>11.06</v>
      </c>
      <c r="AI31" s="115"/>
      <c r="AJ31" s="115"/>
      <c r="AK31" s="79">
        <v>123.0</v>
      </c>
      <c r="AL31" s="80">
        <v>0.706</v>
      </c>
      <c r="AM31" s="77">
        <v>90.56</v>
      </c>
      <c r="AN31" s="60"/>
      <c r="AO31" s="249"/>
      <c r="AP31" s="77">
        <v>256.0</v>
      </c>
      <c r="AQ31" s="80">
        <v>3.29</v>
      </c>
      <c r="AR31" s="77">
        <v>-26.9</v>
      </c>
      <c r="AS31" s="60"/>
      <c r="AT31" s="60"/>
      <c r="AU31" s="79">
        <v>243.0</v>
      </c>
      <c r="AV31" s="77">
        <v>4.0</v>
      </c>
      <c r="AW31" s="62"/>
      <c r="AX31" s="60"/>
      <c r="AY31" s="61"/>
      <c r="AZ31" s="60"/>
      <c r="BA31" s="62"/>
      <c r="BB31" s="60"/>
      <c r="BC31" s="62"/>
      <c r="BD31" s="60"/>
      <c r="BE31" s="61"/>
      <c r="BF31" s="60"/>
      <c r="BG31" s="62"/>
      <c r="BH31" s="60"/>
    </row>
    <row r="32">
      <c r="A32" s="72" t="s">
        <v>88</v>
      </c>
      <c r="B32" s="72" t="s">
        <v>164</v>
      </c>
      <c r="C32" s="73">
        <v>40043.0</v>
      </c>
      <c r="D32" s="74"/>
      <c r="E32" s="246">
        <v>7759.0</v>
      </c>
      <c r="F32" s="194">
        <v>15.6</v>
      </c>
      <c r="G32" s="194">
        <v>8.0</v>
      </c>
      <c r="H32" s="102"/>
      <c r="I32" s="287">
        <v>87.7</v>
      </c>
      <c r="J32" s="78">
        <v>0.06</v>
      </c>
      <c r="K32" s="78">
        <v>0.008</v>
      </c>
      <c r="L32" s="78">
        <v>0.004</v>
      </c>
      <c r="M32" s="78">
        <v>0.003</v>
      </c>
      <c r="N32" s="78">
        <v>0.002</v>
      </c>
      <c r="O32" s="79">
        <v>-160.0</v>
      </c>
      <c r="P32" s="77">
        <v>-20.96</v>
      </c>
      <c r="Q32" s="77">
        <v>2.6</v>
      </c>
      <c r="R32" s="77">
        <v>-26.82</v>
      </c>
      <c r="S32" s="77">
        <v>-16.05</v>
      </c>
      <c r="T32" s="78">
        <v>0.991</v>
      </c>
      <c r="U32" s="80">
        <v>0.27</v>
      </c>
      <c r="V32" s="79">
        <v>120.0</v>
      </c>
      <c r="W32" s="79">
        <v>21.0</v>
      </c>
      <c r="X32" s="79">
        <v>2.9</v>
      </c>
      <c r="Y32" s="79">
        <v>4.0</v>
      </c>
      <c r="Z32" s="77">
        <v>6.6</v>
      </c>
      <c r="AA32" s="80">
        <v>3.83</v>
      </c>
      <c r="AB32" s="80">
        <v>2.073</v>
      </c>
      <c r="AC32" s="80">
        <v>9.66</v>
      </c>
      <c r="AD32" s="77">
        <v>38.44</v>
      </c>
      <c r="AE32" s="80">
        <v>0.728</v>
      </c>
      <c r="AF32" s="79">
        <v>55.98</v>
      </c>
      <c r="AG32" s="77">
        <v>0.81</v>
      </c>
      <c r="AH32" s="77">
        <v>13.03</v>
      </c>
      <c r="AI32" s="115"/>
      <c r="AJ32" s="115"/>
      <c r="AK32" s="79">
        <v>161.0</v>
      </c>
      <c r="AL32" s="80">
        <v>1.094</v>
      </c>
      <c r="AM32" s="77">
        <v>107.02</v>
      </c>
      <c r="AN32" s="60"/>
      <c r="AO32" s="249"/>
      <c r="AP32" s="77">
        <v>402.1</v>
      </c>
      <c r="AQ32" s="80">
        <v>3.04</v>
      </c>
      <c r="AR32" s="77">
        <v>-25.9</v>
      </c>
      <c r="AS32" s="60"/>
      <c r="AT32" s="60"/>
      <c r="AU32" s="79">
        <v>336.0</v>
      </c>
      <c r="AV32" s="77">
        <v>2.1</v>
      </c>
      <c r="AW32" s="62"/>
      <c r="AX32" s="60"/>
      <c r="AY32" s="61"/>
      <c r="AZ32" s="60"/>
      <c r="BA32" s="62"/>
      <c r="BB32" s="60"/>
      <c r="BC32" s="62"/>
      <c r="BD32" s="60"/>
      <c r="BE32" s="61"/>
      <c r="BF32" s="60"/>
      <c r="BG32" s="62"/>
      <c r="BH32" s="60"/>
    </row>
    <row r="33">
      <c r="A33" s="72" t="s">
        <v>88</v>
      </c>
      <c r="B33" s="72" t="s">
        <v>164</v>
      </c>
      <c r="C33" s="73">
        <v>40190.0</v>
      </c>
      <c r="D33" s="74"/>
      <c r="E33" s="246">
        <v>1869.0</v>
      </c>
      <c r="F33" s="82">
        <v>0.0</v>
      </c>
      <c r="G33" s="82">
        <v>7.5</v>
      </c>
      <c r="H33" s="102"/>
      <c r="I33" s="287">
        <v>136.6</v>
      </c>
      <c r="J33" s="78">
        <v>0.06</v>
      </c>
      <c r="K33" s="78">
        <v>0.007</v>
      </c>
      <c r="L33" s="78">
        <v>0.004</v>
      </c>
      <c r="M33" s="78">
        <v>0.003</v>
      </c>
      <c r="N33" s="78">
        <v>0.002</v>
      </c>
      <c r="O33" s="79">
        <v>-157.0</v>
      </c>
      <c r="P33" s="77">
        <v>-20.52</v>
      </c>
      <c r="Q33" s="77">
        <v>2.9</v>
      </c>
      <c r="R33" s="60"/>
      <c r="S33" s="77">
        <v>68.15</v>
      </c>
      <c r="T33" s="78">
        <v>1.076</v>
      </c>
      <c r="U33" s="80">
        <v>0.39</v>
      </c>
      <c r="V33" s="79">
        <v>174.0</v>
      </c>
      <c r="W33" s="79">
        <v>108.0</v>
      </c>
      <c r="X33" s="79">
        <v>1.6</v>
      </c>
      <c r="Y33" s="79">
        <v>3.0</v>
      </c>
      <c r="Z33" s="77">
        <v>11.0</v>
      </c>
      <c r="AA33" s="80">
        <v>4.99</v>
      </c>
      <c r="AB33" s="80">
        <v>1.859</v>
      </c>
      <c r="AC33" s="80">
        <v>13.67</v>
      </c>
      <c r="AD33" s="77">
        <v>64.87</v>
      </c>
      <c r="AE33" s="80">
        <v>0.345</v>
      </c>
      <c r="AF33" s="79">
        <v>80.3</v>
      </c>
      <c r="AG33" s="77">
        <v>1.04</v>
      </c>
      <c r="AH33" s="77">
        <v>12.66</v>
      </c>
      <c r="AI33" s="115"/>
      <c r="AJ33" s="115"/>
      <c r="AK33" s="79">
        <v>227.0</v>
      </c>
      <c r="AL33" s="80">
        <v>1.126</v>
      </c>
      <c r="AM33" s="77">
        <v>113.99</v>
      </c>
      <c r="AN33" s="60"/>
      <c r="AO33" s="247"/>
      <c r="AP33" s="77">
        <v>5.2</v>
      </c>
      <c r="AQ33" s="80">
        <v>0.71</v>
      </c>
      <c r="AR33" s="77">
        <v>-34.0</v>
      </c>
      <c r="AS33" s="60"/>
      <c r="AT33" s="60"/>
      <c r="AU33" s="79">
        <v>67.0</v>
      </c>
      <c r="AV33" s="77">
        <v>-0.7</v>
      </c>
      <c r="AW33" s="62"/>
      <c r="AX33" s="60"/>
      <c r="AY33" s="61"/>
      <c r="AZ33" s="60"/>
      <c r="BA33" s="62"/>
      <c r="BB33" s="60"/>
      <c r="BC33" s="62"/>
      <c r="BD33" s="60"/>
      <c r="BE33" s="61"/>
      <c r="BF33" s="60"/>
      <c r="BG33" s="62"/>
      <c r="BH33" s="60"/>
    </row>
    <row r="34">
      <c r="A34" s="72" t="s">
        <v>88</v>
      </c>
      <c r="B34" s="72" t="s">
        <v>164</v>
      </c>
      <c r="C34" s="73">
        <v>40322.0</v>
      </c>
      <c r="D34" s="74"/>
      <c r="E34" s="246">
        <v>17925.0</v>
      </c>
      <c r="F34" s="82">
        <v>5.4</v>
      </c>
      <c r="G34" s="82">
        <v>7.7</v>
      </c>
      <c r="H34" s="102"/>
      <c r="I34" s="287">
        <v>67.2</v>
      </c>
      <c r="J34" s="78">
        <v>0.437</v>
      </c>
      <c r="K34" s="78">
        <v>0.083</v>
      </c>
      <c r="L34" s="78">
        <v>0.047</v>
      </c>
      <c r="M34" s="78">
        <v>0.041</v>
      </c>
      <c r="N34" s="78">
        <v>0.031</v>
      </c>
      <c r="O34" s="79">
        <v>-156.0</v>
      </c>
      <c r="P34" s="77">
        <v>-20.2</v>
      </c>
      <c r="Q34" s="77">
        <v>12.1</v>
      </c>
      <c r="R34" s="77">
        <v>-27.76</v>
      </c>
      <c r="S34" s="77">
        <v>18.73</v>
      </c>
      <c r="T34" s="78">
        <v>1.026</v>
      </c>
      <c r="U34" s="80">
        <v>0.55</v>
      </c>
      <c r="V34" s="79">
        <v>91.0</v>
      </c>
      <c r="W34" s="79">
        <v>14.0</v>
      </c>
      <c r="X34" s="79">
        <v>13.9</v>
      </c>
      <c r="Y34" s="79">
        <v>5.0</v>
      </c>
      <c r="Z34" s="77">
        <v>4.6</v>
      </c>
      <c r="AA34" s="80">
        <v>2.03</v>
      </c>
      <c r="AB34" s="80">
        <v>1.255</v>
      </c>
      <c r="AC34" s="80">
        <v>5.32</v>
      </c>
      <c r="AD34" s="77">
        <v>24.8</v>
      </c>
      <c r="AE34" s="80">
        <v>0.819</v>
      </c>
      <c r="AF34" s="79">
        <v>43.62</v>
      </c>
      <c r="AG34" s="77">
        <v>0.69</v>
      </c>
      <c r="AH34" s="77">
        <v>6.25</v>
      </c>
      <c r="AI34" s="115"/>
      <c r="AJ34" s="115"/>
      <c r="AK34" s="79">
        <v>92.0</v>
      </c>
      <c r="AL34" s="80">
        <v>0.457</v>
      </c>
      <c r="AM34" s="77">
        <v>65.23</v>
      </c>
      <c r="AN34" s="60"/>
      <c r="AO34" s="248"/>
      <c r="AP34" s="77">
        <v>343.2</v>
      </c>
      <c r="AQ34" s="80">
        <v>4.45</v>
      </c>
      <c r="AR34" s="77">
        <v>-25.7</v>
      </c>
      <c r="AS34" s="60"/>
      <c r="AT34" s="60"/>
      <c r="AU34" s="79">
        <v>258.0</v>
      </c>
      <c r="AV34" s="77">
        <v>1.8</v>
      </c>
      <c r="AW34" s="62"/>
      <c r="AX34" s="60"/>
      <c r="AY34" s="61"/>
      <c r="AZ34" s="60"/>
      <c r="BA34" s="62"/>
      <c r="BB34" s="60"/>
      <c r="BC34" s="62"/>
      <c r="BD34" s="60"/>
      <c r="BE34" s="61"/>
      <c r="BF34" s="60"/>
      <c r="BG34" s="62"/>
      <c r="BH34" s="60"/>
    </row>
    <row r="35">
      <c r="A35" s="72" t="s">
        <v>88</v>
      </c>
      <c r="B35" s="72" t="s">
        <v>164</v>
      </c>
      <c r="C35" s="73">
        <v>40337.0</v>
      </c>
      <c r="D35" s="74"/>
      <c r="E35" s="246">
        <v>9798.0</v>
      </c>
      <c r="F35" s="82">
        <v>15.2</v>
      </c>
      <c r="G35" s="82">
        <v>8.1</v>
      </c>
      <c r="H35" s="102"/>
      <c r="I35" s="287">
        <v>72.6</v>
      </c>
      <c r="J35" s="78">
        <v>0.145</v>
      </c>
      <c r="K35" s="78">
        <v>0.024</v>
      </c>
      <c r="L35" s="78">
        <v>0.013</v>
      </c>
      <c r="M35" s="78">
        <v>0.011</v>
      </c>
      <c r="N35" s="78">
        <v>0.008</v>
      </c>
      <c r="O35" s="79">
        <v>-163.0</v>
      </c>
      <c r="P35" s="77">
        <v>-20.83</v>
      </c>
      <c r="Q35" s="77">
        <v>7.5</v>
      </c>
      <c r="R35" s="77">
        <v>-27.75</v>
      </c>
      <c r="S35" s="77">
        <v>21.16</v>
      </c>
      <c r="T35" s="78">
        <v>1.029</v>
      </c>
      <c r="U35" s="80">
        <v>0.52</v>
      </c>
      <c r="V35" s="79">
        <v>69.0</v>
      </c>
      <c r="W35" s="79">
        <v>3.0</v>
      </c>
      <c r="X35" s="79">
        <v>20.4</v>
      </c>
      <c r="Y35" s="79">
        <v>4.0</v>
      </c>
      <c r="Z35" s="77">
        <v>4.8</v>
      </c>
      <c r="AA35" s="80">
        <v>2.36</v>
      </c>
      <c r="AB35" s="80">
        <v>1.223</v>
      </c>
      <c r="AC35" s="80">
        <v>6.97</v>
      </c>
      <c r="AD35" s="77">
        <v>31.52</v>
      </c>
      <c r="AE35" s="80">
        <v>0.773</v>
      </c>
      <c r="AF35" s="79">
        <v>46.82</v>
      </c>
      <c r="AG35" s="77">
        <v>0.44</v>
      </c>
      <c r="AH35" s="77">
        <v>10.08</v>
      </c>
      <c r="AI35" s="115"/>
      <c r="AJ35" s="115"/>
      <c r="AK35" s="79">
        <v>122.0</v>
      </c>
      <c r="AL35" s="80">
        <v>0.691</v>
      </c>
      <c r="AM35" s="77">
        <v>43.06</v>
      </c>
      <c r="AN35" s="60"/>
      <c r="AO35" s="249"/>
      <c r="AP35" s="77">
        <v>127.6</v>
      </c>
      <c r="AQ35" s="80">
        <v>0.89</v>
      </c>
      <c r="AR35" s="77">
        <v>-29.5</v>
      </c>
      <c r="AS35" s="84"/>
      <c r="AT35" s="84"/>
      <c r="AU35" s="79">
        <v>160.0</v>
      </c>
      <c r="AV35" s="77">
        <v>1.4</v>
      </c>
      <c r="AW35" s="62"/>
      <c r="AX35" s="60"/>
      <c r="AY35" s="61"/>
      <c r="AZ35" s="60"/>
      <c r="BA35" s="62"/>
      <c r="BB35" s="60"/>
      <c r="BC35" s="62"/>
      <c r="BD35" s="60"/>
      <c r="BE35" s="61"/>
      <c r="BF35" s="60"/>
      <c r="BG35" s="62"/>
      <c r="BH35" s="60"/>
    </row>
    <row r="36">
      <c r="A36" s="72" t="s">
        <v>88</v>
      </c>
      <c r="B36" s="72" t="s">
        <v>164</v>
      </c>
      <c r="C36" s="73">
        <v>40358.0</v>
      </c>
      <c r="D36" s="74"/>
      <c r="E36" s="246">
        <v>9033.0</v>
      </c>
      <c r="F36" s="82">
        <v>17.5</v>
      </c>
      <c r="G36" s="82">
        <v>7.6</v>
      </c>
      <c r="H36" s="102"/>
      <c r="I36" s="287">
        <v>76.9</v>
      </c>
      <c r="J36" s="78">
        <v>0.168</v>
      </c>
      <c r="K36" s="78">
        <v>0.026</v>
      </c>
      <c r="L36" s="78">
        <v>0.014</v>
      </c>
      <c r="M36" s="78">
        <v>0.012</v>
      </c>
      <c r="N36" s="78">
        <v>0.008</v>
      </c>
      <c r="O36" s="79">
        <v>-157.0</v>
      </c>
      <c r="P36" s="77">
        <v>-20.46</v>
      </c>
      <c r="Q36" s="77">
        <v>5.1</v>
      </c>
      <c r="R36" s="77">
        <v>-27.61</v>
      </c>
      <c r="S36" s="77">
        <v>-61.54</v>
      </c>
      <c r="T36" s="78">
        <v>0.945</v>
      </c>
      <c r="U36" s="80">
        <v>0.3</v>
      </c>
      <c r="V36" s="79">
        <v>109.0</v>
      </c>
      <c r="W36" s="79">
        <v>10.0</v>
      </c>
      <c r="X36" s="79">
        <v>17.2</v>
      </c>
      <c r="Y36" s="79">
        <v>4.0</v>
      </c>
      <c r="Z36" s="77">
        <v>5.9</v>
      </c>
      <c r="AA36" s="80">
        <v>2.76</v>
      </c>
      <c r="AB36" s="80">
        <v>1.278</v>
      </c>
      <c r="AC36" s="80">
        <v>8.21</v>
      </c>
      <c r="AD36" s="77">
        <v>30.41</v>
      </c>
      <c r="AE36" s="80">
        <v>0.691</v>
      </c>
      <c r="AF36" s="79">
        <v>47.95</v>
      </c>
      <c r="AG36" s="195">
        <v>0.46</v>
      </c>
      <c r="AH36" s="195">
        <v>12.27</v>
      </c>
      <c r="AI36" s="61"/>
      <c r="AJ36" s="61"/>
      <c r="AK36" s="79">
        <v>132.0</v>
      </c>
      <c r="AL36" s="80">
        <v>0.77</v>
      </c>
      <c r="AM36" s="195">
        <v>57.63</v>
      </c>
      <c r="AN36" s="60"/>
      <c r="AO36" s="249"/>
      <c r="AP36" s="77">
        <v>176.3</v>
      </c>
      <c r="AQ36" s="80">
        <v>3.87</v>
      </c>
      <c r="AR36" s="77">
        <v>-27.4</v>
      </c>
      <c r="AS36" s="60"/>
      <c r="AT36" s="60"/>
      <c r="AU36" s="79">
        <v>256.0</v>
      </c>
      <c r="AV36" s="77">
        <v>1.2</v>
      </c>
      <c r="AW36" s="62"/>
      <c r="AX36" s="60"/>
      <c r="AY36" s="61"/>
      <c r="AZ36" s="60"/>
      <c r="BA36" s="62"/>
      <c r="BB36" s="60"/>
      <c r="BC36" s="62"/>
      <c r="BD36" s="60"/>
      <c r="BE36" s="61"/>
      <c r="BF36" s="60"/>
      <c r="BG36" s="62"/>
      <c r="BH36" s="60"/>
    </row>
    <row r="37">
      <c r="A37" s="72" t="s">
        <v>88</v>
      </c>
      <c r="B37" s="72" t="s">
        <v>164</v>
      </c>
      <c r="C37" s="73">
        <v>40393.0</v>
      </c>
      <c r="D37" s="74"/>
      <c r="E37" s="246">
        <v>11100.0</v>
      </c>
      <c r="F37" s="194">
        <v>16.5</v>
      </c>
      <c r="G37" s="82">
        <v>8.1</v>
      </c>
      <c r="H37" s="102"/>
      <c r="I37" s="287">
        <v>80.9</v>
      </c>
      <c r="J37" s="78">
        <v>0.194</v>
      </c>
      <c r="K37" s="78">
        <v>0.058</v>
      </c>
      <c r="L37" s="78">
        <v>0.045</v>
      </c>
      <c r="M37" s="78">
        <v>0.043</v>
      </c>
      <c r="N37" s="78">
        <v>0.039</v>
      </c>
      <c r="O37" s="79">
        <v>-157.0</v>
      </c>
      <c r="P37" s="77">
        <v>-20.55</v>
      </c>
      <c r="Q37" s="77">
        <v>8.0</v>
      </c>
      <c r="R37" s="77">
        <v>-27.09</v>
      </c>
      <c r="S37" s="77">
        <v>-65.11</v>
      </c>
      <c r="T37" s="78">
        <v>0.942</v>
      </c>
      <c r="U37" s="80">
        <v>0.32</v>
      </c>
      <c r="V37" s="79">
        <v>93.0</v>
      </c>
      <c r="W37" s="79">
        <v>8.0</v>
      </c>
      <c r="X37" s="79">
        <v>6.8</v>
      </c>
      <c r="Y37" s="79">
        <v>3.0</v>
      </c>
      <c r="Z37" s="77">
        <v>6.6</v>
      </c>
      <c r="AA37" s="80">
        <v>3.28</v>
      </c>
      <c r="AB37" s="80">
        <v>1.639</v>
      </c>
      <c r="AC37" s="80">
        <v>8.33</v>
      </c>
      <c r="AD37" s="77">
        <v>35.05</v>
      </c>
      <c r="AE37" s="80">
        <v>0.79</v>
      </c>
      <c r="AF37" s="79">
        <v>51.96</v>
      </c>
      <c r="AG37" s="195">
        <v>0.47</v>
      </c>
      <c r="AH37" s="195">
        <v>13.16</v>
      </c>
      <c r="AI37" s="61"/>
      <c r="AJ37" s="61"/>
      <c r="AK37" s="79">
        <v>149.0</v>
      </c>
      <c r="AL37" s="80">
        <v>0.986</v>
      </c>
      <c r="AM37" s="195">
        <v>45.6</v>
      </c>
      <c r="AN37" s="60"/>
      <c r="AO37" s="249"/>
      <c r="AP37" s="77">
        <v>411.3</v>
      </c>
      <c r="AQ37" s="80">
        <v>5.53</v>
      </c>
      <c r="AR37" s="77">
        <v>-23.9</v>
      </c>
      <c r="AS37" s="60"/>
      <c r="AT37" s="60"/>
      <c r="AU37" s="79">
        <v>420.0</v>
      </c>
      <c r="AV37" s="77">
        <v>0.9</v>
      </c>
      <c r="AW37" s="62"/>
      <c r="AX37" s="60"/>
      <c r="AY37" s="61"/>
      <c r="AZ37" s="60"/>
      <c r="BA37" s="62"/>
      <c r="BB37" s="60"/>
      <c r="BC37" s="62"/>
      <c r="BD37" s="60"/>
      <c r="BE37" s="61"/>
      <c r="BF37" s="60"/>
      <c r="BG37" s="62"/>
      <c r="BH37" s="60"/>
    </row>
    <row r="38">
      <c r="A38" s="72" t="s">
        <v>88</v>
      </c>
      <c r="B38" s="72" t="s">
        <v>164</v>
      </c>
      <c r="C38" s="73">
        <v>40442.0</v>
      </c>
      <c r="D38" s="74"/>
      <c r="E38" s="246">
        <v>10137.0</v>
      </c>
      <c r="F38" s="82">
        <v>12.0</v>
      </c>
      <c r="G38" s="82">
        <v>7.9</v>
      </c>
      <c r="H38" s="102"/>
      <c r="I38" s="287">
        <v>84.5</v>
      </c>
      <c r="J38" s="78">
        <v>0.204</v>
      </c>
      <c r="K38" s="78">
        <v>0.039</v>
      </c>
      <c r="L38" s="78">
        <v>0.024</v>
      </c>
      <c r="M38" s="78">
        <v>0.022</v>
      </c>
      <c r="N38" s="78">
        <v>0.018</v>
      </c>
      <c r="O38" s="79">
        <v>-152.0</v>
      </c>
      <c r="P38" s="77">
        <v>-19.81</v>
      </c>
      <c r="Q38" s="77">
        <v>7.8</v>
      </c>
      <c r="R38" s="77">
        <v>-27.46</v>
      </c>
      <c r="S38" s="77">
        <v>-30.56</v>
      </c>
      <c r="T38" s="78">
        <v>0.977</v>
      </c>
      <c r="U38" s="80">
        <v>0.35</v>
      </c>
      <c r="V38" s="79">
        <v>108.0</v>
      </c>
      <c r="W38" s="79">
        <v>7.0</v>
      </c>
      <c r="X38" s="79">
        <v>5.9</v>
      </c>
      <c r="Y38" s="79">
        <v>6.0</v>
      </c>
      <c r="Z38" s="77">
        <v>7.0</v>
      </c>
      <c r="AA38" s="80">
        <v>3.17</v>
      </c>
      <c r="AB38" s="80">
        <v>1.095</v>
      </c>
      <c r="AC38" s="80">
        <v>8.85</v>
      </c>
      <c r="AD38" s="77">
        <v>31.0</v>
      </c>
      <c r="AE38" s="80">
        <v>0.67</v>
      </c>
      <c r="AF38" s="79">
        <v>42.7</v>
      </c>
      <c r="AG38" s="60"/>
      <c r="AH38" s="60"/>
      <c r="AI38" s="80">
        <v>2.98</v>
      </c>
      <c r="AJ38" s="80">
        <v>1.1</v>
      </c>
      <c r="AK38" s="79">
        <v>135.0</v>
      </c>
      <c r="AL38" s="80">
        <v>0.73</v>
      </c>
      <c r="AM38" s="60"/>
      <c r="AN38" s="60"/>
      <c r="AO38" s="247"/>
      <c r="AP38" s="77">
        <v>121.3</v>
      </c>
      <c r="AQ38" s="61"/>
      <c r="AR38" s="60"/>
      <c r="AS38" s="60"/>
      <c r="AT38" s="60"/>
      <c r="AU38" s="62"/>
      <c r="AV38" s="60"/>
      <c r="AW38" s="62"/>
      <c r="AX38" s="60"/>
      <c r="AY38" s="61"/>
      <c r="AZ38" s="60"/>
      <c r="BA38" s="62"/>
      <c r="BB38" s="60"/>
      <c r="BC38" s="62"/>
      <c r="BD38" s="60"/>
      <c r="BE38" s="61"/>
      <c r="BF38" s="60"/>
      <c r="BG38" s="62"/>
      <c r="BH38" s="60"/>
    </row>
    <row r="39">
      <c r="A39" s="72" t="s">
        <v>88</v>
      </c>
      <c r="B39" s="72" t="s">
        <v>164</v>
      </c>
      <c r="C39" s="73">
        <v>40547.0</v>
      </c>
      <c r="D39" s="74"/>
      <c r="E39" s="246">
        <v>1699.0</v>
      </c>
      <c r="F39" s="82">
        <v>0.0</v>
      </c>
      <c r="G39" s="82">
        <v>7.3</v>
      </c>
      <c r="H39" s="102"/>
      <c r="I39" s="287">
        <v>147.1</v>
      </c>
      <c r="J39" s="78">
        <v>0.075</v>
      </c>
      <c r="K39" s="78">
        <v>0.01</v>
      </c>
      <c r="L39" s="78">
        <v>0.005</v>
      </c>
      <c r="M39" s="78">
        <v>0.005</v>
      </c>
      <c r="N39" s="78">
        <v>0.004</v>
      </c>
      <c r="O39" s="79">
        <v>-154.0</v>
      </c>
      <c r="P39" s="77">
        <v>-19.94</v>
      </c>
      <c r="Q39" s="77">
        <v>3.7</v>
      </c>
      <c r="R39" s="77">
        <v>-25.06</v>
      </c>
      <c r="S39" s="77">
        <v>-117.03</v>
      </c>
      <c r="T39" s="78">
        <v>0.889</v>
      </c>
      <c r="U39" s="80">
        <v>0.41</v>
      </c>
      <c r="V39" s="79">
        <v>191.0</v>
      </c>
      <c r="W39" s="79">
        <v>127.0</v>
      </c>
      <c r="X39" s="79">
        <v>6.5</v>
      </c>
      <c r="Y39" s="79">
        <v>5.0</v>
      </c>
      <c r="Z39" s="77">
        <v>11.3</v>
      </c>
      <c r="AA39" s="80">
        <v>4.19</v>
      </c>
      <c r="AB39" s="80">
        <v>1.492</v>
      </c>
      <c r="AC39" s="80">
        <v>12.25</v>
      </c>
      <c r="AD39" s="85">
        <v>32.74</v>
      </c>
      <c r="AE39" s="80">
        <v>0.29</v>
      </c>
      <c r="AF39" s="79">
        <v>42.9</v>
      </c>
      <c r="AG39" s="60"/>
      <c r="AH39" s="84"/>
      <c r="AI39" s="80">
        <v>3.25</v>
      </c>
      <c r="AJ39" s="80">
        <v>1.56</v>
      </c>
      <c r="AK39" s="79">
        <v>157.0</v>
      </c>
      <c r="AL39" s="80">
        <v>0.8</v>
      </c>
      <c r="AM39" s="60"/>
      <c r="AN39" s="60"/>
      <c r="AO39" s="249"/>
      <c r="AP39" s="77">
        <v>4.3</v>
      </c>
      <c r="AQ39" s="80">
        <v>0.46</v>
      </c>
      <c r="AR39" s="77">
        <v>-33.2</v>
      </c>
      <c r="AS39" s="77">
        <v>-294.0</v>
      </c>
      <c r="AT39" s="77">
        <v>0.711</v>
      </c>
      <c r="AU39" s="79">
        <v>34.0</v>
      </c>
      <c r="AV39" s="77">
        <v>-0.8</v>
      </c>
      <c r="AW39" s="62"/>
      <c r="AX39" s="60"/>
      <c r="AY39" s="61"/>
      <c r="AZ39" s="60"/>
      <c r="BA39" s="62"/>
      <c r="BB39" s="60"/>
      <c r="BC39" s="62"/>
      <c r="BD39" s="60"/>
      <c r="BE39" s="61"/>
      <c r="BF39" s="60"/>
      <c r="BG39" s="62"/>
      <c r="BH39" s="60"/>
    </row>
    <row r="40">
      <c r="A40" s="72" t="s">
        <v>88</v>
      </c>
      <c r="B40" s="72" t="s">
        <v>164</v>
      </c>
      <c r="C40" s="73">
        <v>40687.0</v>
      </c>
      <c r="D40" s="74"/>
      <c r="E40" s="246">
        <v>15036.0</v>
      </c>
      <c r="F40" s="82">
        <v>2.7</v>
      </c>
      <c r="G40" s="82">
        <v>7.9</v>
      </c>
      <c r="H40" s="102"/>
      <c r="I40" s="287">
        <v>67.6</v>
      </c>
      <c r="J40" s="78">
        <v>0.443</v>
      </c>
      <c r="K40" s="78">
        <v>0.094</v>
      </c>
      <c r="L40" s="78">
        <v>0.058</v>
      </c>
      <c r="M40" s="78">
        <v>0.052</v>
      </c>
      <c r="N40" s="78">
        <v>0.041</v>
      </c>
      <c r="O40" s="79">
        <v>-165.0</v>
      </c>
      <c r="P40" s="77">
        <v>-21.16</v>
      </c>
      <c r="Q40" s="77">
        <v>15.9</v>
      </c>
      <c r="R40" s="195">
        <v>-26.1</v>
      </c>
      <c r="S40" s="77">
        <v>55.28</v>
      </c>
      <c r="T40" s="78">
        <v>1.063</v>
      </c>
      <c r="U40" s="80">
        <v>0.35</v>
      </c>
      <c r="V40" s="79">
        <v>98.0</v>
      </c>
      <c r="W40" s="79">
        <v>25.0</v>
      </c>
      <c r="X40" s="79">
        <v>15.5</v>
      </c>
      <c r="Y40" s="79">
        <v>8.0</v>
      </c>
      <c r="Z40" s="77">
        <v>4.9</v>
      </c>
      <c r="AA40" s="80">
        <v>2.29</v>
      </c>
      <c r="AB40" s="80">
        <v>1.177</v>
      </c>
      <c r="AC40" s="80">
        <v>6.03</v>
      </c>
      <c r="AD40" s="77">
        <v>27.0</v>
      </c>
      <c r="AE40" s="80">
        <v>0.52</v>
      </c>
      <c r="AF40" s="79">
        <v>38.4</v>
      </c>
      <c r="AG40" s="77">
        <v>0.9</v>
      </c>
      <c r="AH40" s="77">
        <v>7.59</v>
      </c>
      <c r="AI40" s="80">
        <v>1.94</v>
      </c>
      <c r="AJ40" s="80">
        <v>1.18</v>
      </c>
      <c r="AK40" s="79">
        <v>104.0</v>
      </c>
      <c r="AL40" s="80">
        <v>0.53</v>
      </c>
      <c r="AM40" s="77">
        <v>72.19</v>
      </c>
      <c r="AN40" s="60"/>
      <c r="AO40" s="249"/>
      <c r="AP40" s="77">
        <v>586.4</v>
      </c>
      <c r="AQ40" s="80">
        <v>4.93</v>
      </c>
      <c r="AR40" s="77">
        <v>-26.1</v>
      </c>
      <c r="AS40" s="60"/>
      <c r="AT40" s="60"/>
      <c r="AU40" s="79">
        <v>610.0</v>
      </c>
      <c r="AV40" s="77">
        <v>1.4</v>
      </c>
      <c r="AW40" s="62"/>
      <c r="AX40" s="60"/>
      <c r="AY40" s="61"/>
      <c r="AZ40" s="60"/>
      <c r="BA40" s="62"/>
      <c r="BB40" s="60"/>
      <c r="BC40" s="62"/>
      <c r="BD40" s="60"/>
      <c r="BE40" s="61"/>
      <c r="BF40" s="60"/>
      <c r="BG40" s="62"/>
      <c r="BH40" s="60"/>
    </row>
    <row r="41">
      <c r="A41" s="72" t="s">
        <v>88</v>
      </c>
      <c r="B41" s="72" t="s">
        <v>164</v>
      </c>
      <c r="C41" s="73">
        <v>40708.0</v>
      </c>
      <c r="D41" s="74"/>
      <c r="E41" s="246">
        <v>16310.0</v>
      </c>
      <c r="F41" s="82">
        <v>14.0</v>
      </c>
      <c r="G41" s="82">
        <v>7.8</v>
      </c>
      <c r="H41" s="102"/>
      <c r="I41" s="287">
        <v>68.9</v>
      </c>
      <c r="J41" s="78">
        <v>0.307</v>
      </c>
      <c r="K41" s="78">
        <v>0.07</v>
      </c>
      <c r="L41" s="78">
        <v>0.047</v>
      </c>
      <c r="M41" s="78">
        <v>0.043</v>
      </c>
      <c r="N41" s="78">
        <v>0.036</v>
      </c>
      <c r="O41" s="79">
        <v>-176.0</v>
      </c>
      <c r="P41" s="77">
        <v>-22.07</v>
      </c>
      <c r="Q41" s="77">
        <v>10.7</v>
      </c>
      <c r="R41" s="60"/>
      <c r="S41" s="60"/>
      <c r="T41" s="190"/>
      <c r="U41" s="80">
        <v>0.22</v>
      </c>
      <c r="V41" s="79">
        <v>66.0</v>
      </c>
      <c r="W41" s="79">
        <v>6.0</v>
      </c>
      <c r="X41" s="79">
        <v>11.3</v>
      </c>
      <c r="Y41" s="79">
        <v>7.0</v>
      </c>
      <c r="Z41" s="77">
        <v>4.9</v>
      </c>
      <c r="AA41" s="80">
        <v>1.79</v>
      </c>
      <c r="AB41" s="80">
        <v>1.25</v>
      </c>
      <c r="AC41" s="80">
        <v>5.71</v>
      </c>
      <c r="AD41" s="77">
        <v>28.86</v>
      </c>
      <c r="AE41" s="80">
        <v>0.57</v>
      </c>
      <c r="AF41" s="79">
        <v>44.2</v>
      </c>
      <c r="AG41" s="60"/>
      <c r="AH41" s="77">
        <v>5.47</v>
      </c>
      <c r="AI41" s="80">
        <v>2.09</v>
      </c>
      <c r="AJ41" s="80">
        <v>1.1</v>
      </c>
      <c r="AK41" s="79">
        <v>105.0</v>
      </c>
      <c r="AL41" s="80">
        <v>0.41</v>
      </c>
      <c r="AM41" s="77">
        <v>68.39</v>
      </c>
      <c r="AN41" s="60"/>
      <c r="AO41" s="249"/>
      <c r="AP41" s="77">
        <v>314.2</v>
      </c>
      <c r="AQ41" s="80">
        <v>3.36</v>
      </c>
      <c r="AR41" s="77">
        <v>-26.5</v>
      </c>
      <c r="AS41" s="60"/>
      <c r="AT41" s="60"/>
      <c r="AU41" s="79">
        <v>493.0</v>
      </c>
      <c r="AV41" s="77">
        <v>-0.2</v>
      </c>
      <c r="AW41" s="62"/>
      <c r="AX41" s="60"/>
      <c r="AY41" s="61"/>
      <c r="AZ41" s="60"/>
      <c r="BA41" s="62"/>
      <c r="BB41" s="60"/>
      <c r="BC41" s="62"/>
      <c r="BD41" s="60"/>
      <c r="BE41" s="61"/>
      <c r="BF41" s="60"/>
      <c r="BG41" s="62"/>
      <c r="BH41" s="60"/>
    </row>
    <row r="42">
      <c r="A42" s="72" t="s">
        <v>88</v>
      </c>
      <c r="B42" s="72" t="s">
        <v>164</v>
      </c>
      <c r="C42" s="73">
        <v>40723.0</v>
      </c>
      <c r="D42" s="74"/>
      <c r="E42" s="246">
        <v>11638.0</v>
      </c>
      <c r="F42" s="82">
        <v>15.6</v>
      </c>
      <c r="G42" s="194">
        <v>7.8</v>
      </c>
      <c r="H42" s="102"/>
      <c r="I42" s="287">
        <v>76.0</v>
      </c>
      <c r="J42" s="78">
        <v>0.208</v>
      </c>
      <c r="K42" s="78">
        <v>0.043</v>
      </c>
      <c r="L42" s="78">
        <v>0.028</v>
      </c>
      <c r="M42" s="78">
        <v>0.026</v>
      </c>
      <c r="N42" s="78">
        <v>0.021</v>
      </c>
      <c r="O42" s="79">
        <v>-167.0</v>
      </c>
      <c r="P42" s="77">
        <v>-20.82</v>
      </c>
      <c r="Q42" s="77">
        <v>7.3</v>
      </c>
      <c r="R42" s="77">
        <v>-26.53</v>
      </c>
      <c r="S42" s="77">
        <v>-20.11</v>
      </c>
      <c r="T42" s="78">
        <v>0.987</v>
      </c>
      <c r="U42" s="80">
        <v>0.21</v>
      </c>
      <c r="V42" s="79">
        <v>82.0</v>
      </c>
      <c r="W42" s="79">
        <v>8.0</v>
      </c>
      <c r="X42" s="79">
        <v>6.9</v>
      </c>
      <c r="Y42" s="79">
        <v>6.0</v>
      </c>
      <c r="Z42" s="77">
        <v>6.3</v>
      </c>
      <c r="AA42" s="80">
        <v>2.63</v>
      </c>
      <c r="AB42" s="80">
        <v>1.254</v>
      </c>
      <c r="AC42" s="80">
        <v>7.72</v>
      </c>
      <c r="AD42" s="77">
        <v>31.02</v>
      </c>
      <c r="AE42" s="80">
        <v>0.64</v>
      </c>
      <c r="AF42" s="79">
        <v>47.0</v>
      </c>
      <c r="AG42" s="77">
        <v>0.78</v>
      </c>
      <c r="AH42" s="77">
        <v>11.11</v>
      </c>
      <c r="AI42" s="80">
        <v>2.57</v>
      </c>
      <c r="AJ42" s="80">
        <v>1.23</v>
      </c>
      <c r="AK42" s="79">
        <v>122.0</v>
      </c>
      <c r="AL42" s="80">
        <v>0.6</v>
      </c>
      <c r="AM42" s="77">
        <v>87.39</v>
      </c>
      <c r="AN42" s="60"/>
      <c r="AO42" s="249"/>
      <c r="AP42" s="77">
        <v>222.2</v>
      </c>
      <c r="AQ42" s="80">
        <v>6.52</v>
      </c>
      <c r="AR42" s="77">
        <v>-25.8</v>
      </c>
      <c r="AS42" s="60"/>
      <c r="AT42" s="60"/>
      <c r="AU42" s="79">
        <v>465.0</v>
      </c>
      <c r="AV42" s="77">
        <v>1.5</v>
      </c>
      <c r="AW42" s="62"/>
      <c r="AX42" s="60"/>
      <c r="AY42" s="61"/>
      <c r="AZ42" s="60"/>
      <c r="BA42" s="62"/>
      <c r="BB42" s="60"/>
      <c r="BC42" s="62"/>
      <c r="BD42" s="60"/>
      <c r="BE42" s="61"/>
      <c r="BF42" s="60"/>
      <c r="BG42" s="62"/>
      <c r="BH42" s="60"/>
    </row>
    <row r="43">
      <c r="A43" s="72" t="s">
        <v>88</v>
      </c>
      <c r="B43" s="72" t="s">
        <v>164</v>
      </c>
      <c r="C43" s="73">
        <v>40757.0</v>
      </c>
      <c r="D43" s="74"/>
      <c r="E43" s="246">
        <v>12714.0</v>
      </c>
      <c r="F43" s="82">
        <v>16.3</v>
      </c>
      <c r="G43" s="194">
        <v>8.0</v>
      </c>
      <c r="H43" s="102"/>
      <c r="I43" s="287">
        <v>82.2</v>
      </c>
      <c r="J43" s="78">
        <v>0.149</v>
      </c>
      <c r="K43" s="78">
        <v>0.032</v>
      </c>
      <c r="L43" s="78">
        <v>0.022</v>
      </c>
      <c r="M43" s="78">
        <v>0.02</v>
      </c>
      <c r="N43" s="78">
        <v>0.018</v>
      </c>
      <c r="O43" s="79">
        <v>-165.0</v>
      </c>
      <c r="P43" s="77">
        <v>-20.98</v>
      </c>
      <c r="Q43" s="77">
        <v>5.6</v>
      </c>
      <c r="R43" s="77">
        <v>-16.69</v>
      </c>
      <c r="S43" s="60"/>
      <c r="T43" s="190"/>
      <c r="U43" s="80">
        <v>0.19</v>
      </c>
      <c r="V43" s="79">
        <v>78.0</v>
      </c>
      <c r="W43" s="79">
        <v>8.0</v>
      </c>
      <c r="X43" s="79">
        <v>4.7</v>
      </c>
      <c r="Y43" s="79">
        <v>4.0</v>
      </c>
      <c r="Z43" s="77">
        <v>6.2</v>
      </c>
      <c r="AA43" s="80">
        <v>3.01</v>
      </c>
      <c r="AB43" s="80">
        <v>1.353</v>
      </c>
      <c r="AC43" s="80">
        <v>8.7</v>
      </c>
      <c r="AD43" s="77">
        <v>35.23</v>
      </c>
      <c r="AE43" s="80">
        <v>0.86</v>
      </c>
      <c r="AF43" s="79">
        <v>50.9</v>
      </c>
      <c r="AG43" s="77">
        <v>0.68</v>
      </c>
      <c r="AH43" s="77">
        <v>14.31</v>
      </c>
      <c r="AI43" s="80">
        <v>3.23</v>
      </c>
      <c r="AJ43" s="80">
        <v>1.36</v>
      </c>
      <c r="AK43" s="79">
        <v>144.0</v>
      </c>
      <c r="AL43" s="80">
        <v>0.81</v>
      </c>
      <c r="AM43" s="77">
        <v>98.79</v>
      </c>
      <c r="AN43" s="60"/>
      <c r="AO43" s="249"/>
      <c r="AP43" s="77">
        <v>516.9</v>
      </c>
      <c r="AQ43" s="80">
        <v>3.62</v>
      </c>
      <c r="AR43" s="77">
        <v>-25.8</v>
      </c>
      <c r="AS43" s="60"/>
      <c r="AT43" s="60"/>
      <c r="AU43" s="79">
        <v>491.0</v>
      </c>
      <c r="AV43" s="77">
        <v>-0.4</v>
      </c>
      <c r="AW43" s="62"/>
      <c r="AX43" s="60"/>
      <c r="AY43" s="61"/>
      <c r="AZ43" s="60"/>
      <c r="BA43" s="62"/>
      <c r="BB43" s="60"/>
      <c r="BC43" s="62"/>
      <c r="BD43" s="60"/>
      <c r="BE43" s="61"/>
      <c r="BF43" s="60"/>
      <c r="BG43" s="62"/>
      <c r="BH43" s="60"/>
    </row>
    <row r="44">
      <c r="A44" s="72" t="s">
        <v>88</v>
      </c>
      <c r="B44" s="72" t="s">
        <v>164</v>
      </c>
      <c r="C44" s="73">
        <v>40939.0</v>
      </c>
      <c r="D44" s="74"/>
      <c r="E44" s="246">
        <v>1699.0</v>
      </c>
      <c r="F44" s="82">
        <v>0.0</v>
      </c>
      <c r="G44" s="194">
        <v>7.5</v>
      </c>
      <c r="H44" s="102"/>
      <c r="I44" s="287">
        <v>132.9</v>
      </c>
      <c r="J44" s="78">
        <v>0.074</v>
      </c>
      <c r="K44" s="78">
        <v>0.019</v>
      </c>
      <c r="L44" s="78">
        <v>0.014</v>
      </c>
      <c r="M44" s="78">
        <v>0.014</v>
      </c>
      <c r="N44" s="78">
        <v>0.013</v>
      </c>
      <c r="O44" s="79">
        <v>-162.0</v>
      </c>
      <c r="P44" s="77">
        <v>-20.85</v>
      </c>
      <c r="Q44" s="77">
        <v>3.0</v>
      </c>
      <c r="R44" s="77">
        <v>-19.09</v>
      </c>
      <c r="S44" s="77">
        <v>-185.53</v>
      </c>
      <c r="T44" s="78">
        <v>0.821</v>
      </c>
      <c r="U44" s="80">
        <v>0.24</v>
      </c>
      <c r="V44" s="79">
        <v>183.0</v>
      </c>
      <c r="W44" s="79">
        <v>59.0</v>
      </c>
      <c r="X44" s="79">
        <v>19.1</v>
      </c>
      <c r="Y44" s="79">
        <v>3.0</v>
      </c>
      <c r="Z44" s="77">
        <v>10.9</v>
      </c>
      <c r="AA44" s="80">
        <v>3.74</v>
      </c>
      <c r="AB44" s="80">
        <v>1.323</v>
      </c>
      <c r="AC44" s="80">
        <v>11.65</v>
      </c>
      <c r="AD44" s="77">
        <v>49.37</v>
      </c>
      <c r="AE44" s="80">
        <v>0.27</v>
      </c>
      <c r="AF44" s="79">
        <v>72.0</v>
      </c>
      <c r="AG44" s="60"/>
      <c r="AH44" s="77">
        <v>9.48</v>
      </c>
      <c r="AI44" s="80">
        <v>3.11</v>
      </c>
      <c r="AJ44" s="80">
        <v>1.23</v>
      </c>
      <c r="AK44" s="79">
        <v>203.0</v>
      </c>
      <c r="AL44" s="80">
        <v>0.92</v>
      </c>
      <c r="AM44" s="77">
        <v>103.54</v>
      </c>
      <c r="AN44" s="60"/>
      <c r="AO44" s="249"/>
      <c r="AP44" s="77">
        <v>4.6</v>
      </c>
      <c r="AQ44" s="80">
        <v>0.67</v>
      </c>
      <c r="AR44" s="77">
        <v>-34.6</v>
      </c>
      <c r="AS44" s="60"/>
      <c r="AT44" s="60"/>
      <c r="AU44" s="79">
        <v>56.0</v>
      </c>
      <c r="AV44" s="77">
        <v>-1.5</v>
      </c>
      <c r="AW44" s="62"/>
      <c r="AX44" s="60"/>
      <c r="AY44" s="61"/>
      <c r="AZ44" s="60"/>
      <c r="BA44" s="62"/>
      <c r="BB44" s="60"/>
      <c r="BC44" s="62"/>
      <c r="BD44" s="60"/>
      <c r="BE44" s="61"/>
      <c r="BF44" s="60"/>
      <c r="BG44" s="62"/>
      <c r="BH44" s="60"/>
    </row>
    <row r="45">
      <c r="A45" s="87" t="s">
        <v>89</v>
      </c>
      <c r="B45" s="46" t="s">
        <v>164</v>
      </c>
      <c r="C45" s="88">
        <v>41072.0</v>
      </c>
      <c r="D45" s="294" t="s">
        <v>90</v>
      </c>
      <c r="E45" s="90">
        <v>18548.0</v>
      </c>
      <c r="F45" s="91">
        <v>13.0</v>
      </c>
      <c r="G45" s="188"/>
      <c r="H45" s="92">
        <v>177.0</v>
      </c>
      <c r="I45" s="93">
        <v>58.9</v>
      </c>
      <c r="J45" s="94">
        <v>0.371</v>
      </c>
      <c r="K45" s="94">
        <v>0.074</v>
      </c>
      <c r="L45" s="94">
        <v>0.044</v>
      </c>
      <c r="M45" s="94">
        <v>0.04</v>
      </c>
      <c r="N45" s="94">
        <v>0.031</v>
      </c>
      <c r="O45" s="89">
        <v>-177.0</v>
      </c>
      <c r="P45" s="60"/>
      <c r="Q45" s="95">
        <v>9.9</v>
      </c>
      <c r="R45" s="108">
        <v>-29.47</v>
      </c>
      <c r="S45" s="108">
        <v>52.77</v>
      </c>
      <c r="T45" s="199">
        <v>1.061</v>
      </c>
      <c r="U45" s="98">
        <v>0.4</v>
      </c>
      <c r="V45" s="89">
        <v>66.0</v>
      </c>
      <c r="W45" s="89">
        <v>17.0</v>
      </c>
      <c r="X45" s="89">
        <v>16.92</v>
      </c>
      <c r="Y45" s="89">
        <v>12.0</v>
      </c>
      <c r="Z45" s="95">
        <v>4.5</v>
      </c>
      <c r="AA45" s="98">
        <v>1.71</v>
      </c>
      <c r="AB45" s="98">
        <v>1.047</v>
      </c>
      <c r="AC45" s="98">
        <v>5.49</v>
      </c>
      <c r="AD45" s="95">
        <v>26.79</v>
      </c>
      <c r="AE45" s="98">
        <v>0.58</v>
      </c>
      <c r="AF45" s="89">
        <v>40.2</v>
      </c>
      <c r="AG45" s="52">
        <v>0.52</v>
      </c>
      <c r="AH45" s="52">
        <v>7.28</v>
      </c>
      <c r="AI45" s="56">
        <v>1.97</v>
      </c>
      <c r="AJ45" s="56">
        <v>0.92</v>
      </c>
      <c r="AK45" s="48">
        <v>101.0</v>
      </c>
      <c r="AL45" s="56">
        <v>0.49</v>
      </c>
      <c r="AM45" s="52"/>
      <c r="AN45" s="94">
        <v>27.403</v>
      </c>
      <c r="AO45" s="52"/>
      <c r="AP45" s="95">
        <v>184.0</v>
      </c>
      <c r="AQ45" s="98">
        <v>2.03</v>
      </c>
      <c r="AR45" s="95">
        <v>-26.8</v>
      </c>
      <c r="AS45" s="64">
        <v>-464.8</v>
      </c>
      <c r="AT45" s="64">
        <v>0.5392</v>
      </c>
      <c r="AU45" s="89">
        <v>133.0</v>
      </c>
      <c r="AV45" s="95">
        <v>2.2</v>
      </c>
      <c r="AW45" s="62"/>
      <c r="AX45" s="60"/>
      <c r="AY45" s="61"/>
      <c r="AZ45" s="60"/>
      <c r="BA45" s="62"/>
      <c r="BB45" s="60"/>
      <c r="BC45" s="62"/>
      <c r="BD45" s="60"/>
      <c r="BE45" s="61"/>
      <c r="BF45" s="60"/>
      <c r="BG45" s="62"/>
      <c r="BH45" s="60"/>
    </row>
    <row r="46">
      <c r="A46" s="87" t="s">
        <v>89</v>
      </c>
      <c r="B46" s="46" t="s">
        <v>164</v>
      </c>
      <c r="C46" s="88">
        <v>41164.0</v>
      </c>
      <c r="D46" s="294" t="s">
        <v>93</v>
      </c>
      <c r="E46" s="90">
        <v>12148.0</v>
      </c>
      <c r="F46" s="91">
        <v>10.0</v>
      </c>
      <c r="G46" s="50"/>
      <c r="H46" s="92">
        <v>243.0</v>
      </c>
      <c r="I46" s="93">
        <v>70.4</v>
      </c>
      <c r="J46" s="94">
        <v>0.176</v>
      </c>
      <c r="K46" s="94">
        <v>0.035</v>
      </c>
      <c r="L46" s="94">
        <v>0.021</v>
      </c>
      <c r="M46" s="94">
        <v>0.019</v>
      </c>
      <c r="N46" s="94">
        <v>0.015</v>
      </c>
      <c r="O46" s="89">
        <v>-145.0</v>
      </c>
      <c r="P46" s="60"/>
      <c r="Q46" s="95">
        <v>5.2</v>
      </c>
      <c r="R46" s="95">
        <v>-23.03</v>
      </c>
      <c r="S46" s="95">
        <v>-139.18</v>
      </c>
      <c r="T46" s="94">
        <v>0.867</v>
      </c>
      <c r="U46" s="98">
        <v>0.32</v>
      </c>
      <c r="V46" s="89">
        <v>116.0</v>
      </c>
      <c r="W46" s="89">
        <v>12.0</v>
      </c>
      <c r="X46" s="89">
        <v>14.24</v>
      </c>
      <c r="Y46" s="89">
        <v>9.0</v>
      </c>
      <c r="Z46" s="95">
        <v>7.2</v>
      </c>
      <c r="AA46" s="98">
        <v>3.02</v>
      </c>
      <c r="AB46" s="98">
        <v>1.094</v>
      </c>
      <c r="AC46" s="98">
        <v>8.82</v>
      </c>
      <c r="AD46" s="95">
        <v>32.17</v>
      </c>
      <c r="AE46" s="98">
        <v>0.68</v>
      </c>
      <c r="AF46" s="89">
        <v>43.9</v>
      </c>
      <c r="AG46" s="52">
        <v>0.8</v>
      </c>
      <c r="AH46" s="52">
        <v>12.89</v>
      </c>
      <c r="AI46" s="56">
        <v>2.6</v>
      </c>
      <c r="AJ46" s="56">
        <v>1.01</v>
      </c>
      <c r="AK46" s="48">
        <v>140.0</v>
      </c>
      <c r="AL46" s="56">
        <v>0.82</v>
      </c>
      <c r="AM46" s="99"/>
      <c r="AN46" s="94">
        <v>21.169</v>
      </c>
      <c r="AO46" s="99"/>
      <c r="AP46" s="95">
        <v>196.5</v>
      </c>
      <c r="AQ46" s="98">
        <v>0.65</v>
      </c>
      <c r="AR46" s="95">
        <v>-27.3</v>
      </c>
      <c r="AS46" s="64"/>
      <c r="AT46" s="64"/>
      <c r="AU46" s="89">
        <v>53.0</v>
      </c>
      <c r="AV46" s="95">
        <v>1.8</v>
      </c>
      <c r="AW46" s="62"/>
      <c r="AX46" s="60"/>
      <c r="AY46" s="61"/>
      <c r="AZ46" s="60"/>
      <c r="BA46" s="62"/>
      <c r="BB46" s="60"/>
      <c r="BC46" s="62"/>
      <c r="BD46" s="60"/>
      <c r="BE46" s="61"/>
      <c r="BF46" s="60"/>
      <c r="BG46" s="62"/>
      <c r="BH46" s="60"/>
    </row>
    <row r="47">
      <c r="A47" s="87" t="s">
        <v>89</v>
      </c>
      <c r="B47" s="46" t="s">
        <v>164</v>
      </c>
      <c r="C47" s="88">
        <v>41355.0</v>
      </c>
      <c r="D47" s="294" t="s">
        <v>95</v>
      </c>
      <c r="E47" s="90">
        <v>1430.0</v>
      </c>
      <c r="F47" s="91">
        <v>0.0</v>
      </c>
      <c r="G47" s="257"/>
      <c r="H47" s="312"/>
      <c r="I47" s="93">
        <v>140.3</v>
      </c>
      <c r="J47" s="94">
        <v>0.05</v>
      </c>
      <c r="K47" s="94">
        <v>0.01</v>
      </c>
      <c r="L47" s="94">
        <v>0.007</v>
      </c>
      <c r="M47" s="94">
        <v>0.007</v>
      </c>
      <c r="N47" s="94">
        <v>0.007</v>
      </c>
      <c r="O47" s="89">
        <v>-153.0</v>
      </c>
      <c r="P47" s="60"/>
      <c r="Q47" s="95">
        <v>2.1</v>
      </c>
      <c r="R47" s="52"/>
      <c r="S47" s="52"/>
      <c r="T47" s="100"/>
      <c r="U47" s="56">
        <v>0.41</v>
      </c>
      <c r="V47" s="48">
        <v>216.0</v>
      </c>
      <c r="W47" s="48">
        <v>88.0</v>
      </c>
      <c r="X47" s="48">
        <v>9.945</v>
      </c>
      <c r="Y47" s="48">
        <v>8.0</v>
      </c>
      <c r="Z47" s="52">
        <v>12.2</v>
      </c>
      <c r="AA47" s="56">
        <v>4.04</v>
      </c>
      <c r="AB47" s="56">
        <v>1.546</v>
      </c>
      <c r="AC47" s="56">
        <v>12.16</v>
      </c>
      <c r="AD47" s="52">
        <v>53.31</v>
      </c>
      <c r="AE47" s="98">
        <v>0.32</v>
      </c>
      <c r="AF47" s="89">
        <v>83.9</v>
      </c>
      <c r="AG47" s="52">
        <v>1.11</v>
      </c>
      <c r="AH47" s="52">
        <v>10.67</v>
      </c>
      <c r="AI47" s="56">
        <v>3.09</v>
      </c>
      <c r="AJ47" s="56">
        <v>1.46</v>
      </c>
      <c r="AK47" s="48">
        <v>216.0</v>
      </c>
      <c r="AL47" s="56">
        <v>0.99</v>
      </c>
      <c r="AM47" s="99"/>
      <c r="AN47" s="94">
        <v>4.15</v>
      </c>
      <c r="AO47" s="99"/>
      <c r="AP47" s="95">
        <v>47.3</v>
      </c>
      <c r="AQ47" s="98">
        <v>0.52</v>
      </c>
      <c r="AR47" s="95">
        <v>-35.4</v>
      </c>
      <c r="AS47" s="64">
        <v>-738.8</v>
      </c>
      <c r="AT47" s="64">
        <v>0.2632</v>
      </c>
      <c r="AU47" s="89">
        <v>41.0</v>
      </c>
      <c r="AV47" s="95">
        <v>-1.7</v>
      </c>
      <c r="AW47" s="62"/>
      <c r="AX47" s="60"/>
      <c r="AY47" s="61"/>
      <c r="AZ47" s="60"/>
      <c r="BA47" s="62"/>
      <c r="BB47" s="60"/>
      <c r="BC47" s="62"/>
      <c r="BD47" s="60"/>
      <c r="BE47" s="61"/>
      <c r="BF47" s="60"/>
      <c r="BG47" s="62"/>
      <c r="BH47" s="60"/>
    </row>
    <row r="48">
      <c r="A48" s="87" t="s">
        <v>89</v>
      </c>
      <c r="B48" s="46" t="s">
        <v>164</v>
      </c>
      <c r="C48" s="88">
        <v>41409.0</v>
      </c>
      <c r="D48" s="294" t="s">
        <v>94</v>
      </c>
      <c r="E48" s="90">
        <v>1515.0</v>
      </c>
      <c r="F48" s="91">
        <v>0.0</v>
      </c>
      <c r="G48" s="50"/>
      <c r="H48" s="92">
        <v>152.0</v>
      </c>
      <c r="I48" s="93">
        <v>128.4</v>
      </c>
      <c r="J48" s="94">
        <v>0.06</v>
      </c>
      <c r="K48" s="94">
        <v>0.013</v>
      </c>
      <c r="L48" s="94">
        <v>0.01</v>
      </c>
      <c r="M48" s="94">
        <v>0.009</v>
      </c>
      <c r="N48" s="94">
        <v>0.008</v>
      </c>
      <c r="O48" s="89">
        <v>-161.0</v>
      </c>
      <c r="P48" s="95">
        <v>-20.06</v>
      </c>
      <c r="Q48" s="95">
        <v>3.0</v>
      </c>
      <c r="R48" s="52"/>
      <c r="S48" s="52"/>
      <c r="T48" s="100"/>
      <c r="U48" s="56">
        <v>0.47</v>
      </c>
      <c r="V48" s="48">
        <v>177.54</v>
      </c>
      <c r="W48" s="48">
        <v>121.621</v>
      </c>
      <c r="X48" s="48">
        <v>9.051</v>
      </c>
      <c r="Y48" s="48">
        <v>5.7259</v>
      </c>
      <c r="Z48" s="52">
        <v>6.094</v>
      </c>
      <c r="AA48" s="56">
        <v>3.82</v>
      </c>
      <c r="AB48" s="56">
        <v>1.477</v>
      </c>
      <c r="AC48" s="56">
        <v>10.32</v>
      </c>
      <c r="AD48" s="52">
        <v>45.65</v>
      </c>
      <c r="AE48" s="98">
        <v>0.44</v>
      </c>
      <c r="AF48" s="89">
        <v>74.0</v>
      </c>
      <c r="AG48" s="52">
        <v>1.32</v>
      </c>
      <c r="AH48" s="52">
        <v>9.17</v>
      </c>
      <c r="AI48" s="56">
        <v>2.68</v>
      </c>
      <c r="AJ48" s="56">
        <v>1.43</v>
      </c>
      <c r="AK48" s="48">
        <v>188.0</v>
      </c>
      <c r="AL48" s="56">
        <v>0.84</v>
      </c>
      <c r="AM48" s="99"/>
      <c r="AN48" s="94">
        <v>3.529</v>
      </c>
      <c r="AO48" s="99"/>
      <c r="AP48" s="95">
        <v>49.26</v>
      </c>
      <c r="AQ48" s="98">
        <v>2.83</v>
      </c>
      <c r="AR48" s="95">
        <v>-28.9</v>
      </c>
      <c r="AS48" s="64">
        <v>-359.6</v>
      </c>
      <c r="AT48" s="64">
        <v>0.6453</v>
      </c>
      <c r="AU48" s="89">
        <v>130.0</v>
      </c>
      <c r="AV48" s="95">
        <v>2.7</v>
      </c>
      <c r="AW48" s="62"/>
      <c r="AX48" s="60"/>
      <c r="AY48" s="61"/>
      <c r="AZ48" s="60"/>
      <c r="BA48" s="62"/>
      <c r="BB48" s="60"/>
      <c r="BC48" s="62"/>
      <c r="BD48" s="60"/>
      <c r="BE48" s="61"/>
      <c r="BF48" s="60"/>
      <c r="BG48" s="62"/>
      <c r="BH48" s="60"/>
    </row>
    <row r="49">
      <c r="A49" s="87" t="s">
        <v>89</v>
      </c>
      <c r="B49" s="46" t="s">
        <v>164</v>
      </c>
      <c r="C49" s="88">
        <v>41463.0</v>
      </c>
      <c r="D49" s="294" t="s">
        <v>97</v>
      </c>
      <c r="E49" s="90">
        <v>14328.0</v>
      </c>
      <c r="F49" s="91">
        <v>15.9</v>
      </c>
      <c r="G49" s="50"/>
      <c r="H49" s="102"/>
      <c r="I49" s="295">
        <v>29.1</v>
      </c>
      <c r="J49" s="94">
        <v>0.154</v>
      </c>
      <c r="K49" s="94">
        <v>0.03</v>
      </c>
      <c r="L49" s="94">
        <v>0.019</v>
      </c>
      <c r="M49" s="94">
        <v>0.017</v>
      </c>
      <c r="N49" s="94">
        <v>0.014</v>
      </c>
      <c r="O49" s="89">
        <v>-175.0</v>
      </c>
      <c r="P49" s="95">
        <v>-21.68</v>
      </c>
      <c r="Q49" s="95">
        <v>5.8</v>
      </c>
      <c r="R49" s="52"/>
      <c r="S49" s="52"/>
      <c r="T49" s="100"/>
      <c r="U49" s="56">
        <v>0.48</v>
      </c>
      <c r="V49" s="48">
        <v>70.842</v>
      </c>
      <c r="W49" s="48">
        <v>8.791</v>
      </c>
      <c r="X49" s="48">
        <v>16.74</v>
      </c>
      <c r="Y49" s="48">
        <v>4.2998</v>
      </c>
      <c r="Z49" s="52">
        <v>4.488</v>
      </c>
      <c r="AA49" s="56">
        <v>2.64</v>
      </c>
      <c r="AB49" s="56">
        <v>1.516</v>
      </c>
      <c r="AC49" s="56">
        <v>7.71</v>
      </c>
      <c r="AD49" s="64">
        <v>32.52</v>
      </c>
      <c r="AE49" s="98">
        <v>0.99</v>
      </c>
      <c r="AF49" s="89">
        <v>51.9</v>
      </c>
      <c r="AG49" s="52">
        <v>0.84</v>
      </c>
      <c r="AH49" s="52">
        <v>11.15</v>
      </c>
      <c r="AI49" s="56">
        <v>2.6</v>
      </c>
      <c r="AJ49" s="56">
        <v>1.38</v>
      </c>
      <c r="AK49" s="48">
        <v>125.0</v>
      </c>
      <c r="AL49" s="56">
        <v>0.78</v>
      </c>
      <c r="AM49" s="99"/>
      <c r="AN49" s="313"/>
      <c r="AO49" s="99"/>
      <c r="AP49" s="95">
        <v>396.85</v>
      </c>
      <c r="AQ49" s="98">
        <v>4.02</v>
      </c>
      <c r="AR49" s="95">
        <v>-27.6</v>
      </c>
      <c r="AS49" s="64">
        <v>-487.5</v>
      </c>
      <c r="AT49" s="64">
        <v>0.5164</v>
      </c>
      <c r="AU49" s="89">
        <v>265.0</v>
      </c>
      <c r="AV49" s="95">
        <v>1.2</v>
      </c>
      <c r="AW49" s="89">
        <v>2.0</v>
      </c>
      <c r="AX49" s="95">
        <v>268.1</v>
      </c>
      <c r="AY49" s="98">
        <v>4.42</v>
      </c>
      <c r="AZ49" s="95">
        <v>-27.0</v>
      </c>
      <c r="BA49" s="89">
        <v>271.5</v>
      </c>
      <c r="BB49" s="95">
        <v>1.4</v>
      </c>
      <c r="BC49" s="62"/>
      <c r="BD49" s="60"/>
      <c r="BE49" s="61"/>
      <c r="BF49" s="60"/>
      <c r="BG49" s="62"/>
      <c r="BH49" s="60"/>
    </row>
    <row r="50">
      <c r="A50" s="87" t="s">
        <v>89</v>
      </c>
      <c r="B50" s="46" t="s">
        <v>164</v>
      </c>
      <c r="C50" s="88">
        <v>41528.0</v>
      </c>
      <c r="D50" s="294" t="s">
        <v>98</v>
      </c>
      <c r="E50" s="90">
        <v>10506.0</v>
      </c>
      <c r="F50" s="91">
        <v>10.8</v>
      </c>
      <c r="G50" s="50"/>
      <c r="H50" s="92">
        <v>242.2</v>
      </c>
      <c r="I50" s="295">
        <v>39.6</v>
      </c>
      <c r="J50" s="94">
        <v>0.13</v>
      </c>
      <c r="K50" s="94">
        <v>0.022</v>
      </c>
      <c r="L50" s="94">
        <v>0.013</v>
      </c>
      <c r="M50" s="94">
        <v>0.012</v>
      </c>
      <c r="N50" s="94">
        <v>0.009</v>
      </c>
      <c r="O50" s="89">
        <v>-160.0</v>
      </c>
      <c r="P50" s="95">
        <v>-20.62</v>
      </c>
      <c r="Q50" s="95">
        <v>4.3</v>
      </c>
      <c r="R50" s="99"/>
      <c r="S50" s="99"/>
      <c r="T50" s="106"/>
      <c r="U50" s="56">
        <v>0.22</v>
      </c>
      <c r="V50" s="48">
        <v>95.786</v>
      </c>
      <c r="W50" s="48">
        <v>2.089</v>
      </c>
      <c r="X50" s="48">
        <v>11.55</v>
      </c>
      <c r="Y50" s="48">
        <v>3.5019</v>
      </c>
      <c r="Z50" s="52">
        <v>4.162</v>
      </c>
      <c r="AA50" s="56"/>
      <c r="AB50" s="56">
        <v>0.286</v>
      </c>
      <c r="AC50" s="56"/>
      <c r="AD50" s="64">
        <v>13.79</v>
      </c>
      <c r="AE50" s="98">
        <v>0.35</v>
      </c>
      <c r="AF50" s="89">
        <v>21.2</v>
      </c>
      <c r="AG50" s="52">
        <v>0.27</v>
      </c>
      <c r="AH50" s="52">
        <v>3.1</v>
      </c>
      <c r="AI50" s="56">
        <v>0.85</v>
      </c>
      <c r="AJ50" s="56">
        <v>0.26</v>
      </c>
      <c r="AK50" s="48">
        <v>62.0</v>
      </c>
      <c r="AL50" s="56">
        <v>0.36</v>
      </c>
      <c r="AM50" s="99"/>
      <c r="AN50" s="94">
        <v>13.393</v>
      </c>
      <c r="AO50" s="99"/>
      <c r="AP50" s="108">
        <v>253.87</v>
      </c>
      <c r="AQ50" s="98">
        <v>2.83</v>
      </c>
      <c r="AR50" s="95">
        <v>-27.7</v>
      </c>
      <c r="AS50" s="64">
        <v>-534.4</v>
      </c>
      <c r="AT50" s="64">
        <v>0.4692</v>
      </c>
      <c r="AU50" s="89">
        <v>170.0</v>
      </c>
      <c r="AV50" s="95">
        <v>0.6</v>
      </c>
      <c r="AW50" s="89">
        <v>5.0</v>
      </c>
      <c r="AX50" s="95">
        <v>176.07</v>
      </c>
      <c r="AY50" s="98">
        <v>2.16</v>
      </c>
      <c r="AZ50" s="95">
        <v>-27.8</v>
      </c>
      <c r="BA50" s="89">
        <v>116.8</v>
      </c>
      <c r="BB50" s="95">
        <v>0.9</v>
      </c>
      <c r="BC50" s="62"/>
      <c r="BD50" s="60"/>
      <c r="BE50" s="61"/>
      <c r="BF50" s="60"/>
      <c r="BG50" s="62"/>
      <c r="BH50" s="60"/>
    </row>
    <row r="51">
      <c r="A51" s="87" t="s">
        <v>89</v>
      </c>
      <c r="B51" s="46" t="s">
        <v>164</v>
      </c>
      <c r="C51" s="88">
        <v>41584.0</v>
      </c>
      <c r="D51" s="294" t="s">
        <v>99</v>
      </c>
      <c r="E51" s="90">
        <v>7759.0</v>
      </c>
      <c r="F51" s="91">
        <v>0.0</v>
      </c>
      <c r="G51" s="50"/>
      <c r="H51" s="92">
        <v>78.0</v>
      </c>
      <c r="I51" s="295">
        <v>46.9</v>
      </c>
      <c r="J51" s="94">
        <v>0.264</v>
      </c>
      <c r="K51" s="94">
        <v>0.05</v>
      </c>
      <c r="L51" s="94">
        <v>0.029</v>
      </c>
      <c r="M51" s="94">
        <v>0.025</v>
      </c>
      <c r="N51" s="94">
        <v>0.019</v>
      </c>
      <c r="O51" s="89">
        <v>-142.0</v>
      </c>
      <c r="P51" s="95">
        <v>-18.55</v>
      </c>
      <c r="Q51" s="95">
        <v>8.0</v>
      </c>
      <c r="R51" s="99"/>
      <c r="S51" s="99"/>
      <c r="T51" s="106"/>
      <c r="U51" s="56">
        <v>0.46</v>
      </c>
      <c r="V51" s="48">
        <v>146.113</v>
      </c>
      <c r="W51" s="48">
        <v>22.336</v>
      </c>
      <c r="X51" s="48">
        <v>15.31</v>
      </c>
      <c r="Y51" s="48">
        <v>4.7655</v>
      </c>
      <c r="Z51" s="52">
        <v>4.965</v>
      </c>
      <c r="AA51" s="56">
        <v>2.59</v>
      </c>
      <c r="AB51" s="56">
        <v>0.732</v>
      </c>
      <c r="AC51" s="56">
        <v>6.62</v>
      </c>
      <c r="AD51" s="64">
        <v>24.56</v>
      </c>
      <c r="AE51" s="98">
        <v>0.77</v>
      </c>
      <c r="AF51" s="89">
        <v>33.2</v>
      </c>
      <c r="AG51" s="52">
        <v>1.04</v>
      </c>
      <c r="AH51" s="52">
        <v>7.63</v>
      </c>
      <c r="AI51" s="56">
        <v>1.71</v>
      </c>
      <c r="AJ51" s="56">
        <v>0.71</v>
      </c>
      <c r="AK51" s="48">
        <v>108.0</v>
      </c>
      <c r="AL51" s="56">
        <v>0.51</v>
      </c>
      <c r="AM51" s="99"/>
      <c r="AN51" s="94">
        <v>2.789</v>
      </c>
      <c r="AO51" s="99"/>
      <c r="AP51" s="108">
        <v>75.71</v>
      </c>
      <c r="AQ51" s="98">
        <v>2.6</v>
      </c>
      <c r="AR51" s="95">
        <v>-28.5</v>
      </c>
      <c r="AS51" s="203">
        <v>-694.3</v>
      </c>
      <c r="AT51" s="203">
        <v>0.3081</v>
      </c>
      <c r="AU51" s="89">
        <v>141.0</v>
      </c>
      <c r="AV51" s="95">
        <v>1.4</v>
      </c>
      <c r="AW51" s="101"/>
      <c r="AX51" s="84"/>
      <c r="AY51" s="115"/>
      <c r="AZ51" s="84"/>
      <c r="BA51" s="101"/>
      <c r="BB51" s="84"/>
      <c r="BC51" s="62"/>
      <c r="BD51" s="60"/>
      <c r="BE51" s="61"/>
      <c r="BF51" s="60"/>
      <c r="BG51" s="62"/>
      <c r="BH51" s="60"/>
    </row>
    <row r="52">
      <c r="A52" s="87" t="s">
        <v>89</v>
      </c>
      <c r="B52" s="46" t="s">
        <v>164</v>
      </c>
      <c r="C52" s="88">
        <v>41683.0</v>
      </c>
      <c r="D52" s="294" t="s">
        <v>100</v>
      </c>
      <c r="E52" s="90">
        <v>1869.0</v>
      </c>
      <c r="F52" s="91">
        <v>0.0</v>
      </c>
      <c r="G52" s="188"/>
      <c r="H52" s="92">
        <v>94.0</v>
      </c>
      <c r="I52" s="295">
        <v>40.2</v>
      </c>
      <c r="J52" s="94">
        <v>0.057</v>
      </c>
      <c r="K52" s="94">
        <v>0.01</v>
      </c>
      <c r="L52" s="94">
        <v>0.007</v>
      </c>
      <c r="M52" s="94">
        <v>0.007</v>
      </c>
      <c r="N52" s="94">
        <v>0.006</v>
      </c>
      <c r="O52" s="89">
        <v>-149.0</v>
      </c>
      <c r="P52" s="95">
        <v>-20.32</v>
      </c>
      <c r="Q52" s="95">
        <v>2.6</v>
      </c>
      <c r="R52" s="99"/>
      <c r="S52" s="99"/>
      <c r="T52" s="106"/>
      <c r="U52" s="56">
        <v>0.39</v>
      </c>
      <c r="V52" s="48">
        <v>179.597</v>
      </c>
      <c r="W52" s="48">
        <v>78.811</v>
      </c>
      <c r="X52" s="48">
        <v>9.408</v>
      </c>
      <c r="Y52" s="48">
        <v>3.1086</v>
      </c>
      <c r="Z52" s="52">
        <v>4.378</v>
      </c>
      <c r="AA52" s="56"/>
      <c r="AB52" s="56">
        <v>0.4</v>
      </c>
      <c r="AC52" s="56"/>
      <c r="AD52" s="64"/>
      <c r="AE52" s="98">
        <v>0.13</v>
      </c>
      <c r="AF52" s="89">
        <v>23.2</v>
      </c>
      <c r="AG52" s="52">
        <v>0.39</v>
      </c>
      <c r="AH52" s="52">
        <v>4.04</v>
      </c>
      <c r="AI52" s="56">
        <v>1.49</v>
      </c>
      <c r="AJ52" s="56">
        <v>0.4</v>
      </c>
      <c r="AK52" s="48">
        <v>73.0</v>
      </c>
      <c r="AL52" s="56"/>
      <c r="AM52" s="99"/>
      <c r="AN52" s="94">
        <v>1.467</v>
      </c>
      <c r="AO52" s="99"/>
      <c r="AP52" s="108">
        <v>66.19</v>
      </c>
      <c r="AQ52" s="98">
        <v>1.17</v>
      </c>
      <c r="AR52" s="95">
        <v>-32.6</v>
      </c>
      <c r="AS52" s="64">
        <v>-419.4</v>
      </c>
      <c r="AT52" s="64">
        <v>0.5851</v>
      </c>
      <c r="AU52" s="89">
        <v>55.0</v>
      </c>
      <c r="AV52" s="95">
        <v>-0.6</v>
      </c>
      <c r="AW52" s="101"/>
      <c r="AX52" s="84"/>
      <c r="AY52" s="115"/>
      <c r="AZ52" s="84"/>
      <c r="BA52" s="101"/>
      <c r="BB52" s="84"/>
      <c r="BC52" s="62"/>
      <c r="BD52" s="60"/>
      <c r="BE52" s="61"/>
      <c r="BF52" s="60"/>
      <c r="BG52" s="62"/>
      <c r="BH52" s="60"/>
    </row>
    <row r="53">
      <c r="A53" s="87" t="s">
        <v>89</v>
      </c>
      <c r="B53" s="46" t="s">
        <v>164</v>
      </c>
      <c r="C53" s="88">
        <v>41746.0</v>
      </c>
      <c r="D53" s="294" t="s">
        <v>101</v>
      </c>
      <c r="E53" s="90">
        <v>1274.0</v>
      </c>
      <c r="F53" s="91">
        <v>0.0</v>
      </c>
      <c r="G53" s="50"/>
      <c r="H53" s="312"/>
      <c r="I53" s="93">
        <v>111.3</v>
      </c>
      <c r="J53" s="94">
        <v>0.046</v>
      </c>
      <c r="K53" s="94">
        <v>0.009</v>
      </c>
      <c r="L53" s="94">
        <v>0.006</v>
      </c>
      <c r="M53" s="94">
        <v>0.006</v>
      </c>
      <c r="N53" s="94">
        <v>0.005</v>
      </c>
      <c r="O53" s="89">
        <v>-145.0</v>
      </c>
      <c r="P53" s="95">
        <v>-19.46</v>
      </c>
      <c r="Q53" s="95">
        <v>2.4</v>
      </c>
      <c r="R53" s="99"/>
      <c r="S53" s="99"/>
      <c r="T53" s="106"/>
      <c r="U53" s="56">
        <v>0.34</v>
      </c>
      <c r="V53" s="48">
        <v>171.376</v>
      </c>
      <c r="W53" s="48">
        <v>84.454</v>
      </c>
      <c r="X53" s="48">
        <v>6.725</v>
      </c>
      <c r="Y53" s="48">
        <v>2.4347</v>
      </c>
      <c r="Z53" s="52">
        <v>5.008</v>
      </c>
      <c r="AA53" s="56">
        <v>3.31</v>
      </c>
      <c r="AB53" s="56">
        <v>1.204</v>
      </c>
      <c r="AC53" s="56">
        <v>9.42</v>
      </c>
      <c r="AD53" s="52">
        <v>40.02</v>
      </c>
      <c r="AE53" s="98">
        <v>0.39</v>
      </c>
      <c r="AF53" s="89">
        <v>65.6</v>
      </c>
      <c r="AG53" s="52">
        <v>1.16</v>
      </c>
      <c r="AH53" s="52">
        <v>7.92</v>
      </c>
      <c r="AI53" s="56">
        <v>2.32</v>
      </c>
      <c r="AJ53" s="56">
        <v>1.09</v>
      </c>
      <c r="AK53" s="48">
        <v>160.0</v>
      </c>
      <c r="AL53" s="56">
        <v>0.74</v>
      </c>
      <c r="AM53" s="107"/>
      <c r="AN53" s="94">
        <v>1.637</v>
      </c>
      <c r="AO53" s="107"/>
      <c r="AP53" s="108">
        <v>4.55</v>
      </c>
      <c r="AQ53" s="98">
        <v>1.03</v>
      </c>
      <c r="AR53" s="95">
        <v>-33.1</v>
      </c>
      <c r="AS53" s="64">
        <v>-418.5</v>
      </c>
      <c r="AT53" s="64">
        <v>0.586</v>
      </c>
      <c r="AU53" s="89">
        <v>51.0</v>
      </c>
      <c r="AV53" s="95">
        <v>-1.0</v>
      </c>
      <c r="AW53" s="101"/>
      <c r="AX53" s="84"/>
      <c r="AY53" s="115"/>
      <c r="AZ53" s="84"/>
      <c r="BA53" s="101"/>
      <c r="BB53" s="84"/>
      <c r="BC53" s="62"/>
      <c r="BD53" s="60"/>
      <c r="BE53" s="61"/>
      <c r="BF53" s="60"/>
      <c r="BG53" s="62"/>
      <c r="BH53" s="60"/>
    </row>
    <row r="54">
      <c r="A54" s="87" t="s">
        <v>89</v>
      </c>
      <c r="B54" s="46" t="s">
        <v>164</v>
      </c>
      <c r="C54" s="88">
        <v>41813.0</v>
      </c>
      <c r="D54" s="294" t="s">
        <v>102</v>
      </c>
      <c r="E54" s="90">
        <v>14102.0</v>
      </c>
      <c r="F54" s="91">
        <v>15.4</v>
      </c>
      <c r="G54" s="50"/>
      <c r="H54" s="92">
        <v>113.0</v>
      </c>
      <c r="I54" s="93">
        <v>69.1</v>
      </c>
      <c r="J54" s="94">
        <v>0.222</v>
      </c>
      <c r="K54" s="94">
        <v>0.04</v>
      </c>
      <c r="L54" s="94">
        <v>0.023</v>
      </c>
      <c r="M54" s="94">
        <v>0.021</v>
      </c>
      <c r="N54" s="94">
        <v>0.016</v>
      </c>
      <c r="O54" s="89">
        <v>-160.0</v>
      </c>
      <c r="P54" s="95">
        <v>-21.08</v>
      </c>
      <c r="Q54" s="95">
        <v>7.0</v>
      </c>
      <c r="R54" s="99"/>
      <c r="S54" s="99"/>
      <c r="T54" s="106"/>
      <c r="U54" s="56">
        <v>0.27</v>
      </c>
      <c r="V54" s="48">
        <v>73.93</v>
      </c>
      <c r="W54" s="48">
        <v>3.531</v>
      </c>
      <c r="X54" s="48">
        <v>11.38</v>
      </c>
      <c r="Y54" s="48">
        <v>3.1773</v>
      </c>
      <c r="Z54" s="52">
        <v>5.358</v>
      </c>
      <c r="AA54" s="56">
        <v>2.07</v>
      </c>
      <c r="AB54" s="56">
        <v>0.994</v>
      </c>
      <c r="AC54" s="56">
        <v>6.9</v>
      </c>
      <c r="AD54" s="52">
        <v>29.38</v>
      </c>
      <c r="AE54" s="98">
        <v>0.67</v>
      </c>
      <c r="AF54" s="89">
        <v>41.7</v>
      </c>
      <c r="AG54" s="52">
        <v>0.59</v>
      </c>
      <c r="AH54" s="52">
        <v>10.23</v>
      </c>
      <c r="AI54" s="56">
        <v>2.2</v>
      </c>
      <c r="AJ54" s="56">
        <v>0.9</v>
      </c>
      <c r="AK54" s="48">
        <v>114.0</v>
      </c>
      <c r="AL54" s="56">
        <v>0.64</v>
      </c>
      <c r="AM54" s="107"/>
      <c r="AN54" s="94">
        <v>12.961</v>
      </c>
      <c r="AO54" s="107"/>
      <c r="AP54" s="108">
        <v>127.34</v>
      </c>
      <c r="AQ54" s="98">
        <v>1.78</v>
      </c>
      <c r="AR54" s="95">
        <v>-26.9</v>
      </c>
      <c r="AS54" s="64">
        <v>-373.4</v>
      </c>
      <c r="AT54" s="64">
        <v>0.6315</v>
      </c>
      <c r="AU54" s="89">
        <v>112.0</v>
      </c>
      <c r="AV54" s="95">
        <v>2.0</v>
      </c>
      <c r="AW54" s="89">
        <v>19.0</v>
      </c>
      <c r="AX54" s="95">
        <v>173.45</v>
      </c>
      <c r="AY54" s="98">
        <v>2.78</v>
      </c>
      <c r="AZ54" s="95">
        <v>-26.1</v>
      </c>
      <c r="BA54" s="89">
        <v>198.2</v>
      </c>
      <c r="BB54" s="95">
        <v>1.5</v>
      </c>
      <c r="BC54" s="62"/>
      <c r="BD54" s="60"/>
      <c r="BE54" s="61"/>
      <c r="BF54" s="60"/>
      <c r="BG54" s="62"/>
      <c r="BH54" s="60"/>
    </row>
    <row r="55">
      <c r="A55" s="87" t="s">
        <v>89</v>
      </c>
      <c r="B55" s="46" t="s">
        <v>164</v>
      </c>
      <c r="C55" s="88">
        <v>41880.0</v>
      </c>
      <c r="D55" s="294" t="s">
        <v>103</v>
      </c>
      <c r="E55" s="90">
        <v>11242.0</v>
      </c>
      <c r="F55" s="91">
        <v>15.1</v>
      </c>
      <c r="G55" s="50"/>
      <c r="H55" s="92">
        <v>213.0</v>
      </c>
      <c r="I55" s="93">
        <v>82.6</v>
      </c>
      <c r="J55" s="94">
        <v>0.162</v>
      </c>
      <c r="K55" s="94">
        <v>0.03</v>
      </c>
      <c r="L55" s="94">
        <v>0.019</v>
      </c>
      <c r="M55" s="94">
        <v>0.017</v>
      </c>
      <c r="N55" s="94">
        <v>0.014</v>
      </c>
      <c r="O55" s="89">
        <v>-159.0</v>
      </c>
      <c r="P55" s="95">
        <v>-20.61</v>
      </c>
      <c r="Q55" s="95">
        <v>5.4</v>
      </c>
      <c r="R55" s="99"/>
      <c r="S55" s="99"/>
      <c r="T55" s="106"/>
      <c r="U55" s="56">
        <v>0.24</v>
      </c>
      <c r="V55" s="48">
        <v>94.074</v>
      </c>
      <c r="W55" s="48">
        <v>4.994</v>
      </c>
      <c r="X55" s="48">
        <v>11.91</v>
      </c>
      <c r="Y55" s="48">
        <v>3.2203</v>
      </c>
      <c r="Z55" s="52">
        <v>5.759</v>
      </c>
      <c r="AA55" s="56">
        <v>3.23</v>
      </c>
      <c r="AB55" s="56">
        <v>1.237</v>
      </c>
      <c r="AC55" s="56">
        <v>9.01</v>
      </c>
      <c r="AD55" s="52">
        <v>34.61</v>
      </c>
      <c r="AE55" s="98">
        <v>0.95</v>
      </c>
      <c r="AF55" s="89">
        <v>48.1</v>
      </c>
      <c r="AG55" s="52">
        <v>0.77</v>
      </c>
      <c r="AH55" s="52">
        <v>13.07</v>
      </c>
      <c r="AI55" s="56">
        <v>3.17</v>
      </c>
      <c r="AJ55" s="56">
        <v>1.17</v>
      </c>
      <c r="AK55" s="48">
        <v>147.0</v>
      </c>
      <c r="AL55" s="56">
        <v>0.84</v>
      </c>
      <c r="AM55" s="107"/>
      <c r="AN55" s="94">
        <v>16.965</v>
      </c>
      <c r="AO55" s="107"/>
      <c r="AP55" s="108">
        <v>191.32</v>
      </c>
      <c r="AQ55" s="98">
        <v>2.67</v>
      </c>
      <c r="AR55" s="95">
        <v>-27.3</v>
      </c>
      <c r="AS55" s="64">
        <v>-646.7</v>
      </c>
      <c r="AT55" s="64">
        <v>0.3561</v>
      </c>
      <c r="AU55" s="89">
        <v>154.0</v>
      </c>
      <c r="AV55" s="95">
        <v>1.8</v>
      </c>
      <c r="AW55" s="89">
        <v>18.0</v>
      </c>
      <c r="AX55" s="95">
        <v>151.39</v>
      </c>
      <c r="AY55" s="98">
        <v>1.94</v>
      </c>
      <c r="AZ55" s="95">
        <v>-27.6</v>
      </c>
      <c r="BA55" s="89">
        <v>165.8</v>
      </c>
      <c r="BB55" s="95">
        <v>1.6</v>
      </c>
      <c r="BC55" s="62"/>
      <c r="BD55" s="60"/>
      <c r="BE55" s="61"/>
      <c r="BF55" s="60"/>
      <c r="BG55" s="62"/>
      <c r="BH55" s="60"/>
    </row>
    <row r="56">
      <c r="A56" s="87" t="s">
        <v>89</v>
      </c>
      <c r="B56" s="46" t="s">
        <v>164</v>
      </c>
      <c r="C56" s="88">
        <v>41937.0</v>
      </c>
      <c r="D56" s="294" t="s">
        <v>104</v>
      </c>
      <c r="E56" s="90">
        <v>6513.0</v>
      </c>
      <c r="F56" s="91">
        <v>0.6</v>
      </c>
      <c r="G56" s="50"/>
      <c r="H56" s="102"/>
      <c r="I56" s="93">
        <v>95.9</v>
      </c>
      <c r="J56" s="94">
        <v>0.119</v>
      </c>
      <c r="K56" s="94">
        <v>0.021</v>
      </c>
      <c r="L56" s="94">
        <v>0.013</v>
      </c>
      <c r="M56" s="94">
        <v>0.012</v>
      </c>
      <c r="N56" s="94">
        <v>0.01</v>
      </c>
      <c r="O56" s="89">
        <v>-159.0</v>
      </c>
      <c r="P56" s="95">
        <v>-20.33</v>
      </c>
      <c r="Q56" s="95">
        <v>4.258</v>
      </c>
      <c r="R56" s="99"/>
      <c r="S56" s="99"/>
      <c r="T56" s="106"/>
      <c r="U56" s="56">
        <v>0.2811</v>
      </c>
      <c r="V56" s="48">
        <v>113.536</v>
      </c>
      <c r="W56" s="48">
        <v>36.191</v>
      </c>
      <c r="X56" s="48">
        <v>3.867</v>
      </c>
      <c r="Y56" s="48">
        <v>3.5637</v>
      </c>
      <c r="Z56" s="52">
        <v>5.89</v>
      </c>
      <c r="AA56" s="56">
        <v>2.36</v>
      </c>
      <c r="AB56" s="56">
        <v>0.61</v>
      </c>
      <c r="AC56" s="56">
        <v>6.72</v>
      </c>
      <c r="AD56" s="52">
        <v>30.0</v>
      </c>
      <c r="AE56" s="98">
        <v>0.56</v>
      </c>
      <c r="AF56" s="89">
        <v>39.0</v>
      </c>
      <c r="AG56" s="52"/>
      <c r="AH56" s="52"/>
      <c r="AI56" s="56">
        <v>2.23</v>
      </c>
      <c r="AJ56" s="56">
        <v>0.55</v>
      </c>
      <c r="AK56" s="48">
        <v>124.0</v>
      </c>
      <c r="AL56" s="56">
        <v>0.83</v>
      </c>
      <c r="AM56" s="52"/>
      <c r="AN56" s="313"/>
      <c r="AO56" s="52"/>
      <c r="AP56" s="84"/>
      <c r="AQ56" s="98">
        <v>1.3</v>
      </c>
      <c r="AR56" s="95">
        <v>-26.9</v>
      </c>
      <c r="AS56" s="64">
        <v>-323.4</v>
      </c>
      <c r="AT56" s="64">
        <v>0.6819</v>
      </c>
      <c r="AU56" s="89">
        <v>168.5</v>
      </c>
      <c r="AV56" s="95">
        <v>5.6</v>
      </c>
      <c r="AW56" s="101"/>
      <c r="AX56" s="84"/>
      <c r="AY56" s="115"/>
      <c r="AZ56" s="84"/>
      <c r="BA56" s="101"/>
      <c r="BB56" s="84"/>
      <c r="BC56" s="62"/>
      <c r="BD56" s="60"/>
      <c r="BE56" s="61"/>
      <c r="BF56" s="60"/>
      <c r="BG56" s="62"/>
      <c r="BH56" s="60"/>
    </row>
    <row r="57">
      <c r="A57" s="87" t="s">
        <v>89</v>
      </c>
      <c r="B57" s="46" t="s">
        <v>164</v>
      </c>
      <c r="C57" s="88">
        <v>42030.0</v>
      </c>
      <c r="D57" s="294" t="s">
        <v>105</v>
      </c>
      <c r="E57" s="90">
        <v>1982.0</v>
      </c>
      <c r="F57" s="91">
        <v>0.2</v>
      </c>
      <c r="G57" s="50"/>
      <c r="H57" s="204">
        <v>33.8</v>
      </c>
      <c r="I57" s="93">
        <v>142.7</v>
      </c>
      <c r="J57" s="94">
        <v>0.073</v>
      </c>
      <c r="K57" s="94">
        <v>0.019</v>
      </c>
      <c r="L57" s="94">
        <v>0.015</v>
      </c>
      <c r="M57" s="94">
        <v>0.015</v>
      </c>
      <c r="N57" s="94">
        <v>0.014</v>
      </c>
      <c r="O57" s="89">
        <v>-163.0</v>
      </c>
      <c r="P57" s="95">
        <v>-21.12</v>
      </c>
      <c r="Q57" s="95">
        <v>2.978</v>
      </c>
      <c r="R57" s="99"/>
      <c r="S57" s="99"/>
      <c r="T57" s="106"/>
      <c r="U57" s="56">
        <v>0.3343</v>
      </c>
      <c r="V57" s="48">
        <v>216.806</v>
      </c>
      <c r="W57" s="48">
        <v>68.538</v>
      </c>
      <c r="X57" s="48">
        <v>2.658</v>
      </c>
      <c r="Y57" s="48">
        <v>2.7703</v>
      </c>
      <c r="Z57" s="52">
        <v>6.685</v>
      </c>
      <c r="AA57" s="56">
        <v>4.26</v>
      </c>
      <c r="AB57" s="56">
        <v>1.47</v>
      </c>
      <c r="AC57" s="56">
        <v>13.1</v>
      </c>
      <c r="AD57" s="52">
        <v>55.8</v>
      </c>
      <c r="AE57" s="98">
        <v>0.34</v>
      </c>
      <c r="AF57" s="89">
        <v>79.0</v>
      </c>
      <c r="AG57" s="52">
        <v>1.0</v>
      </c>
      <c r="AH57" s="52">
        <v>14.7</v>
      </c>
      <c r="AI57" s="56">
        <v>3.51</v>
      </c>
      <c r="AJ57" s="56">
        <v>1.39</v>
      </c>
      <c r="AK57" s="48">
        <v>228.0</v>
      </c>
      <c r="AL57" s="56">
        <v>1.25</v>
      </c>
      <c r="AM57" s="99"/>
      <c r="AN57" s="313"/>
      <c r="AO57" s="99"/>
      <c r="AP57" s="84"/>
      <c r="AQ57" s="98">
        <v>0.58</v>
      </c>
      <c r="AR57" s="95">
        <v>-32.5</v>
      </c>
      <c r="AS57" s="198"/>
      <c r="AT57" s="198"/>
      <c r="AU57" s="89">
        <v>35.2</v>
      </c>
      <c r="AV57" s="95">
        <v>0.1</v>
      </c>
      <c r="AW57" s="101"/>
      <c r="AX57" s="84"/>
      <c r="AY57" s="115"/>
      <c r="AZ57" s="84"/>
      <c r="BA57" s="101"/>
      <c r="BB57" s="84"/>
      <c r="BC57" s="62"/>
      <c r="BD57" s="60"/>
      <c r="BE57" s="61"/>
      <c r="BF57" s="60"/>
      <c r="BG57" s="62"/>
      <c r="BH57" s="60"/>
    </row>
    <row r="58">
      <c r="A58" s="87" t="s">
        <v>89</v>
      </c>
      <c r="B58" s="46" t="s">
        <v>164</v>
      </c>
      <c r="C58" s="88">
        <v>42061.0</v>
      </c>
      <c r="D58" s="294" t="s">
        <v>106</v>
      </c>
      <c r="E58" s="90">
        <v>1699.0</v>
      </c>
      <c r="F58" s="91">
        <v>-0.2</v>
      </c>
      <c r="G58" s="188"/>
      <c r="H58" s="92">
        <v>334.8</v>
      </c>
      <c r="I58" s="93">
        <v>143.9</v>
      </c>
      <c r="J58" s="94">
        <v>0.056</v>
      </c>
      <c r="K58" s="94">
        <v>0.011</v>
      </c>
      <c r="L58" s="94">
        <v>0.009</v>
      </c>
      <c r="M58" s="94">
        <v>0.008</v>
      </c>
      <c r="N58" s="94">
        <v>0.008</v>
      </c>
      <c r="O58" s="89">
        <v>-163.0</v>
      </c>
      <c r="P58" s="95">
        <v>-20.92</v>
      </c>
      <c r="Q58" s="95">
        <v>2.363</v>
      </c>
      <c r="R58" s="99"/>
      <c r="S58" s="99"/>
      <c r="T58" s="106"/>
      <c r="U58" s="56">
        <v>0.3076</v>
      </c>
      <c r="V58" s="48">
        <v>218.731</v>
      </c>
      <c r="W58" s="48">
        <v>55.358</v>
      </c>
      <c r="X58" s="48">
        <v>2.624</v>
      </c>
      <c r="Y58" s="48">
        <v>2.4789</v>
      </c>
      <c r="Z58" s="52">
        <v>6.064</v>
      </c>
      <c r="AA58" s="56">
        <v>3.96</v>
      </c>
      <c r="AB58" s="56">
        <v>1.41</v>
      </c>
      <c r="AC58" s="56">
        <v>12.0</v>
      </c>
      <c r="AD58" s="52">
        <v>53.4</v>
      </c>
      <c r="AE58" s="98">
        <v>0.31</v>
      </c>
      <c r="AF58" s="89">
        <v>78.0</v>
      </c>
      <c r="AG58" s="64">
        <v>1.4</v>
      </c>
      <c r="AH58" s="52">
        <v>15.4</v>
      </c>
      <c r="AI58" s="56">
        <v>3.53</v>
      </c>
      <c r="AJ58" s="56">
        <v>1.27</v>
      </c>
      <c r="AK58" s="48">
        <v>213.0</v>
      </c>
      <c r="AL58" s="56">
        <v>1.13</v>
      </c>
      <c r="AM58" s="99"/>
      <c r="AN58" s="94">
        <v>1.716</v>
      </c>
      <c r="AO58" s="99"/>
      <c r="AP58" s="108">
        <v>3.64</v>
      </c>
      <c r="AQ58" s="98">
        <v>0.49</v>
      </c>
      <c r="AR58" s="95">
        <v>-37.1</v>
      </c>
      <c r="AS58" s="208"/>
      <c r="AT58" s="208"/>
      <c r="AU58" s="89">
        <v>45.3</v>
      </c>
      <c r="AV58" s="95">
        <v>-0.8</v>
      </c>
      <c r="AW58" s="101"/>
      <c r="AX58" s="84"/>
      <c r="AY58" s="115"/>
      <c r="AZ58" s="84"/>
      <c r="BA58" s="101"/>
      <c r="BB58" s="84"/>
      <c r="BC58" s="62"/>
      <c r="BD58" s="60"/>
      <c r="BE58" s="61"/>
      <c r="BF58" s="60"/>
      <c r="BG58" s="62"/>
      <c r="BH58" s="60"/>
    </row>
    <row r="59">
      <c r="A59" s="87" t="s">
        <v>89</v>
      </c>
      <c r="B59" s="46" t="s">
        <v>164</v>
      </c>
      <c r="C59" s="88">
        <v>42089.0</v>
      </c>
      <c r="D59" s="294" t="s">
        <v>107</v>
      </c>
      <c r="E59" s="90">
        <v>1628.0</v>
      </c>
      <c r="F59" s="91">
        <v>-0.2</v>
      </c>
      <c r="G59" s="50"/>
      <c r="H59" s="92">
        <v>38.4</v>
      </c>
      <c r="I59" s="93">
        <v>139.9</v>
      </c>
      <c r="J59" s="94">
        <v>0.05</v>
      </c>
      <c r="K59" s="94">
        <v>0.009</v>
      </c>
      <c r="L59" s="94">
        <v>0.007</v>
      </c>
      <c r="M59" s="94">
        <v>0.006</v>
      </c>
      <c r="N59" s="94">
        <v>0.006</v>
      </c>
      <c r="O59" s="89">
        <v>-161.0</v>
      </c>
      <c r="P59" s="95">
        <v>-20.59</v>
      </c>
      <c r="Q59" s="95">
        <v>2.377</v>
      </c>
      <c r="R59" s="99"/>
      <c r="S59" s="99"/>
      <c r="T59" s="106"/>
      <c r="U59" s="56">
        <v>0.3233</v>
      </c>
      <c r="V59" s="48">
        <v>233.292</v>
      </c>
      <c r="W59" s="48">
        <v>59.185</v>
      </c>
      <c r="X59" s="48">
        <v>8.962</v>
      </c>
      <c r="Y59" s="48">
        <v>2.3833</v>
      </c>
      <c r="Z59" s="52">
        <v>5.112</v>
      </c>
      <c r="AA59" s="56">
        <v>3.7</v>
      </c>
      <c r="AB59" s="56">
        <v>1.4</v>
      </c>
      <c r="AC59" s="56">
        <v>11.2</v>
      </c>
      <c r="AD59" s="52">
        <v>50.8</v>
      </c>
      <c r="AE59" s="98">
        <v>0.32</v>
      </c>
      <c r="AF59" s="89">
        <v>75.0</v>
      </c>
      <c r="AG59" s="52">
        <v>0.9</v>
      </c>
      <c r="AH59" s="52">
        <v>10.4</v>
      </c>
      <c r="AI59" s="56">
        <v>2.93</v>
      </c>
      <c r="AJ59" s="56">
        <v>1.24</v>
      </c>
      <c r="AK59" s="48">
        <v>202.0</v>
      </c>
      <c r="AL59" s="56">
        <v>1.05</v>
      </c>
      <c r="AM59" s="99"/>
      <c r="AN59" s="313"/>
      <c r="AO59" s="313"/>
      <c r="AP59" s="84"/>
      <c r="AQ59" s="98">
        <v>0.6</v>
      </c>
      <c r="AR59" s="95">
        <v>-36.6</v>
      </c>
      <c r="AS59" s="64">
        <v>-803.4</v>
      </c>
      <c r="AT59" s="64">
        <v>0.1982</v>
      </c>
      <c r="AU59" s="89">
        <v>50.2</v>
      </c>
      <c r="AV59" s="95">
        <v>-1.2</v>
      </c>
      <c r="AW59" s="101"/>
      <c r="AX59" s="84"/>
      <c r="AY59" s="115"/>
      <c r="AZ59" s="84"/>
      <c r="BA59" s="101"/>
      <c r="BB59" s="84"/>
      <c r="BC59" s="62"/>
      <c r="BD59" s="60"/>
      <c r="BE59" s="61"/>
      <c r="BF59" s="60"/>
      <c r="BG59" s="62"/>
      <c r="BH59" s="60"/>
    </row>
    <row r="60">
      <c r="A60" s="87" t="s">
        <v>89</v>
      </c>
      <c r="B60" s="46" t="s">
        <v>164</v>
      </c>
      <c r="C60" s="88">
        <v>42166.0</v>
      </c>
      <c r="D60" s="294" t="s">
        <v>108</v>
      </c>
      <c r="E60" s="90">
        <v>16027.0</v>
      </c>
      <c r="F60" s="91">
        <v>13.1</v>
      </c>
      <c r="G60" s="50"/>
      <c r="H60" s="92">
        <v>794.6</v>
      </c>
      <c r="I60" s="93">
        <v>71.2</v>
      </c>
      <c r="J60" s="94">
        <v>0.156</v>
      </c>
      <c r="K60" s="94">
        <v>0.031</v>
      </c>
      <c r="L60" s="94">
        <v>0.019</v>
      </c>
      <c r="M60" s="94">
        <v>0.018</v>
      </c>
      <c r="N60" s="94">
        <v>0.014</v>
      </c>
      <c r="O60" s="89">
        <v>-168.0</v>
      </c>
      <c r="P60" s="95">
        <v>-21.79</v>
      </c>
      <c r="Q60" s="95">
        <v>4.771</v>
      </c>
      <c r="R60" s="99"/>
      <c r="S60" s="99"/>
      <c r="T60" s="106"/>
      <c r="U60" s="56">
        <v>0.1947</v>
      </c>
      <c r="V60" s="48">
        <v>73.774</v>
      </c>
      <c r="W60" s="48">
        <v>4.652</v>
      </c>
      <c r="X60" s="48">
        <v>7.221</v>
      </c>
      <c r="Y60" s="48">
        <v>3.1239</v>
      </c>
      <c r="Z60" s="52">
        <v>4.778</v>
      </c>
      <c r="AA60" s="56">
        <v>2.06</v>
      </c>
      <c r="AB60" s="56">
        <v>1.08</v>
      </c>
      <c r="AC60" s="56">
        <v>6.3</v>
      </c>
      <c r="AD60" s="52">
        <v>29.9</v>
      </c>
      <c r="AE60" s="98">
        <v>0.72</v>
      </c>
      <c r="AF60" s="89">
        <v>43.0</v>
      </c>
      <c r="AG60" s="52">
        <v>0.5</v>
      </c>
      <c r="AH60" s="52">
        <v>9.6</v>
      </c>
      <c r="AI60" s="56">
        <v>2.21</v>
      </c>
      <c r="AJ60" s="56">
        <v>0.94</v>
      </c>
      <c r="AK60" s="48">
        <v>109.0</v>
      </c>
      <c r="AL60" s="56">
        <v>0.74</v>
      </c>
      <c r="AM60" s="99"/>
      <c r="AN60" s="94">
        <v>16.311</v>
      </c>
      <c r="AO60" s="99"/>
      <c r="AP60" s="108">
        <v>151.43</v>
      </c>
      <c r="AQ60" s="98">
        <v>1.46</v>
      </c>
      <c r="AR60" s="95">
        <v>-27.4</v>
      </c>
      <c r="AS60" s="64">
        <v>-467.9</v>
      </c>
      <c r="AT60" s="64">
        <v>0.5363</v>
      </c>
      <c r="AU60" s="89">
        <v>196.4</v>
      </c>
      <c r="AV60" s="95">
        <v>2.4</v>
      </c>
      <c r="AW60" s="89">
        <v>18.0</v>
      </c>
      <c r="AX60" s="95">
        <v>172.89</v>
      </c>
      <c r="AY60" s="98">
        <v>4.12</v>
      </c>
      <c r="AZ60" s="95">
        <v>-26.9</v>
      </c>
      <c r="BA60" s="89">
        <v>326.3</v>
      </c>
      <c r="BB60" s="95">
        <v>2.0</v>
      </c>
      <c r="BC60" s="62"/>
      <c r="BD60" s="60"/>
      <c r="BE60" s="61"/>
      <c r="BF60" s="60"/>
      <c r="BG60" s="62"/>
      <c r="BH60" s="60"/>
    </row>
    <row r="61">
      <c r="A61" s="87" t="s">
        <v>89</v>
      </c>
      <c r="B61" s="46" t="s">
        <v>164</v>
      </c>
      <c r="C61" s="88">
        <v>42234.0</v>
      </c>
      <c r="D61" s="294" t="s">
        <v>109</v>
      </c>
      <c r="E61" s="90">
        <v>9543.0</v>
      </c>
      <c r="F61" s="91">
        <v>14.9</v>
      </c>
      <c r="G61" s="188"/>
      <c r="H61" s="92">
        <v>119.0</v>
      </c>
      <c r="I61" s="93">
        <v>85.595</v>
      </c>
      <c r="J61" s="94">
        <v>0.079</v>
      </c>
      <c r="K61" s="94">
        <v>0.021</v>
      </c>
      <c r="L61" s="94">
        <v>0.016</v>
      </c>
      <c r="M61" s="94">
        <v>0.016</v>
      </c>
      <c r="N61" s="94">
        <v>0.014</v>
      </c>
      <c r="O61" s="89">
        <v>-166.0</v>
      </c>
      <c r="P61" s="95">
        <v>-21.2</v>
      </c>
      <c r="Q61" s="95">
        <v>2.691</v>
      </c>
      <c r="R61" s="99"/>
      <c r="S61" s="99"/>
      <c r="T61" s="106"/>
      <c r="U61" s="56">
        <v>0.1573</v>
      </c>
      <c r="V61" s="48">
        <v>87.245</v>
      </c>
      <c r="W61" s="48">
        <v>5.239</v>
      </c>
      <c r="X61" s="48">
        <v>2.958</v>
      </c>
      <c r="Y61" s="48">
        <v>2.4943</v>
      </c>
      <c r="Z61" s="52">
        <v>5.295</v>
      </c>
      <c r="AA61" s="56">
        <v>3.39</v>
      </c>
      <c r="AB61" s="56">
        <v>1.46</v>
      </c>
      <c r="AC61" s="56">
        <v>9.27</v>
      </c>
      <c r="AD61" s="52">
        <v>37.1</v>
      </c>
      <c r="AE61" s="98">
        <v>0.89</v>
      </c>
      <c r="AF61" s="89">
        <v>50.0</v>
      </c>
      <c r="AG61" s="64">
        <v>0.8</v>
      </c>
      <c r="AH61" s="52">
        <v>14.8</v>
      </c>
      <c r="AI61" s="56">
        <v>3.71</v>
      </c>
      <c r="AJ61" s="56">
        <v>1.39</v>
      </c>
      <c r="AK61" s="48">
        <v>156.0</v>
      </c>
      <c r="AL61" s="56">
        <v>1.05</v>
      </c>
      <c r="AM61" s="99"/>
      <c r="AN61" s="94">
        <v>10.36</v>
      </c>
      <c r="AO61" s="99"/>
      <c r="AP61" s="108">
        <v>90.7</v>
      </c>
      <c r="AQ61" s="98">
        <v>1.24</v>
      </c>
      <c r="AR61" s="95">
        <v>-27.3</v>
      </c>
      <c r="AS61" s="64">
        <v>-594.1</v>
      </c>
      <c r="AT61" s="64">
        <v>0.4091</v>
      </c>
      <c r="AU61" s="89">
        <v>159.6</v>
      </c>
      <c r="AV61" s="95">
        <v>1.6</v>
      </c>
      <c r="AW61" s="89">
        <v>18.0</v>
      </c>
      <c r="AX61" s="95">
        <v>355.28</v>
      </c>
      <c r="AY61" s="98">
        <v>3.91</v>
      </c>
      <c r="AZ61" s="95">
        <v>-26.5</v>
      </c>
      <c r="BA61" s="89">
        <v>272.2</v>
      </c>
      <c r="BB61" s="95">
        <v>1.9</v>
      </c>
      <c r="BC61" s="89">
        <v>18.0</v>
      </c>
      <c r="BD61" s="95">
        <v>351.04</v>
      </c>
      <c r="BE61" s="98">
        <v>3.97</v>
      </c>
      <c r="BF61" s="95">
        <v>-26.1</v>
      </c>
      <c r="BG61" s="89">
        <v>234.1</v>
      </c>
      <c r="BH61" s="95">
        <v>1.6</v>
      </c>
    </row>
    <row r="62">
      <c r="A62" s="87" t="s">
        <v>89</v>
      </c>
      <c r="B62" s="46" t="s">
        <v>164</v>
      </c>
      <c r="C62" s="88">
        <v>42278.0</v>
      </c>
      <c r="D62" s="294" t="s">
        <v>110</v>
      </c>
      <c r="E62" s="90">
        <v>12941.0</v>
      </c>
      <c r="F62" s="91">
        <v>5.0</v>
      </c>
      <c r="G62" s="50"/>
      <c r="H62" s="92">
        <v>149.0</v>
      </c>
      <c r="I62" s="117">
        <v>73.76</v>
      </c>
      <c r="J62" s="94">
        <v>0.219</v>
      </c>
      <c r="K62" s="94">
        <v>0.039</v>
      </c>
      <c r="L62" s="94">
        <v>0.022</v>
      </c>
      <c r="M62" s="94">
        <v>0.019</v>
      </c>
      <c r="N62" s="94">
        <v>0.014</v>
      </c>
      <c r="O62" s="89">
        <v>-147.0</v>
      </c>
      <c r="P62" s="95">
        <v>-20.53</v>
      </c>
      <c r="Q62" s="95">
        <v>6.774</v>
      </c>
      <c r="R62" s="99"/>
      <c r="S62" s="99"/>
      <c r="T62" s="106"/>
      <c r="U62" s="56">
        <v>0.3426</v>
      </c>
      <c r="V62" s="48">
        <v>106.4845</v>
      </c>
      <c r="W62" s="48">
        <v>9.9145</v>
      </c>
      <c r="X62" s="48">
        <v>2.505</v>
      </c>
      <c r="Y62" s="48">
        <v>5.0265</v>
      </c>
      <c r="Z62" s="52">
        <v>5.7365</v>
      </c>
      <c r="AA62" s="56">
        <v>2.81</v>
      </c>
      <c r="AB62" s="56">
        <v>0.85</v>
      </c>
      <c r="AC62" s="56">
        <v>8.85</v>
      </c>
      <c r="AD62" s="52"/>
      <c r="AE62" s="98">
        <v>0.63</v>
      </c>
      <c r="AF62" s="89">
        <v>27.0</v>
      </c>
      <c r="AG62" s="52">
        <v>0.6</v>
      </c>
      <c r="AH62" s="52">
        <v>13.5</v>
      </c>
      <c r="AI62" s="56">
        <v>2.32</v>
      </c>
      <c r="AJ62" s="56">
        <v>0.71</v>
      </c>
      <c r="AK62" s="48">
        <v>81.0</v>
      </c>
      <c r="AL62" s="56">
        <v>0.7</v>
      </c>
      <c r="AM62" s="99"/>
      <c r="AN62" s="104">
        <v>16.04</v>
      </c>
      <c r="AO62" s="116"/>
      <c r="AP62" s="117">
        <v>119.8</v>
      </c>
      <c r="AQ62" s="96">
        <v>0.8</v>
      </c>
      <c r="AR62" s="117">
        <v>-27.5</v>
      </c>
      <c r="AS62" s="64">
        <v>-524.5</v>
      </c>
      <c r="AT62" s="64">
        <v>0.4792</v>
      </c>
      <c r="AU62" s="89">
        <v>84.8</v>
      </c>
      <c r="AV62" s="95">
        <v>-1.7</v>
      </c>
      <c r="AW62" s="89">
        <v>21.0</v>
      </c>
      <c r="AX62" s="95">
        <v>82.49</v>
      </c>
      <c r="AY62" s="98">
        <v>1.73</v>
      </c>
      <c r="AZ62" s="95">
        <v>-27.2</v>
      </c>
      <c r="BA62" s="89">
        <v>182.2</v>
      </c>
      <c r="BB62" s="95">
        <v>-0.2</v>
      </c>
      <c r="BC62" s="89">
        <v>18.0</v>
      </c>
      <c r="BD62" s="95">
        <v>117.18</v>
      </c>
      <c r="BE62" s="98">
        <v>1.93</v>
      </c>
      <c r="BF62" s="95">
        <v>-27.1</v>
      </c>
      <c r="BG62" s="89">
        <v>71.9</v>
      </c>
      <c r="BH62" s="95">
        <v>-2.2</v>
      </c>
    </row>
    <row r="63">
      <c r="A63" s="87" t="s">
        <v>89</v>
      </c>
      <c r="B63" s="46" t="s">
        <v>164</v>
      </c>
      <c r="C63" s="88">
        <v>42383.0</v>
      </c>
      <c r="D63" s="294" t="s">
        <v>111</v>
      </c>
      <c r="E63" s="90">
        <v>2265.0</v>
      </c>
      <c r="F63" s="91">
        <v>-0.2</v>
      </c>
      <c r="G63" s="50"/>
      <c r="H63" s="92">
        <v>73.3</v>
      </c>
      <c r="I63" s="95">
        <v>123.71</v>
      </c>
      <c r="J63" s="94">
        <v>0.084</v>
      </c>
      <c r="K63" s="94">
        <v>0.017</v>
      </c>
      <c r="L63" s="94">
        <v>0.013</v>
      </c>
      <c r="M63" s="94">
        <v>0.012</v>
      </c>
      <c r="N63" s="94">
        <v>0.011</v>
      </c>
      <c r="O63" s="89">
        <v>-155.0</v>
      </c>
      <c r="P63" s="95">
        <v>-20.91</v>
      </c>
      <c r="Q63" s="95">
        <v>3.307</v>
      </c>
      <c r="R63" s="99"/>
      <c r="S63" s="99"/>
      <c r="T63" s="106"/>
      <c r="U63" s="56">
        <v>0.3126</v>
      </c>
      <c r="V63" s="48">
        <v>178.5155</v>
      </c>
      <c r="W63" s="48">
        <v>64.5515</v>
      </c>
      <c r="X63" s="48">
        <v>2.386</v>
      </c>
      <c r="Y63" s="48">
        <v>5.1455</v>
      </c>
      <c r="Z63" s="52">
        <v>10.0115</v>
      </c>
      <c r="AA63" s="56">
        <v>3.98</v>
      </c>
      <c r="AB63" s="56">
        <v>1.19</v>
      </c>
      <c r="AC63" s="56">
        <v>11.7</v>
      </c>
      <c r="AD63" s="52">
        <v>44.0</v>
      </c>
      <c r="AE63" s="98">
        <v>0.35</v>
      </c>
      <c r="AF63" s="89">
        <v>66.0</v>
      </c>
      <c r="AG63" s="52">
        <v>1.0</v>
      </c>
      <c r="AH63" s="52">
        <v>13.7</v>
      </c>
      <c r="AI63" s="56">
        <v>3.24</v>
      </c>
      <c r="AJ63" s="56">
        <v>1.15</v>
      </c>
      <c r="AK63" s="48">
        <v>193.0</v>
      </c>
      <c r="AL63" s="56">
        <v>1.06</v>
      </c>
      <c r="AM63" s="99"/>
      <c r="AN63" s="104">
        <v>7.45</v>
      </c>
      <c r="AO63" s="116"/>
      <c r="AP63" s="117">
        <v>16.64</v>
      </c>
      <c r="AQ63" s="96">
        <v>0.41</v>
      </c>
      <c r="AR63" s="117">
        <v>-34.5</v>
      </c>
      <c r="AS63" s="198"/>
      <c r="AT63" s="198"/>
      <c r="AU63" s="89">
        <v>79.0</v>
      </c>
      <c r="AV63" s="95">
        <v>1.0</v>
      </c>
      <c r="AW63" s="101"/>
      <c r="AX63" s="84"/>
      <c r="AY63" s="115"/>
      <c r="AZ63" s="84"/>
      <c r="BA63" s="101"/>
      <c r="BB63" s="84"/>
      <c r="BC63" s="101"/>
      <c r="BD63" s="84"/>
      <c r="BE63" s="115"/>
      <c r="BF63" s="84"/>
      <c r="BG63" s="101"/>
      <c r="BH63" s="84"/>
    </row>
    <row r="64">
      <c r="A64" s="87" t="s">
        <v>89</v>
      </c>
      <c r="B64" s="46" t="s">
        <v>164</v>
      </c>
      <c r="C64" s="88">
        <v>42432.0</v>
      </c>
      <c r="D64" s="294" t="s">
        <v>112</v>
      </c>
      <c r="E64" s="90">
        <v>1897.0</v>
      </c>
      <c r="F64" s="91">
        <v>0.4</v>
      </c>
      <c r="G64" s="50"/>
      <c r="H64" s="312"/>
      <c r="I64" s="95">
        <v>135.37</v>
      </c>
      <c r="J64" s="94">
        <v>0.056</v>
      </c>
      <c r="K64" s="94">
        <v>0.014</v>
      </c>
      <c r="L64" s="94">
        <v>0.012</v>
      </c>
      <c r="M64" s="94">
        <v>0.012</v>
      </c>
      <c r="N64" s="94">
        <v>0.012</v>
      </c>
      <c r="O64" s="89">
        <v>-153.0</v>
      </c>
      <c r="P64" s="95">
        <v>-21.0</v>
      </c>
      <c r="Q64" s="95">
        <v>2.218</v>
      </c>
      <c r="R64" s="107"/>
      <c r="S64" s="107"/>
      <c r="T64" s="106"/>
      <c r="U64" s="56">
        <v>0.2509</v>
      </c>
      <c r="V64" s="48">
        <v>195.799</v>
      </c>
      <c r="W64" s="48">
        <v>43.528</v>
      </c>
      <c r="X64" s="48">
        <v>1.953</v>
      </c>
      <c r="Y64" s="48">
        <v>4.85</v>
      </c>
      <c r="Z64" s="52">
        <v>9.99</v>
      </c>
      <c r="AA64" s="56">
        <v>3.79</v>
      </c>
      <c r="AB64" s="56">
        <v>1.31</v>
      </c>
      <c r="AC64" s="56">
        <v>11.7</v>
      </c>
      <c r="AD64" s="52">
        <v>46.9</v>
      </c>
      <c r="AE64" s="98">
        <v>0.35</v>
      </c>
      <c r="AF64" s="89">
        <v>75.0</v>
      </c>
      <c r="AG64" s="64">
        <v>1.0</v>
      </c>
      <c r="AH64" s="52">
        <v>12.1</v>
      </c>
      <c r="AI64" s="56">
        <v>3.09</v>
      </c>
      <c r="AJ64" s="56">
        <v>1.16</v>
      </c>
      <c r="AK64" s="48">
        <v>203.0</v>
      </c>
      <c r="AL64" s="56">
        <v>1.05</v>
      </c>
      <c r="AM64" s="107"/>
      <c r="AN64" s="104">
        <v>3.59</v>
      </c>
      <c r="AO64" s="116"/>
      <c r="AP64" s="117">
        <v>4.22</v>
      </c>
      <c r="AQ64" s="96">
        <v>0.35</v>
      </c>
      <c r="AR64" s="117">
        <v>-36.4</v>
      </c>
      <c r="AS64" s="64">
        <v>-370.7</v>
      </c>
      <c r="AT64" s="64">
        <v>0.6344</v>
      </c>
      <c r="AU64" s="89">
        <v>382.6</v>
      </c>
      <c r="AV64" s="95">
        <v>1.4</v>
      </c>
      <c r="AW64" s="101"/>
      <c r="AX64" s="84"/>
      <c r="AY64" s="115"/>
      <c r="AZ64" s="84"/>
      <c r="BA64" s="101"/>
      <c r="BB64" s="84"/>
      <c r="BC64" s="101"/>
      <c r="BD64" s="84"/>
      <c r="BE64" s="115"/>
      <c r="BF64" s="84"/>
      <c r="BG64" s="101"/>
      <c r="BH64" s="84"/>
    </row>
    <row r="65">
      <c r="A65" s="87" t="s">
        <v>89</v>
      </c>
      <c r="B65" s="46" t="s">
        <v>164</v>
      </c>
      <c r="C65" s="88">
        <v>42474.0</v>
      </c>
      <c r="D65" s="294" t="s">
        <v>113</v>
      </c>
      <c r="E65" s="90">
        <v>1671.0</v>
      </c>
      <c r="F65" s="91">
        <v>1.6</v>
      </c>
      <c r="G65" s="50"/>
      <c r="H65" s="312"/>
      <c r="I65" s="95">
        <v>121.63</v>
      </c>
      <c r="J65" s="94">
        <v>0.059</v>
      </c>
      <c r="K65" s="94">
        <v>0.016</v>
      </c>
      <c r="L65" s="94">
        <v>0.013</v>
      </c>
      <c r="M65" s="94">
        <v>0.013</v>
      </c>
      <c r="N65" s="94">
        <v>0.012</v>
      </c>
      <c r="O65" s="89">
        <v>-149.0</v>
      </c>
      <c r="P65" s="95">
        <v>-20.11</v>
      </c>
      <c r="Q65" s="95">
        <v>2.426</v>
      </c>
      <c r="R65" s="107"/>
      <c r="S65" s="107"/>
      <c r="T65" s="106"/>
      <c r="U65" s="56">
        <v>0.3137</v>
      </c>
      <c r="V65" s="48">
        <v>172.322</v>
      </c>
      <c r="W65" s="48">
        <v>83.94</v>
      </c>
      <c r="X65" s="48">
        <v>1.941</v>
      </c>
      <c r="Y65" s="48">
        <v>4.8575</v>
      </c>
      <c r="Z65" s="52">
        <v>10.1245</v>
      </c>
      <c r="AA65" s="56">
        <v>3.39</v>
      </c>
      <c r="AB65" s="56">
        <v>1.17</v>
      </c>
      <c r="AC65" s="56">
        <v>9.77</v>
      </c>
      <c r="AD65" s="52">
        <v>40.5</v>
      </c>
      <c r="AE65" s="98">
        <v>0.43</v>
      </c>
      <c r="AF65" s="89">
        <v>68.0</v>
      </c>
      <c r="AG65" s="52">
        <v>1.2</v>
      </c>
      <c r="AH65" s="52">
        <v>9.2</v>
      </c>
      <c r="AI65" s="56">
        <v>2.48</v>
      </c>
      <c r="AJ65" s="56">
        <v>1.15</v>
      </c>
      <c r="AK65" s="48">
        <v>173.0</v>
      </c>
      <c r="AL65" s="56">
        <v>0.9</v>
      </c>
      <c r="AM65" s="107"/>
      <c r="AN65" s="104">
        <v>10.9</v>
      </c>
      <c r="AO65" s="116"/>
      <c r="AP65" s="117">
        <v>77.12</v>
      </c>
      <c r="AQ65" s="96">
        <v>2.5</v>
      </c>
      <c r="AR65" s="117">
        <v>-29.3</v>
      </c>
      <c r="AS65" s="198"/>
      <c r="AT65" s="198"/>
      <c r="AU65" s="89">
        <v>109.9</v>
      </c>
      <c r="AV65" s="95">
        <v>1.0</v>
      </c>
      <c r="AW65" s="101"/>
      <c r="AX65" s="84"/>
      <c r="AY65" s="115"/>
      <c r="AZ65" s="84"/>
      <c r="BA65" s="101"/>
      <c r="BB65" s="84"/>
      <c r="BC65" s="101"/>
      <c r="BD65" s="84"/>
      <c r="BE65" s="115"/>
      <c r="BF65" s="84"/>
      <c r="BG65" s="101"/>
      <c r="BH65" s="84"/>
    </row>
    <row r="66">
      <c r="A66" s="87" t="s">
        <v>89</v>
      </c>
      <c r="B66" s="46" t="s">
        <v>164</v>
      </c>
      <c r="C66" s="88">
        <v>42534.0</v>
      </c>
      <c r="D66" s="294" t="s">
        <v>114</v>
      </c>
      <c r="E66" s="90">
        <v>13677.0</v>
      </c>
      <c r="F66" s="91">
        <v>13.0</v>
      </c>
      <c r="G66" s="188"/>
      <c r="H66" s="92">
        <v>246.0</v>
      </c>
      <c r="I66" s="95">
        <v>72.18</v>
      </c>
      <c r="J66" s="94">
        <v>0.21</v>
      </c>
      <c r="K66" s="94">
        <v>0.041</v>
      </c>
      <c r="L66" s="94">
        <v>0.025</v>
      </c>
      <c r="M66" s="94">
        <v>0.023</v>
      </c>
      <c r="N66" s="94">
        <v>0.018</v>
      </c>
      <c r="O66" s="89">
        <v>-163.0</v>
      </c>
      <c r="P66" s="95">
        <v>-21.78</v>
      </c>
      <c r="Q66" s="95">
        <v>6.477</v>
      </c>
      <c r="R66" s="107"/>
      <c r="S66" s="107"/>
      <c r="T66" s="106"/>
      <c r="U66" s="56">
        <v>0.2518</v>
      </c>
      <c r="V66" s="48">
        <v>76.7595</v>
      </c>
      <c r="W66" s="48">
        <v>6.1375</v>
      </c>
      <c r="X66" s="48">
        <v>7.821</v>
      </c>
      <c r="Y66" s="48">
        <v>5.5675</v>
      </c>
      <c r="Z66" s="52">
        <v>6.1115</v>
      </c>
      <c r="AA66" s="56">
        <v>2.4</v>
      </c>
      <c r="AB66" s="56">
        <v>0.97</v>
      </c>
      <c r="AC66" s="56">
        <v>7.43</v>
      </c>
      <c r="AD66" s="52">
        <v>28.4</v>
      </c>
      <c r="AE66" s="98">
        <v>0.75</v>
      </c>
      <c r="AF66" s="89">
        <v>44.0</v>
      </c>
      <c r="AG66" s="52">
        <v>0.6</v>
      </c>
      <c r="AH66" s="52">
        <v>11.0</v>
      </c>
      <c r="AI66" s="56">
        <v>2.45</v>
      </c>
      <c r="AJ66" s="56">
        <v>0.9</v>
      </c>
      <c r="AK66" s="48">
        <v>118.0</v>
      </c>
      <c r="AL66" s="56">
        <v>0.69</v>
      </c>
      <c r="AM66" s="107"/>
      <c r="AN66" s="104">
        <v>14.11</v>
      </c>
      <c r="AO66" s="116"/>
      <c r="AP66" s="117">
        <v>124.24</v>
      </c>
      <c r="AQ66" s="96">
        <v>1.35</v>
      </c>
      <c r="AR66" s="117">
        <v>-27.4</v>
      </c>
      <c r="AS66" s="64">
        <v>-480.6</v>
      </c>
      <c r="AT66" s="64">
        <v>0.5236</v>
      </c>
      <c r="AU66" s="89">
        <v>192.5</v>
      </c>
      <c r="AV66" s="95">
        <v>2.8</v>
      </c>
      <c r="AW66" s="89">
        <v>15.0</v>
      </c>
      <c r="AX66" s="95">
        <v>501.98</v>
      </c>
      <c r="AY66" s="98">
        <v>2.13</v>
      </c>
      <c r="AZ66" s="95">
        <v>-27.2</v>
      </c>
      <c r="BA66" s="89">
        <v>164.5</v>
      </c>
      <c r="BB66" s="95">
        <v>1.0</v>
      </c>
      <c r="BC66" s="89">
        <v>18.0</v>
      </c>
      <c r="BD66" s="95">
        <v>149.95</v>
      </c>
      <c r="BE66" s="98">
        <v>8.34</v>
      </c>
      <c r="BF66" s="95">
        <v>-25.9</v>
      </c>
      <c r="BG66" s="89">
        <v>392.8</v>
      </c>
      <c r="BH66" s="95">
        <v>1.4</v>
      </c>
    </row>
    <row r="67">
      <c r="A67" s="87" t="s">
        <v>89</v>
      </c>
      <c r="B67" s="46" t="s">
        <v>164</v>
      </c>
      <c r="C67" s="88">
        <v>42614.0</v>
      </c>
      <c r="D67" s="294" t="s">
        <v>115</v>
      </c>
      <c r="E67" s="90">
        <v>17047.0</v>
      </c>
      <c r="F67" s="91">
        <v>14.7</v>
      </c>
      <c r="G67" s="50"/>
      <c r="H67" s="92">
        <v>185.3</v>
      </c>
      <c r="I67" s="95">
        <v>79.0</v>
      </c>
      <c r="J67" s="94">
        <v>0.224</v>
      </c>
      <c r="K67" s="94">
        <v>0.039</v>
      </c>
      <c r="L67" s="94">
        <v>0.021</v>
      </c>
      <c r="M67" s="94">
        <v>0.019</v>
      </c>
      <c r="N67" s="94">
        <v>0.014</v>
      </c>
      <c r="O67" s="89">
        <v>-153.0</v>
      </c>
      <c r="P67" s="95">
        <v>-20.99</v>
      </c>
      <c r="Q67" s="95">
        <v>7.742</v>
      </c>
      <c r="R67" s="107"/>
      <c r="S67" s="107"/>
      <c r="T67" s="106"/>
      <c r="U67" s="56">
        <v>0.2945</v>
      </c>
      <c r="V67" s="48">
        <v>80.9805</v>
      </c>
      <c r="W67" s="48">
        <v>5.574</v>
      </c>
      <c r="X67" s="48">
        <v>7.451</v>
      </c>
      <c r="Y67" s="48">
        <v>4.8735</v>
      </c>
      <c r="Z67" s="52">
        <v>5.5795</v>
      </c>
      <c r="AA67" s="56">
        <v>2.82</v>
      </c>
      <c r="AB67" s="56">
        <v>1.13</v>
      </c>
      <c r="AC67" s="56">
        <v>8.52</v>
      </c>
      <c r="AD67" s="52">
        <v>31.9</v>
      </c>
      <c r="AE67" s="98">
        <v>0.88</v>
      </c>
      <c r="AF67" s="89">
        <v>47.0</v>
      </c>
      <c r="AG67" s="52">
        <v>0.6</v>
      </c>
      <c r="AH67" s="52">
        <v>13.4</v>
      </c>
      <c r="AI67" s="56">
        <v>3.14</v>
      </c>
      <c r="AJ67" s="56">
        <v>1.09</v>
      </c>
      <c r="AK67" s="48">
        <v>143.0</v>
      </c>
      <c r="AL67" s="56">
        <v>0.8</v>
      </c>
      <c r="AM67" s="107"/>
      <c r="AN67" s="104">
        <v>11.36</v>
      </c>
      <c r="AO67" s="116"/>
      <c r="AP67" s="117">
        <v>131.79</v>
      </c>
      <c r="AQ67" s="96">
        <v>2.1</v>
      </c>
      <c r="AR67" s="117">
        <v>-27.0</v>
      </c>
      <c r="AS67" s="64">
        <v>-620.1</v>
      </c>
      <c r="AT67" s="64">
        <v>0.383</v>
      </c>
      <c r="AU67" s="89">
        <v>194.3</v>
      </c>
      <c r="AV67" s="95">
        <v>1.2</v>
      </c>
      <c r="AW67" s="89">
        <v>18.0</v>
      </c>
      <c r="AX67" s="95">
        <v>536.81</v>
      </c>
      <c r="AY67" s="98">
        <v>3.51</v>
      </c>
      <c r="AZ67" s="95">
        <v>-26.2</v>
      </c>
      <c r="BA67" s="89">
        <v>337.8</v>
      </c>
      <c r="BB67" s="95">
        <v>1.1</v>
      </c>
      <c r="BC67" s="89">
        <v>21.0</v>
      </c>
      <c r="BD67" s="95">
        <v>398.73</v>
      </c>
      <c r="BE67" s="314"/>
      <c r="BF67" s="95">
        <v>-25.6</v>
      </c>
      <c r="BG67" s="89">
        <v>328.1</v>
      </c>
      <c r="BH67" s="95">
        <v>1.8</v>
      </c>
    </row>
    <row r="68">
      <c r="A68" s="87" t="s">
        <v>89</v>
      </c>
      <c r="B68" s="46" t="s">
        <v>164</v>
      </c>
      <c r="C68" s="88">
        <v>42657.0</v>
      </c>
      <c r="D68" s="294" t="s">
        <v>116</v>
      </c>
      <c r="E68" s="90">
        <v>11327.0</v>
      </c>
      <c r="F68" s="91">
        <v>3.9</v>
      </c>
      <c r="G68" s="50"/>
      <c r="H68" s="92">
        <v>138.1</v>
      </c>
      <c r="I68" s="95">
        <v>79.52</v>
      </c>
      <c r="J68" s="94">
        <v>0.258</v>
      </c>
      <c r="K68" s="94">
        <v>0.05</v>
      </c>
      <c r="L68" s="94">
        <v>0.029</v>
      </c>
      <c r="M68" s="94">
        <v>0.027</v>
      </c>
      <c r="N68" s="94">
        <v>0.021</v>
      </c>
      <c r="O68" s="89">
        <v>-145.0</v>
      </c>
      <c r="P68" s="95">
        <v>-19.87</v>
      </c>
      <c r="Q68" s="95">
        <v>7.211</v>
      </c>
      <c r="R68" s="107"/>
      <c r="S68" s="107"/>
      <c r="T68" s="106"/>
      <c r="U68" s="56">
        <v>0.293</v>
      </c>
      <c r="V68" s="48">
        <v>137.944</v>
      </c>
      <c r="W68" s="48">
        <v>1.9795</v>
      </c>
      <c r="X68" s="48">
        <v>9.47</v>
      </c>
      <c r="Y68" s="48">
        <v>6.458</v>
      </c>
      <c r="Z68" s="52">
        <v>7.225</v>
      </c>
      <c r="AA68" s="56">
        <v>3.03</v>
      </c>
      <c r="AB68" s="56">
        <v>0.8</v>
      </c>
      <c r="AC68" s="56">
        <v>9.44</v>
      </c>
      <c r="AD68" s="52">
        <v>31.1</v>
      </c>
      <c r="AE68" s="98">
        <v>0.82</v>
      </c>
      <c r="AF68" s="89">
        <v>42.0</v>
      </c>
      <c r="AG68" s="64">
        <v>0.7</v>
      </c>
      <c r="AH68" s="52">
        <v>13.8</v>
      </c>
      <c r="AI68" s="56">
        <v>2.46</v>
      </c>
      <c r="AJ68" s="56">
        <v>0.73</v>
      </c>
      <c r="AK68" s="48">
        <v>138.0</v>
      </c>
      <c r="AL68" s="56">
        <v>0.82</v>
      </c>
      <c r="AM68" s="107"/>
      <c r="AN68" s="104">
        <v>11.58</v>
      </c>
      <c r="AO68" s="116"/>
      <c r="AP68" s="117">
        <v>56.6</v>
      </c>
      <c r="AQ68" s="96">
        <v>1.1</v>
      </c>
      <c r="AR68" s="117">
        <v>-27.5</v>
      </c>
      <c r="AS68" s="64">
        <v>-417.5</v>
      </c>
      <c r="AT68" s="64">
        <v>0.5871</v>
      </c>
      <c r="AU68" s="89">
        <v>400.3</v>
      </c>
      <c r="AV68" s="95">
        <v>2.1</v>
      </c>
      <c r="AW68" s="89">
        <v>18.0</v>
      </c>
      <c r="AX68" s="95">
        <v>56.3</v>
      </c>
      <c r="AY68" s="98">
        <v>2.26</v>
      </c>
      <c r="AZ68" s="95">
        <v>-27.3</v>
      </c>
      <c r="BA68" s="89">
        <v>169.7</v>
      </c>
      <c r="BB68" s="95">
        <v>1.9</v>
      </c>
      <c r="BC68" s="89">
        <v>20.0</v>
      </c>
      <c r="BD68" s="95">
        <v>101.43</v>
      </c>
      <c r="BE68" s="98">
        <v>1.94</v>
      </c>
      <c r="BF68" s="95">
        <v>-27.5</v>
      </c>
      <c r="BG68" s="89">
        <v>106.5</v>
      </c>
      <c r="BH68" s="95">
        <v>2.0</v>
      </c>
    </row>
    <row r="69">
      <c r="A69" s="87" t="s">
        <v>89</v>
      </c>
      <c r="B69" s="46" t="s">
        <v>164</v>
      </c>
      <c r="C69" s="88">
        <v>42723.0</v>
      </c>
      <c r="D69" s="294" t="s">
        <v>117</v>
      </c>
      <c r="E69" s="90">
        <v>2543.0</v>
      </c>
      <c r="F69" s="91">
        <v>-0.2</v>
      </c>
      <c r="G69" s="50"/>
      <c r="H69" s="312"/>
      <c r="I69" s="95">
        <v>134.75</v>
      </c>
      <c r="J69" s="94">
        <v>0.105</v>
      </c>
      <c r="K69" s="94">
        <v>0.019</v>
      </c>
      <c r="L69" s="94">
        <v>0.013</v>
      </c>
      <c r="M69" s="94">
        <v>0.013</v>
      </c>
      <c r="N69" s="94">
        <v>0.012</v>
      </c>
      <c r="O69" s="89">
        <v>-144.0</v>
      </c>
      <c r="P69" s="95">
        <v>-20.8</v>
      </c>
      <c r="Q69" s="95">
        <v>3.923</v>
      </c>
      <c r="R69" s="107"/>
      <c r="S69" s="107"/>
      <c r="T69" s="106"/>
      <c r="U69" s="56">
        <v>0.3633</v>
      </c>
      <c r="V69" s="48">
        <v>188.523</v>
      </c>
      <c r="W69" s="48">
        <v>107.321</v>
      </c>
      <c r="X69" s="48">
        <v>5.329</v>
      </c>
      <c r="Y69" s="48">
        <v>5.4955</v>
      </c>
      <c r="Z69" s="52">
        <v>12.237</v>
      </c>
      <c r="AA69" s="56">
        <v>4.14</v>
      </c>
      <c r="AB69" s="56">
        <v>1.25</v>
      </c>
      <c r="AC69" s="56">
        <v>13.0</v>
      </c>
      <c r="AD69" s="52">
        <v>48.1</v>
      </c>
      <c r="AE69" s="98">
        <v>0.38</v>
      </c>
      <c r="AF69" s="89">
        <v>75.0</v>
      </c>
      <c r="AG69" s="52">
        <v>1.0</v>
      </c>
      <c r="AH69" s="52">
        <v>15.5</v>
      </c>
      <c r="AI69" s="56">
        <v>3.34</v>
      </c>
      <c r="AJ69" s="56">
        <v>1.34</v>
      </c>
      <c r="AK69" s="48">
        <v>217.0</v>
      </c>
      <c r="AL69" s="56">
        <v>1.17</v>
      </c>
      <c r="AM69" s="107"/>
      <c r="AN69" s="104">
        <v>2.13</v>
      </c>
      <c r="AO69" s="116"/>
      <c r="AP69" s="117">
        <v>5.89</v>
      </c>
      <c r="AQ69" s="96">
        <v>0.42</v>
      </c>
      <c r="AR69" s="117">
        <v>-31.0</v>
      </c>
      <c r="AS69" s="64">
        <v>-349.3</v>
      </c>
      <c r="AT69" s="64">
        <v>0.6559</v>
      </c>
      <c r="AU69" s="89">
        <v>30.9</v>
      </c>
      <c r="AV69" s="95">
        <v>-0.3</v>
      </c>
      <c r="AW69" s="200"/>
      <c r="AX69" s="110"/>
      <c r="AY69" s="201"/>
      <c r="AZ69" s="110"/>
      <c r="BA69" s="200"/>
      <c r="BB69" s="110"/>
      <c r="BC69" s="200"/>
      <c r="BD69" s="110"/>
      <c r="BE69" s="201"/>
      <c r="BF69" s="110"/>
      <c r="BG69" s="200"/>
      <c r="BH69" s="110"/>
    </row>
    <row r="70">
      <c r="A70" s="141" t="s">
        <v>118</v>
      </c>
      <c r="B70" s="141" t="s">
        <v>164</v>
      </c>
      <c r="C70" s="73">
        <v>42788.0</v>
      </c>
      <c r="D70" s="143" t="s">
        <v>119</v>
      </c>
      <c r="E70" s="315">
        <v>1654.0</v>
      </c>
      <c r="F70" s="145">
        <v>-0.2</v>
      </c>
      <c r="G70" s="170"/>
      <c r="H70" s="146"/>
      <c r="I70" s="147">
        <v>147.4</v>
      </c>
      <c r="J70" s="148">
        <v>0.054</v>
      </c>
      <c r="K70" s="148">
        <v>0.007</v>
      </c>
      <c r="L70" s="148">
        <v>0.004</v>
      </c>
      <c r="M70" s="148">
        <v>0.004</v>
      </c>
      <c r="N70" s="148">
        <v>0.003</v>
      </c>
      <c r="O70" s="150">
        <v>-156.0</v>
      </c>
      <c r="P70" s="151">
        <v>-19.76</v>
      </c>
      <c r="Q70" s="220">
        <v>2.8</v>
      </c>
      <c r="R70" s="152"/>
      <c r="S70" s="152"/>
      <c r="T70" s="153"/>
      <c r="U70" s="154">
        <v>0.37</v>
      </c>
      <c r="V70" s="150">
        <v>202.0</v>
      </c>
      <c r="W70" s="150">
        <v>81.0</v>
      </c>
      <c r="X70" s="150">
        <v>2.553</v>
      </c>
      <c r="Y70" s="150">
        <v>2.0</v>
      </c>
      <c r="Z70" s="220">
        <v>7.9</v>
      </c>
      <c r="AA70" s="155">
        <v>3.79</v>
      </c>
      <c r="AB70" s="155">
        <v>1.39</v>
      </c>
      <c r="AC70" s="155">
        <v>12.4</v>
      </c>
      <c r="AD70" s="156">
        <v>50.4</v>
      </c>
      <c r="AE70" s="303"/>
      <c r="AF70" s="158">
        <v>77.0</v>
      </c>
      <c r="AG70" s="145">
        <v>1.0</v>
      </c>
      <c r="AH70" s="220">
        <v>12.6</v>
      </c>
      <c r="AI70" s="155">
        <v>3.34</v>
      </c>
      <c r="AJ70" s="155">
        <v>1.3</v>
      </c>
      <c r="AK70" s="158">
        <v>219.0</v>
      </c>
      <c r="AL70" s="155">
        <v>0.99</v>
      </c>
      <c r="AM70" s="159"/>
      <c r="AN70" s="160">
        <v>1.55</v>
      </c>
      <c r="AO70" s="161"/>
      <c r="AP70" s="162">
        <v>5.87</v>
      </c>
      <c r="AQ70" s="160">
        <v>0.47</v>
      </c>
      <c r="AR70" s="162">
        <v>-35.0</v>
      </c>
      <c r="AS70" s="156">
        <v>-410.9</v>
      </c>
      <c r="AT70" s="156">
        <v>0.5939</v>
      </c>
      <c r="AU70" s="150">
        <v>36.7</v>
      </c>
      <c r="AV70" s="220">
        <v>1.9</v>
      </c>
      <c r="AW70" s="135"/>
      <c r="AX70" s="139"/>
      <c r="AY70" s="140"/>
      <c r="AZ70" s="139"/>
      <c r="BA70" s="135"/>
      <c r="BB70" s="217"/>
      <c r="BC70" s="135"/>
      <c r="BD70" s="139"/>
      <c r="BE70" s="166"/>
      <c r="BF70" s="165"/>
      <c r="BG70" s="164"/>
      <c r="BH70" s="165"/>
    </row>
    <row r="71">
      <c r="A71" s="141" t="s">
        <v>118</v>
      </c>
      <c r="B71" s="141" t="s">
        <v>164</v>
      </c>
      <c r="C71" s="73">
        <v>42843.0</v>
      </c>
      <c r="D71" s="143" t="s">
        <v>120</v>
      </c>
      <c r="E71" s="315">
        <v>1337.0</v>
      </c>
      <c r="F71" s="145">
        <v>3.0</v>
      </c>
      <c r="G71" s="145"/>
      <c r="H71" s="146"/>
      <c r="I71" s="147">
        <v>89.0</v>
      </c>
      <c r="J71" s="148">
        <v>0.08</v>
      </c>
      <c r="K71" s="148">
        <v>0.01</v>
      </c>
      <c r="L71" s="148">
        <v>0.005</v>
      </c>
      <c r="M71" s="148">
        <v>0.003</v>
      </c>
      <c r="N71" s="148">
        <v>0.002</v>
      </c>
      <c r="O71" s="150">
        <v>-133.6</v>
      </c>
      <c r="P71" s="151">
        <v>-17.0</v>
      </c>
      <c r="Q71" s="220">
        <v>3.7</v>
      </c>
      <c r="R71" s="152"/>
      <c r="S71" s="152"/>
      <c r="T71" s="153"/>
      <c r="U71" s="154">
        <v>0.49</v>
      </c>
      <c r="V71" s="150">
        <v>86.0</v>
      </c>
      <c r="W71" s="150">
        <v>261.0</v>
      </c>
      <c r="X71" s="150">
        <v>7.013</v>
      </c>
      <c r="Y71" s="150">
        <v>2.0</v>
      </c>
      <c r="Z71" s="220">
        <v>4.7</v>
      </c>
      <c r="AA71" s="155">
        <v>2.17</v>
      </c>
      <c r="AB71" s="155">
        <v>1.05</v>
      </c>
      <c r="AC71" s="155">
        <v>6.44</v>
      </c>
      <c r="AD71" s="156">
        <v>28.1</v>
      </c>
      <c r="AE71" s="303"/>
      <c r="AF71" s="158">
        <v>46.0</v>
      </c>
      <c r="AG71" s="305">
        <v>1.1</v>
      </c>
      <c r="AH71" s="220">
        <v>4.4</v>
      </c>
      <c r="AI71" s="155">
        <v>1.8</v>
      </c>
      <c r="AJ71" s="155">
        <v>1.34</v>
      </c>
      <c r="AK71" s="158">
        <v>116.0</v>
      </c>
      <c r="AL71" s="155">
        <v>0.95</v>
      </c>
      <c r="AM71" s="159"/>
      <c r="AN71" s="160">
        <v>18.22</v>
      </c>
      <c r="AO71" s="161"/>
      <c r="AP71" s="162">
        <v>120.44</v>
      </c>
      <c r="AQ71" s="160">
        <v>3.37</v>
      </c>
      <c r="AR71" s="162">
        <v>-27.0</v>
      </c>
      <c r="AS71" s="156">
        <v>-493.3</v>
      </c>
      <c r="AT71" s="156">
        <v>0.5108</v>
      </c>
      <c r="AU71" s="150">
        <v>338.0</v>
      </c>
      <c r="AV71" s="220">
        <v>0.1</v>
      </c>
      <c r="AW71" s="135"/>
      <c r="AX71" s="139"/>
      <c r="AY71" s="140"/>
      <c r="AZ71" s="139"/>
      <c r="BA71" s="135"/>
      <c r="BB71" s="217"/>
      <c r="BC71" s="135"/>
      <c r="BD71" s="139"/>
      <c r="BE71" s="166"/>
      <c r="BF71" s="165"/>
      <c r="BG71" s="164"/>
      <c r="BH71" s="165"/>
    </row>
    <row r="72">
      <c r="A72" s="141" t="s">
        <v>118</v>
      </c>
      <c r="B72" s="141" t="s">
        <v>164</v>
      </c>
      <c r="C72" s="73">
        <v>42921.0</v>
      </c>
      <c r="D72" s="143" t="s">
        <v>121</v>
      </c>
      <c r="E72" s="315">
        <v>8608.0</v>
      </c>
      <c r="F72" s="145">
        <v>17.6</v>
      </c>
      <c r="G72" s="145"/>
      <c r="H72" s="146"/>
      <c r="I72" s="147">
        <v>84.1</v>
      </c>
      <c r="J72" s="148">
        <v>0.151</v>
      </c>
      <c r="K72" s="148">
        <v>0.026</v>
      </c>
      <c r="L72" s="148">
        <v>0.014</v>
      </c>
      <c r="M72" s="148">
        <v>0.012</v>
      </c>
      <c r="N72" s="148">
        <v>0.009</v>
      </c>
      <c r="O72" s="150">
        <v>-159.5</v>
      </c>
      <c r="P72" s="151">
        <v>-19.99</v>
      </c>
      <c r="Q72" s="220">
        <v>5.1</v>
      </c>
      <c r="R72" s="152"/>
      <c r="S72" s="152"/>
      <c r="T72" s="153"/>
      <c r="U72" s="154">
        <v>0.23</v>
      </c>
      <c r="V72" s="150">
        <v>80.0</v>
      </c>
      <c r="W72" s="150">
        <v>0.0</v>
      </c>
      <c r="X72" s="150">
        <v>9.039</v>
      </c>
      <c r="Y72" s="150">
        <v>2.0</v>
      </c>
      <c r="Z72" s="220">
        <v>5.2</v>
      </c>
      <c r="AA72" s="155">
        <v>3.13</v>
      </c>
      <c r="AB72" s="155">
        <v>1.34</v>
      </c>
      <c r="AC72" s="155">
        <v>9.35</v>
      </c>
      <c r="AD72" s="156">
        <v>33.1</v>
      </c>
      <c r="AE72" s="303"/>
      <c r="AF72" s="158">
        <v>50.0</v>
      </c>
      <c r="AG72" s="220">
        <v>0.8</v>
      </c>
      <c r="AH72" s="220">
        <v>14.5</v>
      </c>
      <c r="AI72" s="155">
        <v>3.18</v>
      </c>
      <c r="AJ72" s="155">
        <v>1.3</v>
      </c>
      <c r="AK72" s="158">
        <v>149.0</v>
      </c>
      <c r="AL72" s="155">
        <v>0.9</v>
      </c>
      <c r="AM72" s="159"/>
      <c r="AN72" s="160">
        <v>11.46</v>
      </c>
      <c r="AO72" s="161"/>
      <c r="AP72" s="162">
        <v>203.29</v>
      </c>
      <c r="AQ72" s="160">
        <v>4.59</v>
      </c>
      <c r="AR72" s="162">
        <v>-26.6</v>
      </c>
      <c r="AS72" s="156">
        <v>-475.6</v>
      </c>
      <c r="AT72" s="156">
        <v>0.5286</v>
      </c>
      <c r="AU72" s="150">
        <v>289.7</v>
      </c>
      <c r="AV72" s="220">
        <v>-5.5</v>
      </c>
      <c r="AW72" s="172">
        <v>18.0</v>
      </c>
      <c r="AX72" s="151">
        <v>251.45</v>
      </c>
      <c r="AY72" s="154">
        <v>5.29</v>
      </c>
      <c r="AZ72" s="151">
        <v>-27.4</v>
      </c>
      <c r="BA72" s="150">
        <v>367.6</v>
      </c>
      <c r="BB72" s="149">
        <v>-8.2</v>
      </c>
      <c r="BC72" s="172">
        <v>15.0</v>
      </c>
      <c r="BD72" s="151">
        <v>240.02</v>
      </c>
      <c r="BE72" s="154">
        <v>2.93</v>
      </c>
      <c r="BF72" s="151">
        <v>-26.2</v>
      </c>
      <c r="BG72" s="150">
        <v>277.5</v>
      </c>
      <c r="BH72" s="151">
        <v>-1.0</v>
      </c>
    </row>
    <row r="73">
      <c r="A73" s="141" t="s">
        <v>118</v>
      </c>
      <c r="B73" s="141" t="s">
        <v>164</v>
      </c>
      <c r="C73" s="73">
        <v>42971.0</v>
      </c>
      <c r="D73" s="143" t="s">
        <v>122</v>
      </c>
      <c r="E73" s="315">
        <v>10704.0</v>
      </c>
      <c r="F73" s="145">
        <v>14.2</v>
      </c>
      <c r="G73" s="145"/>
      <c r="H73" s="146"/>
      <c r="I73" s="147">
        <v>80.8</v>
      </c>
      <c r="J73" s="148">
        <v>0.115</v>
      </c>
      <c r="K73" s="148">
        <v>0.02</v>
      </c>
      <c r="L73" s="148">
        <v>0.013</v>
      </c>
      <c r="M73" s="148">
        <v>0.011</v>
      </c>
      <c r="N73" s="148">
        <v>0.009</v>
      </c>
      <c r="O73" s="150">
        <v>-156.1</v>
      </c>
      <c r="P73" s="151">
        <v>-19.94</v>
      </c>
      <c r="Q73" s="220">
        <v>4.2</v>
      </c>
      <c r="R73" s="152"/>
      <c r="S73" s="152"/>
      <c r="T73" s="153"/>
      <c r="U73" s="154">
        <v>0.25</v>
      </c>
      <c r="V73" s="150">
        <v>92.0</v>
      </c>
      <c r="W73" s="150">
        <v>0.0</v>
      </c>
      <c r="X73" s="150">
        <v>5.012</v>
      </c>
      <c r="Y73" s="150">
        <v>2.0</v>
      </c>
      <c r="Z73" s="220">
        <v>5.6</v>
      </c>
      <c r="AA73" s="155">
        <v>3.32</v>
      </c>
      <c r="AB73" s="155">
        <v>1.45</v>
      </c>
      <c r="AC73" s="155">
        <v>9.56</v>
      </c>
      <c r="AD73" s="156">
        <v>34.3</v>
      </c>
      <c r="AE73" s="303"/>
      <c r="AF73" s="158">
        <v>47.0</v>
      </c>
      <c r="AG73" s="220">
        <v>0.7</v>
      </c>
      <c r="AH73" s="220">
        <v>16.1</v>
      </c>
      <c r="AI73" s="155">
        <v>3.42</v>
      </c>
      <c r="AJ73" s="155">
        <v>1.32</v>
      </c>
      <c r="AK73" s="158">
        <v>159.0</v>
      </c>
      <c r="AL73" s="155">
        <v>0.96</v>
      </c>
      <c r="AM73" s="159"/>
      <c r="AN73" s="160">
        <v>14.99</v>
      </c>
      <c r="AO73" s="161"/>
      <c r="AP73" s="162">
        <v>404.55</v>
      </c>
      <c r="AQ73" s="160">
        <v>4.64</v>
      </c>
      <c r="AR73" s="162">
        <v>-25.2</v>
      </c>
      <c r="AS73" s="156">
        <v>-601.3</v>
      </c>
      <c r="AT73" s="156">
        <v>0.4019</v>
      </c>
      <c r="AU73" s="150">
        <v>459.7</v>
      </c>
      <c r="AV73" s="149">
        <v>-10.2</v>
      </c>
      <c r="AW73" s="172">
        <v>17.0</v>
      </c>
      <c r="AX73" s="151">
        <v>293.37</v>
      </c>
      <c r="AY73" s="154">
        <v>5.03</v>
      </c>
      <c r="AZ73" s="151">
        <v>-26.0</v>
      </c>
      <c r="BA73" s="150">
        <v>546.0</v>
      </c>
      <c r="BB73" s="149">
        <v>-0.9</v>
      </c>
      <c r="BC73" s="172">
        <v>8.0</v>
      </c>
      <c r="BD73" s="151">
        <v>379.19</v>
      </c>
      <c r="BE73" s="154">
        <v>3.64</v>
      </c>
      <c r="BF73" s="151">
        <v>-25.6</v>
      </c>
      <c r="BG73" s="150">
        <v>588.0</v>
      </c>
      <c r="BH73" s="151">
        <v>-10.3</v>
      </c>
    </row>
    <row r="74">
      <c r="A74" s="141" t="s">
        <v>118</v>
      </c>
      <c r="B74" s="141" t="s">
        <v>164</v>
      </c>
      <c r="C74" s="73">
        <v>43026.0</v>
      </c>
      <c r="D74" s="143" t="s">
        <v>123</v>
      </c>
      <c r="E74" s="315">
        <v>9883.0</v>
      </c>
      <c r="F74" s="145">
        <v>4.1</v>
      </c>
      <c r="G74" s="145"/>
      <c r="H74" s="146"/>
      <c r="I74" s="147">
        <v>80.7</v>
      </c>
      <c r="J74" s="148">
        <v>0.183</v>
      </c>
      <c r="K74" s="148">
        <v>0.033</v>
      </c>
      <c r="L74" s="148">
        <v>0.017</v>
      </c>
      <c r="M74" s="148">
        <v>0.015</v>
      </c>
      <c r="N74" s="148">
        <v>0.011</v>
      </c>
      <c r="O74" s="150">
        <v>-147.1</v>
      </c>
      <c r="P74" s="151">
        <v>-18.48</v>
      </c>
      <c r="Q74" s="220">
        <v>5.9</v>
      </c>
      <c r="R74" s="152"/>
      <c r="S74" s="152"/>
      <c r="T74" s="153"/>
      <c r="U74" s="154">
        <v>0.26</v>
      </c>
      <c r="V74" s="150">
        <v>121.0</v>
      </c>
      <c r="W74" s="150">
        <v>16.0</v>
      </c>
      <c r="X74" s="150">
        <v>9.145</v>
      </c>
      <c r="Y74" s="150">
        <v>2.0</v>
      </c>
      <c r="Z74" s="220">
        <v>7.3</v>
      </c>
      <c r="AA74" s="155">
        <v>3.18</v>
      </c>
      <c r="AB74" s="155">
        <v>0.86</v>
      </c>
      <c r="AC74" s="155">
        <v>10.2</v>
      </c>
      <c r="AD74" s="156">
        <v>33.5</v>
      </c>
      <c r="AE74" s="303"/>
      <c r="AF74" s="158">
        <v>41.0</v>
      </c>
      <c r="AG74" s="305">
        <v>0.8</v>
      </c>
      <c r="AH74" s="220">
        <v>16.1</v>
      </c>
      <c r="AI74" s="155">
        <v>2.73</v>
      </c>
      <c r="AJ74" s="155">
        <v>0.76</v>
      </c>
      <c r="AK74" s="158">
        <v>153.0</v>
      </c>
      <c r="AL74" s="155">
        <v>0.85</v>
      </c>
      <c r="AM74" s="159"/>
      <c r="AN74" s="160">
        <v>12.08</v>
      </c>
      <c r="AO74" s="161"/>
      <c r="AP74" s="162">
        <v>60.77</v>
      </c>
      <c r="AQ74" s="160">
        <v>1.1</v>
      </c>
      <c r="AR74" s="162">
        <v>-27.0</v>
      </c>
      <c r="AS74" s="156">
        <v>-433.5</v>
      </c>
      <c r="AT74" s="156">
        <v>0.5711</v>
      </c>
      <c r="AU74" s="150">
        <v>90.6</v>
      </c>
      <c r="AV74" s="149">
        <v>2.8</v>
      </c>
      <c r="AW74" s="172">
        <v>17.0</v>
      </c>
      <c r="AX74" s="151">
        <v>71.5</v>
      </c>
      <c r="AY74" s="154">
        <v>1.15</v>
      </c>
      <c r="AZ74" s="151">
        <v>-27.6</v>
      </c>
      <c r="BA74" s="172"/>
      <c r="BB74" s="149">
        <v>1.4</v>
      </c>
      <c r="BC74" s="172">
        <v>8.0</v>
      </c>
      <c r="BD74" s="151">
        <v>54.79</v>
      </c>
      <c r="BE74" s="154">
        <v>1.09</v>
      </c>
      <c r="BF74" s="151">
        <v>-27.0</v>
      </c>
      <c r="BG74" s="150">
        <v>128.5</v>
      </c>
      <c r="BH74" s="151">
        <v>2.3</v>
      </c>
    </row>
    <row r="75">
      <c r="A75" s="141" t="s">
        <v>118</v>
      </c>
      <c r="B75" s="141" t="s">
        <v>164</v>
      </c>
      <c r="C75" s="73">
        <v>43123.0</v>
      </c>
      <c r="D75" s="143" t="s">
        <v>124</v>
      </c>
      <c r="E75" s="315">
        <v>2149.0</v>
      </c>
      <c r="F75" s="174">
        <v>0.2</v>
      </c>
      <c r="G75" s="231"/>
      <c r="H75" s="146"/>
      <c r="I75" s="147">
        <v>153.9</v>
      </c>
      <c r="J75" s="148">
        <v>0.071</v>
      </c>
      <c r="K75" s="148">
        <v>0.01</v>
      </c>
      <c r="L75" s="148">
        <v>0.005</v>
      </c>
      <c r="M75" s="148">
        <v>0.004</v>
      </c>
      <c r="N75" s="148">
        <v>0.003</v>
      </c>
      <c r="O75" s="150">
        <v>-154.0</v>
      </c>
      <c r="P75" s="151">
        <v>-19.46</v>
      </c>
      <c r="Q75" s="220">
        <v>3.5</v>
      </c>
      <c r="R75" s="152"/>
      <c r="S75" s="152"/>
      <c r="T75" s="153"/>
      <c r="U75" s="154">
        <v>0.48</v>
      </c>
      <c r="V75" s="150">
        <v>223.0</v>
      </c>
      <c r="W75" s="150">
        <v>66.0</v>
      </c>
      <c r="X75" s="150">
        <v>6.635</v>
      </c>
      <c r="Y75" s="150">
        <v>2.0</v>
      </c>
      <c r="Z75" s="220">
        <v>9.6</v>
      </c>
      <c r="AA75" s="155">
        <v>4.47</v>
      </c>
      <c r="AB75" s="155">
        <v>1.45</v>
      </c>
      <c r="AC75" s="155">
        <v>13.9</v>
      </c>
      <c r="AD75" s="156">
        <v>53.4</v>
      </c>
      <c r="AE75" s="303"/>
      <c r="AF75" s="158">
        <v>75.0</v>
      </c>
      <c r="AG75" s="220">
        <v>1.1</v>
      </c>
      <c r="AH75" s="220">
        <v>16.9</v>
      </c>
      <c r="AI75" s="155">
        <v>3.76</v>
      </c>
      <c r="AJ75" s="155">
        <v>1.38</v>
      </c>
      <c r="AK75" s="158">
        <v>238.0</v>
      </c>
      <c r="AL75" s="155">
        <v>1.08</v>
      </c>
      <c r="AM75" s="159"/>
      <c r="AN75" s="160">
        <v>2.25</v>
      </c>
      <c r="AO75" s="161"/>
      <c r="AP75" s="162">
        <v>5.62</v>
      </c>
      <c r="AQ75" s="160">
        <v>0.41</v>
      </c>
      <c r="AR75" s="162">
        <v>-35.9</v>
      </c>
      <c r="AS75" s="156">
        <v>-472.9</v>
      </c>
      <c r="AT75" s="156">
        <v>0.5315</v>
      </c>
      <c r="AU75" s="150">
        <v>32.3</v>
      </c>
      <c r="AV75" s="149">
        <v>0.7</v>
      </c>
      <c r="AW75" s="135"/>
      <c r="AX75" s="139"/>
      <c r="AY75" s="140"/>
      <c r="AZ75" s="139"/>
      <c r="BA75" s="135"/>
      <c r="BB75" s="217"/>
      <c r="BC75" s="135"/>
      <c r="BD75" s="139"/>
      <c r="BE75" s="140"/>
      <c r="BF75" s="139"/>
      <c r="BG75" s="135"/>
      <c r="BH75" s="139"/>
    </row>
    <row r="76">
      <c r="A76" s="141" t="s">
        <v>118</v>
      </c>
      <c r="B76" s="141" t="s">
        <v>164</v>
      </c>
      <c r="C76" s="73">
        <v>43171.0</v>
      </c>
      <c r="D76" s="143" t="s">
        <v>125</v>
      </c>
      <c r="E76" s="315">
        <v>1563.0</v>
      </c>
      <c r="F76" s="163">
        <v>-2.0</v>
      </c>
      <c r="G76" s="231"/>
      <c r="H76" s="146"/>
      <c r="I76" s="151">
        <v>154.7</v>
      </c>
      <c r="J76" s="168">
        <v>0.057</v>
      </c>
      <c r="K76" s="168">
        <v>0.0</v>
      </c>
      <c r="L76" s="168">
        <v>0.0</v>
      </c>
      <c r="M76" s="168">
        <v>0.0</v>
      </c>
      <c r="N76" s="168">
        <v>0.0</v>
      </c>
      <c r="O76" s="150">
        <v>-151.79</v>
      </c>
      <c r="P76" s="151">
        <v>-19.49</v>
      </c>
      <c r="Q76" s="170">
        <v>3.38</v>
      </c>
      <c r="R76" s="159"/>
      <c r="S76" s="159"/>
      <c r="T76" s="225"/>
      <c r="U76" s="226">
        <v>0.4698</v>
      </c>
      <c r="V76" s="172">
        <v>272.60793</v>
      </c>
      <c r="W76" s="172">
        <v>81.92001</v>
      </c>
      <c r="X76" s="158">
        <v>6.4</v>
      </c>
      <c r="Y76" s="172">
        <v>2.63534</v>
      </c>
      <c r="Z76" s="163">
        <v>13.9</v>
      </c>
      <c r="AA76" s="155">
        <v>4.88</v>
      </c>
      <c r="AB76" s="155">
        <v>1.54</v>
      </c>
      <c r="AC76" s="154">
        <v>14.49</v>
      </c>
      <c r="AD76" s="151">
        <v>51.9</v>
      </c>
      <c r="AE76" s="155">
        <v>0.46</v>
      </c>
      <c r="AF76" s="158">
        <v>13.0</v>
      </c>
      <c r="AG76" s="163">
        <v>1.31</v>
      </c>
      <c r="AH76" s="163">
        <v>15.35</v>
      </c>
      <c r="AI76" s="155">
        <v>3.43</v>
      </c>
      <c r="AJ76" s="155">
        <v>1.42</v>
      </c>
      <c r="AK76" s="158">
        <v>239.0</v>
      </c>
      <c r="AL76" s="155">
        <v>1.08</v>
      </c>
      <c r="AM76" s="163">
        <v>83.59</v>
      </c>
      <c r="AN76" s="159"/>
      <c r="AO76" s="159"/>
      <c r="AP76" s="151">
        <v>12.39</v>
      </c>
      <c r="AQ76" s="154">
        <v>0.65</v>
      </c>
      <c r="AR76" s="151">
        <v>-33.5</v>
      </c>
      <c r="AS76" s="156">
        <v>-351.2</v>
      </c>
      <c r="AT76" s="156">
        <v>0.6542</v>
      </c>
      <c r="AU76" s="150">
        <v>62.0</v>
      </c>
      <c r="AV76" s="220">
        <v>-1.1</v>
      </c>
      <c r="AW76" s="135"/>
      <c r="AX76" s="139"/>
      <c r="AY76" s="140"/>
      <c r="AZ76" s="139"/>
      <c r="BA76" s="135"/>
      <c r="BB76" s="217"/>
      <c r="BC76" s="135"/>
      <c r="BD76" s="139"/>
      <c r="BE76" s="140"/>
      <c r="BF76" s="139"/>
      <c r="BG76" s="135"/>
      <c r="BH76" s="139"/>
    </row>
    <row r="77">
      <c r="A77" s="141" t="s">
        <v>118</v>
      </c>
      <c r="B77" s="141" t="s">
        <v>164</v>
      </c>
      <c r="C77" s="73">
        <v>43243.0</v>
      </c>
      <c r="D77" s="143" t="s">
        <v>126</v>
      </c>
      <c r="E77" s="144">
        <v>17415.0</v>
      </c>
      <c r="F77" s="174">
        <v>3.1</v>
      </c>
      <c r="G77" s="231"/>
      <c r="H77" s="146"/>
      <c r="I77" s="151">
        <v>67.2</v>
      </c>
      <c r="J77" s="168">
        <v>0.313</v>
      </c>
      <c r="K77" s="168">
        <v>0.052</v>
      </c>
      <c r="L77" s="168">
        <v>0.027</v>
      </c>
      <c r="M77" s="168">
        <v>0.024</v>
      </c>
      <c r="N77" s="168">
        <v>0.017</v>
      </c>
      <c r="O77" s="150">
        <v>-149.62</v>
      </c>
      <c r="P77" s="151">
        <v>-19.44</v>
      </c>
      <c r="Q77" s="170">
        <v>9.164</v>
      </c>
      <c r="R77" s="159"/>
      <c r="S77" s="159"/>
      <c r="T77" s="225"/>
      <c r="U77" s="226">
        <v>0.3643</v>
      </c>
      <c r="V77" s="172">
        <v>83.2058</v>
      </c>
      <c r="W77" s="172">
        <v>46.01911</v>
      </c>
      <c r="X77" s="158">
        <v>33.8</v>
      </c>
      <c r="Y77" s="172">
        <v>3.3661</v>
      </c>
      <c r="Z77" s="163">
        <v>4.8</v>
      </c>
      <c r="AA77" s="155">
        <v>2.22</v>
      </c>
      <c r="AB77" s="155">
        <v>0.99</v>
      </c>
      <c r="AC77" s="154">
        <v>5.71</v>
      </c>
      <c r="AD77" s="151">
        <v>23.8</v>
      </c>
      <c r="AE77" s="155">
        <v>0.5</v>
      </c>
      <c r="AF77" s="158">
        <v>77.0</v>
      </c>
      <c r="AG77" s="163">
        <v>0.41</v>
      </c>
      <c r="AH77" s="163">
        <v>7.21</v>
      </c>
      <c r="AI77" s="155">
        <v>8.04</v>
      </c>
      <c r="AJ77" s="155">
        <v>0.96</v>
      </c>
      <c r="AK77" s="158">
        <v>105.0</v>
      </c>
      <c r="AL77" s="155">
        <v>0.61</v>
      </c>
      <c r="AM77" s="163">
        <v>60.79</v>
      </c>
      <c r="AN77" s="159"/>
      <c r="AO77" s="159"/>
      <c r="AP77" s="151">
        <v>491.04</v>
      </c>
      <c r="AQ77" s="154">
        <v>8.29</v>
      </c>
      <c r="AR77" s="151">
        <v>-26.1</v>
      </c>
      <c r="AS77" s="156">
        <v>-405.6</v>
      </c>
      <c r="AT77" s="156">
        <v>0.5993</v>
      </c>
      <c r="AU77" s="150">
        <v>776.0</v>
      </c>
      <c r="AV77" s="220">
        <v>2.8</v>
      </c>
      <c r="AW77" s="150">
        <v>22.0</v>
      </c>
      <c r="AX77" s="151">
        <v>596.15</v>
      </c>
      <c r="AY77" s="154">
        <v>17.3</v>
      </c>
      <c r="AZ77" s="151">
        <v>-25.7</v>
      </c>
      <c r="BA77" s="150">
        <v>996.0</v>
      </c>
      <c r="BB77" s="220">
        <v>1.8</v>
      </c>
      <c r="BC77" s="150">
        <v>9.0</v>
      </c>
      <c r="BD77" s="151">
        <v>620.28</v>
      </c>
      <c r="BE77" s="154">
        <v>12.65</v>
      </c>
      <c r="BF77" s="151">
        <v>-26.0</v>
      </c>
      <c r="BG77" s="150">
        <v>1020.0</v>
      </c>
      <c r="BH77" s="151">
        <v>1.6</v>
      </c>
    </row>
    <row r="78">
      <c r="A78" s="141" t="s">
        <v>118</v>
      </c>
      <c r="B78" s="141" t="s">
        <v>164</v>
      </c>
      <c r="C78" s="73">
        <v>43293.0</v>
      </c>
      <c r="D78" s="143" t="s">
        <v>127</v>
      </c>
      <c r="E78" s="144">
        <v>13479.0</v>
      </c>
      <c r="F78" s="174">
        <v>16.8</v>
      </c>
      <c r="G78" s="231"/>
      <c r="H78" s="146"/>
      <c r="I78" s="151">
        <v>78.3</v>
      </c>
      <c r="J78" s="168">
        <v>0.112</v>
      </c>
      <c r="K78" s="168">
        <v>0.013</v>
      </c>
      <c r="L78" s="168">
        <v>0.004</v>
      </c>
      <c r="M78" s="168">
        <v>0.003</v>
      </c>
      <c r="N78" s="168">
        <v>0.001</v>
      </c>
      <c r="O78" s="150">
        <v>-168.4</v>
      </c>
      <c r="P78" s="151">
        <v>-20.1</v>
      </c>
      <c r="Q78" s="170">
        <v>4.089</v>
      </c>
      <c r="R78" s="159"/>
      <c r="S78" s="159"/>
      <c r="T78" s="225"/>
      <c r="U78" s="226">
        <v>0.2156</v>
      </c>
      <c r="V78" s="172">
        <v>80.00137</v>
      </c>
      <c r="W78" s="172">
        <v>7.49628</v>
      </c>
      <c r="X78" s="158">
        <v>5.1</v>
      </c>
      <c r="Y78" s="172">
        <v>1.61419</v>
      </c>
      <c r="Z78" s="163">
        <v>6.4</v>
      </c>
      <c r="AA78" s="155">
        <v>3.17</v>
      </c>
      <c r="AB78" s="155">
        <v>1.22</v>
      </c>
      <c r="AC78" s="154">
        <v>9.43</v>
      </c>
      <c r="AD78" s="151">
        <v>31.7</v>
      </c>
      <c r="AE78" s="155">
        <v>0.76</v>
      </c>
      <c r="AF78" s="158">
        <v>34.0</v>
      </c>
      <c r="AG78" s="163">
        <v>0.44</v>
      </c>
      <c r="AH78" s="163">
        <v>16.81</v>
      </c>
      <c r="AI78" s="155">
        <v>3.02</v>
      </c>
      <c r="AJ78" s="155">
        <v>1.17</v>
      </c>
      <c r="AK78" s="158">
        <v>147.0</v>
      </c>
      <c r="AL78" s="155">
        <v>0.87</v>
      </c>
      <c r="AM78" s="163">
        <v>84.23</v>
      </c>
      <c r="AN78" s="159"/>
      <c r="AO78" s="159"/>
      <c r="AP78" s="151">
        <v>396.83</v>
      </c>
      <c r="AQ78" s="154">
        <v>2.85</v>
      </c>
      <c r="AR78" s="151">
        <v>-25.5</v>
      </c>
      <c r="AS78" s="156">
        <v>-545.3</v>
      </c>
      <c r="AT78" s="156">
        <v>0.4585</v>
      </c>
      <c r="AU78" s="150">
        <v>179.0</v>
      </c>
      <c r="AV78" s="220">
        <v>-1.9</v>
      </c>
      <c r="AW78" s="150">
        <v>18.0</v>
      </c>
      <c r="AX78" s="151">
        <v>434.33</v>
      </c>
      <c r="AY78" s="154">
        <v>4.91</v>
      </c>
      <c r="AZ78" s="151">
        <v>-25.7</v>
      </c>
      <c r="BA78" s="150">
        <v>350.0</v>
      </c>
      <c r="BB78" s="220">
        <v>0.2</v>
      </c>
      <c r="BC78" s="150">
        <v>12.0</v>
      </c>
      <c r="BD78" s="151">
        <v>431.02</v>
      </c>
      <c r="BE78" s="154">
        <v>0.55</v>
      </c>
      <c r="BF78" s="151">
        <v>-25.3</v>
      </c>
      <c r="BG78" s="150">
        <v>468.0</v>
      </c>
      <c r="BH78" s="151">
        <v>0.1</v>
      </c>
    </row>
    <row r="79">
      <c r="A79" s="141" t="s">
        <v>118</v>
      </c>
      <c r="B79" s="141" t="s">
        <v>164</v>
      </c>
      <c r="C79" s="73">
        <v>43370.0</v>
      </c>
      <c r="D79" s="143" t="s">
        <v>128</v>
      </c>
      <c r="E79" s="144">
        <v>11921.0</v>
      </c>
      <c r="F79" s="174">
        <v>8.8</v>
      </c>
      <c r="G79" s="231"/>
      <c r="H79" s="146"/>
      <c r="I79" s="151">
        <v>75.9</v>
      </c>
      <c r="J79" s="168">
        <v>0.179</v>
      </c>
      <c r="K79" s="168">
        <v>0.026</v>
      </c>
      <c r="L79" s="168">
        <v>0.013</v>
      </c>
      <c r="M79" s="168">
        <v>0.011</v>
      </c>
      <c r="N79" s="168">
        <v>0.006</v>
      </c>
      <c r="O79" s="150">
        <v>-144.35</v>
      </c>
      <c r="P79" s="151">
        <v>-18.52</v>
      </c>
      <c r="Q79" s="170">
        <v>5.89</v>
      </c>
      <c r="R79" s="159"/>
      <c r="S79" s="159"/>
      <c r="T79" s="225"/>
      <c r="U79" s="226">
        <v>0.2735</v>
      </c>
      <c r="V79" s="172">
        <v>102.88699</v>
      </c>
      <c r="W79" s="172">
        <v>9.39643</v>
      </c>
      <c r="X79" s="158">
        <v>6.4</v>
      </c>
      <c r="Y79" s="172">
        <v>2.29708</v>
      </c>
      <c r="Z79" s="163">
        <v>7.7</v>
      </c>
      <c r="AA79" s="155">
        <v>3.28</v>
      </c>
      <c r="AB79" s="155">
        <v>0.96</v>
      </c>
      <c r="AC79" s="154">
        <v>10.08</v>
      </c>
      <c r="AD79" s="151">
        <v>31.0</v>
      </c>
      <c r="AE79" s="155">
        <v>0.64</v>
      </c>
      <c r="AF79" s="158">
        <v>50.0</v>
      </c>
      <c r="AG79" s="163">
        <v>0.38</v>
      </c>
      <c r="AH79" s="163">
        <v>17.17</v>
      </c>
      <c r="AI79" s="155">
        <v>3.01</v>
      </c>
      <c r="AJ79" s="155">
        <v>0.92</v>
      </c>
      <c r="AK79" s="158">
        <v>153.0</v>
      </c>
      <c r="AL79" s="155">
        <v>0.73</v>
      </c>
      <c r="AM79" s="163">
        <v>75.99</v>
      </c>
      <c r="AN79" s="159"/>
      <c r="AO79" s="159"/>
      <c r="AP79" s="151">
        <v>105.74</v>
      </c>
      <c r="AQ79" s="154">
        <v>2.04</v>
      </c>
      <c r="AR79" s="151">
        <v>-26.7</v>
      </c>
      <c r="AS79" s="156">
        <v>-431.6</v>
      </c>
      <c r="AT79" s="156">
        <v>0.5731</v>
      </c>
      <c r="AU79" s="150">
        <v>98.0</v>
      </c>
      <c r="AV79" s="220">
        <v>-1.4</v>
      </c>
      <c r="AW79" s="150">
        <v>24.0</v>
      </c>
      <c r="AX79" s="151">
        <v>129.42</v>
      </c>
      <c r="AY79" s="154">
        <v>1.48</v>
      </c>
      <c r="AZ79" s="151">
        <v>-26.8</v>
      </c>
      <c r="BA79" s="150">
        <v>150.0</v>
      </c>
      <c r="BB79" s="220">
        <v>-1.7</v>
      </c>
      <c r="BC79" s="150">
        <v>13.0</v>
      </c>
      <c r="BD79" s="151">
        <v>141.93</v>
      </c>
      <c r="BE79" s="154">
        <v>2.13</v>
      </c>
      <c r="BF79" s="151">
        <v>-26.8</v>
      </c>
      <c r="BG79" s="150">
        <v>163.0</v>
      </c>
      <c r="BH79" s="151">
        <v>-1.3</v>
      </c>
    </row>
    <row r="80">
      <c r="A80" s="141" t="s">
        <v>118</v>
      </c>
      <c r="B80" s="141" t="s">
        <v>164</v>
      </c>
      <c r="C80" s="142">
        <v>43467.0</v>
      </c>
      <c r="D80" s="143" t="s">
        <v>129</v>
      </c>
      <c r="E80" s="144">
        <v>2509.0</v>
      </c>
      <c r="F80" s="174">
        <v>-0.3</v>
      </c>
      <c r="G80" s="231"/>
      <c r="H80" s="146"/>
      <c r="I80" s="151">
        <v>117.7</v>
      </c>
      <c r="J80" s="168">
        <v>0.07</v>
      </c>
      <c r="K80" s="168">
        <v>0.005</v>
      </c>
      <c r="L80" s="168">
        <v>0.001</v>
      </c>
      <c r="M80" s="168">
        <v>0.0</v>
      </c>
      <c r="N80" s="168">
        <v>0.0</v>
      </c>
      <c r="O80" s="150">
        <v>-153.9</v>
      </c>
      <c r="P80" s="151">
        <v>-19.13</v>
      </c>
      <c r="Q80" s="170">
        <v>2.833</v>
      </c>
      <c r="R80" s="159"/>
      <c r="S80" s="159"/>
      <c r="T80" s="225"/>
      <c r="U80" s="226">
        <v>0.3175</v>
      </c>
      <c r="V80" s="172">
        <v>177.4421</v>
      </c>
      <c r="W80" s="172">
        <v>74.5832</v>
      </c>
      <c r="X80" s="158">
        <v>7.8</v>
      </c>
      <c r="Y80" s="172">
        <v>3.6376</v>
      </c>
      <c r="Z80" s="163">
        <v>11.1</v>
      </c>
      <c r="AA80" s="155">
        <v>3.91</v>
      </c>
      <c r="AB80" s="155">
        <v>1.15</v>
      </c>
      <c r="AC80" s="154">
        <v>11.64</v>
      </c>
      <c r="AD80" s="151">
        <v>40.6</v>
      </c>
      <c r="AE80" s="155">
        <v>0.34</v>
      </c>
      <c r="AF80" s="158">
        <v>43.0</v>
      </c>
      <c r="AG80" s="163">
        <v>0.6</v>
      </c>
      <c r="AH80" s="163">
        <v>15.57</v>
      </c>
      <c r="AI80" s="155">
        <v>3.19</v>
      </c>
      <c r="AJ80" s="155">
        <v>1.22</v>
      </c>
      <c r="AK80" s="158">
        <v>194.0</v>
      </c>
      <c r="AL80" s="155">
        <v>0.9</v>
      </c>
      <c r="AM80" s="163">
        <v>84.23</v>
      </c>
      <c r="AN80" s="159"/>
      <c r="AO80" s="159"/>
      <c r="AP80" s="151">
        <v>243.38</v>
      </c>
      <c r="AQ80" s="154">
        <v>5.4</v>
      </c>
      <c r="AR80" s="151">
        <v>-28.3</v>
      </c>
      <c r="AS80" s="156">
        <v>-373.1</v>
      </c>
      <c r="AT80" s="156">
        <v>0.6321</v>
      </c>
      <c r="AU80" s="150">
        <v>390.0</v>
      </c>
      <c r="AV80" s="220">
        <v>-0.8</v>
      </c>
      <c r="AW80" s="135"/>
      <c r="AX80" s="139"/>
      <c r="AY80" s="140"/>
      <c r="AZ80" s="139"/>
      <c r="BA80" s="135"/>
      <c r="BB80" s="217"/>
      <c r="BC80" s="135"/>
      <c r="BD80" s="139"/>
      <c r="BE80" s="140"/>
      <c r="BF80" s="139"/>
      <c r="BG80" s="135"/>
      <c r="BH80" s="139"/>
    </row>
    <row r="81">
      <c r="A81" s="141" t="s">
        <v>118</v>
      </c>
      <c r="B81" s="141" t="s">
        <v>164</v>
      </c>
      <c r="C81" s="142">
        <v>43564.0</v>
      </c>
      <c r="D81" s="143" t="s">
        <v>130</v>
      </c>
      <c r="E81" s="144">
        <v>1954.0</v>
      </c>
      <c r="F81" s="174">
        <v>-0.3</v>
      </c>
      <c r="G81" s="231"/>
      <c r="H81" s="146"/>
      <c r="I81" s="151">
        <v>116.4</v>
      </c>
      <c r="J81" s="168">
        <v>0.075</v>
      </c>
      <c r="K81" s="168">
        <v>0.008</v>
      </c>
      <c r="L81" s="168">
        <v>0.003</v>
      </c>
      <c r="M81" s="168">
        <v>0.002</v>
      </c>
      <c r="N81" s="168">
        <v>0.0</v>
      </c>
      <c r="O81" s="150">
        <v>-144.91</v>
      </c>
      <c r="P81" s="151">
        <v>-18.41</v>
      </c>
      <c r="Q81" s="170">
        <v>2.751</v>
      </c>
      <c r="R81" s="159"/>
      <c r="S81" s="159"/>
      <c r="T81" s="225"/>
      <c r="U81" s="226">
        <v>0.3187</v>
      </c>
      <c r="V81" s="172">
        <v>212.9355</v>
      </c>
      <c r="W81" s="172">
        <v>33.4634</v>
      </c>
      <c r="X81" s="158">
        <v>6.5</v>
      </c>
      <c r="Y81" s="172">
        <v>3.3912</v>
      </c>
      <c r="Z81" s="163">
        <v>11.3</v>
      </c>
      <c r="AA81" s="155">
        <v>3.5</v>
      </c>
      <c r="AB81" s="155">
        <v>1.15</v>
      </c>
      <c r="AC81" s="154">
        <v>9.51</v>
      </c>
      <c r="AD81" s="151">
        <v>36.8</v>
      </c>
      <c r="AE81" s="155">
        <v>0.42</v>
      </c>
      <c r="AF81" s="158">
        <v>62.0</v>
      </c>
      <c r="AG81" s="163">
        <v>0.7</v>
      </c>
      <c r="AH81" s="163">
        <v>9.45</v>
      </c>
      <c r="AI81" s="155">
        <v>2.47</v>
      </c>
      <c r="AJ81" s="155">
        <v>1.09</v>
      </c>
      <c r="AK81" s="158">
        <v>170.0</v>
      </c>
      <c r="AL81" s="155">
        <v>0.69</v>
      </c>
      <c r="AM81" s="163">
        <v>69.66</v>
      </c>
      <c r="AN81" s="159"/>
      <c r="AO81" s="159"/>
      <c r="AP81" s="151">
        <v>8.4</v>
      </c>
      <c r="AQ81" s="154">
        <v>0.75</v>
      </c>
      <c r="AR81" s="151">
        <v>-31.8</v>
      </c>
      <c r="AS81" s="156">
        <v>-299.4</v>
      </c>
      <c r="AT81" s="156">
        <v>0.7064</v>
      </c>
      <c r="AU81" s="150">
        <v>52.0</v>
      </c>
      <c r="AV81" s="220">
        <v>-0.1</v>
      </c>
      <c r="AW81" s="135"/>
      <c r="AX81" s="139"/>
      <c r="AY81" s="140"/>
      <c r="AZ81" s="139"/>
      <c r="BA81" s="135"/>
      <c r="BB81" s="217"/>
      <c r="BC81" s="135"/>
      <c r="BD81" s="139"/>
      <c r="BE81" s="140"/>
      <c r="BF81" s="139"/>
      <c r="BG81" s="135"/>
      <c r="BH81" s="139"/>
    </row>
    <row r="82">
      <c r="A82" s="141" t="s">
        <v>118</v>
      </c>
      <c r="B82" s="141" t="s">
        <v>164</v>
      </c>
      <c r="C82" s="142">
        <v>43621.0</v>
      </c>
      <c r="D82" s="143" t="s">
        <v>131</v>
      </c>
      <c r="E82" s="144">
        <v>18208.0</v>
      </c>
      <c r="F82" s="174">
        <v>13.0</v>
      </c>
      <c r="G82" s="231"/>
      <c r="H82" s="146"/>
      <c r="I82" s="151">
        <v>63.5</v>
      </c>
      <c r="J82" s="168">
        <v>0.336</v>
      </c>
      <c r="K82" s="168">
        <v>0.06</v>
      </c>
      <c r="L82" s="168">
        <v>0.033</v>
      </c>
      <c r="M82" s="168">
        <v>0.029</v>
      </c>
      <c r="N82" s="168">
        <v>0.02</v>
      </c>
      <c r="O82" s="150">
        <v>-160.71</v>
      </c>
      <c r="P82" s="151">
        <v>-20.92</v>
      </c>
      <c r="Q82" s="170">
        <v>9.25</v>
      </c>
      <c r="R82" s="159"/>
      <c r="S82" s="159"/>
      <c r="T82" s="225"/>
      <c r="U82" s="226">
        <v>0.3229</v>
      </c>
      <c r="V82" s="172">
        <v>51.2316</v>
      </c>
      <c r="W82" s="172">
        <v>1.9223</v>
      </c>
      <c r="X82" s="158">
        <v>6.5</v>
      </c>
      <c r="Y82" s="172">
        <v>2.0596</v>
      </c>
      <c r="Z82" s="163">
        <v>5.0</v>
      </c>
      <c r="AA82" s="155">
        <v>1.91</v>
      </c>
      <c r="AB82" s="155">
        <v>1.05</v>
      </c>
      <c r="AC82" s="154">
        <v>5.37</v>
      </c>
      <c r="AD82" s="151">
        <v>24.4</v>
      </c>
      <c r="AE82" s="155">
        <v>0.63</v>
      </c>
      <c r="AF82" s="158">
        <v>59.0</v>
      </c>
      <c r="AG82" s="163">
        <v>0.17</v>
      </c>
      <c r="AH82" s="163">
        <v>7.78</v>
      </c>
      <c r="AI82" s="155">
        <v>2.01</v>
      </c>
      <c r="AJ82" s="155">
        <v>0.84</v>
      </c>
      <c r="AK82" s="158">
        <v>106.0</v>
      </c>
      <c r="AL82" s="155">
        <v>0.45</v>
      </c>
      <c r="AM82" s="163">
        <v>57.63</v>
      </c>
      <c r="AN82" s="159"/>
      <c r="AO82" s="159"/>
      <c r="AP82" s="151">
        <v>240.34</v>
      </c>
      <c r="AQ82" s="154">
        <v>4.77</v>
      </c>
      <c r="AR82" s="151">
        <v>-25.8</v>
      </c>
      <c r="AS82" s="156">
        <v>-425.4</v>
      </c>
      <c r="AT82" s="156">
        <v>0.5794</v>
      </c>
      <c r="AU82" s="150">
        <v>379.0</v>
      </c>
      <c r="AV82" s="220">
        <v>1.6</v>
      </c>
      <c r="AW82" s="150">
        <v>22.0</v>
      </c>
      <c r="AX82" s="151">
        <v>371.84</v>
      </c>
      <c r="AY82" s="154">
        <v>7.92</v>
      </c>
      <c r="AZ82" s="151">
        <v>-25.6</v>
      </c>
      <c r="BA82" s="150">
        <v>432.0</v>
      </c>
      <c r="BB82" s="220">
        <v>1.6</v>
      </c>
      <c r="BC82" s="150">
        <v>12.0</v>
      </c>
      <c r="BD82" s="151">
        <v>267.47</v>
      </c>
      <c r="BE82" s="154">
        <v>7.0</v>
      </c>
      <c r="BF82" s="151">
        <v>-25.9</v>
      </c>
      <c r="BG82" s="150">
        <v>398.0</v>
      </c>
      <c r="BH82" s="151">
        <v>1.4</v>
      </c>
    </row>
    <row r="83">
      <c r="A83" s="141" t="s">
        <v>118</v>
      </c>
      <c r="B83" s="141" t="s">
        <v>164</v>
      </c>
      <c r="C83" s="316">
        <v>43672.0</v>
      </c>
      <c r="D83" s="150" t="s">
        <v>132</v>
      </c>
      <c r="E83" s="144">
        <v>8269.0</v>
      </c>
      <c r="F83" s="145">
        <v>14.7</v>
      </c>
      <c r="G83" s="231"/>
      <c r="H83" s="146"/>
      <c r="I83" s="151">
        <v>86.9</v>
      </c>
      <c r="J83" s="168">
        <v>0.082</v>
      </c>
      <c r="K83" s="168">
        <v>0.008</v>
      </c>
      <c r="L83" s="168">
        <v>0.003</v>
      </c>
      <c r="M83" s="168">
        <v>0.002</v>
      </c>
      <c r="N83" s="168">
        <v>0.0</v>
      </c>
      <c r="O83" s="150">
        <v>-164.49</v>
      </c>
      <c r="P83" s="151">
        <v>-20.02</v>
      </c>
      <c r="Q83" s="170">
        <v>2.982</v>
      </c>
      <c r="R83" s="159"/>
      <c r="S83" s="159"/>
      <c r="T83" s="225"/>
      <c r="U83" s="226">
        <v>0.187</v>
      </c>
      <c r="V83" s="172">
        <v>80.5511</v>
      </c>
      <c r="W83" s="172">
        <v>1.1923</v>
      </c>
      <c r="X83" s="158">
        <v>64.9</v>
      </c>
      <c r="Y83" s="278">
        <v>41.5159</v>
      </c>
      <c r="Z83" s="163">
        <v>7.0</v>
      </c>
      <c r="AA83" s="155">
        <v>3.66</v>
      </c>
      <c r="AB83" s="155">
        <v>1.86</v>
      </c>
      <c r="AC83" s="154">
        <v>9.42</v>
      </c>
      <c r="AD83" s="151">
        <v>32.6</v>
      </c>
      <c r="AE83" s="155">
        <v>1.03</v>
      </c>
      <c r="AF83" s="158">
        <v>36.0</v>
      </c>
      <c r="AG83" s="163">
        <v>0.45</v>
      </c>
      <c r="AH83" s="163">
        <v>15.63</v>
      </c>
      <c r="AI83" s="155">
        <v>3.63</v>
      </c>
      <c r="AJ83" s="155">
        <v>1.69</v>
      </c>
      <c r="AK83" s="158">
        <v>160.0</v>
      </c>
      <c r="AL83" s="155">
        <v>0.97</v>
      </c>
      <c r="AM83" s="163">
        <v>91.83</v>
      </c>
      <c r="AN83" s="159"/>
      <c r="AO83" s="159"/>
      <c r="AP83" s="151">
        <v>485.88</v>
      </c>
      <c r="AQ83" s="154">
        <v>3.13</v>
      </c>
      <c r="AR83" s="151">
        <v>-26.1</v>
      </c>
      <c r="AS83" s="156">
        <v>-615.7</v>
      </c>
      <c r="AT83" s="156">
        <v>0.3876</v>
      </c>
      <c r="AU83" s="150">
        <v>252.0</v>
      </c>
      <c r="AV83" s="220">
        <v>1.6</v>
      </c>
      <c r="AW83" s="150">
        <v>9.0</v>
      </c>
      <c r="AX83" s="151">
        <v>459.36</v>
      </c>
      <c r="AY83" s="154">
        <v>4.07</v>
      </c>
      <c r="AZ83" s="151">
        <v>-24.9</v>
      </c>
      <c r="BA83" s="150">
        <v>255.0</v>
      </c>
      <c r="BB83" s="220">
        <v>-1.9</v>
      </c>
      <c r="BC83" s="150">
        <v>4.0</v>
      </c>
      <c r="BD83" s="151">
        <v>473.36</v>
      </c>
      <c r="BE83" s="154">
        <v>4.56</v>
      </c>
      <c r="BF83" s="151">
        <v>-25.0</v>
      </c>
      <c r="BG83" s="150">
        <v>301.0</v>
      </c>
      <c r="BH83" s="151">
        <v>-1.0</v>
      </c>
    </row>
    <row r="84">
      <c r="A84" s="141" t="s">
        <v>118</v>
      </c>
      <c r="B84" s="141" t="s">
        <v>164</v>
      </c>
      <c r="C84" s="316">
        <v>43705.0</v>
      </c>
      <c r="D84" s="150" t="s">
        <v>133</v>
      </c>
      <c r="E84" s="144">
        <v>12544.0</v>
      </c>
      <c r="F84" s="145">
        <v>13.8</v>
      </c>
      <c r="G84" s="231"/>
      <c r="H84" s="146"/>
      <c r="I84" s="151">
        <v>81.0</v>
      </c>
      <c r="J84" s="168">
        <v>0.16</v>
      </c>
      <c r="K84" s="168">
        <v>0.022</v>
      </c>
      <c r="L84" s="168">
        <v>0.01</v>
      </c>
      <c r="M84" s="168">
        <v>0.009</v>
      </c>
      <c r="N84" s="168">
        <v>0.006</v>
      </c>
      <c r="O84" s="150">
        <v>-156.73</v>
      </c>
      <c r="P84" s="151">
        <v>-19.24</v>
      </c>
      <c r="Q84" s="170">
        <v>4.958</v>
      </c>
      <c r="R84" s="159"/>
      <c r="S84" s="159"/>
      <c r="T84" s="225"/>
      <c r="U84" s="226">
        <v>0.2436</v>
      </c>
      <c r="V84" s="172">
        <v>107.2626</v>
      </c>
      <c r="W84" s="172">
        <v>0.4664</v>
      </c>
      <c r="X84" s="158">
        <v>3.7</v>
      </c>
      <c r="Y84" s="172">
        <v>3.3751</v>
      </c>
      <c r="Z84" s="163">
        <v>7.0</v>
      </c>
      <c r="AA84" s="155">
        <v>3.61</v>
      </c>
      <c r="AB84" s="155">
        <v>1.61</v>
      </c>
      <c r="AC84" s="154">
        <v>10.56</v>
      </c>
      <c r="AD84" s="151">
        <v>34.1</v>
      </c>
      <c r="AE84" s="155">
        <v>0.79</v>
      </c>
      <c r="AF84" s="158">
        <v>52.0</v>
      </c>
      <c r="AG84" s="163">
        <v>0.33</v>
      </c>
      <c r="AH84" s="163">
        <v>20.58</v>
      </c>
      <c r="AI84" s="155">
        <v>3.39</v>
      </c>
      <c r="AJ84" s="155">
        <v>1.54</v>
      </c>
      <c r="AK84" s="158">
        <v>168.0</v>
      </c>
      <c r="AL84" s="155">
        <v>0.94</v>
      </c>
      <c r="AM84" s="163">
        <v>84.86</v>
      </c>
      <c r="AN84" s="159"/>
      <c r="AO84" s="159"/>
      <c r="AP84" s="151">
        <v>602.13</v>
      </c>
      <c r="AQ84" s="154">
        <v>5.36</v>
      </c>
      <c r="AR84" s="151">
        <v>-24.8</v>
      </c>
      <c r="AS84" s="156">
        <v>-589.3</v>
      </c>
      <c r="AT84" s="156">
        <v>0.4141</v>
      </c>
      <c r="AU84" s="150">
        <v>448.0</v>
      </c>
      <c r="AV84" s="220">
        <v>0.9</v>
      </c>
      <c r="AW84" s="150">
        <v>14.0</v>
      </c>
      <c r="AX84" s="151">
        <v>586.5</v>
      </c>
      <c r="AY84" s="154">
        <v>6.06</v>
      </c>
      <c r="AZ84" s="151">
        <v>-24.3</v>
      </c>
      <c r="BA84" s="150">
        <v>358.0</v>
      </c>
      <c r="BB84" s="220">
        <v>0.5</v>
      </c>
      <c r="BC84" s="150">
        <v>9.0</v>
      </c>
      <c r="BD84" s="151">
        <v>615.25</v>
      </c>
      <c r="BE84" s="154">
        <v>4.54</v>
      </c>
      <c r="BF84" s="151">
        <v>-24.4</v>
      </c>
      <c r="BG84" s="150">
        <v>374.0</v>
      </c>
      <c r="BH84" s="151">
        <v>1.1</v>
      </c>
    </row>
    <row r="85">
      <c r="A85" s="141" t="s">
        <v>118</v>
      </c>
      <c r="B85" s="141" t="s">
        <v>164</v>
      </c>
      <c r="C85" s="316">
        <v>43760.0</v>
      </c>
      <c r="D85" s="150" t="s">
        <v>134</v>
      </c>
      <c r="E85" s="144">
        <v>7561.0</v>
      </c>
      <c r="F85" s="145">
        <v>1.6</v>
      </c>
      <c r="G85" s="231"/>
      <c r="H85" s="146"/>
      <c r="I85" s="151">
        <v>73.2</v>
      </c>
      <c r="J85" s="168">
        <v>0.246</v>
      </c>
      <c r="K85" s="168">
        <v>0.036</v>
      </c>
      <c r="L85" s="168">
        <v>0.018</v>
      </c>
      <c r="M85" s="168">
        <v>0.015</v>
      </c>
      <c r="N85" s="168">
        <v>0.01</v>
      </c>
      <c r="O85" s="150">
        <v>-131.94</v>
      </c>
      <c r="P85" s="151">
        <v>-17.49</v>
      </c>
      <c r="Q85" s="170">
        <v>7.625</v>
      </c>
      <c r="R85" s="159"/>
      <c r="S85" s="159"/>
      <c r="T85" s="225"/>
      <c r="U85" s="226">
        <v>0.333</v>
      </c>
      <c r="V85" s="172">
        <v>128.3268</v>
      </c>
      <c r="W85" s="172">
        <v>5.9189</v>
      </c>
      <c r="X85" s="158">
        <v>8.6</v>
      </c>
      <c r="Y85" s="172">
        <v>3.9545</v>
      </c>
      <c r="Z85" s="163">
        <v>9.1</v>
      </c>
      <c r="AA85" s="155">
        <v>3.39</v>
      </c>
      <c r="AB85" s="155">
        <v>0.84</v>
      </c>
      <c r="AC85" s="155">
        <v>9.42</v>
      </c>
      <c r="AD85" s="156">
        <v>30.7</v>
      </c>
      <c r="AE85" s="155">
        <v>0.4</v>
      </c>
      <c r="AF85" s="158">
        <v>36.0</v>
      </c>
      <c r="AG85" s="163">
        <v>0.51</v>
      </c>
      <c r="AH85" s="163">
        <v>13.86</v>
      </c>
      <c r="AI85" s="155">
        <v>2.68</v>
      </c>
      <c r="AJ85" s="155">
        <v>0.79</v>
      </c>
      <c r="AK85" s="158">
        <v>143.0</v>
      </c>
      <c r="AL85" s="155">
        <v>0.68</v>
      </c>
      <c r="AM85" s="163">
        <v>65.86</v>
      </c>
      <c r="AN85" s="159"/>
      <c r="AO85" s="159"/>
      <c r="AP85" s="151">
        <v>21.74</v>
      </c>
      <c r="AQ85" s="154">
        <v>0.66</v>
      </c>
      <c r="AR85" s="151">
        <v>-28.6</v>
      </c>
      <c r="AS85" s="156">
        <v>-354.5</v>
      </c>
      <c r="AT85" s="156">
        <v>0.6509</v>
      </c>
      <c r="AU85" s="150">
        <v>62.0</v>
      </c>
      <c r="AV85" s="220">
        <v>1.2</v>
      </c>
      <c r="AW85" s="227"/>
      <c r="AX85" s="228"/>
      <c r="AY85" s="317"/>
      <c r="AZ85" s="228"/>
      <c r="BA85" s="227"/>
      <c r="BB85" s="318"/>
      <c r="BC85" s="227"/>
      <c r="BD85" s="228"/>
      <c r="BE85" s="317"/>
      <c r="BF85" s="228"/>
      <c r="BG85" s="227"/>
      <c r="BH85" s="228"/>
    </row>
    <row r="86">
      <c r="A86" s="46" t="s">
        <v>135</v>
      </c>
      <c r="B86" s="46" t="s">
        <v>164</v>
      </c>
      <c r="C86" s="47">
        <v>44146.0</v>
      </c>
      <c r="D86" s="46" t="s">
        <v>140</v>
      </c>
      <c r="E86" s="175">
        <v>4870.0</v>
      </c>
      <c r="F86" s="175">
        <v>1.4</v>
      </c>
      <c r="G86" s="46"/>
      <c r="H86" s="46"/>
      <c r="I86" s="175">
        <v>108.2</v>
      </c>
      <c r="J86" s="233">
        <v>0.124</v>
      </c>
      <c r="K86" s="233">
        <v>0.014</v>
      </c>
      <c r="L86" s="233">
        <v>0.006</v>
      </c>
      <c r="M86" s="233">
        <v>0.005</v>
      </c>
      <c r="N86" s="233">
        <v>0.002</v>
      </c>
      <c r="O86" s="176">
        <v>-143.3</v>
      </c>
      <c r="P86" s="175">
        <v>-18.6</v>
      </c>
      <c r="Q86" s="177">
        <v>4.518</v>
      </c>
      <c r="R86" s="235"/>
      <c r="S86" s="235"/>
      <c r="T86" s="235"/>
      <c r="U86" s="178">
        <v>0.3493</v>
      </c>
      <c r="V86" s="176">
        <v>144.081558</v>
      </c>
      <c r="W86" s="176">
        <v>103.406289</v>
      </c>
      <c r="X86" s="236"/>
      <c r="Y86" s="176">
        <v>3.99389977</v>
      </c>
      <c r="Z86" s="177">
        <v>8.96494689</v>
      </c>
      <c r="AA86" s="175">
        <v>3.87</v>
      </c>
      <c r="AB86" s="175">
        <v>1.14</v>
      </c>
      <c r="AC86" s="175">
        <v>12.4</v>
      </c>
      <c r="AD86" s="175">
        <v>41.7</v>
      </c>
      <c r="AE86" s="175">
        <v>0.73</v>
      </c>
      <c r="AF86" s="175">
        <v>59.0</v>
      </c>
      <c r="AG86" s="177">
        <v>0.79</v>
      </c>
      <c r="AH86" s="177">
        <v>15.33</v>
      </c>
      <c r="AI86" s="175">
        <v>3.07</v>
      </c>
      <c r="AJ86" s="175">
        <v>1.28</v>
      </c>
      <c r="AK86" s="175">
        <v>192.0</v>
      </c>
      <c r="AL86" s="175">
        <v>1.09</v>
      </c>
      <c r="AM86" s="177">
        <v>77.89</v>
      </c>
      <c r="AN86" s="46"/>
      <c r="AO86" s="46"/>
      <c r="AP86" s="64">
        <v>174.89</v>
      </c>
      <c r="AQ86" s="175">
        <v>6.06</v>
      </c>
      <c r="AR86" s="175">
        <v>-26.9</v>
      </c>
      <c r="AS86" s="52"/>
      <c r="AT86" s="46"/>
      <c r="AU86" s="175">
        <v>521.0</v>
      </c>
      <c r="AV86" s="175">
        <v>-1.5</v>
      </c>
      <c r="AW86" s="46"/>
      <c r="AX86" s="52"/>
      <c r="AY86" s="46"/>
      <c r="AZ86" s="46"/>
      <c r="BA86" s="46"/>
      <c r="BB86" s="46"/>
      <c r="BC86" s="46"/>
      <c r="BD86" s="52"/>
      <c r="BE86" s="46"/>
      <c r="BF86" s="46"/>
      <c r="BG86" s="46"/>
      <c r="BH86" s="52"/>
    </row>
    <row r="87">
      <c r="A87" s="46" t="s">
        <v>135</v>
      </c>
      <c r="B87" s="46" t="s">
        <v>164</v>
      </c>
      <c r="C87" s="47">
        <v>44175.0</v>
      </c>
      <c r="D87" s="46" t="s">
        <v>141</v>
      </c>
      <c r="E87" s="175">
        <v>3993.0</v>
      </c>
      <c r="F87" s="175">
        <v>0.0</v>
      </c>
      <c r="G87" s="46"/>
      <c r="H87" s="46"/>
      <c r="I87" s="175">
        <v>131.9</v>
      </c>
      <c r="J87" s="233">
        <v>0.108</v>
      </c>
      <c r="K87" s="233">
        <v>0.011</v>
      </c>
      <c r="L87" s="233">
        <v>0.005</v>
      </c>
      <c r="M87" s="233">
        <v>0.003</v>
      </c>
      <c r="N87" s="233">
        <v>0.001</v>
      </c>
      <c r="O87" s="176">
        <v>-148.7</v>
      </c>
      <c r="P87" s="175">
        <v>-19.1</v>
      </c>
      <c r="Q87" s="177">
        <v>3.919</v>
      </c>
      <c r="R87" s="235"/>
      <c r="S87" s="235"/>
      <c r="T87" s="235"/>
      <c r="U87" s="178">
        <v>0.4052</v>
      </c>
      <c r="V87" s="176">
        <v>189.018911</v>
      </c>
      <c r="W87" s="176">
        <v>103.280768</v>
      </c>
      <c r="X87" s="236"/>
      <c r="Y87" s="176">
        <v>4.4236077</v>
      </c>
      <c r="Z87" s="177">
        <v>10.1878952</v>
      </c>
      <c r="AA87" s="175">
        <v>4.29</v>
      </c>
      <c r="AB87" s="175">
        <v>1.27</v>
      </c>
      <c r="AC87" s="175">
        <v>14.4</v>
      </c>
      <c r="AD87" s="175">
        <v>50.5</v>
      </c>
      <c r="AE87" s="175">
        <v>0.4</v>
      </c>
      <c r="AF87" s="175">
        <v>76.0</v>
      </c>
      <c r="AG87" s="177">
        <v>0.65</v>
      </c>
      <c r="AH87" s="177">
        <v>17.67</v>
      </c>
      <c r="AI87" s="175">
        <v>3.49</v>
      </c>
      <c r="AJ87" s="175">
        <v>1.47</v>
      </c>
      <c r="AK87" s="175">
        <v>229.0</v>
      </c>
      <c r="AL87" s="175">
        <v>1.11</v>
      </c>
      <c r="AM87" s="177">
        <v>84.54</v>
      </c>
      <c r="AN87" s="46"/>
      <c r="AO87" s="46"/>
      <c r="AP87" s="64">
        <v>7.99</v>
      </c>
      <c r="AQ87" s="175">
        <v>1.05</v>
      </c>
      <c r="AR87" s="175">
        <v>-29.4</v>
      </c>
      <c r="AS87" s="52"/>
      <c r="AT87" s="46"/>
      <c r="AU87" s="175">
        <v>54.0</v>
      </c>
      <c r="AV87" s="175">
        <v>-0.4</v>
      </c>
      <c r="AW87" s="46"/>
      <c r="AX87" s="52"/>
      <c r="AY87" s="46"/>
      <c r="AZ87" s="46"/>
      <c r="BA87" s="46"/>
      <c r="BB87" s="46"/>
      <c r="BC87" s="46"/>
      <c r="BD87" s="52"/>
      <c r="BE87" s="46"/>
      <c r="BF87" s="46"/>
      <c r="BG87" s="46"/>
      <c r="BH87" s="52"/>
    </row>
    <row r="88">
      <c r="A88" s="46" t="s">
        <v>135</v>
      </c>
      <c r="B88" s="46" t="s">
        <v>164</v>
      </c>
      <c r="C88" s="47">
        <v>44215.0</v>
      </c>
      <c r="D88" s="46" t="s">
        <v>142</v>
      </c>
      <c r="E88" s="175">
        <v>2860.0</v>
      </c>
      <c r="F88" s="175">
        <v>-0.1</v>
      </c>
      <c r="G88" s="46"/>
      <c r="H88" s="46"/>
      <c r="I88" s="175">
        <v>127.6</v>
      </c>
      <c r="J88" s="233">
        <v>0.063</v>
      </c>
      <c r="K88" s="233">
        <v>0.004</v>
      </c>
      <c r="L88" s="233">
        <v>0.001</v>
      </c>
      <c r="M88" s="233">
        <v>0.0</v>
      </c>
      <c r="N88" s="233">
        <v>-0.001</v>
      </c>
      <c r="O88" s="176">
        <v>-153.9</v>
      </c>
      <c r="P88" s="175">
        <v>-19.8</v>
      </c>
      <c r="Q88" s="177">
        <v>2.828</v>
      </c>
      <c r="R88" s="235"/>
      <c r="S88" s="235"/>
      <c r="T88" s="235"/>
      <c r="U88" s="178">
        <v>0.3555</v>
      </c>
      <c r="V88" s="176">
        <v>199.860402</v>
      </c>
      <c r="W88" s="176">
        <v>50.3865324</v>
      </c>
      <c r="X88" s="236"/>
      <c r="Y88" s="176">
        <v>3.68381763</v>
      </c>
      <c r="Z88" s="177">
        <v>10.2127322</v>
      </c>
      <c r="AA88" s="46"/>
      <c r="AB88" s="46"/>
      <c r="AC88" s="46"/>
      <c r="AD88" s="46"/>
      <c r="AE88" s="46"/>
      <c r="AF88" s="46"/>
      <c r="AG88" s="177">
        <v>0.6</v>
      </c>
      <c r="AH88" s="177">
        <v>16.42</v>
      </c>
      <c r="AI88" s="46"/>
      <c r="AJ88" s="46"/>
      <c r="AK88" s="46"/>
      <c r="AL88" s="46"/>
      <c r="AM88" s="177">
        <v>83.59</v>
      </c>
      <c r="AN88" s="46"/>
      <c r="AO88" s="46"/>
      <c r="AP88" s="64">
        <v>10.21</v>
      </c>
      <c r="AQ88" s="175">
        <v>0.44</v>
      </c>
      <c r="AR88" s="175">
        <v>-30.2</v>
      </c>
      <c r="AS88" s="52"/>
      <c r="AT88" s="46"/>
      <c r="AU88" s="175">
        <v>27.0</v>
      </c>
      <c r="AV88" s="175">
        <v>5.8</v>
      </c>
      <c r="AW88" s="46"/>
      <c r="AX88" s="52"/>
      <c r="AY88" s="46"/>
      <c r="AZ88" s="46"/>
      <c r="BA88" s="46"/>
      <c r="BB88" s="46"/>
      <c r="BC88" s="46"/>
      <c r="BD88" s="52"/>
      <c r="BE88" s="46"/>
      <c r="BF88" s="46"/>
      <c r="BG88" s="46"/>
      <c r="BH88" s="52"/>
    </row>
    <row r="89">
      <c r="A89" s="46" t="s">
        <v>135</v>
      </c>
      <c r="B89" s="46" t="s">
        <v>164</v>
      </c>
      <c r="C89" s="47">
        <v>44294.0</v>
      </c>
      <c r="D89" s="46" t="s">
        <v>143</v>
      </c>
      <c r="E89" s="175">
        <v>1447.0</v>
      </c>
      <c r="F89" s="175">
        <v>-0.1</v>
      </c>
      <c r="G89" s="46"/>
      <c r="H89" s="46"/>
      <c r="I89" s="175">
        <v>148.8</v>
      </c>
      <c r="J89" s="233">
        <v>0.055</v>
      </c>
      <c r="K89" s="233">
        <v>0.004</v>
      </c>
      <c r="L89" s="233">
        <v>0.001</v>
      </c>
      <c r="M89" s="233">
        <v>0.001</v>
      </c>
      <c r="N89" s="233">
        <v>0.0</v>
      </c>
      <c r="O89" s="176">
        <v>-155.7</v>
      </c>
      <c r="P89" s="175">
        <v>-19.8</v>
      </c>
      <c r="Q89" s="177">
        <v>2.58</v>
      </c>
      <c r="R89" s="235"/>
      <c r="S89" s="235"/>
      <c r="T89" s="235"/>
      <c r="U89" s="178">
        <v>0.3741</v>
      </c>
      <c r="V89" s="176">
        <v>230.490052</v>
      </c>
      <c r="W89" s="176">
        <v>63.9049664</v>
      </c>
      <c r="X89" s="236"/>
      <c r="Y89" s="176">
        <v>3.58673189</v>
      </c>
      <c r="Z89" s="177">
        <v>11.2764209</v>
      </c>
      <c r="AA89" s="175">
        <v>4.08</v>
      </c>
      <c r="AB89" s="175">
        <v>1.52</v>
      </c>
      <c r="AC89" s="175">
        <v>13.2</v>
      </c>
      <c r="AD89" s="175">
        <v>53.8</v>
      </c>
      <c r="AE89" s="175">
        <v>0.28</v>
      </c>
      <c r="AF89" s="175">
        <v>83.0</v>
      </c>
      <c r="AG89" s="177">
        <v>0.67</v>
      </c>
      <c r="AH89" s="177">
        <v>13.54</v>
      </c>
      <c r="AI89" s="175">
        <v>3.3</v>
      </c>
      <c r="AJ89" s="175">
        <v>1.35</v>
      </c>
      <c r="AK89" s="175">
        <v>231.0</v>
      </c>
      <c r="AL89" s="175">
        <v>1.07</v>
      </c>
      <c r="AM89" s="177">
        <v>84.54</v>
      </c>
      <c r="AN89" s="46"/>
      <c r="AO89" s="46"/>
      <c r="AP89" s="64">
        <v>5.11</v>
      </c>
      <c r="AQ89" s="175">
        <v>0.65</v>
      </c>
      <c r="AR89" s="175">
        <v>-34.5</v>
      </c>
      <c r="AS89" s="52"/>
      <c r="AT89" s="46"/>
      <c r="AU89" s="175">
        <v>52.0</v>
      </c>
      <c r="AV89" s="175">
        <v>-0.9</v>
      </c>
      <c r="AW89" s="46"/>
      <c r="AX89" s="52"/>
      <c r="AY89" s="46"/>
      <c r="AZ89" s="46"/>
      <c r="BA89" s="46"/>
      <c r="BB89" s="46"/>
      <c r="BC89" s="46"/>
      <c r="BD89" s="52"/>
      <c r="BE89" s="46"/>
      <c r="BF89" s="46"/>
      <c r="BG89" s="46"/>
      <c r="BH89" s="52"/>
    </row>
    <row r="90">
      <c r="A90" s="46" t="s">
        <v>135</v>
      </c>
      <c r="B90" s="46" t="s">
        <v>164</v>
      </c>
      <c r="C90" s="47">
        <v>44322.0</v>
      </c>
      <c r="D90" s="46" t="s">
        <v>144</v>
      </c>
      <c r="E90" s="175">
        <v>3964.0</v>
      </c>
      <c r="F90" s="175">
        <v>8.6</v>
      </c>
      <c r="G90" s="46"/>
      <c r="H90" s="46"/>
      <c r="I90" s="175">
        <v>65.9</v>
      </c>
      <c r="J90" s="233">
        <v>0.143</v>
      </c>
      <c r="K90" s="233">
        <v>0.025</v>
      </c>
      <c r="L90" s="233">
        <v>0.014</v>
      </c>
      <c r="M90" s="233">
        <v>0.013</v>
      </c>
      <c r="N90" s="233">
        <v>0.009</v>
      </c>
      <c r="O90" s="176">
        <v>-134.95</v>
      </c>
      <c r="P90" s="177">
        <v>-17.44</v>
      </c>
      <c r="Q90" s="177">
        <v>3.764</v>
      </c>
      <c r="R90" s="235"/>
      <c r="S90" s="235"/>
      <c r="T90" s="235"/>
      <c r="U90" s="178">
        <v>0.373</v>
      </c>
      <c r="V90" s="176">
        <v>188.379717</v>
      </c>
      <c r="W90" s="176">
        <v>95.6249488</v>
      </c>
      <c r="X90" s="236"/>
      <c r="Y90" s="176">
        <v>4.82689403</v>
      </c>
      <c r="Z90" s="177">
        <v>7.42805328</v>
      </c>
      <c r="AA90" s="175">
        <v>2.49</v>
      </c>
      <c r="AB90" s="175">
        <v>1.13</v>
      </c>
      <c r="AC90" s="175">
        <v>5.82</v>
      </c>
      <c r="AD90" s="175">
        <v>23.6</v>
      </c>
      <c r="AE90" s="175">
        <v>0.7</v>
      </c>
      <c r="AF90" s="175">
        <v>43.0</v>
      </c>
      <c r="AG90" s="177">
        <v>0.94</v>
      </c>
      <c r="AH90" s="177">
        <v>5.36</v>
      </c>
      <c r="AI90" s="175">
        <v>1.61</v>
      </c>
      <c r="AJ90" s="175">
        <v>1.25</v>
      </c>
      <c r="AK90" s="175">
        <v>105.0</v>
      </c>
      <c r="AL90" s="175">
        <v>0.4</v>
      </c>
      <c r="AM90" s="177">
        <v>50.35</v>
      </c>
      <c r="AN90" s="46"/>
      <c r="AO90" s="46"/>
      <c r="AP90" s="64">
        <v>40.62</v>
      </c>
      <c r="AQ90" s="175">
        <v>1.08</v>
      </c>
      <c r="AR90" s="175">
        <v>-28.1</v>
      </c>
      <c r="AS90" s="52"/>
      <c r="AT90" s="46"/>
      <c r="AU90" s="175">
        <v>100.0</v>
      </c>
      <c r="AV90" s="175">
        <v>5.5</v>
      </c>
      <c r="AW90" s="46"/>
      <c r="AX90" s="52"/>
      <c r="AY90" s="46"/>
      <c r="AZ90" s="46"/>
      <c r="BA90" s="46"/>
      <c r="BB90" s="46"/>
      <c r="BC90" s="46"/>
      <c r="BD90" s="52"/>
      <c r="BE90" s="46"/>
      <c r="BF90" s="46"/>
      <c r="BG90" s="46"/>
      <c r="BH90" s="52"/>
    </row>
    <row r="91">
      <c r="A91" s="46" t="s">
        <v>135</v>
      </c>
      <c r="B91" s="46" t="s">
        <v>164</v>
      </c>
      <c r="C91" s="47">
        <v>44391.0</v>
      </c>
      <c r="D91" s="46" t="s">
        <v>145</v>
      </c>
      <c r="E91" s="175">
        <v>13054.0</v>
      </c>
      <c r="F91" s="175">
        <v>15.7</v>
      </c>
      <c r="G91" s="46"/>
      <c r="H91" s="46"/>
      <c r="I91" s="175">
        <v>73.6</v>
      </c>
      <c r="J91" s="233">
        <v>0.133</v>
      </c>
      <c r="K91" s="233">
        <v>0.017</v>
      </c>
      <c r="L91" s="233">
        <v>0.008</v>
      </c>
      <c r="M91" s="233">
        <v>0.007</v>
      </c>
      <c r="N91" s="233">
        <v>0.004</v>
      </c>
      <c r="O91" s="176">
        <v>-156.68</v>
      </c>
      <c r="P91" s="177">
        <v>-20.28</v>
      </c>
      <c r="Q91" s="177">
        <v>4.015</v>
      </c>
      <c r="R91" s="235"/>
      <c r="S91" s="235"/>
      <c r="T91" s="235"/>
      <c r="U91" s="178">
        <v>0.2191</v>
      </c>
      <c r="V91" s="176">
        <v>88.3902292</v>
      </c>
      <c r="W91" s="176">
        <v>2.75249036</v>
      </c>
      <c r="X91" s="236"/>
      <c r="Y91" s="176">
        <v>4.31196297</v>
      </c>
      <c r="Z91" s="177">
        <v>6.78214872</v>
      </c>
      <c r="AA91" s="175">
        <v>2.87</v>
      </c>
      <c r="AB91" s="175">
        <v>1.27</v>
      </c>
      <c r="AC91" s="175">
        <v>9.27</v>
      </c>
      <c r="AD91" s="175">
        <v>31.6</v>
      </c>
      <c r="AE91" s="175">
        <v>0.68</v>
      </c>
      <c r="AF91" s="175">
        <v>45.0</v>
      </c>
      <c r="AG91" s="177">
        <v>0.51</v>
      </c>
      <c r="AH91" s="177">
        <v>14.49</v>
      </c>
      <c r="AI91" s="175">
        <v>2.83</v>
      </c>
      <c r="AJ91" s="175">
        <v>1.2</v>
      </c>
      <c r="AK91" s="175">
        <v>144.0</v>
      </c>
      <c r="AL91" s="175">
        <v>0.87</v>
      </c>
      <c r="AM91" s="177">
        <v>86.44</v>
      </c>
      <c r="AN91" s="46"/>
      <c r="AO91" s="46"/>
      <c r="AP91" s="64">
        <v>318.03</v>
      </c>
      <c r="AQ91" s="175">
        <v>2.73</v>
      </c>
      <c r="AR91" s="175">
        <v>-26.3</v>
      </c>
      <c r="AS91" s="52"/>
      <c r="AT91" s="46"/>
      <c r="AU91" s="175">
        <v>139.0</v>
      </c>
      <c r="AV91" s="175">
        <v>8.2</v>
      </c>
      <c r="AW91" s="46">
        <v>20.0</v>
      </c>
      <c r="AX91" s="64">
        <v>264.58</v>
      </c>
      <c r="AY91" s="175">
        <v>2.84</v>
      </c>
      <c r="AZ91" s="175">
        <v>-26.1</v>
      </c>
      <c r="BA91" s="175">
        <v>241.0</v>
      </c>
      <c r="BB91" s="177">
        <v>2.8</v>
      </c>
      <c r="BC91" s="46">
        <v>13.0</v>
      </c>
      <c r="BD91" s="64">
        <v>302.32</v>
      </c>
      <c r="BE91" s="178">
        <v>3.33</v>
      </c>
      <c r="BF91" s="177">
        <v>-26.1</v>
      </c>
      <c r="BG91" s="175">
        <v>277.0</v>
      </c>
      <c r="BH91" s="64">
        <v>2.1</v>
      </c>
    </row>
    <row r="92">
      <c r="A92" s="46" t="s">
        <v>135</v>
      </c>
      <c r="B92" s="46" t="s">
        <v>164</v>
      </c>
      <c r="C92" s="47">
        <v>44440.0</v>
      </c>
      <c r="D92" s="46" t="s">
        <v>146</v>
      </c>
      <c r="E92" s="175">
        <v>12629.0</v>
      </c>
      <c r="F92" s="175">
        <v>11.0</v>
      </c>
      <c r="G92" s="46"/>
      <c r="H92" s="46"/>
      <c r="I92" s="175">
        <v>80.2</v>
      </c>
      <c r="J92" s="233">
        <v>0.179</v>
      </c>
      <c r="K92" s="233">
        <v>0.025</v>
      </c>
      <c r="L92" s="233">
        <v>0.012</v>
      </c>
      <c r="M92" s="233">
        <v>0.01</v>
      </c>
      <c r="N92" s="233">
        <v>0.007</v>
      </c>
      <c r="O92" s="176">
        <v>-150.47</v>
      </c>
      <c r="P92" s="177">
        <v>-19.31</v>
      </c>
      <c r="Q92" s="177">
        <v>5.192</v>
      </c>
      <c r="R92" s="235"/>
      <c r="S92" s="235"/>
      <c r="T92" s="235"/>
      <c r="U92" s="178">
        <v>0.266</v>
      </c>
      <c r="V92" s="176">
        <v>120.803031</v>
      </c>
      <c r="W92" s="176">
        <v>2.17670972</v>
      </c>
      <c r="X92" s="236"/>
      <c r="Y92" s="176">
        <v>4.04781976</v>
      </c>
      <c r="Z92" s="177">
        <v>7.05792156</v>
      </c>
      <c r="AA92" s="175">
        <v>3.27</v>
      </c>
      <c r="AB92" s="175">
        <v>1.43</v>
      </c>
      <c r="AC92" s="175">
        <v>10.2</v>
      </c>
      <c r="AD92" s="175">
        <v>34.5</v>
      </c>
      <c r="AE92" s="175">
        <v>0.67</v>
      </c>
      <c r="AF92" s="175">
        <v>47.0</v>
      </c>
      <c r="AG92" s="177">
        <v>0.52</v>
      </c>
      <c r="AH92" s="177">
        <v>17.39</v>
      </c>
      <c r="AI92" s="175">
        <v>3.13</v>
      </c>
      <c r="AJ92" s="175">
        <v>1.44</v>
      </c>
      <c r="AK92" s="175">
        <v>157.0</v>
      </c>
      <c r="AL92" s="175">
        <v>0.99</v>
      </c>
      <c r="AM92" s="177">
        <v>85.49</v>
      </c>
      <c r="AN92" s="46"/>
      <c r="AO92" s="46"/>
      <c r="AP92" s="64">
        <v>292.52</v>
      </c>
      <c r="AQ92" s="175">
        <v>2.22</v>
      </c>
      <c r="AR92" s="175">
        <v>-25.9</v>
      </c>
      <c r="AS92" s="52"/>
      <c r="AT92" s="46"/>
      <c r="AU92" s="175">
        <v>156.0</v>
      </c>
      <c r="AV92" s="175">
        <v>4.3</v>
      </c>
      <c r="AW92" s="46">
        <v>19.0</v>
      </c>
      <c r="AX92" s="64">
        <v>340.56</v>
      </c>
      <c r="AY92" s="175">
        <v>3.31</v>
      </c>
      <c r="AZ92" s="175">
        <v>-25.8</v>
      </c>
      <c r="BA92" s="175">
        <v>369.0</v>
      </c>
      <c r="BB92" s="177">
        <v>5.0</v>
      </c>
      <c r="BC92" s="46">
        <v>10.0</v>
      </c>
      <c r="BD92" s="64">
        <v>339.7</v>
      </c>
      <c r="BE92" s="178">
        <v>3.4</v>
      </c>
      <c r="BF92" s="177">
        <v>-25.0</v>
      </c>
      <c r="BG92" s="175">
        <v>274.0</v>
      </c>
      <c r="BH92" s="64">
        <v>3.0</v>
      </c>
    </row>
    <row r="93">
      <c r="A93" s="46" t="s">
        <v>135</v>
      </c>
      <c r="B93" s="46" t="s">
        <v>164</v>
      </c>
      <c r="C93" s="47">
        <v>44466.0</v>
      </c>
      <c r="D93" s="46" t="s">
        <v>147</v>
      </c>
      <c r="E93" s="175">
        <v>11695.0</v>
      </c>
      <c r="F93" s="175">
        <v>6.0</v>
      </c>
      <c r="G93" s="46"/>
      <c r="H93" s="46"/>
      <c r="I93" s="175">
        <v>73.9</v>
      </c>
      <c r="J93" s="233">
        <v>0.217</v>
      </c>
      <c r="K93" s="233">
        <v>0.033</v>
      </c>
      <c r="L93" s="233">
        <v>0.017</v>
      </c>
      <c r="M93" s="233">
        <v>0.015</v>
      </c>
      <c r="N93" s="233">
        <v>0.01</v>
      </c>
      <c r="O93" s="176">
        <v>-144.06</v>
      </c>
      <c r="P93" s="177">
        <v>-18.63</v>
      </c>
      <c r="Q93" s="177">
        <v>5.942</v>
      </c>
      <c r="R93" s="235"/>
      <c r="S93" s="235"/>
      <c r="T93" s="235"/>
      <c r="U93" s="178">
        <v>0.262</v>
      </c>
      <c r="V93" s="176">
        <v>119.053326</v>
      </c>
      <c r="W93" s="176">
        <v>5.25626602</v>
      </c>
      <c r="X93" s="236"/>
      <c r="Y93" s="176">
        <v>4.97571625</v>
      </c>
      <c r="Z93" s="177">
        <v>7.46513172</v>
      </c>
      <c r="AA93" s="175">
        <v>3.28</v>
      </c>
      <c r="AB93" s="175">
        <v>0.95</v>
      </c>
      <c r="AC93" s="175">
        <v>11.3</v>
      </c>
      <c r="AD93" s="175">
        <v>33.8</v>
      </c>
      <c r="AE93" s="175">
        <v>0.65</v>
      </c>
      <c r="AF93" s="175">
        <v>43.0</v>
      </c>
      <c r="AG93" s="177">
        <v>0.57</v>
      </c>
      <c r="AH93" s="177">
        <v>18.94</v>
      </c>
      <c r="AI93" s="175">
        <v>2.98</v>
      </c>
      <c r="AJ93" s="175">
        <v>0.91</v>
      </c>
      <c r="AK93" s="175">
        <v>160.0</v>
      </c>
      <c r="AL93" s="175">
        <v>0.92</v>
      </c>
      <c r="AM93" s="177">
        <v>83.59</v>
      </c>
      <c r="AN93" s="46"/>
      <c r="AO93" s="46"/>
      <c r="AP93" s="64">
        <v>95.97</v>
      </c>
      <c r="AQ93" s="175">
        <v>1.91</v>
      </c>
      <c r="AR93" s="175">
        <v>-26.9</v>
      </c>
      <c r="AS93" s="52"/>
      <c r="AT93" s="46"/>
      <c r="AU93" s="175">
        <v>106.0</v>
      </c>
      <c r="AV93" s="175">
        <v>4.5</v>
      </c>
      <c r="AW93" s="46">
        <v>16.0</v>
      </c>
      <c r="AX93" s="64">
        <v>94.07</v>
      </c>
      <c r="AY93" s="175">
        <v>1.29</v>
      </c>
      <c r="AZ93" s="175">
        <v>-27.2</v>
      </c>
      <c r="BA93" s="175">
        <v>113.0</v>
      </c>
      <c r="BB93" s="177">
        <v>2.7</v>
      </c>
      <c r="BC93" s="46">
        <v>8.0</v>
      </c>
      <c r="BD93" s="64">
        <v>98.73</v>
      </c>
      <c r="BE93" s="178">
        <v>1.51</v>
      </c>
      <c r="BF93" s="177">
        <v>-27.0</v>
      </c>
      <c r="BG93" s="175">
        <v>115.0</v>
      </c>
      <c r="BH93" s="64">
        <v>2.3</v>
      </c>
    </row>
    <row r="94">
      <c r="A94" s="46" t="s">
        <v>135</v>
      </c>
      <c r="B94" s="46" t="s">
        <v>164</v>
      </c>
      <c r="C94" s="47">
        <v>44627.0</v>
      </c>
      <c r="D94" s="46" t="s">
        <v>137</v>
      </c>
      <c r="E94" s="175">
        <v>1549.0</v>
      </c>
      <c r="F94" s="175">
        <v>-0.2</v>
      </c>
      <c r="G94" s="46"/>
      <c r="H94" s="46"/>
      <c r="I94" s="175"/>
      <c r="J94" s="233"/>
      <c r="K94" s="233"/>
      <c r="L94" s="233"/>
      <c r="M94" s="233"/>
      <c r="N94" s="233"/>
      <c r="O94" s="176"/>
      <c r="P94" s="177"/>
      <c r="Q94" s="177"/>
      <c r="R94" s="235"/>
      <c r="S94" s="235"/>
      <c r="T94" s="235"/>
      <c r="U94" s="178"/>
      <c r="V94" s="176"/>
      <c r="W94" s="176"/>
      <c r="X94" s="236"/>
      <c r="Y94" s="176"/>
      <c r="Z94" s="177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64"/>
      <c r="AQ94" s="46"/>
      <c r="AR94" s="46"/>
      <c r="AS94" s="52"/>
      <c r="AT94" s="46"/>
      <c r="AU94" s="46"/>
      <c r="AV94" s="46"/>
      <c r="AW94" s="46"/>
      <c r="AX94" s="64"/>
      <c r="AY94" s="46"/>
      <c r="AZ94" s="46"/>
      <c r="BA94" s="46"/>
      <c r="BB94" s="46"/>
      <c r="BC94" s="46"/>
      <c r="BD94" s="64"/>
      <c r="BE94" s="46"/>
      <c r="BF94" s="46"/>
      <c r="BG94" s="46"/>
      <c r="BH94" s="52"/>
    </row>
    <row r="95">
      <c r="A95" s="46" t="s">
        <v>135</v>
      </c>
      <c r="B95" s="46" t="s">
        <v>164</v>
      </c>
      <c r="C95" s="47">
        <v>44683.0</v>
      </c>
      <c r="D95" s="46" t="s">
        <v>138</v>
      </c>
      <c r="E95" s="175">
        <v>1566.0</v>
      </c>
      <c r="F95" s="175">
        <v>0.5</v>
      </c>
      <c r="G95" s="46"/>
      <c r="H95" s="46"/>
      <c r="I95" s="175"/>
      <c r="J95" s="233"/>
      <c r="K95" s="233"/>
      <c r="L95" s="233"/>
      <c r="M95" s="233"/>
      <c r="N95" s="233"/>
      <c r="O95" s="176"/>
      <c r="P95" s="177"/>
      <c r="Q95" s="177"/>
      <c r="R95" s="235"/>
      <c r="S95" s="235"/>
      <c r="T95" s="235"/>
      <c r="U95" s="178"/>
      <c r="V95" s="176"/>
      <c r="W95" s="176"/>
      <c r="X95" s="236"/>
      <c r="Y95" s="176"/>
      <c r="Z95" s="177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64"/>
      <c r="AQ95" s="46"/>
      <c r="AR95" s="46"/>
      <c r="AS95" s="52"/>
      <c r="AT95" s="46"/>
      <c r="AU95" s="46"/>
      <c r="AV95" s="46"/>
      <c r="AW95" s="46"/>
      <c r="AX95" s="64"/>
      <c r="AY95" s="46"/>
      <c r="AZ95" s="46"/>
      <c r="BA95" s="46"/>
      <c r="BB95" s="46"/>
      <c r="BC95" s="46"/>
      <c r="BD95" s="64"/>
      <c r="BE95" s="46"/>
      <c r="BF95" s="46"/>
      <c r="BG95" s="46"/>
      <c r="BH95" s="52"/>
    </row>
    <row r="96">
      <c r="A96" s="46" t="s">
        <v>135</v>
      </c>
      <c r="B96" s="46" t="s">
        <v>164</v>
      </c>
      <c r="C96" s="47">
        <v>44718.0</v>
      </c>
      <c r="D96" s="46" t="s">
        <v>139</v>
      </c>
      <c r="E96" s="175">
        <v>18944.0</v>
      </c>
      <c r="F96" s="175">
        <v>13.3</v>
      </c>
      <c r="G96" s="46"/>
      <c r="H96" s="46"/>
      <c r="I96" s="175"/>
      <c r="J96" s="233"/>
      <c r="K96" s="233"/>
      <c r="L96" s="233"/>
      <c r="M96" s="233"/>
      <c r="N96" s="233"/>
      <c r="O96" s="176"/>
      <c r="P96" s="177"/>
      <c r="Q96" s="177"/>
      <c r="R96" s="235"/>
      <c r="S96" s="235"/>
      <c r="T96" s="235"/>
      <c r="U96" s="178"/>
      <c r="V96" s="176"/>
      <c r="W96" s="176"/>
      <c r="X96" s="236"/>
      <c r="Y96" s="176"/>
      <c r="Z96" s="177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64"/>
      <c r="AQ96" s="46"/>
      <c r="AR96" s="46"/>
      <c r="AS96" s="52"/>
      <c r="AT96" s="46"/>
      <c r="AU96" s="46"/>
      <c r="AV96" s="46"/>
      <c r="AW96" s="46"/>
      <c r="AX96" s="64"/>
      <c r="AY96" s="46"/>
      <c r="AZ96" s="46"/>
      <c r="BA96" s="46"/>
      <c r="BB96" s="46"/>
      <c r="BC96" s="46"/>
      <c r="BD96" s="64"/>
      <c r="BE96" s="46"/>
      <c r="BF96" s="46"/>
      <c r="BG96" s="46"/>
      <c r="BH96" s="52"/>
    </row>
    <row r="97">
      <c r="A97" s="46" t="s">
        <v>135</v>
      </c>
      <c r="B97" s="46" t="s">
        <v>164</v>
      </c>
      <c r="C97" s="47">
        <v>44776.0</v>
      </c>
      <c r="D97" s="46"/>
      <c r="E97" s="175">
        <v>13620.0</v>
      </c>
      <c r="F97" s="175">
        <v>15.0</v>
      </c>
      <c r="G97" s="46"/>
      <c r="H97" s="46"/>
      <c r="I97" s="175"/>
      <c r="J97" s="233"/>
      <c r="K97" s="233"/>
      <c r="L97" s="233"/>
      <c r="M97" s="233"/>
      <c r="N97" s="233"/>
      <c r="O97" s="176"/>
      <c r="P97" s="177"/>
      <c r="Q97" s="177"/>
      <c r="R97" s="235"/>
      <c r="S97" s="235"/>
      <c r="T97" s="235"/>
      <c r="U97" s="178"/>
      <c r="V97" s="176"/>
      <c r="W97" s="176"/>
      <c r="X97" s="236"/>
      <c r="Y97" s="176"/>
      <c r="Z97" s="177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64"/>
      <c r="AQ97" s="46"/>
      <c r="AR97" s="46"/>
      <c r="AS97" s="52"/>
      <c r="AT97" s="46"/>
      <c r="AU97" s="46"/>
      <c r="AV97" s="46"/>
      <c r="AW97" s="46"/>
      <c r="AX97" s="64"/>
      <c r="AY97" s="46"/>
      <c r="AZ97" s="46"/>
      <c r="BA97" s="46"/>
      <c r="BB97" s="46"/>
      <c r="BC97" s="46"/>
      <c r="BD97" s="64"/>
      <c r="BE97" s="46"/>
      <c r="BF97" s="46"/>
      <c r="BG97" s="46"/>
      <c r="BH97" s="52"/>
    </row>
    <row r="98">
      <c r="A98" s="46"/>
      <c r="B98" s="46"/>
      <c r="C98" s="47"/>
      <c r="D98" s="46"/>
      <c r="E98" s="175"/>
      <c r="F98" s="175"/>
      <c r="G98" s="46"/>
      <c r="H98" s="46"/>
      <c r="I98" s="175"/>
      <c r="J98" s="233"/>
      <c r="K98" s="233"/>
      <c r="L98" s="233"/>
      <c r="M98" s="233"/>
      <c r="N98" s="233"/>
      <c r="O98" s="176"/>
      <c r="P98" s="177"/>
      <c r="Q98" s="177"/>
      <c r="R98" s="235"/>
      <c r="S98" s="235"/>
      <c r="T98" s="235"/>
      <c r="U98" s="178"/>
      <c r="V98" s="176"/>
      <c r="W98" s="176"/>
      <c r="X98" s="236"/>
      <c r="Y98" s="176"/>
      <c r="Z98" s="177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64"/>
      <c r="AQ98" s="46"/>
      <c r="AR98" s="46"/>
      <c r="AS98" s="52"/>
      <c r="AT98" s="46"/>
      <c r="AU98" s="46"/>
      <c r="AV98" s="46"/>
      <c r="AW98" s="46"/>
      <c r="AX98" s="64"/>
      <c r="AY98" s="46"/>
      <c r="AZ98" s="46"/>
      <c r="BA98" s="46"/>
      <c r="BB98" s="46"/>
      <c r="BC98" s="46"/>
      <c r="BD98" s="64"/>
      <c r="BE98" s="46"/>
      <c r="BF98" s="46"/>
      <c r="BG98" s="46"/>
      <c r="BH98" s="52"/>
    </row>
  </sheetData>
  <conditionalFormatting sqref="A45:A69 C45:BH69">
    <cfRule type="notContainsBlanks" dxfId="1" priority="1">
      <formula>LEN(TRIM(A45))&gt;0</formula>
    </cfRule>
  </conditionalFormatting>
  <conditionalFormatting sqref="A28:AV44 C70:C79">
    <cfRule type="notContainsBlanks" dxfId="0" priority="2">
      <formula>LEN(TRIM(A28))&gt;0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0.0" topLeftCell="F11" activePane="bottomRight" state="frozen"/>
      <selection activeCell="F1" sqref="F1" pane="topRight"/>
      <selection activeCell="A11" sqref="A11" pane="bottomLeft"/>
      <selection activeCell="F11" sqref="F11" pane="bottomRight"/>
    </sheetView>
  </sheetViews>
  <sheetFormatPr customHeight="1" defaultColWidth="12.63" defaultRowHeight="15.75"/>
  <cols>
    <col customWidth="1" min="1" max="1" width="11.13"/>
    <col customWidth="1" min="2" max="3" width="11.0"/>
    <col customWidth="1" min="4" max="4" width="5.13"/>
    <col customWidth="1" min="5" max="5" width="11.88"/>
    <col customWidth="1" min="6" max="6" width="5.25"/>
    <col customWidth="1" min="7" max="7" width="3.25"/>
    <col customWidth="1" min="8" max="8" width="5.88"/>
    <col customWidth="1" min="9" max="9" width="10.13"/>
    <col customWidth="1" min="10" max="14" width="5.13"/>
    <col customWidth="1" min="15" max="15" width="7.0"/>
    <col customWidth="1" min="16" max="16" width="8.0"/>
    <col customWidth="1" min="17" max="17" width="6.5"/>
    <col customWidth="1" min="18" max="19" width="8.13"/>
    <col customWidth="1" min="20" max="20" width="7.13"/>
    <col customWidth="1" min="21" max="21" width="6.5"/>
    <col customWidth="1" min="22" max="23" width="6.0"/>
    <col customWidth="1" min="24" max="25" width="5.88"/>
    <col customWidth="1" min="26" max="26" width="9.0"/>
    <col customWidth="1" min="27" max="30" width="4.88"/>
    <col customWidth="1" min="31" max="32" width="4.38"/>
    <col customWidth="1" min="33" max="33" width="4.88"/>
    <col customWidth="1" min="34" max="34" width="6.13"/>
    <col customWidth="1" min="35" max="36" width="4.38"/>
    <col customWidth="1" min="37" max="37" width="5.13"/>
    <col customWidth="1" min="38" max="39" width="4.38"/>
    <col customWidth="1" min="40" max="40" width="6.0"/>
    <col customWidth="1" min="41" max="41" width="6.63"/>
    <col customWidth="1" min="42" max="42" width="5.13"/>
    <col customWidth="1" min="43" max="43" width="6.5"/>
    <col customWidth="1" min="44" max="44" width="8.0"/>
    <col customWidth="1" min="45" max="45" width="7.38"/>
    <col customWidth="1" min="46" max="46" width="6.63"/>
    <col customWidth="1" min="47" max="47" width="6.0"/>
    <col customWidth="1" min="48" max="48" width="8.0"/>
    <col customWidth="1" min="49" max="49" width="13.0"/>
    <col customWidth="1" min="50" max="51" width="6.63"/>
    <col customWidth="1" min="52" max="52" width="10.5"/>
    <col customWidth="1" min="53" max="53" width="7.0"/>
    <col customWidth="1" min="54" max="54" width="10.5"/>
    <col customWidth="1" min="55" max="55" width="13.0"/>
    <col customWidth="1" min="56" max="57" width="6.63"/>
    <col customWidth="1" min="58" max="58" width="10.5"/>
    <col customWidth="1" min="59" max="59" width="7.0"/>
    <col customWidth="1" min="60" max="60" width="10.5"/>
  </cols>
  <sheetData>
    <row r="1">
      <c r="A1" s="1" t="s">
        <v>0</v>
      </c>
      <c r="B1" s="2"/>
      <c r="C1" s="2"/>
      <c r="D1" s="4"/>
      <c r="E1" s="4"/>
      <c r="F1" s="5"/>
      <c r="G1" s="5"/>
      <c r="H1" s="6"/>
      <c r="I1" s="7"/>
      <c r="J1" s="17"/>
      <c r="K1" s="4"/>
      <c r="L1" s="10"/>
      <c r="M1" s="10"/>
      <c r="N1" s="10"/>
      <c r="O1" s="4"/>
      <c r="P1" s="11"/>
      <c r="Q1" s="2"/>
      <c r="R1" s="2"/>
      <c r="S1" s="2"/>
      <c r="T1" s="10"/>
      <c r="U1" s="12"/>
      <c r="V1" s="4"/>
      <c r="W1" s="4"/>
      <c r="X1" s="4"/>
      <c r="Y1" s="4"/>
      <c r="Z1" s="2"/>
      <c r="AA1" s="12"/>
      <c r="AB1" s="12"/>
      <c r="AC1" s="12"/>
      <c r="AD1" s="11"/>
      <c r="AE1" s="12"/>
      <c r="AF1" s="4"/>
      <c r="AG1" s="2"/>
      <c r="AH1" s="2"/>
      <c r="AI1" s="12"/>
      <c r="AJ1" s="12"/>
      <c r="AK1" s="4"/>
      <c r="AL1" s="12"/>
      <c r="AM1" s="2"/>
      <c r="AN1" s="2"/>
      <c r="AO1" s="2"/>
      <c r="AP1" s="11"/>
      <c r="AQ1" s="12"/>
      <c r="AR1" s="11"/>
      <c r="AS1" s="4"/>
      <c r="AT1" s="2"/>
      <c r="AU1" s="4"/>
      <c r="AV1" s="11"/>
      <c r="AW1" s="13"/>
      <c r="AX1" s="14"/>
      <c r="AY1" s="15"/>
      <c r="AZ1" s="281"/>
      <c r="BA1" s="13"/>
      <c r="BB1" s="14"/>
      <c r="BC1" s="13"/>
      <c r="BD1" s="14"/>
      <c r="BE1" s="15"/>
      <c r="BF1" s="281"/>
      <c r="BG1" s="13"/>
      <c r="BH1" s="2" t="str">
        <f>IMAGE(GOOGLEANALYTICS("UA-22566242-1", "ArcticGRO Water Quality Data", "Mackenzie"))</f>
        <v/>
      </c>
    </row>
    <row r="2">
      <c r="A2" s="16" t="str">
        <f>Yenisey!A2</f>
        <v>VERSION 20230314</v>
      </c>
      <c r="B2" s="17"/>
      <c r="C2" s="17"/>
      <c r="D2" s="4"/>
      <c r="E2" s="4"/>
      <c r="F2" s="5"/>
      <c r="G2" s="5"/>
      <c r="H2" s="6"/>
      <c r="I2" s="319"/>
      <c r="J2" s="27"/>
      <c r="K2" s="4"/>
      <c r="L2" s="10"/>
      <c r="M2" s="10"/>
      <c r="N2" s="10"/>
      <c r="O2" s="4"/>
      <c r="P2" s="11"/>
      <c r="Q2" s="2"/>
      <c r="R2" s="2"/>
      <c r="S2" s="2"/>
      <c r="T2" s="10"/>
      <c r="U2" s="12"/>
      <c r="V2" s="4"/>
      <c r="W2" s="4"/>
      <c r="X2" s="4"/>
      <c r="Y2" s="4"/>
      <c r="Z2" s="2"/>
      <c r="AA2" s="12"/>
      <c r="AB2" s="12"/>
      <c r="AC2" s="12"/>
      <c r="AD2" s="11"/>
      <c r="AE2" s="12"/>
      <c r="AF2" s="4"/>
      <c r="AG2" s="2"/>
      <c r="AH2" s="2"/>
      <c r="AI2" s="12"/>
      <c r="AJ2" s="12"/>
      <c r="AK2" s="4"/>
      <c r="AL2" s="12"/>
      <c r="AM2" s="2"/>
      <c r="AN2" s="2"/>
      <c r="AO2" s="2"/>
      <c r="AP2" s="11"/>
      <c r="AQ2" s="12"/>
      <c r="AR2" s="11"/>
      <c r="AS2" s="4"/>
      <c r="AT2" s="2"/>
      <c r="AU2" s="4"/>
      <c r="AV2" s="11"/>
      <c r="AW2" s="13"/>
      <c r="AX2" s="14"/>
      <c r="AY2" s="15"/>
      <c r="AZ2" s="281"/>
      <c r="BA2" s="13"/>
      <c r="BB2" s="14"/>
      <c r="BC2" s="13"/>
      <c r="BD2" s="14"/>
      <c r="BE2" s="15"/>
      <c r="BF2" s="281"/>
      <c r="BG2" s="13"/>
      <c r="BH2" s="281"/>
    </row>
    <row r="3">
      <c r="A3" s="21" t="str">
        <f>Yenisey!A3</f>
        <v>Click here</v>
      </c>
      <c r="B3" s="17" t="s">
        <v>1</v>
      </c>
      <c r="C3" s="17"/>
      <c r="D3" s="4"/>
      <c r="E3" s="4"/>
      <c r="F3" s="5"/>
      <c r="G3" s="5"/>
      <c r="H3" s="6"/>
      <c r="I3" s="319"/>
      <c r="J3" s="20"/>
      <c r="K3" s="4"/>
      <c r="L3" s="10"/>
      <c r="M3" s="10"/>
      <c r="N3" s="10"/>
      <c r="O3" s="4"/>
      <c r="P3" s="11"/>
      <c r="Q3" s="2"/>
      <c r="R3" s="2"/>
      <c r="S3" s="2"/>
      <c r="T3" s="10"/>
      <c r="U3" s="12"/>
      <c r="V3" s="4"/>
      <c r="W3" s="4"/>
      <c r="X3" s="4"/>
      <c r="Y3" s="4"/>
      <c r="Z3" s="2"/>
      <c r="AA3" s="12"/>
      <c r="AB3" s="12"/>
      <c r="AC3" s="12"/>
      <c r="AD3" s="11"/>
      <c r="AE3" s="12"/>
      <c r="AF3" s="4"/>
      <c r="AG3" s="2"/>
      <c r="AH3" s="2"/>
      <c r="AI3" s="12"/>
      <c r="AJ3" s="12"/>
      <c r="AK3" s="4"/>
      <c r="AL3" s="12"/>
      <c r="AM3" s="2"/>
      <c r="AN3" s="2"/>
      <c r="AO3" s="2"/>
      <c r="AP3" s="11"/>
      <c r="AQ3" s="12"/>
      <c r="AR3" s="11"/>
      <c r="AS3" s="4"/>
      <c r="AT3" s="2"/>
      <c r="AU3" s="4"/>
      <c r="AV3" s="11"/>
      <c r="AW3" s="13"/>
      <c r="AX3" s="14"/>
      <c r="AY3" s="15"/>
      <c r="AZ3" s="281"/>
      <c r="BA3" s="13"/>
      <c r="BB3" s="14"/>
      <c r="BC3" s="13"/>
      <c r="BD3" s="14"/>
      <c r="BE3" s="15"/>
      <c r="BF3" s="281"/>
      <c r="BG3" s="13"/>
      <c r="BH3" s="281"/>
    </row>
    <row r="4">
      <c r="A4" s="23" t="str">
        <f>Yenisey!A4</f>
        <v>Click here</v>
      </c>
      <c r="B4" s="24" t="s">
        <v>2</v>
      </c>
      <c r="C4" s="24"/>
      <c r="D4" s="9"/>
      <c r="E4" s="4"/>
      <c r="F4" s="5"/>
      <c r="G4" s="5"/>
      <c r="H4" s="6"/>
      <c r="I4" s="11"/>
      <c r="J4" s="10"/>
      <c r="K4" s="10"/>
      <c r="L4" s="10"/>
      <c r="M4" s="10"/>
      <c r="N4" s="10"/>
      <c r="O4" s="4"/>
      <c r="P4" s="11"/>
      <c r="Q4" s="2"/>
      <c r="R4" s="2"/>
      <c r="S4" s="2"/>
      <c r="T4" s="10"/>
      <c r="U4" s="12"/>
      <c r="V4" s="4"/>
      <c r="W4" s="4"/>
      <c r="X4" s="4"/>
      <c r="Y4" s="4"/>
      <c r="Z4" s="2"/>
      <c r="AA4" s="12"/>
      <c r="AB4" s="12"/>
      <c r="AC4" s="12"/>
      <c r="AD4" s="11"/>
      <c r="AE4" s="12"/>
      <c r="AF4" s="4"/>
      <c r="AG4" s="2"/>
      <c r="AH4" s="2"/>
      <c r="AI4" s="12"/>
      <c r="AJ4" s="12"/>
      <c r="AK4" s="4"/>
      <c r="AL4" s="12"/>
      <c r="AM4" s="2"/>
      <c r="AN4" s="2"/>
      <c r="AO4" s="2"/>
      <c r="AP4" s="11"/>
      <c r="AQ4" s="12"/>
      <c r="AR4" s="11"/>
      <c r="AS4" s="4"/>
      <c r="AT4" s="2"/>
      <c r="AU4" s="4"/>
      <c r="AV4" s="11"/>
      <c r="AW4" s="13"/>
      <c r="AX4" s="14"/>
      <c r="AY4" s="15"/>
      <c r="AZ4" s="281"/>
      <c r="BA4" s="13"/>
      <c r="BB4" s="14"/>
      <c r="BC4" s="13"/>
      <c r="BD4" s="14"/>
      <c r="BE4" s="15"/>
      <c r="BF4" s="281"/>
      <c r="BG4" s="13"/>
      <c r="BH4" s="281"/>
    </row>
    <row r="5">
      <c r="A5" s="23" t="str">
        <f>Yenisey!A5</f>
        <v>Click here</v>
      </c>
      <c r="B5" s="20" t="s">
        <v>4</v>
      </c>
      <c r="C5" s="20"/>
      <c r="D5" s="9"/>
      <c r="E5" s="4"/>
      <c r="F5" s="5"/>
      <c r="G5" s="5"/>
      <c r="H5" s="6"/>
      <c r="I5" s="11"/>
      <c r="J5" s="10"/>
      <c r="K5" s="10"/>
      <c r="L5" s="10"/>
      <c r="M5" s="10"/>
      <c r="N5" s="10"/>
      <c r="O5" s="4"/>
      <c r="P5" s="11"/>
      <c r="Q5" s="2"/>
      <c r="R5" s="2"/>
      <c r="S5" s="2"/>
      <c r="T5" s="10"/>
      <c r="U5" s="12"/>
      <c r="V5" s="4"/>
      <c r="W5" s="4"/>
      <c r="X5" s="4"/>
      <c r="Y5" s="4"/>
      <c r="Z5" s="2"/>
      <c r="AA5" s="12"/>
      <c r="AB5" s="12"/>
      <c r="AC5" s="12"/>
      <c r="AD5" s="11"/>
      <c r="AE5" s="12"/>
      <c r="AF5" s="4"/>
      <c r="AG5" s="2"/>
      <c r="AH5" s="2"/>
      <c r="AI5" s="12"/>
      <c r="AJ5" s="12"/>
      <c r="AK5" s="4"/>
      <c r="AL5" s="12"/>
      <c r="AM5" s="2"/>
      <c r="AN5" s="2"/>
      <c r="AO5" s="2"/>
      <c r="AP5" s="11"/>
      <c r="AQ5" s="12"/>
      <c r="AR5" s="11"/>
      <c r="AS5" s="4"/>
      <c r="AT5" s="2"/>
      <c r="AU5" s="4"/>
      <c r="AV5" s="11"/>
      <c r="AW5" s="13"/>
      <c r="AX5" s="14"/>
      <c r="AY5" s="15"/>
      <c r="AZ5" s="281"/>
      <c r="BA5" s="13"/>
      <c r="BB5" s="14"/>
      <c r="BC5" s="13"/>
      <c r="BD5" s="14"/>
      <c r="BE5" s="15"/>
      <c r="BF5" s="281"/>
      <c r="BG5" s="13"/>
      <c r="BH5" s="281"/>
    </row>
    <row r="6">
      <c r="A6" s="23" t="str">
        <f>Yenisey!A6</f>
        <v>Click here</v>
      </c>
      <c r="B6" s="20" t="s">
        <v>5</v>
      </c>
      <c r="C6" s="20"/>
      <c r="D6" s="25"/>
      <c r="E6" s="4"/>
      <c r="F6" s="5"/>
      <c r="G6" s="5"/>
      <c r="H6" s="6"/>
      <c r="I6" s="11"/>
      <c r="J6" s="10"/>
      <c r="K6" s="10"/>
      <c r="L6" s="10"/>
      <c r="M6" s="10"/>
      <c r="N6" s="10"/>
      <c r="O6" s="4"/>
      <c r="P6" s="11"/>
      <c r="Q6" s="2"/>
      <c r="R6" s="2"/>
      <c r="S6" s="2"/>
      <c r="T6" s="10"/>
      <c r="U6" s="12"/>
      <c r="V6" s="4"/>
      <c r="W6" s="4"/>
      <c r="X6" s="4"/>
      <c r="Y6" s="4"/>
      <c r="Z6" s="2"/>
      <c r="AA6" s="12"/>
      <c r="AB6" s="12"/>
      <c r="AC6" s="12"/>
      <c r="AD6" s="11"/>
      <c r="AE6" s="12"/>
      <c r="AF6" s="4"/>
      <c r="AG6" s="2"/>
      <c r="AH6" s="2"/>
      <c r="AI6" s="12"/>
      <c r="AJ6" s="12"/>
      <c r="AK6" s="4"/>
      <c r="AL6" s="12"/>
      <c r="AM6" s="2"/>
      <c r="AN6" s="2"/>
      <c r="AO6" s="2"/>
      <c r="AP6" s="11"/>
      <c r="AQ6" s="12"/>
      <c r="AR6" s="11"/>
      <c r="AS6" s="4"/>
      <c r="AT6" s="2"/>
      <c r="AU6" s="4"/>
      <c r="AV6" s="11"/>
      <c r="AW6" s="13"/>
      <c r="AX6" s="14"/>
      <c r="AY6" s="15"/>
      <c r="AZ6" s="281"/>
      <c r="BA6" s="13"/>
      <c r="BB6" s="14"/>
      <c r="BC6" s="13"/>
      <c r="BD6" s="14"/>
      <c r="BE6" s="15"/>
      <c r="BF6" s="281"/>
      <c r="BG6" s="13"/>
      <c r="BH6" s="281"/>
    </row>
    <row r="7">
      <c r="A7" s="26" t="str">
        <f>Yenisey!A7</f>
        <v/>
      </c>
      <c r="B7" s="27" t="s">
        <v>6</v>
      </c>
      <c r="C7" s="27"/>
      <c r="D7" s="25"/>
      <c r="E7" s="4"/>
      <c r="F7" s="5"/>
      <c r="G7" s="5"/>
      <c r="H7" s="6"/>
      <c r="I7" s="11"/>
      <c r="J7" s="10"/>
      <c r="K7" s="10"/>
      <c r="L7" s="10"/>
      <c r="M7" s="10"/>
      <c r="N7" s="10"/>
      <c r="O7" s="4"/>
      <c r="P7" s="11"/>
      <c r="Q7" s="2"/>
      <c r="R7" s="2"/>
      <c r="S7" s="2"/>
      <c r="T7" s="10"/>
      <c r="U7" s="12"/>
      <c r="V7" s="4"/>
      <c r="W7" s="4"/>
      <c r="X7" s="4"/>
      <c r="Y7" s="4"/>
      <c r="Z7" s="2"/>
      <c r="AA7" s="12"/>
      <c r="AB7" s="12"/>
      <c r="AC7" s="12"/>
      <c r="AD7" s="11"/>
      <c r="AE7" s="12"/>
      <c r="AF7" s="4"/>
      <c r="AG7" s="2"/>
      <c r="AH7" s="2"/>
      <c r="AI7" s="12"/>
      <c r="AJ7" s="12"/>
      <c r="AK7" s="4"/>
      <c r="AL7" s="12"/>
      <c r="AM7" s="2"/>
      <c r="AN7" s="2"/>
      <c r="AO7" s="2"/>
      <c r="AP7" s="11"/>
      <c r="AQ7" s="12"/>
      <c r="AR7" s="11"/>
      <c r="AS7" s="4"/>
      <c r="AT7" s="2"/>
      <c r="AU7" s="4"/>
      <c r="AV7" s="11"/>
      <c r="AW7" s="13"/>
      <c r="AX7" s="14"/>
      <c r="AY7" s="15"/>
      <c r="AZ7" s="281"/>
      <c r="BA7" s="13"/>
      <c r="BB7" s="14"/>
      <c r="BC7" s="13"/>
      <c r="BD7" s="14"/>
      <c r="BE7" s="15"/>
      <c r="BF7" s="281"/>
      <c r="BG7" s="13"/>
      <c r="BH7" s="281"/>
    </row>
    <row r="8">
      <c r="A8" s="28" t="s">
        <v>7</v>
      </c>
      <c r="B8" s="2"/>
      <c r="C8" s="2"/>
      <c r="D8" s="4"/>
      <c r="E8" s="4"/>
      <c r="F8" s="5"/>
      <c r="G8" s="5"/>
      <c r="H8" s="6"/>
      <c r="I8" s="11"/>
      <c r="J8" s="10"/>
      <c r="K8" s="10"/>
      <c r="L8" s="10"/>
      <c r="M8" s="10"/>
      <c r="N8" s="10"/>
      <c r="O8" s="4"/>
      <c r="P8" s="11"/>
      <c r="Q8" s="2"/>
      <c r="R8" s="2"/>
      <c r="S8" s="2"/>
      <c r="T8" s="10"/>
      <c r="U8" s="12"/>
      <c r="V8" s="4"/>
      <c r="W8" s="4"/>
      <c r="X8" s="4"/>
      <c r="Y8" s="4"/>
      <c r="Z8" s="2"/>
      <c r="AA8" s="12"/>
      <c r="AB8" s="12"/>
      <c r="AC8" s="12"/>
      <c r="AD8" s="11"/>
      <c r="AE8" s="12"/>
      <c r="AF8" s="4"/>
      <c r="AG8" s="2"/>
      <c r="AH8" s="2"/>
      <c r="AI8" s="12"/>
      <c r="AJ8" s="12"/>
      <c r="AK8" s="4"/>
      <c r="AL8" s="12"/>
      <c r="AM8" s="2"/>
      <c r="AN8" s="2"/>
      <c r="AO8" s="2"/>
      <c r="AP8" s="11"/>
      <c r="AQ8" s="12"/>
      <c r="AR8" s="11"/>
      <c r="AS8" s="4"/>
      <c r="AT8" s="2"/>
      <c r="AU8" s="4"/>
      <c r="AV8" s="11"/>
      <c r="AW8" s="13"/>
      <c r="AX8" s="14"/>
      <c r="AY8" s="15"/>
      <c r="AZ8" s="281"/>
      <c r="BA8" s="13"/>
      <c r="BB8" s="14"/>
      <c r="BC8" s="13"/>
      <c r="BD8" s="14"/>
      <c r="BE8" s="15"/>
      <c r="BF8" s="281"/>
      <c r="BG8" s="13"/>
      <c r="BH8" s="281"/>
    </row>
    <row r="9">
      <c r="A9" s="29" t="s">
        <v>8</v>
      </c>
      <c r="B9" s="30" t="s">
        <v>9</v>
      </c>
      <c r="C9" s="29" t="s">
        <v>10</v>
      </c>
      <c r="D9" s="32" t="s">
        <v>11</v>
      </c>
      <c r="E9" s="32" t="s">
        <v>12</v>
      </c>
      <c r="F9" s="33" t="s">
        <v>13</v>
      </c>
      <c r="G9" s="30" t="s">
        <v>14</v>
      </c>
      <c r="H9" s="30" t="s">
        <v>15</v>
      </c>
      <c r="I9" s="30" t="s">
        <v>16</v>
      </c>
      <c r="J9" s="34" t="s">
        <v>17</v>
      </c>
      <c r="K9" s="34" t="s">
        <v>18</v>
      </c>
      <c r="L9" s="30" t="s">
        <v>19</v>
      </c>
      <c r="M9" s="34" t="s">
        <v>20</v>
      </c>
      <c r="N9" s="34" t="s">
        <v>21</v>
      </c>
      <c r="O9" s="30" t="s">
        <v>22</v>
      </c>
      <c r="P9" s="30" t="s">
        <v>23</v>
      </c>
      <c r="Q9" s="30" t="s">
        <v>24</v>
      </c>
      <c r="R9" s="30" t="s">
        <v>25</v>
      </c>
      <c r="S9" s="30" t="s">
        <v>26</v>
      </c>
      <c r="T9" s="30" t="s">
        <v>27</v>
      </c>
      <c r="U9" s="30" t="s">
        <v>28</v>
      </c>
      <c r="V9" s="30" t="s">
        <v>29</v>
      </c>
      <c r="W9" s="30" t="s">
        <v>30</v>
      </c>
      <c r="X9" s="30" t="s">
        <v>31</v>
      </c>
      <c r="Y9" s="30" t="s">
        <v>32</v>
      </c>
      <c r="Z9" s="30" t="s">
        <v>33</v>
      </c>
      <c r="AA9" s="30" t="s">
        <v>34</v>
      </c>
      <c r="AB9" s="30" t="s">
        <v>35</v>
      </c>
      <c r="AC9" s="30" t="s">
        <v>36</v>
      </c>
      <c r="AD9" s="30" t="s">
        <v>37</v>
      </c>
      <c r="AE9" s="30" t="s">
        <v>38</v>
      </c>
      <c r="AF9" s="30" t="s">
        <v>39</v>
      </c>
      <c r="AG9" s="30" t="s">
        <v>40</v>
      </c>
      <c r="AH9" s="30" t="s">
        <v>41</v>
      </c>
      <c r="AI9" s="30" t="s">
        <v>42</v>
      </c>
      <c r="AJ9" s="30" t="s">
        <v>43</v>
      </c>
      <c r="AK9" s="30" t="s">
        <v>44</v>
      </c>
      <c r="AL9" s="30" t="s">
        <v>45</v>
      </c>
      <c r="AM9" s="30" t="s">
        <v>46</v>
      </c>
      <c r="AN9" s="30" t="s">
        <v>47</v>
      </c>
      <c r="AO9" s="30" t="s">
        <v>48</v>
      </c>
      <c r="AP9" s="30" t="s">
        <v>49</v>
      </c>
      <c r="AQ9" s="30" t="s">
        <v>50</v>
      </c>
      <c r="AR9" s="30" t="s">
        <v>51</v>
      </c>
      <c r="AS9" s="30" t="s">
        <v>52</v>
      </c>
      <c r="AT9" s="30" t="s">
        <v>53</v>
      </c>
      <c r="AU9" s="30" t="s">
        <v>54</v>
      </c>
      <c r="AV9" s="30" t="s">
        <v>55</v>
      </c>
      <c r="AW9" s="32" t="s">
        <v>56</v>
      </c>
      <c r="AX9" s="35" t="s">
        <v>57</v>
      </c>
      <c r="AY9" s="36" t="s">
        <v>58</v>
      </c>
      <c r="AZ9" s="35" t="s">
        <v>59</v>
      </c>
      <c r="BA9" s="32" t="s">
        <v>60</v>
      </c>
      <c r="BB9" s="29" t="s">
        <v>61</v>
      </c>
      <c r="BC9" s="32" t="s">
        <v>62</v>
      </c>
      <c r="BD9" s="35" t="s">
        <v>63</v>
      </c>
      <c r="BE9" s="36" t="s">
        <v>64</v>
      </c>
      <c r="BF9" s="35" t="s">
        <v>65</v>
      </c>
      <c r="BG9" s="32" t="s">
        <v>66</v>
      </c>
      <c r="BH9" s="29" t="s">
        <v>67</v>
      </c>
    </row>
    <row r="10">
      <c r="A10" s="37"/>
      <c r="B10" s="38"/>
      <c r="C10" s="184" t="s">
        <v>68</v>
      </c>
      <c r="D10" s="38"/>
      <c r="E10" s="38" t="s">
        <v>69</v>
      </c>
      <c r="F10" s="40" t="s">
        <v>70</v>
      </c>
      <c r="G10" s="40"/>
      <c r="H10" s="41" t="s">
        <v>71</v>
      </c>
      <c r="I10" s="42" t="s">
        <v>72</v>
      </c>
      <c r="J10" s="43"/>
      <c r="K10" s="43"/>
      <c r="L10" s="37"/>
      <c r="M10" s="43"/>
      <c r="N10" s="43"/>
      <c r="O10" s="38"/>
      <c r="P10" s="42"/>
      <c r="Q10" s="37" t="s">
        <v>73</v>
      </c>
      <c r="R10" s="37"/>
      <c r="S10" s="37"/>
      <c r="T10" s="43"/>
      <c r="U10" s="44" t="s">
        <v>74</v>
      </c>
      <c r="V10" s="38" t="s">
        <v>75</v>
      </c>
      <c r="W10" s="38" t="s">
        <v>75</v>
      </c>
      <c r="X10" s="38" t="s">
        <v>76</v>
      </c>
      <c r="Y10" s="38" t="s">
        <v>76</v>
      </c>
      <c r="Z10" s="37" t="s">
        <v>77</v>
      </c>
      <c r="AA10" s="44" t="s">
        <v>78</v>
      </c>
      <c r="AB10" s="44" t="s">
        <v>78</v>
      </c>
      <c r="AC10" s="44" t="s">
        <v>78</v>
      </c>
      <c r="AD10" s="42" t="s">
        <v>78</v>
      </c>
      <c r="AE10" s="44" t="s">
        <v>79</v>
      </c>
      <c r="AF10" s="38" t="s">
        <v>79</v>
      </c>
      <c r="AG10" s="37" t="s">
        <v>78</v>
      </c>
      <c r="AH10" s="37" t="s">
        <v>80</v>
      </c>
      <c r="AI10" s="44" t="s">
        <v>79</v>
      </c>
      <c r="AJ10" s="44" t="s">
        <v>79</v>
      </c>
      <c r="AK10" s="38" t="s">
        <v>79</v>
      </c>
      <c r="AL10" s="44" t="s">
        <v>79</v>
      </c>
      <c r="AM10" s="37" t="s">
        <v>79</v>
      </c>
      <c r="AN10" s="37" t="s">
        <v>81</v>
      </c>
      <c r="AO10" s="37" t="s">
        <v>81</v>
      </c>
      <c r="AP10" s="42" t="s">
        <v>78</v>
      </c>
      <c r="AQ10" s="44" t="s">
        <v>73</v>
      </c>
      <c r="AR10" s="42" t="s">
        <v>82</v>
      </c>
      <c r="AS10" s="37" t="s">
        <v>83</v>
      </c>
      <c r="AT10" s="37"/>
      <c r="AU10" s="38" t="s">
        <v>75</v>
      </c>
      <c r="AV10" s="37" t="s">
        <v>84</v>
      </c>
      <c r="AW10" s="38" t="s">
        <v>85</v>
      </c>
      <c r="AX10" s="42" t="s">
        <v>78</v>
      </c>
      <c r="AY10" s="44" t="s">
        <v>73</v>
      </c>
      <c r="AZ10" s="42" t="s">
        <v>82</v>
      </c>
      <c r="BA10" s="38" t="s">
        <v>75</v>
      </c>
      <c r="BB10" s="37" t="s">
        <v>84</v>
      </c>
      <c r="BC10" s="38" t="s">
        <v>85</v>
      </c>
      <c r="BD10" s="42" t="s">
        <v>78</v>
      </c>
      <c r="BE10" s="44" t="s">
        <v>73</v>
      </c>
      <c r="BF10" s="42" t="s">
        <v>82</v>
      </c>
      <c r="BG10" s="38" t="s">
        <v>75</v>
      </c>
      <c r="BH10" s="37" t="s">
        <v>84</v>
      </c>
    </row>
    <row r="11">
      <c r="A11" s="45" t="s">
        <v>86</v>
      </c>
      <c r="B11" s="46" t="s">
        <v>165</v>
      </c>
      <c r="C11" s="47">
        <v>37796.0</v>
      </c>
      <c r="D11" s="48"/>
      <c r="E11" s="49">
        <v>19300.0</v>
      </c>
      <c r="F11" s="50">
        <v>15.5</v>
      </c>
      <c r="G11" s="50">
        <v>7.7</v>
      </c>
      <c r="H11" s="102"/>
      <c r="I11" s="52">
        <v>77.6</v>
      </c>
      <c r="J11" s="190"/>
      <c r="K11" s="190"/>
      <c r="L11" s="190"/>
      <c r="M11" s="190"/>
      <c r="N11" s="190"/>
      <c r="O11" s="48">
        <v>-157.0</v>
      </c>
      <c r="P11" s="52">
        <v>-19.7</v>
      </c>
      <c r="Q11" s="52">
        <v>5.5</v>
      </c>
      <c r="R11" s="52">
        <v>-27.3</v>
      </c>
      <c r="S11" s="60"/>
      <c r="T11" s="187"/>
      <c r="U11" s="56">
        <v>0.2</v>
      </c>
      <c r="V11" s="48">
        <v>78.0</v>
      </c>
      <c r="W11" s="48">
        <v>16.0</v>
      </c>
      <c r="X11" s="48">
        <v>11.19</v>
      </c>
      <c r="Y11" s="62"/>
      <c r="Z11" s="52">
        <v>3.18</v>
      </c>
      <c r="AA11" s="56">
        <v>6.1</v>
      </c>
      <c r="AB11" s="56">
        <v>0.83</v>
      </c>
      <c r="AC11" s="56">
        <v>8.1</v>
      </c>
      <c r="AD11" s="52">
        <v>31.7</v>
      </c>
      <c r="AE11" s="56">
        <v>0.36</v>
      </c>
      <c r="AF11" s="48">
        <v>49.58</v>
      </c>
      <c r="AG11" s="52">
        <v>5.7</v>
      </c>
      <c r="AH11" s="52">
        <v>11.1</v>
      </c>
      <c r="AI11" s="56">
        <v>3.87</v>
      </c>
      <c r="AJ11" s="56">
        <v>0.6</v>
      </c>
      <c r="AK11" s="48">
        <v>168.0</v>
      </c>
      <c r="AL11" s="56">
        <v>0.63</v>
      </c>
      <c r="AM11" s="60"/>
      <c r="AN11" s="60"/>
      <c r="AO11" s="60"/>
      <c r="AP11" s="60"/>
      <c r="AQ11" s="61"/>
      <c r="AR11" s="52">
        <v>-26.6</v>
      </c>
      <c r="AS11" s="101"/>
      <c r="AT11" s="84"/>
      <c r="AU11" s="62"/>
      <c r="AV11" s="52">
        <v>2.7</v>
      </c>
      <c r="AW11" s="62"/>
      <c r="AX11" s="60"/>
      <c r="AY11" s="61"/>
      <c r="AZ11" s="60"/>
      <c r="BA11" s="62"/>
      <c r="BB11" s="60"/>
      <c r="BC11" s="62"/>
      <c r="BD11" s="60"/>
      <c r="BE11" s="61"/>
      <c r="BF11" s="60"/>
      <c r="BG11" s="62"/>
      <c r="BH11" s="60"/>
    </row>
    <row r="12">
      <c r="A12" s="45" t="s">
        <v>86</v>
      </c>
      <c r="B12" s="46" t="s">
        <v>165</v>
      </c>
      <c r="C12" s="47">
        <v>38070.0</v>
      </c>
      <c r="D12" s="48"/>
      <c r="E12" s="49">
        <v>3780.0</v>
      </c>
      <c r="F12" s="50">
        <v>-0.2</v>
      </c>
      <c r="G12" s="50">
        <v>7.5</v>
      </c>
      <c r="H12" s="102"/>
      <c r="I12" s="52">
        <v>98.5</v>
      </c>
      <c r="J12" s="190"/>
      <c r="K12" s="190"/>
      <c r="L12" s="190"/>
      <c r="M12" s="190"/>
      <c r="N12" s="190"/>
      <c r="O12" s="48">
        <v>-149.0</v>
      </c>
      <c r="P12" s="52">
        <v>-18.4</v>
      </c>
      <c r="Q12" s="52">
        <v>3.6</v>
      </c>
      <c r="R12" s="52">
        <v>-26.5</v>
      </c>
      <c r="S12" s="52">
        <v>37.0</v>
      </c>
      <c r="T12" s="187"/>
      <c r="U12" s="56">
        <v>0.27</v>
      </c>
      <c r="V12" s="48">
        <v>162.0</v>
      </c>
      <c r="W12" s="48">
        <v>0.0</v>
      </c>
      <c r="X12" s="48">
        <v>11.19</v>
      </c>
      <c r="Y12" s="62"/>
      <c r="Z12" s="52">
        <v>4.61</v>
      </c>
      <c r="AA12" s="56">
        <v>12.6</v>
      </c>
      <c r="AB12" s="56">
        <v>1.18</v>
      </c>
      <c r="AC12" s="56">
        <v>10.2</v>
      </c>
      <c r="AD12" s="64">
        <v>32.4</v>
      </c>
      <c r="AE12" s="56">
        <v>0.26</v>
      </c>
      <c r="AF12" s="48">
        <v>53.42</v>
      </c>
      <c r="AG12" s="52">
        <v>19.9</v>
      </c>
      <c r="AH12" s="52">
        <v>17.5</v>
      </c>
      <c r="AI12" s="56">
        <v>5.39</v>
      </c>
      <c r="AJ12" s="56">
        <v>0.65</v>
      </c>
      <c r="AK12" s="48">
        <v>272.0</v>
      </c>
      <c r="AL12" s="56">
        <v>0.67</v>
      </c>
      <c r="AM12" s="60"/>
      <c r="AN12" s="60"/>
      <c r="AO12" s="60"/>
      <c r="AP12" s="52">
        <v>17.6</v>
      </c>
      <c r="AQ12" s="56">
        <v>0.57</v>
      </c>
      <c r="AR12" s="52">
        <v>-30.2</v>
      </c>
      <c r="AS12" s="48">
        <v>-441.0</v>
      </c>
      <c r="AT12" s="52">
        <v>0.563</v>
      </c>
      <c r="AU12" s="48">
        <v>49.0</v>
      </c>
      <c r="AV12" s="52">
        <v>2.8</v>
      </c>
      <c r="AW12" s="62"/>
      <c r="AX12" s="60"/>
      <c r="AY12" s="61"/>
      <c r="AZ12" s="60"/>
      <c r="BA12" s="62"/>
      <c r="BB12" s="60"/>
      <c r="BC12" s="62"/>
      <c r="BD12" s="60"/>
      <c r="BE12" s="61"/>
      <c r="BF12" s="60"/>
      <c r="BG12" s="62"/>
      <c r="BH12" s="60"/>
    </row>
    <row r="13">
      <c r="A13" s="45" t="s">
        <v>86</v>
      </c>
      <c r="B13" s="46" t="s">
        <v>165</v>
      </c>
      <c r="C13" s="47">
        <v>38155.0</v>
      </c>
      <c r="D13" s="48"/>
      <c r="E13" s="49">
        <v>18300.0</v>
      </c>
      <c r="F13" s="50">
        <v>14.5</v>
      </c>
      <c r="G13" s="50">
        <v>7.9</v>
      </c>
      <c r="H13" s="102"/>
      <c r="I13" s="52">
        <v>77.7</v>
      </c>
      <c r="J13" s="190"/>
      <c r="K13" s="190"/>
      <c r="L13" s="190"/>
      <c r="M13" s="190"/>
      <c r="N13" s="190"/>
      <c r="O13" s="48">
        <v>-161.0</v>
      </c>
      <c r="P13" s="52">
        <v>-19.9</v>
      </c>
      <c r="Q13" s="52">
        <v>5.1</v>
      </c>
      <c r="R13" s="52">
        <v>-22.6</v>
      </c>
      <c r="S13" s="52">
        <v>29.0</v>
      </c>
      <c r="T13" s="187"/>
      <c r="U13" s="56">
        <v>0.2</v>
      </c>
      <c r="V13" s="48">
        <v>56.0</v>
      </c>
      <c r="W13" s="48">
        <v>0.0</v>
      </c>
      <c r="X13" s="48">
        <v>10.26</v>
      </c>
      <c r="Y13" s="62"/>
      <c r="Z13" s="52">
        <v>3.94</v>
      </c>
      <c r="AA13" s="56">
        <v>5.7</v>
      </c>
      <c r="AB13" s="56">
        <v>0.86</v>
      </c>
      <c r="AC13" s="56">
        <v>7.9</v>
      </c>
      <c r="AD13" s="52">
        <v>30.9</v>
      </c>
      <c r="AE13" s="56">
        <v>0.31</v>
      </c>
      <c r="AF13" s="48">
        <v>48.2</v>
      </c>
      <c r="AG13" s="52">
        <v>6.4</v>
      </c>
      <c r="AH13" s="52">
        <v>12.6</v>
      </c>
      <c r="AI13" s="56">
        <v>3.72</v>
      </c>
      <c r="AJ13" s="56">
        <v>0.7</v>
      </c>
      <c r="AK13" s="48">
        <v>173.0</v>
      </c>
      <c r="AL13" s="56">
        <v>0.62</v>
      </c>
      <c r="AM13" s="60"/>
      <c r="AN13" s="60"/>
      <c r="AO13" s="60"/>
      <c r="AP13" s="52">
        <v>195.9</v>
      </c>
      <c r="AQ13" s="56">
        <v>3.43</v>
      </c>
      <c r="AR13" s="52">
        <v>-27.8</v>
      </c>
      <c r="AS13" s="48">
        <v>-560.0</v>
      </c>
      <c r="AT13" s="52">
        <v>0.443</v>
      </c>
      <c r="AU13" s="48">
        <v>354.0</v>
      </c>
      <c r="AV13" s="52">
        <v>3.2</v>
      </c>
      <c r="AW13" s="62"/>
      <c r="AX13" s="60"/>
      <c r="AY13" s="61"/>
      <c r="AZ13" s="60"/>
      <c r="BA13" s="62"/>
      <c r="BB13" s="60"/>
      <c r="BC13" s="62"/>
      <c r="BD13" s="60"/>
      <c r="BE13" s="61"/>
      <c r="BF13" s="60"/>
      <c r="BG13" s="62"/>
      <c r="BH13" s="60"/>
    </row>
    <row r="14">
      <c r="A14" s="45" t="s">
        <v>86</v>
      </c>
      <c r="B14" s="46" t="s">
        <v>165</v>
      </c>
      <c r="C14" s="47">
        <v>38160.0</v>
      </c>
      <c r="D14" s="48"/>
      <c r="E14" s="49">
        <v>17400.0</v>
      </c>
      <c r="F14" s="50">
        <v>15.8</v>
      </c>
      <c r="G14" s="50">
        <v>8.0</v>
      </c>
      <c r="H14" s="102"/>
      <c r="I14" s="52">
        <v>77.2</v>
      </c>
      <c r="J14" s="190"/>
      <c r="K14" s="190"/>
      <c r="L14" s="190"/>
      <c r="M14" s="190"/>
      <c r="N14" s="190"/>
      <c r="O14" s="48">
        <v>-160.0</v>
      </c>
      <c r="P14" s="52">
        <v>-19.9</v>
      </c>
      <c r="Q14" s="52">
        <v>4.6</v>
      </c>
      <c r="R14" s="52">
        <v>-25.8</v>
      </c>
      <c r="S14" s="52">
        <v>15.0</v>
      </c>
      <c r="T14" s="187"/>
      <c r="U14" s="56">
        <v>0.19</v>
      </c>
      <c r="V14" s="48">
        <v>63.0</v>
      </c>
      <c r="W14" s="48">
        <v>8.0</v>
      </c>
      <c r="X14" s="48">
        <v>9.95</v>
      </c>
      <c r="Y14" s="62"/>
      <c r="Z14" s="52">
        <v>4.03</v>
      </c>
      <c r="AA14" s="56">
        <v>5.5</v>
      </c>
      <c r="AB14" s="56">
        <v>0.84</v>
      </c>
      <c r="AC14" s="56">
        <v>8.0</v>
      </c>
      <c r="AD14" s="52">
        <v>28.4</v>
      </c>
      <c r="AE14" s="56">
        <v>0.34</v>
      </c>
      <c r="AF14" s="48">
        <v>47.79</v>
      </c>
      <c r="AG14" s="52">
        <v>6.0</v>
      </c>
      <c r="AH14" s="52">
        <v>12.5</v>
      </c>
      <c r="AI14" s="56">
        <v>3.61</v>
      </c>
      <c r="AJ14" s="56">
        <v>0.64</v>
      </c>
      <c r="AK14" s="48">
        <v>172.0</v>
      </c>
      <c r="AL14" s="56">
        <v>0.63</v>
      </c>
      <c r="AM14" s="60"/>
      <c r="AN14" s="60"/>
      <c r="AO14" s="60"/>
      <c r="AP14" s="52">
        <v>204.8</v>
      </c>
      <c r="AQ14" s="56">
        <v>2.53</v>
      </c>
      <c r="AR14" s="52">
        <v>-29.5</v>
      </c>
      <c r="AS14" s="48">
        <v>-581.0</v>
      </c>
      <c r="AT14" s="52">
        <v>0.422</v>
      </c>
      <c r="AU14" s="48">
        <v>238.0</v>
      </c>
      <c r="AV14" s="52">
        <v>1.5</v>
      </c>
      <c r="AW14" s="62"/>
      <c r="AX14" s="60"/>
      <c r="AY14" s="61"/>
      <c r="AZ14" s="60"/>
      <c r="BA14" s="62"/>
      <c r="BB14" s="60"/>
      <c r="BC14" s="62"/>
      <c r="BD14" s="60"/>
      <c r="BE14" s="61"/>
      <c r="BF14" s="60"/>
      <c r="BG14" s="62"/>
      <c r="BH14" s="60"/>
    </row>
    <row r="15">
      <c r="A15" s="45" t="s">
        <v>86</v>
      </c>
      <c r="B15" s="46" t="s">
        <v>165</v>
      </c>
      <c r="C15" s="47">
        <v>38181.0</v>
      </c>
      <c r="D15" s="48"/>
      <c r="E15" s="49">
        <v>12500.0</v>
      </c>
      <c r="F15" s="50">
        <v>16.7</v>
      </c>
      <c r="G15" s="50">
        <v>8.2</v>
      </c>
      <c r="H15" s="102"/>
      <c r="I15" s="52">
        <v>81.5</v>
      </c>
      <c r="J15" s="190"/>
      <c r="K15" s="190"/>
      <c r="L15" s="190"/>
      <c r="M15" s="190"/>
      <c r="N15" s="190"/>
      <c r="O15" s="48">
        <v>-155.0</v>
      </c>
      <c r="P15" s="52">
        <v>-19.2</v>
      </c>
      <c r="Q15" s="52">
        <v>3.7</v>
      </c>
      <c r="R15" s="52">
        <v>-24.8</v>
      </c>
      <c r="S15" s="52">
        <v>6.0</v>
      </c>
      <c r="T15" s="187"/>
      <c r="U15" s="56">
        <v>0.17</v>
      </c>
      <c r="V15" s="48">
        <v>74.0</v>
      </c>
      <c r="W15" s="48">
        <v>44.0</v>
      </c>
      <c r="X15" s="48">
        <v>9.33</v>
      </c>
      <c r="Y15" s="62"/>
      <c r="Z15" s="52">
        <v>3.9</v>
      </c>
      <c r="AA15" s="56">
        <v>7.2</v>
      </c>
      <c r="AB15" s="56">
        <v>0.88</v>
      </c>
      <c r="AC15" s="56">
        <v>8.5</v>
      </c>
      <c r="AD15" s="52">
        <v>29.5</v>
      </c>
      <c r="AE15" s="56">
        <v>0.36</v>
      </c>
      <c r="AF15" s="48">
        <v>52.46</v>
      </c>
      <c r="AG15" s="52">
        <v>9.0</v>
      </c>
      <c r="AH15" s="52">
        <v>14.9</v>
      </c>
      <c r="AI15" s="56">
        <v>4.33</v>
      </c>
      <c r="AJ15" s="56">
        <v>0.73</v>
      </c>
      <c r="AK15" s="48">
        <v>194.0</v>
      </c>
      <c r="AL15" s="56">
        <v>0.65</v>
      </c>
      <c r="AM15" s="60"/>
      <c r="AN15" s="60"/>
      <c r="AO15" s="60"/>
      <c r="AP15" s="52">
        <v>117.1</v>
      </c>
      <c r="AQ15" s="56">
        <v>3.07</v>
      </c>
      <c r="AR15" s="52">
        <v>-30.2</v>
      </c>
      <c r="AS15" s="48">
        <v>-553.0</v>
      </c>
      <c r="AT15" s="52">
        <v>0.45</v>
      </c>
      <c r="AU15" s="48">
        <v>324.0</v>
      </c>
      <c r="AV15" s="52">
        <v>3.4</v>
      </c>
      <c r="AW15" s="62"/>
      <c r="AX15" s="60"/>
      <c r="AY15" s="61"/>
      <c r="AZ15" s="60"/>
      <c r="BA15" s="62"/>
      <c r="BB15" s="60"/>
      <c r="BC15" s="62"/>
      <c r="BD15" s="60"/>
      <c r="BE15" s="61"/>
      <c r="BF15" s="60"/>
      <c r="BG15" s="62"/>
      <c r="BH15" s="60"/>
    </row>
    <row r="16">
      <c r="A16" s="45" t="s">
        <v>86</v>
      </c>
      <c r="B16" s="46" t="s">
        <v>165</v>
      </c>
      <c r="C16" s="47">
        <v>38203.0</v>
      </c>
      <c r="D16" s="48"/>
      <c r="E16" s="49">
        <v>12400.0</v>
      </c>
      <c r="F16" s="50">
        <v>15.4</v>
      </c>
      <c r="G16" s="50">
        <v>8.4</v>
      </c>
      <c r="H16" s="102"/>
      <c r="I16" s="52">
        <v>81.9</v>
      </c>
      <c r="J16" s="190"/>
      <c r="K16" s="190"/>
      <c r="L16" s="190"/>
      <c r="M16" s="190"/>
      <c r="N16" s="190"/>
      <c r="O16" s="48">
        <v>-154.0</v>
      </c>
      <c r="P16" s="52">
        <v>-19.1</v>
      </c>
      <c r="Q16" s="52">
        <v>3.3</v>
      </c>
      <c r="R16" s="52">
        <v>-26.6</v>
      </c>
      <c r="S16" s="52">
        <v>15.0</v>
      </c>
      <c r="T16" s="187"/>
      <c r="U16" s="56">
        <v>0.14</v>
      </c>
      <c r="V16" s="48">
        <v>63.0</v>
      </c>
      <c r="W16" s="48">
        <v>0.0</v>
      </c>
      <c r="X16" s="48">
        <v>8.08</v>
      </c>
      <c r="Y16" s="62"/>
      <c r="Z16" s="52">
        <v>4.13</v>
      </c>
      <c r="AA16" s="56">
        <v>7.7</v>
      </c>
      <c r="AB16" s="56">
        <v>0.84</v>
      </c>
      <c r="AC16" s="56">
        <v>9.5</v>
      </c>
      <c r="AD16" s="52">
        <v>31.4</v>
      </c>
      <c r="AE16" s="56">
        <v>0.36</v>
      </c>
      <c r="AF16" s="48">
        <v>52.87</v>
      </c>
      <c r="AG16" s="52">
        <v>10.3</v>
      </c>
      <c r="AH16" s="52">
        <v>16.7</v>
      </c>
      <c r="AI16" s="56">
        <v>4.47</v>
      </c>
      <c r="AJ16" s="56">
        <v>0.67</v>
      </c>
      <c r="AK16" s="48">
        <v>221.0</v>
      </c>
      <c r="AL16" s="56">
        <v>0.75</v>
      </c>
      <c r="AM16" s="60"/>
      <c r="AN16" s="60"/>
      <c r="AO16" s="60"/>
      <c r="AP16" s="52">
        <v>61.5</v>
      </c>
      <c r="AQ16" s="56">
        <v>1.73</v>
      </c>
      <c r="AR16" s="52">
        <v>-29.8</v>
      </c>
      <c r="AS16" s="48">
        <v>-646.0</v>
      </c>
      <c r="AT16" s="52">
        <v>0.356</v>
      </c>
      <c r="AU16" s="48">
        <v>183.0</v>
      </c>
      <c r="AV16" s="52">
        <v>4.2</v>
      </c>
      <c r="AW16" s="62"/>
      <c r="AX16" s="60"/>
      <c r="AY16" s="61"/>
      <c r="AZ16" s="60"/>
      <c r="BA16" s="62"/>
      <c r="BB16" s="60"/>
      <c r="BC16" s="62"/>
      <c r="BD16" s="60"/>
      <c r="BE16" s="61"/>
      <c r="BF16" s="60"/>
      <c r="BG16" s="62"/>
      <c r="BH16" s="60"/>
    </row>
    <row r="17">
      <c r="A17" s="45" t="s">
        <v>86</v>
      </c>
      <c r="B17" s="46" t="s">
        <v>165</v>
      </c>
      <c r="C17" s="47">
        <v>38224.0</v>
      </c>
      <c r="D17" s="48"/>
      <c r="E17" s="49">
        <v>8730.0</v>
      </c>
      <c r="F17" s="50">
        <v>15.7</v>
      </c>
      <c r="G17" s="50">
        <v>8.4</v>
      </c>
      <c r="H17" s="102"/>
      <c r="I17" s="52">
        <v>80.1</v>
      </c>
      <c r="J17" s="190"/>
      <c r="K17" s="190"/>
      <c r="L17" s="190"/>
      <c r="M17" s="190"/>
      <c r="N17" s="190"/>
      <c r="O17" s="48">
        <v>-161.0</v>
      </c>
      <c r="P17" s="52">
        <v>-20.5</v>
      </c>
      <c r="Q17" s="52">
        <v>3.3</v>
      </c>
      <c r="R17" s="52">
        <v>-26.3</v>
      </c>
      <c r="S17" s="52">
        <v>31.0</v>
      </c>
      <c r="T17" s="187"/>
      <c r="U17" s="56">
        <v>0.14</v>
      </c>
      <c r="V17" s="48">
        <v>38.0</v>
      </c>
      <c r="W17" s="48">
        <v>0.0</v>
      </c>
      <c r="X17" s="48">
        <v>10.57</v>
      </c>
      <c r="Y17" s="62"/>
      <c r="Z17" s="52">
        <v>3.97</v>
      </c>
      <c r="AA17" s="56">
        <v>8.8</v>
      </c>
      <c r="AB17" s="56">
        <v>0.91</v>
      </c>
      <c r="AC17" s="56">
        <v>9.8</v>
      </c>
      <c r="AD17" s="52">
        <v>34.6</v>
      </c>
      <c r="AE17" s="56">
        <v>0.38</v>
      </c>
      <c r="AF17" s="48">
        <v>56.58</v>
      </c>
      <c r="AG17" s="52">
        <v>12.3</v>
      </c>
      <c r="AH17" s="52">
        <v>17.2</v>
      </c>
      <c r="AI17" s="56">
        <v>4.85</v>
      </c>
      <c r="AJ17" s="56">
        <v>0.67</v>
      </c>
      <c r="AK17" s="48">
        <v>209.0</v>
      </c>
      <c r="AL17" s="56">
        <v>0.74</v>
      </c>
      <c r="AM17" s="60"/>
      <c r="AN17" s="60"/>
      <c r="AO17" s="60"/>
      <c r="AP17" s="52">
        <v>69.5</v>
      </c>
      <c r="AQ17" s="56">
        <v>0.07</v>
      </c>
      <c r="AR17" s="52">
        <v>-30.1</v>
      </c>
      <c r="AS17" s="48">
        <v>-483.0</v>
      </c>
      <c r="AT17" s="52">
        <v>0.521</v>
      </c>
      <c r="AU17" s="48">
        <v>14.0</v>
      </c>
      <c r="AV17" s="52">
        <v>2.7</v>
      </c>
      <c r="AW17" s="62"/>
      <c r="AX17" s="60"/>
      <c r="AY17" s="61"/>
      <c r="AZ17" s="60"/>
      <c r="BA17" s="62"/>
      <c r="BB17" s="60"/>
      <c r="BC17" s="62"/>
      <c r="BD17" s="60"/>
      <c r="BE17" s="61"/>
      <c r="BF17" s="60"/>
      <c r="BG17" s="62"/>
      <c r="BH17" s="60"/>
    </row>
    <row r="18">
      <c r="A18" s="45" t="s">
        <v>86</v>
      </c>
      <c r="B18" s="46" t="s">
        <v>165</v>
      </c>
      <c r="C18" s="47">
        <v>38238.0</v>
      </c>
      <c r="D18" s="48"/>
      <c r="E18" s="49">
        <v>8770.0</v>
      </c>
      <c r="F18" s="50">
        <v>10.4</v>
      </c>
      <c r="G18" s="50">
        <v>7.9</v>
      </c>
      <c r="H18" s="102"/>
      <c r="I18" s="60"/>
      <c r="J18" s="190"/>
      <c r="K18" s="190"/>
      <c r="L18" s="190"/>
      <c r="M18" s="190"/>
      <c r="N18" s="190"/>
      <c r="O18" s="48">
        <v>-158.0</v>
      </c>
      <c r="P18" s="52">
        <v>-20.2</v>
      </c>
      <c r="Q18" s="52">
        <v>3.1</v>
      </c>
      <c r="R18" s="52">
        <v>-26.5</v>
      </c>
      <c r="S18" s="52">
        <v>20.0</v>
      </c>
      <c r="T18" s="187"/>
      <c r="U18" s="56">
        <v>0.13</v>
      </c>
      <c r="V18" s="48">
        <v>70.0</v>
      </c>
      <c r="W18" s="48">
        <v>0.0</v>
      </c>
      <c r="X18" s="48">
        <v>8.08</v>
      </c>
      <c r="Y18" s="62"/>
      <c r="Z18" s="52">
        <v>3.89</v>
      </c>
      <c r="AA18" s="56">
        <v>9.1</v>
      </c>
      <c r="AB18" s="56">
        <v>0.91</v>
      </c>
      <c r="AC18" s="56">
        <v>9.9</v>
      </c>
      <c r="AD18" s="52">
        <v>32.5</v>
      </c>
      <c r="AE18" s="56">
        <v>0.23</v>
      </c>
      <c r="AF18" s="48">
        <v>57.27</v>
      </c>
      <c r="AG18" s="52">
        <v>12.9</v>
      </c>
      <c r="AH18" s="52">
        <v>17.6</v>
      </c>
      <c r="AI18" s="56">
        <v>4.72</v>
      </c>
      <c r="AJ18" s="56">
        <v>0.56</v>
      </c>
      <c r="AK18" s="48">
        <v>230.0</v>
      </c>
      <c r="AL18" s="56">
        <v>0.75</v>
      </c>
      <c r="AM18" s="60"/>
      <c r="AN18" s="60"/>
      <c r="AO18" s="60"/>
      <c r="AP18" s="52">
        <v>73.4</v>
      </c>
      <c r="AQ18" s="56">
        <v>0.11</v>
      </c>
      <c r="AR18" s="52">
        <v>-30.8</v>
      </c>
      <c r="AS18" s="48">
        <v>-486.0</v>
      </c>
      <c r="AT18" s="52">
        <v>0.517</v>
      </c>
      <c r="AU18" s="48">
        <v>27.0</v>
      </c>
      <c r="AV18" s="52">
        <v>2.7</v>
      </c>
      <c r="AW18" s="62"/>
      <c r="AX18" s="60"/>
      <c r="AY18" s="61"/>
      <c r="AZ18" s="60"/>
      <c r="BA18" s="62"/>
      <c r="BB18" s="60"/>
      <c r="BC18" s="62"/>
      <c r="BD18" s="60"/>
      <c r="BE18" s="61"/>
      <c r="BF18" s="60"/>
      <c r="BG18" s="62"/>
      <c r="BH18" s="60"/>
    </row>
    <row r="19">
      <c r="A19" s="45" t="s">
        <v>86</v>
      </c>
      <c r="B19" s="46" t="s">
        <v>165</v>
      </c>
      <c r="C19" s="47">
        <v>38427.0</v>
      </c>
      <c r="D19" s="48"/>
      <c r="E19" s="49">
        <v>3670.0</v>
      </c>
      <c r="F19" s="50">
        <v>-0.2</v>
      </c>
      <c r="G19" s="50">
        <v>7.7</v>
      </c>
      <c r="H19" s="102"/>
      <c r="I19" s="52">
        <v>90.1</v>
      </c>
      <c r="J19" s="190"/>
      <c r="K19" s="190"/>
      <c r="L19" s="190"/>
      <c r="M19" s="190"/>
      <c r="N19" s="190"/>
      <c r="O19" s="48">
        <v>-149.0</v>
      </c>
      <c r="P19" s="52">
        <v>-18.2</v>
      </c>
      <c r="Q19" s="52">
        <v>4.2</v>
      </c>
      <c r="R19" s="52">
        <v>-26.7</v>
      </c>
      <c r="S19" s="52">
        <v>-66.0</v>
      </c>
      <c r="T19" s="187"/>
      <c r="U19" s="56">
        <v>0.26</v>
      </c>
      <c r="V19" s="48">
        <v>160.0</v>
      </c>
      <c r="W19" s="48">
        <v>0.0</v>
      </c>
      <c r="X19" s="48">
        <v>8.7</v>
      </c>
      <c r="Y19" s="62"/>
      <c r="Z19" s="52">
        <v>4.47</v>
      </c>
      <c r="AA19" s="56">
        <v>12.3</v>
      </c>
      <c r="AB19" s="56">
        <v>1.18</v>
      </c>
      <c r="AC19" s="56">
        <v>10.5</v>
      </c>
      <c r="AD19" s="52">
        <v>38.5</v>
      </c>
      <c r="AE19" s="56">
        <v>0.25</v>
      </c>
      <c r="AF19" s="48">
        <v>52.73</v>
      </c>
      <c r="AG19" s="52">
        <v>18.9</v>
      </c>
      <c r="AH19" s="52">
        <v>17.1</v>
      </c>
      <c r="AI19" s="56">
        <v>5.45</v>
      </c>
      <c r="AJ19" s="56">
        <v>0.6</v>
      </c>
      <c r="AK19" s="48">
        <v>233.0</v>
      </c>
      <c r="AL19" s="56">
        <v>0.62</v>
      </c>
      <c r="AM19" s="60"/>
      <c r="AN19" s="60"/>
      <c r="AO19" s="60"/>
      <c r="AP19" s="52">
        <v>2.6</v>
      </c>
      <c r="AQ19" s="56">
        <v>0.17</v>
      </c>
      <c r="AR19" s="52">
        <v>-31.1</v>
      </c>
      <c r="AS19" s="62"/>
      <c r="AT19" s="60"/>
      <c r="AU19" s="48">
        <v>22.0</v>
      </c>
      <c r="AV19" s="52">
        <v>6.0</v>
      </c>
      <c r="AW19" s="62"/>
      <c r="AX19" s="60"/>
      <c r="AY19" s="61"/>
      <c r="AZ19" s="60"/>
      <c r="BA19" s="62"/>
      <c r="BB19" s="60"/>
      <c r="BC19" s="62"/>
      <c r="BD19" s="60"/>
      <c r="BE19" s="61"/>
      <c r="BF19" s="60"/>
      <c r="BG19" s="62"/>
      <c r="BH19" s="60"/>
    </row>
    <row r="20">
      <c r="A20" s="45" t="s">
        <v>86</v>
      </c>
      <c r="B20" s="46" t="s">
        <v>165</v>
      </c>
      <c r="C20" s="47">
        <v>38517.0</v>
      </c>
      <c r="D20" s="48"/>
      <c r="E20" s="49">
        <v>25200.0</v>
      </c>
      <c r="F20" s="50">
        <v>14.0</v>
      </c>
      <c r="G20" s="50">
        <v>8.1</v>
      </c>
      <c r="H20" s="102"/>
      <c r="I20" s="52">
        <v>70.3</v>
      </c>
      <c r="J20" s="190"/>
      <c r="K20" s="190"/>
      <c r="L20" s="190"/>
      <c r="M20" s="190"/>
      <c r="N20" s="190"/>
      <c r="O20" s="48">
        <v>-161.0</v>
      </c>
      <c r="P20" s="52">
        <v>-20.2</v>
      </c>
      <c r="Q20" s="52">
        <v>5.0</v>
      </c>
      <c r="R20" s="52">
        <v>-26.4</v>
      </c>
      <c r="S20" s="52">
        <v>26.0</v>
      </c>
      <c r="T20" s="187"/>
      <c r="U20" s="56">
        <v>0.19</v>
      </c>
      <c r="V20" s="48">
        <v>122.0</v>
      </c>
      <c r="W20" s="48">
        <v>0.0</v>
      </c>
      <c r="X20" s="48">
        <v>9.64</v>
      </c>
      <c r="Y20" s="62"/>
      <c r="Z20" s="52">
        <v>4.05</v>
      </c>
      <c r="AA20" s="56">
        <v>4.8</v>
      </c>
      <c r="AB20" s="56">
        <v>0.81</v>
      </c>
      <c r="AC20" s="56">
        <v>8.1</v>
      </c>
      <c r="AD20" s="52">
        <v>29.5</v>
      </c>
      <c r="AE20" s="56">
        <v>0.19</v>
      </c>
      <c r="AF20" s="48">
        <v>40.65</v>
      </c>
      <c r="AG20" s="52">
        <v>5.2</v>
      </c>
      <c r="AH20" s="52">
        <v>13.8</v>
      </c>
      <c r="AI20" s="56">
        <v>2.04</v>
      </c>
      <c r="AJ20" s="56">
        <v>0.33</v>
      </c>
      <c r="AK20" s="48">
        <v>113.0</v>
      </c>
      <c r="AL20" s="56">
        <v>0.38</v>
      </c>
      <c r="AM20" s="60"/>
      <c r="AN20" s="60"/>
      <c r="AO20" s="60"/>
      <c r="AP20" s="52">
        <v>312.0</v>
      </c>
      <c r="AQ20" s="61"/>
      <c r="AR20" s="52">
        <v>-26.3</v>
      </c>
      <c r="AS20" s="48">
        <v>-674.0</v>
      </c>
      <c r="AT20" s="52">
        <v>0.328</v>
      </c>
      <c r="AU20" s="62"/>
      <c r="AV20" s="52">
        <v>5.1</v>
      </c>
      <c r="AW20" s="62"/>
      <c r="AX20" s="60"/>
      <c r="AY20" s="61"/>
      <c r="AZ20" s="60"/>
      <c r="BA20" s="62"/>
      <c r="BB20" s="60"/>
      <c r="BC20" s="62"/>
      <c r="BD20" s="60"/>
      <c r="BE20" s="61"/>
      <c r="BF20" s="60"/>
      <c r="BG20" s="62"/>
      <c r="BH20" s="60"/>
    </row>
    <row r="21">
      <c r="A21" s="45" t="s">
        <v>86</v>
      </c>
      <c r="B21" s="46" t="s">
        <v>165</v>
      </c>
      <c r="C21" s="47">
        <v>38532.0</v>
      </c>
      <c r="D21" s="48"/>
      <c r="E21" s="49">
        <v>16900.0</v>
      </c>
      <c r="F21" s="50">
        <v>14.7</v>
      </c>
      <c r="G21" s="50">
        <v>8.0</v>
      </c>
      <c r="H21" s="102"/>
      <c r="I21" s="52">
        <v>69.4</v>
      </c>
      <c r="J21" s="190"/>
      <c r="K21" s="190"/>
      <c r="L21" s="190"/>
      <c r="M21" s="190"/>
      <c r="N21" s="190"/>
      <c r="O21" s="48">
        <v>-156.0</v>
      </c>
      <c r="P21" s="52">
        <v>-19.4</v>
      </c>
      <c r="Q21" s="52">
        <v>4.5</v>
      </c>
      <c r="R21" s="52">
        <v>-20.5</v>
      </c>
      <c r="S21" s="52">
        <v>-47.0</v>
      </c>
      <c r="T21" s="187"/>
      <c r="U21" s="56">
        <v>0.2</v>
      </c>
      <c r="V21" s="48">
        <v>60.0</v>
      </c>
      <c r="W21" s="48">
        <v>0.0</v>
      </c>
      <c r="X21" s="48">
        <v>11.19</v>
      </c>
      <c r="Y21" s="62"/>
      <c r="Z21" s="52">
        <v>4.17</v>
      </c>
      <c r="AA21" s="56">
        <v>5.9</v>
      </c>
      <c r="AB21" s="56">
        <v>0.86</v>
      </c>
      <c r="AC21" s="56">
        <v>8.3</v>
      </c>
      <c r="AD21" s="52">
        <v>31.2</v>
      </c>
      <c r="AE21" s="56">
        <v>0.31</v>
      </c>
      <c r="AF21" s="48">
        <v>45.04</v>
      </c>
      <c r="AG21" s="52">
        <v>6.4</v>
      </c>
      <c r="AH21" s="52">
        <v>14.8</v>
      </c>
      <c r="AI21" s="56">
        <v>3.85</v>
      </c>
      <c r="AJ21" s="56">
        <v>0.58</v>
      </c>
      <c r="AK21" s="48">
        <v>158.0</v>
      </c>
      <c r="AL21" s="56">
        <v>0.55</v>
      </c>
      <c r="AM21" s="60"/>
      <c r="AN21" s="60"/>
      <c r="AO21" s="60"/>
      <c r="AP21" s="52">
        <v>135.0</v>
      </c>
      <c r="AQ21" s="56">
        <v>1.68</v>
      </c>
      <c r="AR21" s="52">
        <v>-25.5</v>
      </c>
      <c r="AS21" s="282">
        <v>-643.0</v>
      </c>
      <c r="AT21" s="99">
        <v>0.36</v>
      </c>
      <c r="AU21" s="48">
        <v>336.0</v>
      </c>
      <c r="AV21" s="52">
        <v>5.2</v>
      </c>
      <c r="AW21" s="62"/>
      <c r="AX21" s="60"/>
      <c r="AY21" s="61"/>
      <c r="AZ21" s="60"/>
      <c r="BA21" s="62"/>
      <c r="BB21" s="60"/>
      <c r="BC21" s="62"/>
      <c r="BD21" s="60"/>
      <c r="BE21" s="61"/>
      <c r="BF21" s="60"/>
      <c r="BG21" s="62"/>
      <c r="BH21" s="60"/>
    </row>
    <row r="22">
      <c r="A22" s="45" t="s">
        <v>86</v>
      </c>
      <c r="B22" s="46" t="s">
        <v>165</v>
      </c>
      <c r="C22" s="47">
        <v>38547.0</v>
      </c>
      <c r="D22" s="48"/>
      <c r="E22" s="49">
        <v>16200.0</v>
      </c>
      <c r="F22" s="50">
        <v>17.8</v>
      </c>
      <c r="G22" s="50">
        <v>8.1</v>
      </c>
      <c r="H22" s="102"/>
      <c r="I22" s="64">
        <v>60.3</v>
      </c>
      <c r="J22" s="190"/>
      <c r="K22" s="190"/>
      <c r="L22" s="190"/>
      <c r="M22" s="190"/>
      <c r="N22" s="190"/>
      <c r="O22" s="48">
        <v>-156.0</v>
      </c>
      <c r="P22" s="52">
        <v>-19.2</v>
      </c>
      <c r="Q22" s="52">
        <v>5.0</v>
      </c>
      <c r="R22" s="52">
        <v>-26.2</v>
      </c>
      <c r="S22" s="52">
        <v>11.5</v>
      </c>
      <c r="T22" s="187"/>
      <c r="U22" s="56">
        <v>0.18</v>
      </c>
      <c r="V22" s="48">
        <v>56.0</v>
      </c>
      <c r="W22" s="48">
        <v>0.0</v>
      </c>
      <c r="X22" s="48">
        <v>10.88</v>
      </c>
      <c r="Y22" s="62"/>
      <c r="Z22" s="52">
        <v>3.79</v>
      </c>
      <c r="AA22" s="56">
        <v>7.1</v>
      </c>
      <c r="AB22" s="56">
        <v>0.93</v>
      </c>
      <c r="AC22" s="56">
        <v>9.3</v>
      </c>
      <c r="AD22" s="52">
        <v>35.0</v>
      </c>
      <c r="AE22" s="56">
        <v>0.34</v>
      </c>
      <c r="AF22" s="48">
        <v>54.24</v>
      </c>
      <c r="AG22" s="52">
        <v>8.1</v>
      </c>
      <c r="AH22" s="52">
        <v>17.9</v>
      </c>
      <c r="AI22" s="56">
        <v>4.44</v>
      </c>
      <c r="AJ22" s="56">
        <v>0.67</v>
      </c>
      <c r="AK22" s="48">
        <v>177.0</v>
      </c>
      <c r="AL22" s="56">
        <v>0.59</v>
      </c>
      <c r="AM22" s="60"/>
      <c r="AN22" s="60"/>
      <c r="AO22" s="60"/>
      <c r="AP22" s="52">
        <v>97.3</v>
      </c>
      <c r="AQ22" s="56">
        <v>1.27</v>
      </c>
      <c r="AR22" s="52">
        <v>-22.1</v>
      </c>
      <c r="AS22" s="48">
        <v>-543.0</v>
      </c>
      <c r="AT22" s="52">
        <v>0.46</v>
      </c>
      <c r="AU22" s="48">
        <v>161.0</v>
      </c>
      <c r="AV22" s="52">
        <v>3.8</v>
      </c>
      <c r="AW22" s="62"/>
      <c r="AX22" s="60"/>
      <c r="AY22" s="61"/>
      <c r="AZ22" s="60"/>
      <c r="BA22" s="62"/>
      <c r="BB22" s="60"/>
      <c r="BC22" s="62"/>
      <c r="BD22" s="60"/>
      <c r="BE22" s="61"/>
      <c r="BF22" s="60"/>
      <c r="BG22" s="62"/>
      <c r="BH22" s="60"/>
    </row>
    <row r="23">
      <c r="A23" s="45" t="s">
        <v>86</v>
      </c>
      <c r="B23" s="46" t="s">
        <v>165</v>
      </c>
      <c r="C23" s="47">
        <v>38573.0</v>
      </c>
      <c r="D23" s="48"/>
      <c r="E23" s="49">
        <v>13500.0</v>
      </c>
      <c r="F23" s="50">
        <v>16.7</v>
      </c>
      <c r="G23" s="50">
        <v>8.2</v>
      </c>
      <c r="H23" s="102"/>
      <c r="I23" s="64">
        <v>61.3</v>
      </c>
      <c r="J23" s="190"/>
      <c r="K23" s="190"/>
      <c r="L23" s="190"/>
      <c r="M23" s="190"/>
      <c r="N23" s="190"/>
      <c r="O23" s="48">
        <v>-154.0</v>
      </c>
      <c r="P23" s="52">
        <v>-19.0</v>
      </c>
      <c r="Q23" s="52">
        <v>4.6</v>
      </c>
      <c r="R23" s="52">
        <v>-26.8</v>
      </c>
      <c r="S23" s="52">
        <v>30.0</v>
      </c>
      <c r="T23" s="187"/>
      <c r="U23" s="56">
        <v>0.18</v>
      </c>
      <c r="V23" s="48">
        <v>49.0</v>
      </c>
      <c r="W23" s="48">
        <v>34.0</v>
      </c>
      <c r="X23" s="48">
        <v>8.7</v>
      </c>
      <c r="Y23" s="62"/>
      <c r="Z23" s="52">
        <v>3.91</v>
      </c>
      <c r="AA23" s="56">
        <v>7.3</v>
      </c>
      <c r="AB23" s="56">
        <v>0.98</v>
      </c>
      <c r="AC23" s="56">
        <v>9.8</v>
      </c>
      <c r="AD23" s="52">
        <v>33.3</v>
      </c>
      <c r="AE23" s="56">
        <v>0.29</v>
      </c>
      <c r="AF23" s="48">
        <v>55.21</v>
      </c>
      <c r="AG23" s="52">
        <v>8.7</v>
      </c>
      <c r="AH23" s="52">
        <v>17.5</v>
      </c>
      <c r="AI23" s="56">
        <v>4.56</v>
      </c>
      <c r="AJ23" s="56">
        <v>0.57</v>
      </c>
      <c r="AK23" s="48">
        <v>194.0</v>
      </c>
      <c r="AL23" s="56">
        <v>0.57</v>
      </c>
      <c r="AM23" s="60"/>
      <c r="AN23" s="60"/>
      <c r="AO23" s="60"/>
      <c r="AP23" s="52">
        <v>71.3</v>
      </c>
      <c r="AQ23" s="56">
        <v>1.18</v>
      </c>
      <c r="AR23" s="52">
        <v>-27.9</v>
      </c>
      <c r="AS23" s="48">
        <v>-588.0</v>
      </c>
      <c r="AT23" s="52">
        <v>0.415</v>
      </c>
      <c r="AU23" s="48">
        <v>209.0</v>
      </c>
      <c r="AV23" s="52">
        <v>3.3</v>
      </c>
      <c r="AW23" s="62"/>
      <c r="AX23" s="60"/>
      <c r="AY23" s="61"/>
      <c r="AZ23" s="60"/>
      <c r="BA23" s="62"/>
      <c r="BB23" s="60"/>
      <c r="BC23" s="62"/>
      <c r="BD23" s="60"/>
      <c r="BE23" s="61"/>
      <c r="BF23" s="60"/>
      <c r="BG23" s="62"/>
      <c r="BH23" s="60"/>
    </row>
    <row r="24">
      <c r="A24" s="45" t="s">
        <v>86</v>
      </c>
      <c r="B24" s="46" t="s">
        <v>165</v>
      </c>
      <c r="C24" s="47">
        <v>38594.0</v>
      </c>
      <c r="D24" s="48"/>
      <c r="E24" s="49">
        <v>12300.0</v>
      </c>
      <c r="F24" s="50">
        <v>12.6</v>
      </c>
      <c r="G24" s="50">
        <v>8.1</v>
      </c>
      <c r="H24" s="102"/>
      <c r="I24" s="52">
        <v>84.0</v>
      </c>
      <c r="J24" s="283"/>
      <c r="K24" s="283"/>
      <c r="L24" s="283"/>
      <c r="M24" s="283"/>
      <c r="N24" s="283"/>
      <c r="O24" s="48">
        <v>-151.0</v>
      </c>
      <c r="P24" s="52">
        <v>-18.8</v>
      </c>
      <c r="Q24" s="259">
        <v>5.7</v>
      </c>
      <c r="R24" s="259">
        <v>-22.7</v>
      </c>
      <c r="S24" s="259">
        <v>-38.0</v>
      </c>
      <c r="T24" s="187"/>
      <c r="U24" s="104">
        <v>0.17</v>
      </c>
      <c r="V24" s="105">
        <v>50.0</v>
      </c>
      <c r="W24" s="105">
        <v>18.0</v>
      </c>
      <c r="X24" s="48">
        <v>7.77</v>
      </c>
      <c r="Y24" s="62"/>
      <c r="Z24" s="52">
        <v>3.87</v>
      </c>
      <c r="AA24" s="56">
        <v>7.8</v>
      </c>
      <c r="AB24" s="56">
        <v>0.94</v>
      </c>
      <c r="AC24" s="56">
        <v>10.1</v>
      </c>
      <c r="AD24" s="52">
        <v>36.1</v>
      </c>
      <c r="AE24" s="56">
        <v>0.26</v>
      </c>
      <c r="AF24" s="48">
        <v>52.32</v>
      </c>
      <c r="AG24" s="52">
        <v>9.7</v>
      </c>
      <c r="AH24" s="52">
        <v>18.6</v>
      </c>
      <c r="AI24" s="56">
        <v>4.16</v>
      </c>
      <c r="AJ24" s="56">
        <v>0.49</v>
      </c>
      <c r="AK24" s="48">
        <v>180.0</v>
      </c>
      <c r="AL24" s="56">
        <v>0.59</v>
      </c>
      <c r="AM24" s="60"/>
      <c r="AN24" s="60"/>
      <c r="AO24" s="60"/>
      <c r="AP24" s="52">
        <v>44.5</v>
      </c>
      <c r="AQ24" s="104">
        <v>0.92</v>
      </c>
      <c r="AR24" s="259">
        <v>-27.6</v>
      </c>
      <c r="AS24" s="105">
        <v>-541.0</v>
      </c>
      <c r="AT24" s="259">
        <v>0.462</v>
      </c>
      <c r="AU24" s="105">
        <v>153.0</v>
      </c>
      <c r="AV24" s="259">
        <v>2.8</v>
      </c>
      <c r="AW24" s="62"/>
      <c r="AX24" s="60"/>
      <c r="AY24" s="61"/>
      <c r="AZ24" s="60"/>
      <c r="BA24" s="62"/>
      <c r="BB24" s="60"/>
      <c r="BC24" s="62"/>
      <c r="BD24" s="60"/>
      <c r="BE24" s="61"/>
      <c r="BF24" s="60"/>
      <c r="BG24" s="62"/>
      <c r="BH24" s="60"/>
    </row>
    <row r="25">
      <c r="A25" s="45" t="s">
        <v>86</v>
      </c>
      <c r="B25" s="46" t="s">
        <v>165</v>
      </c>
      <c r="C25" s="47">
        <v>38608.0</v>
      </c>
      <c r="D25" s="48"/>
      <c r="E25" s="49">
        <v>12200.0</v>
      </c>
      <c r="F25" s="50">
        <v>11.2</v>
      </c>
      <c r="G25" s="50">
        <v>8.2</v>
      </c>
      <c r="H25" s="102"/>
      <c r="I25" s="52">
        <v>90.9</v>
      </c>
      <c r="J25" s="283"/>
      <c r="K25" s="283"/>
      <c r="L25" s="283"/>
      <c r="M25" s="283"/>
      <c r="N25" s="283"/>
      <c r="O25" s="48">
        <v>-151.0</v>
      </c>
      <c r="P25" s="52">
        <v>-19.0</v>
      </c>
      <c r="Q25" s="259">
        <v>4.6</v>
      </c>
      <c r="R25" s="259">
        <v>-23.3</v>
      </c>
      <c r="S25" s="259">
        <v>18.0</v>
      </c>
      <c r="T25" s="187"/>
      <c r="U25" s="104">
        <v>0.17</v>
      </c>
      <c r="V25" s="105">
        <v>52.0</v>
      </c>
      <c r="W25" s="105">
        <v>0.0</v>
      </c>
      <c r="X25" s="48">
        <v>10.88</v>
      </c>
      <c r="Y25" s="62"/>
      <c r="Z25" s="52">
        <v>3.78</v>
      </c>
      <c r="AA25" s="56">
        <v>7.8</v>
      </c>
      <c r="AB25" s="56">
        <v>0.92</v>
      </c>
      <c r="AC25" s="56">
        <v>10.1</v>
      </c>
      <c r="AD25" s="52">
        <v>37.5</v>
      </c>
      <c r="AE25" s="61"/>
      <c r="AF25" s="62"/>
      <c r="AG25" s="52">
        <v>9.5</v>
      </c>
      <c r="AH25" s="52">
        <v>18.7</v>
      </c>
      <c r="AI25" s="61"/>
      <c r="AJ25" s="61"/>
      <c r="AK25" s="62"/>
      <c r="AL25" s="61"/>
      <c r="AM25" s="60"/>
      <c r="AN25" s="60"/>
      <c r="AO25" s="60"/>
      <c r="AP25" s="52">
        <v>50.0</v>
      </c>
      <c r="AQ25" s="104">
        <v>0.14</v>
      </c>
      <c r="AR25" s="259">
        <v>-30.3</v>
      </c>
      <c r="AS25" s="105">
        <v>-536.0</v>
      </c>
      <c r="AT25" s="259">
        <v>0.467</v>
      </c>
      <c r="AU25" s="105">
        <v>31.0</v>
      </c>
      <c r="AV25" s="259">
        <v>2.9</v>
      </c>
      <c r="AW25" s="62"/>
      <c r="AX25" s="60"/>
      <c r="AY25" s="61"/>
      <c r="AZ25" s="60"/>
      <c r="BA25" s="62"/>
      <c r="BB25" s="60"/>
      <c r="BC25" s="62"/>
      <c r="BD25" s="60"/>
      <c r="BE25" s="61"/>
      <c r="BF25" s="60"/>
      <c r="BG25" s="62"/>
      <c r="BH25" s="60"/>
    </row>
    <row r="26">
      <c r="A26" s="45" t="s">
        <v>86</v>
      </c>
      <c r="B26" s="46" t="s">
        <v>165</v>
      </c>
      <c r="C26" s="47">
        <v>38944.0</v>
      </c>
      <c r="D26" s="48"/>
      <c r="E26" s="49">
        <v>12700.0</v>
      </c>
      <c r="F26" s="188"/>
      <c r="G26" s="188"/>
      <c r="H26" s="102"/>
      <c r="I26" s="52">
        <v>73.3</v>
      </c>
      <c r="J26" s="283"/>
      <c r="K26" s="283"/>
      <c r="L26" s="283"/>
      <c r="M26" s="283"/>
      <c r="N26" s="283"/>
      <c r="O26" s="48">
        <v>-152.0</v>
      </c>
      <c r="P26" s="52">
        <v>-18.8</v>
      </c>
      <c r="Q26" s="259">
        <v>4.6</v>
      </c>
      <c r="R26" s="202"/>
      <c r="S26" s="202"/>
      <c r="T26" s="187"/>
      <c r="U26" s="104">
        <v>0.18</v>
      </c>
      <c r="V26" s="105">
        <v>42.0</v>
      </c>
      <c r="W26" s="105">
        <v>17.0</v>
      </c>
      <c r="X26" s="48">
        <v>10.88</v>
      </c>
      <c r="Y26" s="62"/>
      <c r="Z26" s="52">
        <v>4.0</v>
      </c>
      <c r="AA26" s="56">
        <v>8.3</v>
      </c>
      <c r="AB26" s="56">
        <v>0.9</v>
      </c>
      <c r="AC26" s="56">
        <v>10.1</v>
      </c>
      <c r="AD26" s="52">
        <v>36.5</v>
      </c>
      <c r="AE26" s="68"/>
      <c r="AF26" s="189"/>
      <c r="AG26" s="52">
        <v>10.6</v>
      </c>
      <c r="AH26" s="52">
        <v>18.6</v>
      </c>
      <c r="AI26" s="68"/>
      <c r="AJ26" s="68"/>
      <c r="AK26" s="189"/>
      <c r="AL26" s="68"/>
      <c r="AM26" s="60"/>
      <c r="AN26" s="60"/>
      <c r="AO26" s="60"/>
      <c r="AP26" s="52">
        <v>64.1</v>
      </c>
      <c r="AQ26" s="308"/>
      <c r="AR26" s="259">
        <v>-27.3</v>
      </c>
      <c r="AS26" s="307"/>
      <c r="AT26" s="296"/>
      <c r="AU26" s="310"/>
      <c r="AV26" s="259">
        <v>1.2</v>
      </c>
      <c r="AW26" s="62"/>
      <c r="AX26" s="60"/>
      <c r="AY26" s="61"/>
      <c r="AZ26" s="60"/>
      <c r="BA26" s="62"/>
      <c r="BB26" s="60"/>
      <c r="BC26" s="62"/>
      <c r="BD26" s="60"/>
      <c r="BE26" s="61"/>
      <c r="BF26" s="60"/>
      <c r="BG26" s="62"/>
      <c r="BH26" s="60"/>
    </row>
    <row r="27">
      <c r="A27" s="45" t="s">
        <v>86</v>
      </c>
      <c r="B27" s="46" t="s">
        <v>165</v>
      </c>
      <c r="C27" s="47">
        <v>39168.0</v>
      </c>
      <c r="D27" s="48"/>
      <c r="E27" s="49">
        <v>2960.0</v>
      </c>
      <c r="F27" s="188"/>
      <c r="G27" s="188"/>
      <c r="H27" s="102"/>
      <c r="I27" s="52">
        <v>84.3</v>
      </c>
      <c r="J27" s="283"/>
      <c r="K27" s="283"/>
      <c r="L27" s="283"/>
      <c r="M27" s="283"/>
      <c r="N27" s="283"/>
      <c r="O27" s="48">
        <v>-150.0</v>
      </c>
      <c r="P27" s="52">
        <v>-18.5</v>
      </c>
      <c r="Q27" s="259">
        <v>5.6</v>
      </c>
      <c r="R27" s="202"/>
      <c r="S27" s="202"/>
      <c r="T27" s="187"/>
      <c r="U27" s="104">
        <v>0.25</v>
      </c>
      <c r="V27" s="105">
        <v>174.0</v>
      </c>
      <c r="W27" s="105">
        <v>0.0</v>
      </c>
      <c r="X27" s="48">
        <v>10.88</v>
      </c>
      <c r="Y27" s="62"/>
      <c r="Z27" s="52">
        <v>4.42</v>
      </c>
      <c r="AA27" s="56">
        <v>12.7</v>
      </c>
      <c r="AB27" s="56">
        <v>1.11</v>
      </c>
      <c r="AC27" s="56">
        <v>10.1</v>
      </c>
      <c r="AD27" s="52">
        <v>34.1</v>
      </c>
      <c r="AE27" s="71"/>
      <c r="AF27" s="69"/>
      <c r="AG27" s="52">
        <v>22.1</v>
      </c>
      <c r="AH27" s="52">
        <v>17.7</v>
      </c>
      <c r="AI27" s="71"/>
      <c r="AJ27" s="71"/>
      <c r="AK27" s="69"/>
      <c r="AL27" s="71"/>
      <c r="AM27" s="60"/>
      <c r="AN27" s="60"/>
      <c r="AO27" s="60"/>
      <c r="AP27" s="52">
        <v>2.1</v>
      </c>
      <c r="AQ27" s="191">
        <v>0.22</v>
      </c>
      <c r="AR27" s="259">
        <v>-33.7</v>
      </c>
      <c r="AS27" s="310"/>
      <c r="AT27" s="202"/>
      <c r="AU27" s="192">
        <v>27.0</v>
      </c>
      <c r="AV27" s="259">
        <v>4.1</v>
      </c>
      <c r="AW27" s="62"/>
      <c r="AX27" s="60"/>
      <c r="AY27" s="61"/>
      <c r="AZ27" s="60"/>
      <c r="BA27" s="62"/>
      <c r="BB27" s="60"/>
      <c r="BC27" s="62"/>
      <c r="BD27" s="60"/>
      <c r="BE27" s="61"/>
      <c r="BF27" s="60"/>
      <c r="BG27" s="62"/>
      <c r="BH27" s="60"/>
    </row>
    <row r="28">
      <c r="A28" s="72" t="s">
        <v>88</v>
      </c>
      <c r="B28" s="320" t="s">
        <v>165</v>
      </c>
      <c r="C28" s="321">
        <v>39975.0</v>
      </c>
      <c r="D28" s="74"/>
      <c r="E28" s="246">
        <v>24300.0</v>
      </c>
      <c r="F28" s="194">
        <v>11.5</v>
      </c>
      <c r="G28" s="194">
        <v>8.1</v>
      </c>
      <c r="H28" s="102"/>
      <c r="I28" s="77">
        <v>79.8</v>
      </c>
      <c r="J28" s="286">
        <v>0.191</v>
      </c>
      <c r="K28" s="286">
        <v>0.032</v>
      </c>
      <c r="L28" s="286">
        <v>0.017</v>
      </c>
      <c r="M28" s="286">
        <v>0.015</v>
      </c>
      <c r="N28" s="286">
        <v>0.011</v>
      </c>
      <c r="O28" s="79">
        <v>-164.0</v>
      </c>
      <c r="P28" s="77">
        <v>-20.94</v>
      </c>
      <c r="Q28" s="287">
        <v>4.3</v>
      </c>
      <c r="R28" s="287">
        <v>-26.94</v>
      </c>
      <c r="S28" s="287">
        <v>48.49</v>
      </c>
      <c r="T28" s="286">
        <v>1.056</v>
      </c>
      <c r="U28" s="288">
        <v>0.38</v>
      </c>
      <c r="V28" s="289">
        <v>53.0</v>
      </c>
      <c r="W28" s="289">
        <v>7.0</v>
      </c>
      <c r="X28" s="74"/>
      <c r="Y28" s="79">
        <v>3.0</v>
      </c>
      <c r="Z28" s="77">
        <v>3.5</v>
      </c>
      <c r="AA28" s="80">
        <v>5.43</v>
      </c>
      <c r="AB28" s="80">
        <v>0.92</v>
      </c>
      <c r="AC28" s="80">
        <v>7.72</v>
      </c>
      <c r="AD28" s="77">
        <v>31.4</v>
      </c>
      <c r="AE28" s="80">
        <v>0.309</v>
      </c>
      <c r="AF28" s="79">
        <v>49.7</v>
      </c>
      <c r="AG28" s="77">
        <v>3.23</v>
      </c>
      <c r="AH28" s="77">
        <v>9.71</v>
      </c>
      <c r="AI28" s="115"/>
      <c r="AJ28" s="115"/>
      <c r="AK28" s="79">
        <v>173.0</v>
      </c>
      <c r="AL28" s="80">
        <v>0.68</v>
      </c>
      <c r="AM28" s="77">
        <v>35.46</v>
      </c>
      <c r="AN28" s="60"/>
      <c r="AO28" s="247"/>
      <c r="AP28" s="77">
        <v>411.4</v>
      </c>
      <c r="AQ28" s="288">
        <v>2.63</v>
      </c>
      <c r="AR28" s="287">
        <v>-26.8</v>
      </c>
      <c r="AS28" s="307"/>
      <c r="AT28" s="296"/>
      <c r="AU28" s="322">
        <v>257.0</v>
      </c>
      <c r="AV28" s="323">
        <v>5.3</v>
      </c>
      <c r="AW28" s="62"/>
      <c r="AX28" s="60"/>
      <c r="AY28" s="61"/>
      <c r="AZ28" s="247"/>
      <c r="BA28" s="62"/>
      <c r="BB28" s="60"/>
      <c r="BC28" s="62"/>
      <c r="BD28" s="60"/>
      <c r="BE28" s="61"/>
      <c r="BF28" s="247"/>
      <c r="BG28" s="62"/>
      <c r="BH28" s="247"/>
    </row>
    <row r="29">
      <c r="A29" s="72" t="s">
        <v>88</v>
      </c>
      <c r="B29" s="320" t="s">
        <v>165</v>
      </c>
      <c r="C29" s="321">
        <v>39994.0</v>
      </c>
      <c r="D29" s="74"/>
      <c r="E29" s="246">
        <v>20900.0</v>
      </c>
      <c r="F29" s="194">
        <v>14.1</v>
      </c>
      <c r="G29" s="194">
        <v>7.9</v>
      </c>
      <c r="H29" s="102"/>
      <c r="I29" s="77">
        <v>81.5</v>
      </c>
      <c r="J29" s="286">
        <v>0.143</v>
      </c>
      <c r="K29" s="286">
        <v>0.021</v>
      </c>
      <c r="L29" s="286">
        <v>0.011</v>
      </c>
      <c r="M29" s="286">
        <v>0.009</v>
      </c>
      <c r="N29" s="286">
        <v>0.007</v>
      </c>
      <c r="O29" s="79">
        <v>-158.0</v>
      </c>
      <c r="P29" s="77">
        <v>-20.45</v>
      </c>
      <c r="Q29" s="287">
        <v>5.3</v>
      </c>
      <c r="R29" s="287">
        <v>-26.97</v>
      </c>
      <c r="S29" s="287">
        <v>-40.47</v>
      </c>
      <c r="T29" s="286">
        <v>0.966</v>
      </c>
      <c r="U29" s="288">
        <v>0.25</v>
      </c>
      <c r="V29" s="289">
        <v>42.0</v>
      </c>
      <c r="W29" s="289">
        <v>1.0</v>
      </c>
      <c r="X29" s="74"/>
      <c r="Y29" s="79">
        <v>2.0</v>
      </c>
      <c r="Z29" s="77">
        <v>3.7</v>
      </c>
      <c r="AA29" s="80">
        <v>6.01</v>
      </c>
      <c r="AB29" s="80">
        <v>0.852</v>
      </c>
      <c r="AC29" s="80">
        <v>8.55</v>
      </c>
      <c r="AD29" s="77">
        <v>33.75</v>
      </c>
      <c r="AE29" s="80">
        <v>0.316</v>
      </c>
      <c r="AF29" s="79">
        <v>52.2</v>
      </c>
      <c r="AG29" s="77">
        <v>3.96</v>
      </c>
      <c r="AH29" s="77">
        <v>11.05</v>
      </c>
      <c r="AI29" s="115"/>
      <c r="AJ29" s="115"/>
      <c r="AK29" s="79">
        <v>184.0</v>
      </c>
      <c r="AL29" s="80">
        <v>0.685</v>
      </c>
      <c r="AM29" s="77">
        <v>82.32</v>
      </c>
      <c r="AN29" s="60"/>
      <c r="AO29" s="248"/>
      <c r="AP29" s="77">
        <v>209.0</v>
      </c>
      <c r="AQ29" s="288">
        <v>3.14</v>
      </c>
      <c r="AR29" s="287">
        <v>-25.6</v>
      </c>
      <c r="AS29" s="307"/>
      <c r="AT29" s="296"/>
      <c r="AU29" s="322">
        <v>333.0</v>
      </c>
      <c r="AV29" s="323">
        <v>1.7</v>
      </c>
      <c r="AW29" s="62"/>
      <c r="AX29" s="60"/>
      <c r="AY29" s="61"/>
      <c r="AZ29" s="248"/>
      <c r="BA29" s="62"/>
      <c r="BB29" s="60"/>
      <c r="BC29" s="62"/>
      <c r="BD29" s="60"/>
      <c r="BE29" s="61"/>
      <c r="BF29" s="248"/>
      <c r="BG29" s="62"/>
      <c r="BH29" s="248"/>
    </row>
    <row r="30">
      <c r="A30" s="72" t="s">
        <v>88</v>
      </c>
      <c r="B30" s="320" t="s">
        <v>165</v>
      </c>
      <c r="C30" s="321">
        <v>39996.0</v>
      </c>
      <c r="D30" s="74"/>
      <c r="E30" s="246">
        <v>21100.0</v>
      </c>
      <c r="F30" s="194">
        <v>14.4</v>
      </c>
      <c r="G30" s="194">
        <v>7.9</v>
      </c>
      <c r="H30" s="102"/>
      <c r="I30" s="77">
        <v>83.2</v>
      </c>
      <c r="J30" s="78">
        <v>0.151</v>
      </c>
      <c r="K30" s="78">
        <v>0.027</v>
      </c>
      <c r="L30" s="78">
        <v>0.016</v>
      </c>
      <c r="M30" s="78">
        <v>0.015</v>
      </c>
      <c r="N30" s="78">
        <v>0.012</v>
      </c>
      <c r="O30" s="79">
        <v>-154.0</v>
      </c>
      <c r="P30" s="77">
        <v>-19.89</v>
      </c>
      <c r="Q30" s="77">
        <v>6.6</v>
      </c>
      <c r="R30" s="77">
        <v>-27.1</v>
      </c>
      <c r="S30" s="77">
        <v>23.97</v>
      </c>
      <c r="T30" s="78">
        <v>1.031</v>
      </c>
      <c r="U30" s="80">
        <v>0.3</v>
      </c>
      <c r="V30" s="79">
        <v>44.0</v>
      </c>
      <c r="W30" s="79">
        <v>4.0</v>
      </c>
      <c r="X30" s="74"/>
      <c r="Y30" s="79">
        <v>4.0</v>
      </c>
      <c r="Z30" s="77">
        <v>3.5</v>
      </c>
      <c r="AA30" s="80">
        <v>5.77</v>
      </c>
      <c r="AB30" s="80">
        <v>0.819</v>
      </c>
      <c r="AC30" s="80">
        <v>8.46</v>
      </c>
      <c r="AD30" s="77">
        <v>33.14</v>
      </c>
      <c r="AE30" s="80">
        <v>0.325</v>
      </c>
      <c r="AF30" s="79">
        <v>51.7</v>
      </c>
      <c r="AG30" s="77">
        <v>3.69</v>
      </c>
      <c r="AH30" s="77">
        <v>11.16</v>
      </c>
      <c r="AI30" s="115"/>
      <c r="AJ30" s="115"/>
      <c r="AK30" s="79">
        <v>185.0</v>
      </c>
      <c r="AL30" s="80">
        <v>0.698</v>
      </c>
      <c r="AM30" s="77">
        <v>81.06</v>
      </c>
      <c r="AN30" s="60"/>
      <c r="AO30" s="249"/>
      <c r="AP30" s="77">
        <v>183.9</v>
      </c>
      <c r="AQ30" s="80">
        <v>2.72</v>
      </c>
      <c r="AR30" s="77">
        <v>-27.0</v>
      </c>
      <c r="AS30" s="62"/>
      <c r="AT30" s="60"/>
      <c r="AU30" s="74">
        <v>302.0</v>
      </c>
      <c r="AV30" s="291">
        <v>2.3</v>
      </c>
      <c r="AW30" s="62"/>
      <c r="AX30" s="60"/>
      <c r="AY30" s="61"/>
      <c r="AZ30" s="249"/>
      <c r="BA30" s="62"/>
      <c r="BB30" s="60"/>
      <c r="BC30" s="62"/>
      <c r="BD30" s="60"/>
      <c r="BE30" s="61"/>
      <c r="BF30" s="249"/>
      <c r="BG30" s="62"/>
      <c r="BH30" s="249"/>
    </row>
    <row r="31">
      <c r="A31" s="72" t="s">
        <v>88</v>
      </c>
      <c r="B31" s="320" t="s">
        <v>165</v>
      </c>
      <c r="C31" s="321">
        <v>40064.0</v>
      </c>
      <c r="D31" s="74"/>
      <c r="E31" s="246">
        <v>13800.0</v>
      </c>
      <c r="F31" s="194">
        <v>13.7</v>
      </c>
      <c r="G31" s="194">
        <v>8.2</v>
      </c>
      <c r="H31" s="102"/>
      <c r="I31" s="77">
        <v>91.6</v>
      </c>
      <c r="J31" s="78">
        <v>0.137</v>
      </c>
      <c r="K31" s="78">
        <v>0.028</v>
      </c>
      <c r="L31" s="78">
        <v>0.02</v>
      </c>
      <c r="M31" s="78">
        <v>0.018</v>
      </c>
      <c r="N31" s="78">
        <v>0.015</v>
      </c>
      <c r="O31" s="79">
        <v>-153.0</v>
      </c>
      <c r="P31" s="77">
        <v>-19.34</v>
      </c>
      <c r="Q31" s="77">
        <v>5.0</v>
      </c>
      <c r="R31" s="77">
        <v>-26.34</v>
      </c>
      <c r="S31" s="77">
        <v>-103.92</v>
      </c>
      <c r="T31" s="78">
        <v>0.903</v>
      </c>
      <c r="U31" s="80">
        <v>0.23</v>
      </c>
      <c r="V31" s="79">
        <v>44.0</v>
      </c>
      <c r="W31" s="79">
        <v>7.0</v>
      </c>
      <c r="X31" s="74"/>
      <c r="Y31" s="79">
        <v>3.0</v>
      </c>
      <c r="Z31" s="77">
        <v>3.5</v>
      </c>
      <c r="AA31" s="80">
        <v>7.02</v>
      </c>
      <c r="AB31" s="80">
        <v>0.869</v>
      </c>
      <c r="AC31" s="80">
        <v>9.8</v>
      </c>
      <c r="AD31" s="77">
        <v>38.56</v>
      </c>
      <c r="AE31" s="80">
        <v>0.337</v>
      </c>
      <c r="AF31" s="79">
        <v>56.35</v>
      </c>
      <c r="AG31" s="77">
        <v>4.9</v>
      </c>
      <c r="AH31" s="77">
        <v>13.3</v>
      </c>
      <c r="AI31" s="115"/>
      <c r="AJ31" s="115"/>
      <c r="AK31" s="79">
        <v>234.0</v>
      </c>
      <c r="AL31" s="80">
        <v>0.817</v>
      </c>
      <c r="AM31" s="77">
        <v>44.96</v>
      </c>
      <c r="AN31" s="60"/>
      <c r="AO31" s="249"/>
      <c r="AP31" s="77">
        <v>96.3</v>
      </c>
      <c r="AQ31" s="80">
        <v>3.44</v>
      </c>
      <c r="AR31" s="77">
        <v>-24.3</v>
      </c>
      <c r="AS31" s="62"/>
      <c r="AT31" s="60"/>
      <c r="AU31" s="74">
        <v>327.0</v>
      </c>
      <c r="AV31" s="291">
        <v>3.7</v>
      </c>
      <c r="AW31" s="62"/>
      <c r="AX31" s="60"/>
      <c r="AY31" s="61"/>
      <c r="AZ31" s="249"/>
      <c r="BA31" s="62"/>
      <c r="BB31" s="60"/>
      <c r="BC31" s="62"/>
      <c r="BD31" s="60"/>
      <c r="BE31" s="61"/>
      <c r="BF31" s="249"/>
      <c r="BG31" s="62"/>
      <c r="BH31" s="249"/>
    </row>
    <row r="32">
      <c r="A32" s="72" t="s">
        <v>88</v>
      </c>
      <c r="B32" s="320" t="s">
        <v>165</v>
      </c>
      <c r="C32" s="321">
        <v>40262.0</v>
      </c>
      <c r="D32" s="74"/>
      <c r="E32" s="246">
        <v>4380.0</v>
      </c>
      <c r="F32" s="194">
        <v>0.1</v>
      </c>
      <c r="G32" s="76"/>
      <c r="H32" s="102"/>
      <c r="I32" s="77">
        <v>102.3</v>
      </c>
      <c r="J32" s="78">
        <v>0.078</v>
      </c>
      <c r="K32" s="78">
        <v>0.008</v>
      </c>
      <c r="L32" s="78">
        <v>0.003</v>
      </c>
      <c r="M32" s="78">
        <v>0.003</v>
      </c>
      <c r="N32" s="78">
        <v>0.002</v>
      </c>
      <c r="O32" s="79">
        <v>-146.0</v>
      </c>
      <c r="P32" s="77">
        <v>-18.41</v>
      </c>
      <c r="Q32" s="77">
        <v>5.1</v>
      </c>
      <c r="R32" s="77">
        <v>-25.22</v>
      </c>
      <c r="S32" s="77">
        <v>-41.07</v>
      </c>
      <c r="T32" s="78">
        <v>0.966</v>
      </c>
      <c r="U32" s="80">
        <v>0.24</v>
      </c>
      <c r="V32" s="79">
        <v>123.0</v>
      </c>
      <c r="W32" s="79">
        <v>9.0</v>
      </c>
      <c r="X32" s="74"/>
      <c r="Y32" s="79">
        <v>3.0</v>
      </c>
      <c r="Z32" s="77">
        <v>3.8</v>
      </c>
      <c r="AA32" s="80">
        <v>12.59</v>
      </c>
      <c r="AB32" s="80">
        <v>1.13</v>
      </c>
      <c r="AC32" s="80">
        <v>10.54</v>
      </c>
      <c r="AD32" s="77">
        <v>42.07</v>
      </c>
      <c r="AE32" s="80">
        <v>0.364</v>
      </c>
      <c r="AF32" s="79">
        <v>57.44</v>
      </c>
      <c r="AG32" s="77">
        <v>11.08</v>
      </c>
      <c r="AH32" s="77">
        <v>13.3</v>
      </c>
      <c r="AI32" s="115"/>
      <c r="AJ32" s="115"/>
      <c r="AK32" s="79">
        <v>274.0</v>
      </c>
      <c r="AL32" s="80">
        <v>0.764</v>
      </c>
      <c r="AM32" s="77">
        <v>50.03</v>
      </c>
      <c r="AN32" s="60"/>
      <c r="AO32" s="249"/>
      <c r="AP32" s="77">
        <v>63.0</v>
      </c>
      <c r="AQ32" s="80">
        <v>1.26</v>
      </c>
      <c r="AR32" s="77">
        <v>-27.7</v>
      </c>
      <c r="AS32" s="62"/>
      <c r="AT32" s="60"/>
      <c r="AU32" s="74">
        <v>104.0</v>
      </c>
      <c r="AV32" s="291">
        <v>4.0</v>
      </c>
      <c r="AW32" s="62"/>
      <c r="AX32" s="60"/>
      <c r="AY32" s="61"/>
      <c r="AZ32" s="249"/>
      <c r="BA32" s="62"/>
      <c r="BB32" s="60"/>
      <c r="BC32" s="62"/>
      <c r="BD32" s="60"/>
      <c r="BE32" s="61"/>
      <c r="BF32" s="249"/>
      <c r="BG32" s="62"/>
      <c r="BH32" s="249"/>
    </row>
    <row r="33">
      <c r="A33" s="72" t="s">
        <v>88</v>
      </c>
      <c r="B33" s="320" t="s">
        <v>165</v>
      </c>
      <c r="C33" s="321">
        <v>40344.0</v>
      </c>
      <c r="D33" s="74"/>
      <c r="E33" s="246">
        <v>16500.0</v>
      </c>
      <c r="F33" s="82">
        <v>13.9</v>
      </c>
      <c r="G33" s="82">
        <v>8.0</v>
      </c>
      <c r="H33" s="102"/>
      <c r="I33" s="77">
        <v>76.1</v>
      </c>
      <c r="J33" s="78">
        <v>0.103</v>
      </c>
      <c r="K33" s="78">
        <v>0.014</v>
      </c>
      <c r="L33" s="78">
        <v>0.007</v>
      </c>
      <c r="M33" s="78">
        <v>0.006</v>
      </c>
      <c r="N33" s="78">
        <v>0.004</v>
      </c>
      <c r="O33" s="79">
        <v>-147.0</v>
      </c>
      <c r="P33" s="77">
        <v>-19.27</v>
      </c>
      <c r="Q33" s="77">
        <v>4.2</v>
      </c>
      <c r="R33" s="60"/>
      <c r="S33" s="60"/>
      <c r="T33" s="190"/>
      <c r="U33" s="80">
        <v>0.23</v>
      </c>
      <c r="V33" s="79">
        <v>33.0</v>
      </c>
      <c r="W33" s="79">
        <v>5.0</v>
      </c>
      <c r="X33" s="74"/>
      <c r="Y33" s="79">
        <v>3.0</v>
      </c>
      <c r="Z33" s="77">
        <v>3.2</v>
      </c>
      <c r="AA33" s="80">
        <v>6.9</v>
      </c>
      <c r="AB33" s="80">
        <v>0.925</v>
      </c>
      <c r="AC33" s="80">
        <v>8.68</v>
      </c>
      <c r="AD33" s="77">
        <v>33.4</v>
      </c>
      <c r="AE33" s="80">
        <v>0.313</v>
      </c>
      <c r="AF33" s="79">
        <v>52.84</v>
      </c>
      <c r="AG33" s="77">
        <v>4.78</v>
      </c>
      <c r="AH33" s="77">
        <v>11.6</v>
      </c>
      <c r="AI33" s="115"/>
      <c r="AJ33" s="115"/>
      <c r="AK33" s="79">
        <v>197.0</v>
      </c>
      <c r="AL33" s="80">
        <v>0.702</v>
      </c>
      <c r="AM33" s="77">
        <v>95.62</v>
      </c>
      <c r="AN33" s="60"/>
      <c r="AO33" s="247"/>
      <c r="AP33" s="77">
        <v>210.4</v>
      </c>
      <c r="AQ33" s="80">
        <v>1.0</v>
      </c>
      <c r="AR33" s="77">
        <v>-27.1</v>
      </c>
      <c r="AS33" s="62"/>
      <c r="AT33" s="60"/>
      <c r="AU33" s="74">
        <v>189.0</v>
      </c>
      <c r="AV33" s="291">
        <v>1.2</v>
      </c>
      <c r="AW33" s="62"/>
      <c r="AX33" s="60"/>
      <c r="AY33" s="61"/>
      <c r="AZ33" s="247"/>
      <c r="BA33" s="62"/>
      <c r="BB33" s="60"/>
      <c r="BC33" s="62"/>
      <c r="BD33" s="60"/>
      <c r="BE33" s="61"/>
      <c r="BF33" s="247"/>
      <c r="BG33" s="62"/>
      <c r="BH33" s="247"/>
    </row>
    <row r="34">
      <c r="A34" s="72" t="s">
        <v>88</v>
      </c>
      <c r="B34" s="320" t="s">
        <v>165</v>
      </c>
      <c r="C34" s="321">
        <v>40358.0</v>
      </c>
      <c r="D34" s="74"/>
      <c r="E34" s="246">
        <v>13000.0</v>
      </c>
      <c r="F34" s="188"/>
      <c r="G34" s="188"/>
      <c r="H34" s="102"/>
      <c r="I34" s="77">
        <v>88.3</v>
      </c>
      <c r="J34" s="78">
        <v>0.117</v>
      </c>
      <c r="K34" s="78">
        <v>0.015</v>
      </c>
      <c r="L34" s="78">
        <v>0.007</v>
      </c>
      <c r="M34" s="78">
        <v>0.007</v>
      </c>
      <c r="N34" s="78">
        <v>0.004</v>
      </c>
      <c r="O34" s="79">
        <v>-150.0</v>
      </c>
      <c r="P34" s="77">
        <v>-19.28</v>
      </c>
      <c r="Q34" s="77">
        <v>5.1</v>
      </c>
      <c r="R34" s="77">
        <v>-20.72</v>
      </c>
      <c r="S34" s="77">
        <v>-42.87</v>
      </c>
      <c r="T34" s="78">
        <v>0.964</v>
      </c>
      <c r="U34" s="80">
        <v>0.28</v>
      </c>
      <c r="V34" s="79">
        <v>28.0</v>
      </c>
      <c r="W34" s="79">
        <v>7.0</v>
      </c>
      <c r="X34" s="74"/>
      <c r="Y34" s="79">
        <v>3.0</v>
      </c>
      <c r="Z34" s="77">
        <v>3.1</v>
      </c>
      <c r="AA34" s="80">
        <v>7.31</v>
      </c>
      <c r="AB34" s="80">
        <v>0.92</v>
      </c>
      <c r="AC34" s="80">
        <v>8.97</v>
      </c>
      <c r="AD34" s="77">
        <v>35.18</v>
      </c>
      <c r="AE34" s="80">
        <v>0.343</v>
      </c>
      <c r="AF34" s="79">
        <v>55.13</v>
      </c>
      <c r="AG34" s="77">
        <v>4.84</v>
      </c>
      <c r="AH34" s="77">
        <v>13.1</v>
      </c>
      <c r="AI34" s="115"/>
      <c r="AJ34" s="115"/>
      <c r="AK34" s="79">
        <v>205.0</v>
      </c>
      <c r="AL34" s="80">
        <v>0.743</v>
      </c>
      <c r="AM34" s="77">
        <v>91.19</v>
      </c>
      <c r="AN34" s="60"/>
      <c r="AO34" s="248"/>
      <c r="AP34" s="77">
        <v>71.2</v>
      </c>
      <c r="AQ34" s="80">
        <v>0.32</v>
      </c>
      <c r="AR34" s="77">
        <v>-28.2</v>
      </c>
      <c r="AS34" s="62"/>
      <c r="AT34" s="60"/>
      <c r="AU34" s="74">
        <v>167.0</v>
      </c>
      <c r="AV34" s="291">
        <v>2.0</v>
      </c>
      <c r="AW34" s="62"/>
      <c r="AX34" s="60"/>
      <c r="AY34" s="61"/>
      <c r="AZ34" s="248"/>
      <c r="BA34" s="62"/>
      <c r="BB34" s="60"/>
      <c r="BC34" s="62"/>
      <c r="BD34" s="60"/>
      <c r="BE34" s="61"/>
      <c r="BF34" s="248"/>
      <c r="BG34" s="62"/>
      <c r="BH34" s="248"/>
    </row>
    <row r="35">
      <c r="A35" s="72" t="s">
        <v>88</v>
      </c>
      <c r="B35" s="320" t="s">
        <v>165</v>
      </c>
      <c r="C35" s="321">
        <v>40361.0</v>
      </c>
      <c r="D35" s="74"/>
      <c r="E35" s="246">
        <v>13900.0</v>
      </c>
      <c r="F35" s="82">
        <v>17.9</v>
      </c>
      <c r="G35" s="82">
        <v>8.2</v>
      </c>
      <c r="H35" s="102"/>
      <c r="I35" s="77">
        <v>89.2</v>
      </c>
      <c r="J35" s="78">
        <v>0.103</v>
      </c>
      <c r="K35" s="78">
        <v>0.014</v>
      </c>
      <c r="L35" s="78">
        <v>0.008</v>
      </c>
      <c r="M35" s="78">
        <v>0.007</v>
      </c>
      <c r="N35" s="78">
        <v>0.006</v>
      </c>
      <c r="O35" s="79">
        <v>-147.0</v>
      </c>
      <c r="P35" s="77">
        <v>-19.06</v>
      </c>
      <c r="Q35" s="77">
        <v>4.5</v>
      </c>
      <c r="R35" s="77">
        <v>-22.38</v>
      </c>
      <c r="S35" s="77">
        <v>-53.49</v>
      </c>
      <c r="T35" s="78">
        <v>0.953</v>
      </c>
      <c r="U35" s="80">
        <v>0.3</v>
      </c>
      <c r="V35" s="79">
        <v>22.0</v>
      </c>
      <c r="W35" s="79">
        <v>5.0</v>
      </c>
      <c r="X35" s="74"/>
      <c r="Y35" s="79">
        <v>3.0</v>
      </c>
      <c r="Z35" s="77">
        <v>3.3</v>
      </c>
      <c r="AA35" s="80">
        <v>8.19</v>
      </c>
      <c r="AB35" s="80">
        <v>1.034</v>
      </c>
      <c r="AC35" s="80">
        <v>9.64</v>
      </c>
      <c r="AD35" s="77">
        <v>39.12</v>
      </c>
      <c r="AE35" s="80">
        <v>0.369</v>
      </c>
      <c r="AF35" s="79">
        <v>55.94</v>
      </c>
      <c r="AG35" s="77">
        <v>5.72</v>
      </c>
      <c r="AH35" s="77">
        <v>13.04</v>
      </c>
      <c r="AI35" s="115"/>
      <c r="AJ35" s="115"/>
      <c r="AK35" s="79">
        <v>216.0</v>
      </c>
      <c r="AL35" s="80">
        <v>0.843</v>
      </c>
      <c r="AM35" s="77">
        <v>51.93</v>
      </c>
      <c r="AN35" s="60"/>
      <c r="AO35" s="249"/>
      <c r="AP35" s="77">
        <v>58.2</v>
      </c>
      <c r="AQ35" s="80">
        <v>0.87</v>
      </c>
      <c r="AR35" s="77">
        <v>-28.7</v>
      </c>
      <c r="AS35" s="101"/>
      <c r="AT35" s="84"/>
      <c r="AU35" s="74">
        <v>79.0</v>
      </c>
      <c r="AV35" s="291">
        <v>3.0</v>
      </c>
      <c r="AW35" s="62"/>
      <c r="AX35" s="60"/>
      <c r="AY35" s="61"/>
      <c r="AZ35" s="249"/>
      <c r="BA35" s="62"/>
      <c r="BB35" s="60"/>
      <c r="BC35" s="62"/>
      <c r="BD35" s="60"/>
      <c r="BE35" s="61"/>
      <c r="BF35" s="249"/>
      <c r="BG35" s="62"/>
      <c r="BH35" s="249"/>
    </row>
    <row r="36">
      <c r="A36" s="72" t="s">
        <v>88</v>
      </c>
      <c r="B36" s="320" t="s">
        <v>165</v>
      </c>
      <c r="C36" s="321">
        <v>40401.0</v>
      </c>
      <c r="D36" s="74"/>
      <c r="E36" s="246">
        <v>11400.0</v>
      </c>
      <c r="F36" s="82">
        <v>19.6</v>
      </c>
      <c r="G36" s="188"/>
      <c r="H36" s="102"/>
      <c r="I36" s="77">
        <v>96.4</v>
      </c>
      <c r="J36" s="78">
        <v>0.142</v>
      </c>
      <c r="K36" s="78">
        <v>0.02</v>
      </c>
      <c r="L36" s="78">
        <v>0.01</v>
      </c>
      <c r="M36" s="78">
        <v>0.009</v>
      </c>
      <c r="N36" s="78">
        <v>0.007</v>
      </c>
      <c r="O36" s="79">
        <v>-150.0</v>
      </c>
      <c r="P36" s="77">
        <v>-19.17</v>
      </c>
      <c r="Q36" s="77">
        <v>5.6</v>
      </c>
      <c r="R36" s="77">
        <v>-28.3</v>
      </c>
      <c r="S36" s="77">
        <v>-60.74</v>
      </c>
      <c r="T36" s="78">
        <v>0.946</v>
      </c>
      <c r="U36" s="80">
        <v>0.34</v>
      </c>
      <c r="V36" s="79">
        <v>24.0</v>
      </c>
      <c r="W36" s="79">
        <v>3.0</v>
      </c>
      <c r="X36" s="74"/>
      <c r="Y36" s="79">
        <v>3.0</v>
      </c>
      <c r="Z36" s="77">
        <v>3.7</v>
      </c>
      <c r="AA36" s="80">
        <v>8.23</v>
      </c>
      <c r="AB36" s="80">
        <v>0.892</v>
      </c>
      <c r="AC36" s="80">
        <v>10.25</v>
      </c>
      <c r="AD36" s="77">
        <v>40.32</v>
      </c>
      <c r="AE36" s="80">
        <v>0.412</v>
      </c>
      <c r="AF36" s="79">
        <v>57.05</v>
      </c>
      <c r="AG36" s="195">
        <v>6.43</v>
      </c>
      <c r="AH36" s="195">
        <v>13.71</v>
      </c>
      <c r="AI36" s="61"/>
      <c r="AJ36" s="61"/>
      <c r="AK36" s="79">
        <v>243.0</v>
      </c>
      <c r="AL36" s="80">
        <v>0.821</v>
      </c>
      <c r="AM36" s="195">
        <v>64.59</v>
      </c>
      <c r="AN36" s="60"/>
      <c r="AO36" s="249"/>
      <c r="AP36" s="77">
        <v>84.4</v>
      </c>
      <c r="AQ36" s="80">
        <v>1.31</v>
      </c>
      <c r="AR36" s="77">
        <v>-27.9</v>
      </c>
      <c r="AS36" s="62"/>
      <c r="AT36" s="60"/>
      <c r="AU36" s="74">
        <v>181.0</v>
      </c>
      <c r="AV36" s="291">
        <v>2.9</v>
      </c>
      <c r="AW36" s="62"/>
      <c r="AX36" s="60"/>
      <c r="AY36" s="61"/>
      <c r="AZ36" s="249"/>
      <c r="BA36" s="62"/>
      <c r="BB36" s="60"/>
      <c r="BC36" s="62"/>
      <c r="BD36" s="60"/>
      <c r="BE36" s="61"/>
      <c r="BF36" s="249"/>
      <c r="BG36" s="62"/>
      <c r="BH36" s="249"/>
    </row>
    <row r="37">
      <c r="A37" s="72" t="s">
        <v>88</v>
      </c>
      <c r="B37" s="320" t="s">
        <v>165</v>
      </c>
      <c r="C37" s="321">
        <v>40612.0</v>
      </c>
      <c r="D37" s="74"/>
      <c r="E37" s="246">
        <v>3620.0</v>
      </c>
      <c r="F37" s="194">
        <v>0.0</v>
      </c>
      <c r="G37" s="188"/>
      <c r="H37" s="102"/>
      <c r="I37" s="77">
        <v>109.8</v>
      </c>
      <c r="J37" s="78">
        <v>0.08</v>
      </c>
      <c r="K37" s="78">
        <v>0.018</v>
      </c>
      <c r="L37" s="78">
        <v>0.014</v>
      </c>
      <c r="M37" s="78">
        <v>0.014</v>
      </c>
      <c r="N37" s="78">
        <v>0.013</v>
      </c>
      <c r="O37" s="79">
        <v>-147.0</v>
      </c>
      <c r="P37" s="77">
        <v>-18.58</v>
      </c>
      <c r="Q37" s="77">
        <v>4.2</v>
      </c>
      <c r="R37" s="77">
        <v>-24.5</v>
      </c>
      <c r="S37" s="77">
        <v>0.02</v>
      </c>
      <c r="T37" s="78">
        <v>1.007</v>
      </c>
      <c r="U37" s="80">
        <v>0.38</v>
      </c>
      <c r="V37" s="79">
        <v>158.0</v>
      </c>
      <c r="W37" s="79">
        <v>10.0</v>
      </c>
      <c r="X37" s="74"/>
      <c r="Y37" s="79">
        <v>7.0</v>
      </c>
      <c r="Z37" s="77">
        <v>3.9</v>
      </c>
      <c r="AA37" s="80">
        <v>12.3</v>
      </c>
      <c r="AB37" s="80">
        <v>1.027</v>
      </c>
      <c r="AC37" s="80">
        <v>10.85</v>
      </c>
      <c r="AD37" s="85">
        <v>33.28</v>
      </c>
      <c r="AE37" s="80">
        <v>0.31</v>
      </c>
      <c r="AF37" s="79">
        <v>38.6</v>
      </c>
      <c r="AG37" s="84"/>
      <c r="AH37" s="84"/>
      <c r="AI37" s="80">
        <v>5.66</v>
      </c>
      <c r="AJ37" s="80">
        <v>0.6</v>
      </c>
      <c r="AK37" s="79">
        <v>247.0</v>
      </c>
      <c r="AL37" s="80">
        <v>0.72</v>
      </c>
      <c r="AM37" s="84"/>
      <c r="AN37" s="60"/>
      <c r="AO37" s="249"/>
      <c r="AP37" s="77">
        <v>4.6</v>
      </c>
      <c r="AQ37" s="80">
        <v>0.2</v>
      </c>
      <c r="AR37" s="77">
        <v>-28.4</v>
      </c>
      <c r="AS37" s="62"/>
      <c r="AT37" s="60"/>
      <c r="AU37" s="74">
        <v>21.0</v>
      </c>
      <c r="AV37" s="291">
        <v>3.5</v>
      </c>
      <c r="AW37" s="62"/>
      <c r="AX37" s="60"/>
      <c r="AY37" s="61"/>
      <c r="AZ37" s="249"/>
      <c r="BA37" s="62"/>
      <c r="BB37" s="60"/>
      <c r="BC37" s="62"/>
      <c r="BD37" s="60"/>
      <c r="BE37" s="61"/>
      <c r="BF37" s="249"/>
      <c r="BG37" s="62"/>
      <c r="BH37" s="249"/>
    </row>
    <row r="38">
      <c r="A38" s="72" t="s">
        <v>88</v>
      </c>
      <c r="B38" s="320" t="s">
        <v>165</v>
      </c>
      <c r="C38" s="321">
        <v>40700.0</v>
      </c>
      <c r="D38" s="74"/>
      <c r="E38" s="246">
        <v>21300.0</v>
      </c>
      <c r="F38" s="82">
        <v>11.5</v>
      </c>
      <c r="G38" s="82">
        <v>7.8</v>
      </c>
      <c r="H38" s="102"/>
      <c r="I38" s="77">
        <v>81.1</v>
      </c>
      <c r="J38" s="78">
        <v>0.214</v>
      </c>
      <c r="K38" s="78">
        <v>0.048</v>
      </c>
      <c r="L38" s="78">
        <v>0.033</v>
      </c>
      <c r="M38" s="78">
        <v>0.031</v>
      </c>
      <c r="N38" s="78">
        <v>0.026</v>
      </c>
      <c r="O38" s="79">
        <v>-170.0</v>
      </c>
      <c r="P38" s="77">
        <v>-21.21</v>
      </c>
      <c r="Q38" s="77">
        <v>8.1</v>
      </c>
      <c r="R38" s="60"/>
      <c r="S38" s="77">
        <v>48.14</v>
      </c>
      <c r="T38" s="78">
        <v>1.056</v>
      </c>
      <c r="U38" s="80">
        <v>0.23</v>
      </c>
      <c r="V38" s="79">
        <v>52.0</v>
      </c>
      <c r="W38" s="79">
        <v>1.0</v>
      </c>
      <c r="X38" s="74"/>
      <c r="Y38" s="79">
        <v>10.0</v>
      </c>
      <c r="Z38" s="77">
        <v>3.3</v>
      </c>
      <c r="AA38" s="80">
        <v>5.54</v>
      </c>
      <c r="AB38" s="80">
        <v>0.969</v>
      </c>
      <c r="AC38" s="80">
        <v>8.67</v>
      </c>
      <c r="AD38" s="77">
        <v>33.91</v>
      </c>
      <c r="AE38" s="80">
        <v>0.31</v>
      </c>
      <c r="AF38" s="79">
        <v>50.9</v>
      </c>
      <c r="AG38" s="77">
        <v>4.8</v>
      </c>
      <c r="AH38" s="77">
        <v>6.21</v>
      </c>
      <c r="AI38" s="80">
        <v>3.97</v>
      </c>
      <c r="AJ38" s="80">
        <v>0.59</v>
      </c>
      <c r="AK38" s="79">
        <v>177.0</v>
      </c>
      <c r="AL38" s="80">
        <v>0.63</v>
      </c>
      <c r="AM38" s="77">
        <v>66.49</v>
      </c>
      <c r="AN38" s="60"/>
      <c r="AO38" s="247"/>
      <c r="AP38" s="77">
        <v>315.6</v>
      </c>
      <c r="AQ38" s="80">
        <v>4.0</v>
      </c>
      <c r="AR38" s="77">
        <v>-26.9</v>
      </c>
      <c r="AS38" s="62"/>
      <c r="AT38" s="60"/>
      <c r="AU38" s="74">
        <v>657.0</v>
      </c>
      <c r="AV38" s="291">
        <v>3.3</v>
      </c>
      <c r="AW38" s="62"/>
      <c r="AX38" s="60"/>
      <c r="AY38" s="61"/>
      <c r="AZ38" s="247"/>
      <c r="BA38" s="62"/>
      <c r="BB38" s="60"/>
      <c r="BC38" s="62"/>
      <c r="BD38" s="60"/>
      <c r="BE38" s="61"/>
      <c r="BF38" s="247"/>
      <c r="BG38" s="62"/>
      <c r="BH38" s="247"/>
    </row>
    <row r="39">
      <c r="A39" s="72" t="s">
        <v>88</v>
      </c>
      <c r="B39" s="320" t="s">
        <v>165</v>
      </c>
      <c r="C39" s="321">
        <v>40708.0</v>
      </c>
      <c r="D39" s="74"/>
      <c r="E39" s="246">
        <v>17700.0</v>
      </c>
      <c r="F39" s="82">
        <v>9.3</v>
      </c>
      <c r="G39" s="188"/>
      <c r="H39" s="102"/>
      <c r="I39" s="77">
        <v>80.2</v>
      </c>
      <c r="J39" s="78">
        <v>0.145</v>
      </c>
      <c r="K39" s="78">
        <v>0.044</v>
      </c>
      <c r="L39" s="78">
        <v>0.034</v>
      </c>
      <c r="M39" s="78">
        <v>0.032</v>
      </c>
      <c r="N39" s="78">
        <v>0.03</v>
      </c>
      <c r="O39" s="79">
        <v>-165.0</v>
      </c>
      <c r="P39" s="77">
        <v>-20.8</v>
      </c>
      <c r="Q39" s="77">
        <v>5.8</v>
      </c>
      <c r="R39" s="60"/>
      <c r="S39" s="77">
        <v>4.56</v>
      </c>
      <c r="T39" s="78">
        <v>1.012</v>
      </c>
      <c r="U39" s="80">
        <v>0.35</v>
      </c>
      <c r="V39" s="79">
        <v>42.0</v>
      </c>
      <c r="W39" s="79">
        <v>8.0</v>
      </c>
      <c r="X39" s="74"/>
      <c r="Y39" s="79">
        <v>10.0</v>
      </c>
      <c r="Z39" s="77">
        <v>3.1</v>
      </c>
      <c r="AA39" s="80">
        <v>5.81</v>
      </c>
      <c r="AB39" s="80">
        <v>0.9</v>
      </c>
      <c r="AC39" s="80">
        <v>8.72</v>
      </c>
      <c r="AD39" s="77">
        <v>34.27</v>
      </c>
      <c r="AE39" s="80">
        <v>0.32</v>
      </c>
      <c r="AF39" s="79">
        <v>50.3</v>
      </c>
      <c r="AG39" s="77">
        <v>4.01</v>
      </c>
      <c r="AH39" s="195">
        <v>6.75</v>
      </c>
      <c r="AI39" s="80">
        <v>4.04</v>
      </c>
      <c r="AJ39" s="80">
        <v>0.56</v>
      </c>
      <c r="AK39" s="79">
        <v>184.0</v>
      </c>
      <c r="AL39" s="80">
        <v>0.69</v>
      </c>
      <c r="AM39" s="77">
        <v>68.39</v>
      </c>
      <c r="AN39" s="60"/>
      <c r="AO39" s="249"/>
      <c r="AP39" s="77">
        <v>195.3</v>
      </c>
      <c r="AQ39" s="80">
        <v>4.5</v>
      </c>
      <c r="AR39" s="77">
        <v>-26.0</v>
      </c>
      <c r="AS39" s="62"/>
      <c r="AT39" s="60"/>
      <c r="AU39" s="74">
        <v>301.0</v>
      </c>
      <c r="AV39" s="291">
        <v>3.4</v>
      </c>
      <c r="AW39" s="62"/>
      <c r="AX39" s="60"/>
      <c r="AY39" s="61"/>
      <c r="AZ39" s="249"/>
      <c r="BA39" s="62"/>
      <c r="BB39" s="60"/>
      <c r="BC39" s="62"/>
      <c r="BD39" s="60"/>
      <c r="BE39" s="61"/>
      <c r="BF39" s="249"/>
      <c r="BG39" s="62"/>
      <c r="BH39" s="249"/>
    </row>
    <row r="40">
      <c r="A40" s="72" t="s">
        <v>88</v>
      </c>
      <c r="B40" s="320" t="s">
        <v>165</v>
      </c>
      <c r="C40" s="321">
        <v>40722.0</v>
      </c>
      <c r="D40" s="74"/>
      <c r="E40" s="246">
        <v>18000.0</v>
      </c>
      <c r="F40" s="82">
        <v>17.8</v>
      </c>
      <c r="G40" s="82">
        <v>7.9</v>
      </c>
      <c r="H40" s="102"/>
      <c r="I40" s="77">
        <v>84.4</v>
      </c>
      <c r="J40" s="78">
        <v>0.14</v>
      </c>
      <c r="K40" s="78">
        <v>0.025</v>
      </c>
      <c r="L40" s="78">
        <v>0.016</v>
      </c>
      <c r="M40" s="78">
        <v>0.015</v>
      </c>
      <c r="N40" s="78">
        <v>0.013</v>
      </c>
      <c r="O40" s="79">
        <v>-163.0</v>
      </c>
      <c r="P40" s="77">
        <v>-20.29</v>
      </c>
      <c r="Q40" s="77">
        <v>6.7</v>
      </c>
      <c r="R40" s="84"/>
      <c r="S40" s="60"/>
      <c r="T40" s="190"/>
      <c r="U40" s="80">
        <v>0.33</v>
      </c>
      <c r="V40" s="79">
        <v>52.0</v>
      </c>
      <c r="W40" s="79">
        <v>0.0</v>
      </c>
      <c r="X40" s="74"/>
      <c r="Y40" s="79">
        <v>7.0</v>
      </c>
      <c r="Z40" s="77">
        <v>3.4</v>
      </c>
      <c r="AA40" s="80">
        <v>6.51</v>
      </c>
      <c r="AB40" s="80">
        <v>0.909</v>
      </c>
      <c r="AC40" s="80">
        <v>9.73</v>
      </c>
      <c r="AD40" s="77">
        <v>36.63</v>
      </c>
      <c r="AE40" s="80">
        <v>0.37</v>
      </c>
      <c r="AF40" s="79">
        <v>56.1</v>
      </c>
      <c r="AG40" s="77">
        <v>6.36</v>
      </c>
      <c r="AH40" s="77">
        <v>7.49</v>
      </c>
      <c r="AI40" s="80">
        <v>4.78</v>
      </c>
      <c r="AJ40" s="80">
        <v>0.7</v>
      </c>
      <c r="AK40" s="79">
        <v>205.0</v>
      </c>
      <c r="AL40" s="80">
        <v>0.7</v>
      </c>
      <c r="AM40" s="77">
        <v>80.74</v>
      </c>
      <c r="AN40" s="60"/>
      <c r="AO40" s="249"/>
      <c r="AP40" s="77">
        <v>208.7</v>
      </c>
      <c r="AQ40" s="80">
        <v>1.39</v>
      </c>
      <c r="AR40" s="77">
        <v>-27.5</v>
      </c>
      <c r="AS40" s="62"/>
      <c r="AT40" s="60"/>
      <c r="AU40" s="74">
        <v>157.0</v>
      </c>
      <c r="AV40" s="291">
        <v>2.3</v>
      </c>
      <c r="AW40" s="62"/>
      <c r="AX40" s="60"/>
      <c r="AY40" s="61"/>
      <c r="AZ40" s="249"/>
      <c r="BA40" s="62"/>
      <c r="BB40" s="60"/>
      <c r="BC40" s="62"/>
      <c r="BD40" s="60"/>
      <c r="BE40" s="61"/>
      <c r="BF40" s="249"/>
      <c r="BG40" s="62"/>
      <c r="BH40" s="249"/>
    </row>
    <row r="41">
      <c r="A41" s="72" t="s">
        <v>88</v>
      </c>
      <c r="B41" s="320" t="s">
        <v>165</v>
      </c>
      <c r="C41" s="321">
        <v>40773.0</v>
      </c>
      <c r="D41" s="74"/>
      <c r="E41" s="246">
        <v>14800.0</v>
      </c>
      <c r="F41" s="82">
        <v>15.5</v>
      </c>
      <c r="G41" s="82">
        <v>8.1</v>
      </c>
      <c r="H41" s="102"/>
      <c r="I41" s="77">
        <v>97.7</v>
      </c>
      <c r="J41" s="78">
        <v>0.12</v>
      </c>
      <c r="K41" s="78">
        <v>0.028</v>
      </c>
      <c r="L41" s="78">
        <v>0.021</v>
      </c>
      <c r="M41" s="78">
        <v>0.02</v>
      </c>
      <c r="N41" s="78">
        <v>0.018</v>
      </c>
      <c r="O41" s="79">
        <v>-157.0</v>
      </c>
      <c r="P41" s="77">
        <v>-19.59</v>
      </c>
      <c r="Q41" s="77">
        <v>5.2</v>
      </c>
      <c r="R41" s="60"/>
      <c r="S41" s="77">
        <v>8.03</v>
      </c>
      <c r="T41" s="78">
        <v>1.016</v>
      </c>
      <c r="U41" s="80">
        <v>0.29</v>
      </c>
      <c r="V41" s="79">
        <v>48.0</v>
      </c>
      <c r="W41" s="79">
        <v>3.0</v>
      </c>
      <c r="X41" s="74"/>
      <c r="Y41" s="79">
        <v>5.0</v>
      </c>
      <c r="Z41" s="77">
        <v>3.6</v>
      </c>
      <c r="AA41" s="80">
        <v>7.91</v>
      </c>
      <c r="AB41" s="80">
        <v>0.85</v>
      </c>
      <c r="AC41" s="80">
        <v>10.81</v>
      </c>
      <c r="AD41" s="77">
        <v>41.8</v>
      </c>
      <c r="AE41" s="80">
        <v>0.44</v>
      </c>
      <c r="AF41" s="79">
        <v>55.9</v>
      </c>
      <c r="AG41" s="77">
        <v>3.94</v>
      </c>
      <c r="AH41" s="77">
        <v>13.03</v>
      </c>
      <c r="AI41" s="80">
        <v>5.39</v>
      </c>
      <c r="AJ41" s="80">
        <v>0.63</v>
      </c>
      <c r="AK41" s="79">
        <v>248.0</v>
      </c>
      <c r="AL41" s="80">
        <v>0.82</v>
      </c>
      <c r="AM41" s="77">
        <v>89.29</v>
      </c>
      <c r="AN41" s="60"/>
      <c r="AO41" s="249"/>
      <c r="AP41" s="77">
        <v>72.8</v>
      </c>
      <c r="AQ41" s="80">
        <v>1.62</v>
      </c>
      <c r="AR41" s="77">
        <v>-27.8</v>
      </c>
      <c r="AS41" s="62"/>
      <c r="AT41" s="60"/>
      <c r="AU41" s="74">
        <v>205.0</v>
      </c>
      <c r="AV41" s="291">
        <v>7.4</v>
      </c>
      <c r="AW41" s="62"/>
      <c r="AX41" s="60"/>
      <c r="AY41" s="61"/>
      <c r="AZ41" s="249"/>
      <c r="BA41" s="62"/>
      <c r="BB41" s="60"/>
      <c r="BC41" s="62"/>
      <c r="BD41" s="60"/>
      <c r="BE41" s="61"/>
      <c r="BF41" s="249"/>
      <c r="BG41" s="62"/>
      <c r="BH41" s="249"/>
    </row>
    <row r="42">
      <c r="A42" s="72" t="s">
        <v>88</v>
      </c>
      <c r="B42" s="320" t="s">
        <v>165</v>
      </c>
      <c r="C42" s="321">
        <v>40945.0</v>
      </c>
      <c r="D42" s="74"/>
      <c r="E42" s="246">
        <v>4250.0</v>
      </c>
      <c r="F42" s="82">
        <v>0.0</v>
      </c>
      <c r="G42" s="194">
        <v>7.7</v>
      </c>
      <c r="H42" s="102"/>
      <c r="I42" s="77">
        <v>106.6</v>
      </c>
      <c r="J42" s="78">
        <v>0.085</v>
      </c>
      <c r="K42" s="78">
        <v>0.021</v>
      </c>
      <c r="L42" s="78">
        <v>0.017</v>
      </c>
      <c r="M42" s="78">
        <v>0.017</v>
      </c>
      <c r="N42" s="78">
        <v>0.016</v>
      </c>
      <c r="O42" s="79">
        <v>-153.0</v>
      </c>
      <c r="P42" s="77">
        <v>-19.15</v>
      </c>
      <c r="Q42" s="77">
        <v>4.5</v>
      </c>
      <c r="R42" s="60"/>
      <c r="S42" s="77">
        <v>12.4</v>
      </c>
      <c r="T42" s="78">
        <v>1.02</v>
      </c>
      <c r="U42" s="80">
        <v>0.23</v>
      </c>
      <c r="V42" s="79">
        <v>124.0</v>
      </c>
      <c r="W42" s="79">
        <v>2.0</v>
      </c>
      <c r="X42" s="74"/>
      <c r="Y42" s="79">
        <v>7.0</v>
      </c>
      <c r="Z42" s="77">
        <v>4.1</v>
      </c>
      <c r="AA42" s="80">
        <v>12.09</v>
      </c>
      <c r="AB42" s="80">
        <v>1.161</v>
      </c>
      <c r="AC42" s="80">
        <v>11.64</v>
      </c>
      <c r="AD42" s="77">
        <v>45.07</v>
      </c>
      <c r="AE42" s="80">
        <v>0.35</v>
      </c>
      <c r="AF42" s="79">
        <v>56.9</v>
      </c>
      <c r="AG42" s="77">
        <v>13.0</v>
      </c>
      <c r="AH42" s="77">
        <v>14.08</v>
      </c>
      <c r="AI42" s="80">
        <v>6.09</v>
      </c>
      <c r="AJ42" s="80">
        <v>0.6</v>
      </c>
      <c r="AK42" s="79">
        <v>285.0</v>
      </c>
      <c r="AL42" s="80">
        <v>0.78</v>
      </c>
      <c r="AM42" s="77">
        <v>94.99</v>
      </c>
      <c r="AN42" s="60"/>
      <c r="AO42" s="249"/>
      <c r="AP42" s="77">
        <v>19.8</v>
      </c>
      <c r="AQ42" s="80">
        <v>0.44</v>
      </c>
      <c r="AR42" s="77">
        <v>-28.8</v>
      </c>
      <c r="AS42" s="62"/>
      <c r="AT42" s="60"/>
      <c r="AU42" s="74">
        <v>39.0</v>
      </c>
      <c r="AV42" s="291">
        <v>3.8</v>
      </c>
      <c r="AW42" s="62"/>
      <c r="AX42" s="60"/>
      <c r="AY42" s="61"/>
      <c r="AZ42" s="249"/>
      <c r="BA42" s="62"/>
      <c r="BB42" s="60"/>
      <c r="BC42" s="62"/>
      <c r="BD42" s="60"/>
      <c r="BE42" s="61"/>
      <c r="BF42" s="249"/>
      <c r="BG42" s="62"/>
      <c r="BH42" s="249"/>
    </row>
    <row r="43">
      <c r="A43" s="46" t="s">
        <v>89</v>
      </c>
      <c r="B43" s="320" t="s">
        <v>165</v>
      </c>
      <c r="C43" s="47">
        <v>41067.0</v>
      </c>
      <c r="D43" s="48" t="s">
        <v>90</v>
      </c>
      <c r="E43" s="49">
        <v>22400.0</v>
      </c>
      <c r="F43" s="50">
        <v>13.3</v>
      </c>
      <c r="G43" s="50"/>
      <c r="H43" s="186">
        <v>235.6</v>
      </c>
      <c r="I43" s="99">
        <v>79.6</v>
      </c>
      <c r="J43" s="100">
        <v>0.236</v>
      </c>
      <c r="K43" s="100">
        <v>0.052</v>
      </c>
      <c r="L43" s="100">
        <v>0.036</v>
      </c>
      <c r="M43" s="100">
        <v>0.033</v>
      </c>
      <c r="N43" s="100">
        <v>0.028</v>
      </c>
      <c r="O43" s="48">
        <v>-169.0</v>
      </c>
      <c r="P43" s="52">
        <v>-21.3</v>
      </c>
      <c r="Q43" s="52">
        <v>6.9</v>
      </c>
      <c r="R43" s="99">
        <v>-28.28</v>
      </c>
      <c r="S43" s="99">
        <v>53.17</v>
      </c>
      <c r="T43" s="106">
        <v>1.061</v>
      </c>
      <c r="U43" s="56">
        <v>0.36</v>
      </c>
      <c r="V43" s="48">
        <v>50.0</v>
      </c>
      <c r="W43" s="48">
        <v>16.0</v>
      </c>
      <c r="X43" s="48">
        <v>11.0</v>
      </c>
      <c r="Y43" s="48">
        <v>7.0</v>
      </c>
      <c r="Z43" s="52">
        <v>3.1</v>
      </c>
      <c r="AA43" s="56">
        <v>5.86</v>
      </c>
      <c r="AB43" s="56">
        <v>0.963</v>
      </c>
      <c r="AC43" s="56">
        <v>8.33</v>
      </c>
      <c r="AD43" s="52">
        <v>32.43</v>
      </c>
      <c r="AE43" s="56">
        <v>0.34</v>
      </c>
      <c r="AF43" s="48">
        <v>51.8</v>
      </c>
      <c r="AG43" s="52">
        <v>5.14</v>
      </c>
      <c r="AH43" s="52">
        <v>10.52</v>
      </c>
      <c r="AI43" s="56">
        <v>3.94</v>
      </c>
      <c r="AJ43" s="56">
        <v>0.65</v>
      </c>
      <c r="AK43" s="48">
        <v>187.0</v>
      </c>
      <c r="AL43" s="56">
        <v>0.5</v>
      </c>
      <c r="AM43" s="52"/>
      <c r="AN43" s="100">
        <v>20.979</v>
      </c>
      <c r="AO43" s="100"/>
      <c r="AP43" s="52">
        <v>338.19</v>
      </c>
      <c r="AQ43" s="56">
        <v>4.3</v>
      </c>
      <c r="AR43" s="52">
        <v>-27.5</v>
      </c>
      <c r="AS43" s="64">
        <v>-752.8</v>
      </c>
      <c r="AT43" s="64">
        <v>0.2491</v>
      </c>
      <c r="AU43" s="48">
        <v>373.0</v>
      </c>
      <c r="AV43" s="52">
        <v>1.8</v>
      </c>
      <c r="AW43" s="62"/>
      <c r="AX43" s="60"/>
      <c r="AY43" s="61"/>
      <c r="AZ43" s="60"/>
      <c r="BA43" s="62"/>
      <c r="BB43" s="60"/>
      <c r="BC43" s="62"/>
      <c r="BD43" s="60"/>
      <c r="BE43" s="61"/>
      <c r="BF43" s="60"/>
      <c r="BG43" s="62"/>
      <c r="BH43" s="60"/>
    </row>
    <row r="44">
      <c r="A44" s="46" t="s">
        <v>89</v>
      </c>
      <c r="B44" s="320" t="s">
        <v>165</v>
      </c>
      <c r="C44" s="47">
        <v>41130.0</v>
      </c>
      <c r="D44" s="48" t="s">
        <v>91</v>
      </c>
      <c r="E44" s="49">
        <v>12300.0</v>
      </c>
      <c r="F44" s="50">
        <v>19.3</v>
      </c>
      <c r="G44" s="50"/>
      <c r="H44" s="186">
        <v>240.7</v>
      </c>
      <c r="I44" s="99">
        <v>89.4</v>
      </c>
      <c r="J44" s="100">
        <v>0.072</v>
      </c>
      <c r="K44" s="100">
        <v>0.017</v>
      </c>
      <c r="L44" s="100">
        <v>0.014</v>
      </c>
      <c r="M44" s="100">
        <v>0.013</v>
      </c>
      <c r="N44" s="100">
        <v>0.012</v>
      </c>
      <c r="O44" s="48">
        <v>-165.0</v>
      </c>
      <c r="P44" s="52">
        <v>-19.5</v>
      </c>
      <c r="Q44" s="52">
        <v>2.8</v>
      </c>
      <c r="R44" s="99">
        <v>-24.04</v>
      </c>
      <c r="S44" s="99">
        <v>-86.38</v>
      </c>
      <c r="T44" s="106">
        <v>0.921</v>
      </c>
      <c r="U44" s="56">
        <v>0.22</v>
      </c>
      <c r="V44" s="48">
        <v>36.0</v>
      </c>
      <c r="W44" s="48">
        <v>8.0</v>
      </c>
      <c r="X44" s="48">
        <v>7.6</v>
      </c>
      <c r="Y44" s="48">
        <v>5.0</v>
      </c>
      <c r="Z44" s="52">
        <v>3.4</v>
      </c>
      <c r="AA44" s="56">
        <v>7.91</v>
      </c>
      <c r="AB44" s="56">
        <v>0.913</v>
      </c>
      <c r="AC44" s="56">
        <v>9.75</v>
      </c>
      <c r="AD44" s="52">
        <v>38.77</v>
      </c>
      <c r="AE44" s="56">
        <v>0.4</v>
      </c>
      <c r="AF44" s="48">
        <v>57.2</v>
      </c>
      <c r="AG44" s="52">
        <v>7.615</v>
      </c>
      <c r="AH44" s="52">
        <v>14.055</v>
      </c>
      <c r="AI44" s="56">
        <v>4.97</v>
      </c>
      <c r="AJ44" s="56">
        <v>0.71</v>
      </c>
      <c r="AK44" s="48">
        <v>232.0</v>
      </c>
      <c r="AL44" s="56">
        <v>0.72</v>
      </c>
      <c r="AM44" s="99"/>
      <c r="AN44" s="100">
        <v>6.696</v>
      </c>
      <c r="AO44" s="100"/>
      <c r="AP44" s="52">
        <v>67.67</v>
      </c>
      <c r="AQ44" s="56">
        <v>1.44</v>
      </c>
      <c r="AR44" s="52">
        <v>-28.4</v>
      </c>
      <c r="AS44" s="64">
        <v>-685.7</v>
      </c>
      <c r="AT44" s="64">
        <v>0.3166</v>
      </c>
      <c r="AU44" s="48">
        <v>131.0</v>
      </c>
      <c r="AV44" s="52">
        <v>1.7</v>
      </c>
      <c r="AW44" s="62"/>
      <c r="AX44" s="60"/>
      <c r="AY44" s="61"/>
      <c r="AZ44" s="60"/>
      <c r="BA44" s="62"/>
      <c r="BB44" s="60"/>
      <c r="BC44" s="62"/>
      <c r="BD44" s="60"/>
      <c r="BE44" s="61"/>
      <c r="BF44" s="60"/>
      <c r="BG44" s="62"/>
      <c r="BH44" s="60"/>
    </row>
    <row r="45">
      <c r="A45" s="46" t="s">
        <v>89</v>
      </c>
      <c r="B45" s="320" t="s">
        <v>165</v>
      </c>
      <c r="C45" s="47">
        <v>41185.0</v>
      </c>
      <c r="D45" s="48" t="s">
        <v>92</v>
      </c>
      <c r="E45" s="49">
        <v>11200.0</v>
      </c>
      <c r="F45" s="50">
        <v>8.3</v>
      </c>
      <c r="G45" s="50"/>
      <c r="H45" s="186">
        <v>255.0</v>
      </c>
      <c r="I45" s="99">
        <v>94.1</v>
      </c>
      <c r="J45" s="100">
        <v>0.101</v>
      </c>
      <c r="K45" s="100">
        <v>0.021</v>
      </c>
      <c r="L45" s="100">
        <v>0.016</v>
      </c>
      <c r="M45" s="100">
        <v>0.015</v>
      </c>
      <c r="N45" s="100">
        <v>0.014</v>
      </c>
      <c r="O45" s="48">
        <v>-166.0</v>
      </c>
      <c r="P45" s="52">
        <v>-19.3</v>
      </c>
      <c r="Q45" s="52">
        <v>3.7</v>
      </c>
      <c r="R45" s="99">
        <v>-27.65</v>
      </c>
      <c r="S45" s="99">
        <v>27.46</v>
      </c>
      <c r="T45" s="106">
        <v>1.035</v>
      </c>
      <c r="U45" s="56">
        <v>0.23</v>
      </c>
      <c r="V45" s="48">
        <v>52.0</v>
      </c>
      <c r="W45" s="48">
        <v>8.0</v>
      </c>
      <c r="X45" s="48">
        <v>7.6</v>
      </c>
      <c r="Y45" s="48">
        <v>5.0</v>
      </c>
      <c r="Z45" s="52">
        <v>3.1</v>
      </c>
      <c r="AA45" s="56">
        <v>8.69</v>
      </c>
      <c r="AB45" s="56">
        <v>0.907</v>
      </c>
      <c r="AC45" s="56">
        <v>10.77</v>
      </c>
      <c r="AD45" s="52">
        <v>40.98</v>
      </c>
      <c r="AE45" s="56">
        <v>0.33</v>
      </c>
      <c r="AF45" s="48">
        <v>54.2</v>
      </c>
      <c r="AG45" s="64">
        <v>8.1</v>
      </c>
      <c r="AH45" s="52">
        <v>15.53</v>
      </c>
      <c r="AI45" s="56">
        <v>5.14</v>
      </c>
      <c r="AJ45" s="56">
        <v>0.55</v>
      </c>
      <c r="AK45" s="48">
        <v>257.0</v>
      </c>
      <c r="AL45" s="56">
        <v>0.71</v>
      </c>
      <c r="AM45" s="99"/>
      <c r="AN45" s="100">
        <v>4.139</v>
      </c>
      <c r="AO45" s="100"/>
      <c r="AP45" s="52">
        <v>15.59</v>
      </c>
      <c r="AQ45" s="56">
        <v>0.75</v>
      </c>
      <c r="AR45" s="52">
        <v>-28.8</v>
      </c>
      <c r="AS45" s="64">
        <v>-620.0</v>
      </c>
      <c r="AT45" s="64">
        <v>0.3828</v>
      </c>
      <c r="AU45" s="48">
        <v>72.0</v>
      </c>
      <c r="AV45" s="52">
        <v>1.8</v>
      </c>
      <c r="AW45" s="62"/>
      <c r="AX45" s="60"/>
      <c r="AY45" s="61"/>
      <c r="AZ45" s="60"/>
      <c r="BA45" s="62"/>
      <c r="BB45" s="60"/>
      <c r="BC45" s="62"/>
      <c r="BD45" s="60"/>
      <c r="BE45" s="61"/>
      <c r="BF45" s="60"/>
      <c r="BG45" s="62"/>
      <c r="BH45" s="60"/>
    </row>
    <row r="46">
      <c r="A46" s="46" t="s">
        <v>89</v>
      </c>
      <c r="B46" s="320" t="s">
        <v>165</v>
      </c>
      <c r="C46" s="47">
        <v>41243.0</v>
      </c>
      <c r="D46" s="48" t="s">
        <v>93</v>
      </c>
      <c r="E46" s="49">
        <v>3520.0</v>
      </c>
      <c r="F46" s="50">
        <v>0.0</v>
      </c>
      <c r="G46" s="50"/>
      <c r="H46" s="186">
        <v>346.6</v>
      </c>
      <c r="I46" s="99">
        <v>101.9</v>
      </c>
      <c r="J46" s="100">
        <v>0.095</v>
      </c>
      <c r="K46" s="100">
        <v>0.019</v>
      </c>
      <c r="L46" s="100">
        <v>0.015</v>
      </c>
      <c r="M46" s="100">
        <v>0.015</v>
      </c>
      <c r="N46" s="100">
        <v>0.014</v>
      </c>
      <c r="O46" s="48">
        <v>-153.0</v>
      </c>
      <c r="P46" s="52">
        <v>-18.7</v>
      </c>
      <c r="Q46" s="52">
        <v>4.0</v>
      </c>
      <c r="R46" s="52">
        <v>-26.75</v>
      </c>
      <c r="S46" s="52">
        <v>41.46</v>
      </c>
      <c r="T46" s="100">
        <v>1.049</v>
      </c>
      <c r="U46" s="56">
        <v>0.29</v>
      </c>
      <c r="V46" s="48">
        <v>97.0</v>
      </c>
      <c r="W46" s="48">
        <v>17.0</v>
      </c>
      <c r="X46" s="48">
        <v>8.0</v>
      </c>
      <c r="Y46" s="48">
        <v>6.0</v>
      </c>
      <c r="Z46" s="52">
        <v>3.5</v>
      </c>
      <c r="AA46" s="56">
        <v>13.87</v>
      </c>
      <c r="AB46" s="56">
        <v>1.174</v>
      </c>
      <c r="AC46" s="56">
        <v>10.4</v>
      </c>
      <c r="AD46" s="52">
        <v>43.57</v>
      </c>
      <c r="AE46" s="56">
        <v>0.39</v>
      </c>
      <c r="AF46" s="48">
        <v>55.5</v>
      </c>
      <c r="AG46" s="52">
        <v>15.973</v>
      </c>
      <c r="AH46" s="52">
        <v>15.2</v>
      </c>
      <c r="AI46" s="56">
        <v>5.99</v>
      </c>
      <c r="AJ46" s="56">
        <v>0.64</v>
      </c>
      <c r="AK46" s="48">
        <v>306.0</v>
      </c>
      <c r="AL46" s="56">
        <v>0.6</v>
      </c>
      <c r="AM46" s="99"/>
      <c r="AN46" s="100">
        <v>1.7</v>
      </c>
      <c r="AO46" s="100"/>
      <c r="AP46" s="52">
        <v>4.03</v>
      </c>
      <c r="AQ46" s="56">
        <v>0.21</v>
      </c>
      <c r="AR46" s="52">
        <v>-28.7</v>
      </c>
      <c r="AS46" s="64">
        <v>-562.9</v>
      </c>
      <c r="AT46" s="64">
        <v>0.4403</v>
      </c>
      <c r="AU46" s="48">
        <v>23.0</v>
      </c>
      <c r="AV46" s="52">
        <v>3.4</v>
      </c>
      <c r="AW46" s="62"/>
      <c r="AX46" s="60"/>
      <c r="AY46" s="61"/>
      <c r="AZ46" s="60"/>
      <c r="BA46" s="62"/>
      <c r="BB46" s="60"/>
      <c r="BC46" s="62"/>
      <c r="BD46" s="60"/>
      <c r="BE46" s="61"/>
      <c r="BF46" s="60"/>
      <c r="BG46" s="62"/>
      <c r="BH46" s="60"/>
    </row>
    <row r="47">
      <c r="A47" s="46" t="s">
        <v>89</v>
      </c>
      <c r="B47" s="320" t="s">
        <v>165</v>
      </c>
      <c r="C47" s="47">
        <v>41300.0</v>
      </c>
      <c r="D47" s="48" t="s">
        <v>94</v>
      </c>
      <c r="E47" s="49">
        <v>4640.0</v>
      </c>
      <c r="F47" s="50">
        <v>0.0</v>
      </c>
      <c r="G47" s="50"/>
      <c r="H47" s="186">
        <v>322.0</v>
      </c>
      <c r="I47" s="99">
        <v>100.5</v>
      </c>
      <c r="J47" s="100">
        <v>0.079</v>
      </c>
      <c r="K47" s="100">
        <v>0.015</v>
      </c>
      <c r="L47" s="100">
        <v>0.011</v>
      </c>
      <c r="M47" s="100">
        <v>0.011</v>
      </c>
      <c r="N47" s="100">
        <v>0.01</v>
      </c>
      <c r="O47" s="48">
        <v>-165.0</v>
      </c>
      <c r="P47" s="52">
        <v>-19.1</v>
      </c>
      <c r="Q47" s="52">
        <v>3.4</v>
      </c>
      <c r="R47" s="52">
        <v>-16.83</v>
      </c>
      <c r="S47" s="52">
        <v>-31.69</v>
      </c>
      <c r="T47" s="100">
        <v>0.976</v>
      </c>
      <c r="U47" s="56">
        <v>0.3</v>
      </c>
      <c r="V47" s="48">
        <v>123.0</v>
      </c>
      <c r="W47" s="48">
        <v>10.0</v>
      </c>
      <c r="X47" s="48">
        <v>6.7</v>
      </c>
      <c r="Y47" s="48">
        <v>6.0</v>
      </c>
      <c r="Z47" s="52">
        <v>3.8</v>
      </c>
      <c r="AA47" s="56">
        <v>10.56</v>
      </c>
      <c r="AB47" s="56">
        <v>1.063</v>
      </c>
      <c r="AC47" s="56">
        <v>9.79</v>
      </c>
      <c r="AD47" s="52">
        <v>40.93</v>
      </c>
      <c r="AE47" s="56">
        <v>0.34</v>
      </c>
      <c r="AF47" s="48">
        <v>53.4</v>
      </c>
      <c r="AG47" s="52">
        <v>12.08</v>
      </c>
      <c r="AH47" s="52">
        <v>13.99</v>
      </c>
      <c r="AI47" s="56">
        <v>5.38</v>
      </c>
      <c r="AJ47" s="56">
        <v>0.54</v>
      </c>
      <c r="AK47" s="48">
        <v>273.0</v>
      </c>
      <c r="AL47" s="56">
        <v>0.68</v>
      </c>
      <c r="AM47" s="99"/>
      <c r="AN47" s="100">
        <v>1.187</v>
      </c>
      <c r="AO47" s="100"/>
      <c r="AP47" s="52">
        <v>4.2</v>
      </c>
      <c r="AQ47" s="56">
        <v>0.19</v>
      </c>
      <c r="AR47" s="52">
        <v>-28.4</v>
      </c>
      <c r="AS47" s="64">
        <v>-605.4</v>
      </c>
      <c r="AT47" s="64">
        <v>0.3976</v>
      </c>
      <c r="AU47" s="48">
        <v>18.0</v>
      </c>
      <c r="AV47" s="52">
        <v>4.5</v>
      </c>
      <c r="AW47" s="62"/>
      <c r="AX47" s="60"/>
      <c r="AY47" s="61"/>
      <c r="AZ47" s="60"/>
      <c r="BA47" s="62"/>
      <c r="BB47" s="60"/>
      <c r="BC47" s="62"/>
      <c r="BD47" s="60"/>
      <c r="BE47" s="61"/>
      <c r="BF47" s="60"/>
      <c r="BG47" s="62"/>
      <c r="BH47" s="60"/>
    </row>
    <row r="48">
      <c r="A48" s="46" t="s">
        <v>89</v>
      </c>
      <c r="B48" s="320" t="s">
        <v>165</v>
      </c>
      <c r="C48" s="47">
        <v>41362.0</v>
      </c>
      <c r="D48" s="48" t="s">
        <v>95</v>
      </c>
      <c r="E48" s="49">
        <v>3900.0</v>
      </c>
      <c r="F48" s="50">
        <v>0.0</v>
      </c>
      <c r="G48" s="50"/>
      <c r="H48" s="186">
        <v>285.1</v>
      </c>
      <c r="I48" s="99">
        <v>98.8</v>
      </c>
      <c r="J48" s="100">
        <v>0.084</v>
      </c>
      <c r="K48" s="100">
        <v>0.018</v>
      </c>
      <c r="L48" s="100">
        <v>0.014</v>
      </c>
      <c r="M48" s="100">
        <v>0.014</v>
      </c>
      <c r="N48" s="100">
        <v>0.013</v>
      </c>
      <c r="O48" s="48">
        <v>-162.0</v>
      </c>
      <c r="P48" s="52">
        <v>-19.0</v>
      </c>
      <c r="Q48" s="52">
        <v>3.4</v>
      </c>
      <c r="R48" s="52">
        <v>-25.98</v>
      </c>
      <c r="S48" s="52">
        <v>15.75</v>
      </c>
      <c r="T48" s="100">
        <v>1.023</v>
      </c>
      <c r="U48" s="56">
        <v>0.28</v>
      </c>
      <c r="V48" s="48">
        <v>131.0</v>
      </c>
      <c r="W48" s="48">
        <v>8.0</v>
      </c>
      <c r="X48" s="48">
        <v>8.0</v>
      </c>
      <c r="Y48" s="48">
        <v>5.0</v>
      </c>
      <c r="Z48" s="52">
        <v>4.0</v>
      </c>
      <c r="AA48" s="56">
        <v>11.86</v>
      </c>
      <c r="AB48" s="56">
        <v>1.086</v>
      </c>
      <c r="AC48" s="56">
        <v>9.92</v>
      </c>
      <c r="AD48" s="52">
        <v>41.2</v>
      </c>
      <c r="AE48" s="56">
        <v>0.33</v>
      </c>
      <c r="AF48" s="48">
        <v>54.6</v>
      </c>
      <c r="AG48" s="52">
        <v>13.83</v>
      </c>
      <c r="AH48" s="52">
        <v>13.73</v>
      </c>
      <c r="AI48" s="56">
        <v>5.62</v>
      </c>
      <c r="AJ48" s="56">
        <v>0.61</v>
      </c>
      <c r="AK48" s="48">
        <v>279.0</v>
      </c>
      <c r="AL48" s="56">
        <v>0.64</v>
      </c>
      <c r="AM48" s="99"/>
      <c r="AN48" s="100">
        <v>2.554</v>
      </c>
      <c r="AO48" s="100"/>
      <c r="AP48" s="52">
        <v>3.42</v>
      </c>
      <c r="AQ48" s="56">
        <v>0.28</v>
      </c>
      <c r="AR48" s="52">
        <v>-29.0</v>
      </c>
      <c r="AS48" s="64">
        <v>-631.5</v>
      </c>
      <c r="AT48" s="64">
        <v>0.3714</v>
      </c>
      <c r="AU48" s="48">
        <v>21.0</v>
      </c>
      <c r="AV48" s="52">
        <v>3.3</v>
      </c>
      <c r="AW48" s="62"/>
      <c r="AX48" s="60"/>
      <c r="AY48" s="61"/>
      <c r="AZ48" s="60"/>
      <c r="BA48" s="62"/>
      <c r="BB48" s="60"/>
      <c r="BC48" s="62"/>
      <c r="BD48" s="60"/>
      <c r="BE48" s="61"/>
      <c r="BF48" s="60"/>
      <c r="BG48" s="62"/>
      <c r="BH48" s="60"/>
    </row>
    <row r="49">
      <c r="A49" s="46" t="s">
        <v>89</v>
      </c>
      <c r="B49" s="320" t="s">
        <v>165</v>
      </c>
      <c r="C49" s="47">
        <v>41433.0</v>
      </c>
      <c r="D49" s="48" t="s">
        <v>96</v>
      </c>
      <c r="E49" s="49">
        <v>28800.0</v>
      </c>
      <c r="F49" s="50">
        <v>11.1</v>
      </c>
      <c r="G49" s="50"/>
      <c r="H49" s="186">
        <v>230.4</v>
      </c>
      <c r="I49" s="99">
        <v>78.1</v>
      </c>
      <c r="J49" s="100">
        <v>0.196</v>
      </c>
      <c r="K49" s="100">
        <v>0.04</v>
      </c>
      <c r="L49" s="100">
        <v>0.027</v>
      </c>
      <c r="M49" s="100">
        <v>0.025</v>
      </c>
      <c r="N49" s="100">
        <v>0.022</v>
      </c>
      <c r="O49" s="48">
        <v>-169.0</v>
      </c>
      <c r="P49" s="52">
        <v>-21.71</v>
      </c>
      <c r="Q49" s="52">
        <v>7.4</v>
      </c>
      <c r="R49" s="52"/>
      <c r="S49" s="52"/>
      <c r="T49" s="100"/>
      <c r="U49" s="56">
        <v>0.26</v>
      </c>
      <c r="V49" s="48">
        <v>52.273</v>
      </c>
      <c r="W49" s="48">
        <v>9.761</v>
      </c>
      <c r="X49" s="48">
        <v>9.4</v>
      </c>
      <c r="Y49" s="48">
        <v>5.5768</v>
      </c>
      <c r="Z49" s="52">
        <v>2.699</v>
      </c>
      <c r="AA49" s="56">
        <v>5.18</v>
      </c>
      <c r="AB49" s="56">
        <v>0.982</v>
      </c>
      <c r="AC49" s="56">
        <v>7.91</v>
      </c>
      <c r="AD49" s="52">
        <v>32.29</v>
      </c>
      <c r="AE49" s="56">
        <v>0.37</v>
      </c>
      <c r="AF49" s="48">
        <v>52.5</v>
      </c>
      <c r="AG49" s="52">
        <v>4.6</v>
      </c>
      <c r="AH49" s="52">
        <v>10.4</v>
      </c>
      <c r="AI49" s="56">
        <v>3.86</v>
      </c>
      <c r="AJ49" s="56">
        <v>0.69</v>
      </c>
      <c r="AK49" s="48">
        <v>174.0</v>
      </c>
      <c r="AL49" s="56">
        <v>0.57</v>
      </c>
      <c r="AM49" s="99"/>
      <c r="AN49" s="100">
        <v>17.666</v>
      </c>
      <c r="AO49" s="100"/>
      <c r="AP49" s="52">
        <v>461.38</v>
      </c>
      <c r="AQ49" s="56">
        <v>4.89</v>
      </c>
      <c r="AR49" s="52">
        <v>-27.1</v>
      </c>
      <c r="AS49" s="64">
        <v>-615.4</v>
      </c>
      <c r="AT49" s="64">
        <v>0.3876</v>
      </c>
      <c r="AU49" s="48">
        <v>472.0</v>
      </c>
      <c r="AV49" s="52">
        <v>2.4</v>
      </c>
      <c r="AW49" s="62"/>
      <c r="AX49" s="60"/>
      <c r="AY49" s="61"/>
      <c r="AZ49" s="60"/>
      <c r="BA49" s="62"/>
      <c r="BB49" s="60"/>
      <c r="BC49" s="62"/>
      <c r="BD49" s="60"/>
      <c r="BE49" s="61"/>
      <c r="BF49" s="60"/>
      <c r="BG49" s="62"/>
      <c r="BH49" s="60"/>
    </row>
    <row r="50">
      <c r="A50" s="46" t="s">
        <v>89</v>
      </c>
      <c r="B50" s="320" t="s">
        <v>165</v>
      </c>
      <c r="C50" s="47">
        <v>41473.0</v>
      </c>
      <c r="D50" s="48" t="s">
        <v>97</v>
      </c>
      <c r="E50" s="49">
        <v>17500.0</v>
      </c>
      <c r="F50" s="50">
        <v>15.8</v>
      </c>
      <c r="G50" s="50"/>
      <c r="H50" s="186">
        <v>274.5</v>
      </c>
      <c r="I50" s="99">
        <v>87.5</v>
      </c>
      <c r="J50" s="100">
        <v>0.124</v>
      </c>
      <c r="K50" s="100">
        <v>0.026</v>
      </c>
      <c r="L50" s="100">
        <v>0.019</v>
      </c>
      <c r="M50" s="100">
        <v>0.018</v>
      </c>
      <c r="N50" s="100">
        <v>0.016</v>
      </c>
      <c r="O50" s="48">
        <v>-159.0</v>
      </c>
      <c r="P50" s="52">
        <v>-19.83</v>
      </c>
      <c r="Q50" s="52">
        <v>5.5</v>
      </c>
      <c r="R50" s="99"/>
      <c r="S50" s="99"/>
      <c r="T50" s="106"/>
      <c r="U50" s="56">
        <v>0.21</v>
      </c>
      <c r="V50" s="48">
        <v>72.504</v>
      </c>
      <c r="W50" s="48">
        <v>8.253</v>
      </c>
      <c r="X50" s="48">
        <v>12.3</v>
      </c>
      <c r="Y50" s="48">
        <v>2.134</v>
      </c>
      <c r="Z50" s="52">
        <v>3.304</v>
      </c>
      <c r="AA50" s="56">
        <v>7.13</v>
      </c>
      <c r="AB50" s="56">
        <v>0.895</v>
      </c>
      <c r="AC50" s="56">
        <v>9.19</v>
      </c>
      <c r="AD50" s="52">
        <v>37.07</v>
      </c>
      <c r="AE50" s="56">
        <v>0.4</v>
      </c>
      <c r="AF50" s="48">
        <v>55.8</v>
      </c>
      <c r="AG50" s="52">
        <v>6.82</v>
      </c>
      <c r="AH50" s="52">
        <v>13.51</v>
      </c>
      <c r="AI50" s="56">
        <v>4.74</v>
      </c>
      <c r="AJ50" s="56">
        <v>0.69</v>
      </c>
      <c r="AK50" s="48">
        <v>202.0</v>
      </c>
      <c r="AL50" s="56">
        <v>0.68</v>
      </c>
      <c r="AM50" s="99"/>
      <c r="AN50" s="100">
        <v>12.485</v>
      </c>
      <c r="AO50" s="100"/>
      <c r="AP50" s="99">
        <v>177.08</v>
      </c>
      <c r="AQ50" s="56">
        <v>3.79</v>
      </c>
      <c r="AR50" s="52">
        <v>-27.2</v>
      </c>
      <c r="AS50" s="64">
        <v>-639.9</v>
      </c>
      <c r="AT50" s="64">
        <v>0.3629</v>
      </c>
      <c r="AU50" s="48">
        <v>297.0</v>
      </c>
      <c r="AV50" s="52">
        <v>1.6</v>
      </c>
      <c r="AW50" s="48">
        <v>6.0</v>
      </c>
      <c r="AX50" s="52">
        <v>208.16</v>
      </c>
      <c r="AY50" s="56">
        <v>3.85</v>
      </c>
      <c r="AZ50" s="52">
        <v>-27.1</v>
      </c>
      <c r="BA50" s="48">
        <v>319.0</v>
      </c>
      <c r="BB50" s="52">
        <v>1.2</v>
      </c>
      <c r="BC50" s="101"/>
      <c r="BD50" s="84"/>
      <c r="BE50" s="115"/>
      <c r="BF50" s="84"/>
      <c r="BG50" s="101"/>
      <c r="BH50" s="84"/>
    </row>
    <row r="51">
      <c r="A51" s="46" t="s">
        <v>89</v>
      </c>
      <c r="B51" s="320" t="s">
        <v>165</v>
      </c>
      <c r="C51" s="47">
        <v>41518.0</v>
      </c>
      <c r="D51" s="48" t="s">
        <v>98</v>
      </c>
      <c r="E51" s="49">
        <v>13400.0</v>
      </c>
      <c r="F51" s="50">
        <v>13.0</v>
      </c>
      <c r="G51" s="50"/>
      <c r="H51" s="186">
        <v>304.2</v>
      </c>
      <c r="I51" s="99">
        <v>94.6</v>
      </c>
      <c r="J51" s="100">
        <v>0.099</v>
      </c>
      <c r="K51" s="100">
        <v>0.026</v>
      </c>
      <c r="L51" s="100">
        <v>0.021</v>
      </c>
      <c r="M51" s="100">
        <v>0.02</v>
      </c>
      <c r="N51" s="100">
        <v>0.019</v>
      </c>
      <c r="O51" s="48">
        <v>-160.0</v>
      </c>
      <c r="P51" s="52">
        <v>-19.67</v>
      </c>
      <c r="Q51" s="52">
        <v>4.6</v>
      </c>
      <c r="R51" s="99"/>
      <c r="S51" s="99"/>
      <c r="T51" s="106"/>
      <c r="U51" s="56">
        <v>0.35</v>
      </c>
      <c r="V51" s="48">
        <v>47.156</v>
      </c>
      <c r="W51" s="48">
        <v>5.466</v>
      </c>
      <c r="X51" s="48">
        <v>8.2</v>
      </c>
      <c r="Y51" s="48">
        <v>1.9336</v>
      </c>
      <c r="Z51" s="52">
        <v>3.187</v>
      </c>
      <c r="AA51" s="56">
        <v>7.95</v>
      </c>
      <c r="AB51" s="56">
        <v>0.903</v>
      </c>
      <c r="AC51" s="56">
        <v>10.81</v>
      </c>
      <c r="AD51" s="52">
        <v>41.12</v>
      </c>
      <c r="AE51" s="56">
        <v>0.38</v>
      </c>
      <c r="AF51" s="48">
        <v>56.0</v>
      </c>
      <c r="AG51" s="64">
        <v>7.2</v>
      </c>
      <c r="AH51" s="52">
        <v>15.732</v>
      </c>
      <c r="AI51" s="56">
        <v>5.21</v>
      </c>
      <c r="AJ51" s="56">
        <v>0.61</v>
      </c>
      <c r="AK51" s="48">
        <v>248.0</v>
      </c>
      <c r="AL51" s="56">
        <v>0.75</v>
      </c>
      <c r="AM51" s="107"/>
      <c r="AN51" s="100">
        <v>5.521</v>
      </c>
      <c r="AO51" s="100"/>
      <c r="AP51" s="99">
        <v>137.5</v>
      </c>
      <c r="AQ51" s="56">
        <v>1.77</v>
      </c>
      <c r="AR51" s="52">
        <v>-27.2</v>
      </c>
      <c r="AS51" s="64">
        <v>-774.3</v>
      </c>
      <c r="AT51" s="64">
        <v>0.2275</v>
      </c>
      <c r="AU51" s="48">
        <v>243.0</v>
      </c>
      <c r="AV51" s="52">
        <v>2.1</v>
      </c>
      <c r="AW51" s="48">
        <v>6.5</v>
      </c>
      <c r="AX51" s="52">
        <v>106.52</v>
      </c>
      <c r="AY51" s="56">
        <v>1.94</v>
      </c>
      <c r="AZ51" s="52">
        <v>-27.7</v>
      </c>
      <c r="BA51" s="48">
        <v>207.4</v>
      </c>
      <c r="BB51" s="52">
        <v>1.5</v>
      </c>
      <c r="BC51" s="101"/>
      <c r="BD51" s="84"/>
      <c r="BE51" s="115"/>
      <c r="BF51" s="84"/>
      <c r="BG51" s="101"/>
      <c r="BH51" s="84"/>
    </row>
    <row r="52">
      <c r="A52" s="46" t="s">
        <v>89</v>
      </c>
      <c r="B52" s="320" t="s">
        <v>165</v>
      </c>
      <c r="C52" s="47">
        <v>41608.0</v>
      </c>
      <c r="D52" s="48" t="s">
        <v>99</v>
      </c>
      <c r="E52" s="49">
        <v>3030.0</v>
      </c>
      <c r="F52" s="50">
        <v>-0.1</v>
      </c>
      <c r="G52" s="50"/>
      <c r="H52" s="186">
        <v>339.1</v>
      </c>
      <c r="I52" s="99">
        <v>105.8</v>
      </c>
      <c r="J52" s="100">
        <v>0.104</v>
      </c>
      <c r="K52" s="100">
        <v>0.025</v>
      </c>
      <c r="L52" s="100">
        <v>0.021</v>
      </c>
      <c r="M52" s="100">
        <v>0.02</v>
      </c>
      <c r="N52" s="100">
        <v>0.019</v>
      </c>
      <c r="O52" s="48">
        <v>-155.0</v>
      </c>
      <c r="P52" s="52">
        <v>-18.92</v>
      </c>
      <c r="Q52" s="52">
        <v>4.9</v>
      </c>
      <c r="R52" s="99"/>
      <c r="S52" s="99"/>
      <c r="T52" s="106"/>
      <c r="U52" s="56">
        <v>0.24</v>
      </c>
      <c r="V52" s="48">
        <v>68.552</v>
      </c>
      <c r="W52" s="48">
        <v>9.545</v>
      </c>
      <c r="X52" s="48">
        <v>7.4</v>
      </c>
      <c r="Y52" s="48">
        <v>1.8851</v>
      </c>
      <c r="Z52" s="52">
        <v>3.753</v>
      </c>
      <c r="AA52" s="56">
        <v>10.95</v>
      </c>
      <c r="AB52" s="56">
        <v>1.103</v>
      </c>
      <c r="AC52" s="56">
        <v>10.78</v>
      </c>
      <c r="AD52" s="52">
        <v>45.58</v>
      </c>
      <c r="AE52" s="56">
        <v>0.37</v>
      </c>
      <c r="AF52" s="48">
        <v>56.0</v>
      </c>
      <c r="AG52" s="64">
        <v>11.1</v>
      </c>
      <c r="AH52" s="52">
        <v>15.416</v>
      </c>
      <c r="AI52" s="56">
        <v>5.86</v>
      </c>
      <c r="AJ52" s="56">
        <v>0.57</v>
      </c>
      <c r="AK52" s="48">
        <v>269.0</v>
      </c>
      <c r="AL52" s="56">
        <v>0.73</v>
      </c>
      <c r="AM52" s="107"/>
      <c r="AN52" s="100">
        <v>0.995</v>
      </c>
      <c r="AO52" s="100"/>
      <c r="AP52" s="99">
        <v>2.43</v>
      </c>
      <c r="AQ52" s="56">
        <v>0.22</v>
      </c>
      <c r="AR52" s="52">
        <v>-28.9</v>
      </c>
      <c r="AS52" s="64">
        <v>-526.7</v>
      </c>
      <c r="AT52" s="64">
        <v>0.4769</v>
      </c>
      <c r="AU52" s="48">
        <v>22.0</v>
      </c>
      <c r="AV52" s="52">
        <v>2.9</v>
      </c>
      <c r="AW52" s="101"/>
      <c r="AX52" s="84"/>
      <c r="AY52" s="115"/>
      <c r="AZ52" s="84"/>
      <c r="BA52" s="101"/>
      <c r="BB52" s="84"/>
      <c r="BC52" s="101"/>
      <c r="BD52" s="84"/>
      <c r="BE52" s="115"/>
      <c r="BF52" s="84"/>
      <c r="BG52" s="101"/>
      <c r="BH52" s="84"/>
    </row>
    <row r="53">
      <c r="A53" s="46" t="s">
        <v>89</v>
      </c>
      <c r="B53" s="320" t="s">
        <v>165</v>
      </c>
      <c r="C53" s="47">
        <v>41671.0</v>
      </c>
      <c r="D53" s="48" t="s">
        <v>100</v>
      </c>
      <c r="E53" s="49">
        <v>4560.0</v>
      </c>
      <c r="F53" s="50">
        <v>0.0</v>
      </c>
      <c r="G53" s="188"/>
      <c r="H53" s="186">
        <v>335.2</v>
      </c>
      <c r="I53" s="99">
        <v>105.9</v>
      </c>
      <c r="J53" s="100">
        <v>0.084</v>
      </c>
      <c r="K53" s="100">
        <v>0.021</v>
      </c>
      <c r="L53" s="100">
        <v>0.018</v>
      </c>
      <c r="M53" s="100">
        <v>0.017</v>
      </c>
      <c r="N53" s="100">
        <v>0.016</v>
      </c>
      <c r="O53" s="48">
        <v>-160.0</v>
      </c>
      <c r="P53" s="52">
        <v>-18.92</v>
      </c>
      <c r="Q53" s="52">
        <v>4.1</v>
      </c>
      <c r="R53" s="99"/>
      <c r="S53" s="99"/>
      <c r="T53" s="106"/>
      <c r="U53" s="56">
        <v>0.3</v>
      </c>
      <c r="V53" s="48">
        <v>116.572</v>
      </c>
      <c r="W53" s="48">
        <v>5.955</v>
      </c>
      <c r="X53" s="48">
        <v>8.3</v>
      </c>
      <c r="Y53" s="48">
        <v>1.8841</v>
      </c>
      <c r="Z53" s="52">
        <v>4.394</v>
      </c>
      <c r="AA53" s="56">
        <v>11.29</v>
      </c>
      <c r="AB53" s="56">
        <v>1.103</v>
      </c>
      <c r="AC53" s="56">
        <v>10.59</v>
      </c>
      <c r="AD53" s="52">
        <v>43.69</v>
      </c>
      <c r="AE53" s="56">
        <v>0.33</v>
      </c>
      <c r="AF53" s="48">
        <v>55.2</v>
      </c>
      <c r="AG53" s="52">
        <v>12.041</v>
      </c>
      <c r="AH53" s="52">
        <v>14.463</v>
      </c>
      <c r="AI53" s="56">
        <v>5.71</v>
      </c>
      <c r="AJ53" s="56">
        <v>0.6</v>
      </c>
      <c r="AK53" s="48">
        <v>274.0</v>
      </c>
      <c r="AL53" s="56">
        <v>0.71</v>
      </c>
      <c r="AM53" s="107"/>
      <c r="AN53" s="100">
        <v>2.2</v>
      </c>
      <c r="AO53" s="100"/>
      <c r="AP53" s="99">
        <v>3.13</v>
      </c>
      <c r="AQ53" s="56">
        <v>0.2</v>
      </c>
      <c r="AR53" s="52">
        <v>-28.1</v>
      </c>
      <c r="AS53" s="64">
        <v>-531.7</v>
      </c>
      <c r="AT53" s="64">
        <v>0.4719</v>
      </c>
      <c r="AU53" s="48">
        <v>20.0</v>
      </c>
      <c r="AV53" s="52">
        <v>6.0</v>
      </c>
      <c r="AW53" s="101"/>
      <c r="AX53" s="84"/>
      <c r="AY53" s="115"/>
      <c r="AZ53" s="84"/>
      <c r="BA53" s="101"/>
      <c r="BB53" s="84"/>
      <c r="BC53" s="101"/>
      <c r="BD53" s="84"/>
      <c r="BE53" s="115"/>
      <c r="BF53" s="84"/>
      <c r="BG53" s="101"/>
      <c r="BH53" s="84"/>
    </row>
    <row r="54">
      <c r="A54" s="46" t="s">
        <v>89</v>
      </c>
      <c r="B54" s="320" t="s">
        <v>165</v>
      </c>
      <c r="C54" s="47">
        <v>41745.0</v>
      </c>
      <c r="D54" s="48" t="s">
        <v>101</v>
      </c>
      <c r="E54" s="49">
        <v>3490.0</v>
      </c>
      <c r="F54" s="50">
        <v>-0.1</v>
      </c>
      <c r="G54" s="50"/>
      <c r="H54" s="186">
        <v>333.0</v>
      </c>
      <c r="I54" s="99">
        <v>102.8</v>
      </c>
      <c r="J54" s="100">
        <v>0.073</v>
      </c>
      <c r="K54" s="100">
        <v>0.01</v>
      </c>
      <c r="L54" s="100">
        <v>0.007</v>
      </c>
      <c r="M54" s="100">
        <v>0.006</v>
      </c>
      <c r="N54" s="100">
        <v>0.005</v>
      </c>
      <c r="O54" s="48">
        <v>-153.0</v>
      </c>
      <c r="P54" s="52">
        <v>-18.67</v>
      </c>
      <c r="Q54" s="52">
        <v>4.1</v>
      </c>
      <c r="R54" s="99"/>
      <c r="S54" s="99"/>
      <c r="T54" s="106"/>
      <c r="U54" s="56">
        <v>0.33</v>
      </c>
      <c r="V54" s="48">
        <v>119.819</v>
      </c>
      <c r="W54" s="48">
        <v>4.305</v>
      </c>
      <c r="X54" s="48">
        <v>11.6</v>
      </c>
      <c r="Y54" s="48">
        <v>1.6683</v>
      </c>
      <c r="Z54" s="52">
        <v>3.788</v>
      </c>
      <c r="AA54" s="56">
        <v>13.31</v>
      </c>
      <c r="AB54" s="56">
        <v>1.189</v>
      </c>
      <c r="AC54" s="56">
        <v>10.65</v>
      </c>
      <c r="AD54" s="52">
        <v>44.76</v>
      </c>
      <c r="AE54" s="56">
        <v>0.38</v>
      </c>
      <c r="AF54" s="48">
        <v>58.9</v>
      </c>
      <c r="AG54" s="52">
        <v>14.7</v>
      </c>
      <c r="AH54" s="52">
        <v>14.01</v>
      </c>
      <c r="AI54" s="56">
        <v>6.18</v>
      </c>
      <c r="AJ54" s="56">
        <v>0.69</v>
      </c>
      <c r="AK54" s="48">
        <v>296.0</v>
      </c>
      <c r="AL54" s="56">
        <v>0.7</v>
      </c>
      <c r="AM54" s="107"/>
      <c r="AN54" s="100">
        <v>1.189</v>
      </c>
      <c r="AO54" s="100"/>
      <c r="AP54" s="99">
        <v>15.92</v>
      </c>
      <c r="AQ54" s="56">
        <v>0.31</v>
      </c>
      <c r="AR54" s="52">
        <v>-27.3</v>
      </c>
      <c r="AS54" s="64">
        <v>-648.5</v>
      </c>
      <c r="AT54" s="64">
        <v>0.3542</v>
      </c>
      <c r="AU54" s="48">
        <v>34.0</v>
      </c>
      <c r="AV54" s="52">
        <v>5.2</v>
      </c>
      <c r="AW54" s="101"/>
      <c r="AX54" s="84"/>
      <c r="AY54" s="115"/>
      <c r="AZ54" s="84"/>
      <c r="BA54" s="101"/>
      <c r="BB54" s="84"/>
      <c r="BC54" s="101"/>
      <c r="BD54" s="84"/>
      <c r="BE54" s="115"/>
      <c r="BF54" s="84"/>
      <c r="BG54" s="101"/>
      <c r="BH54" s="84"/>
    </row>
    <row r="55">
      <c r="A55" s="46" t="s">
        <v>89</v>
      </c>
      <c r="B55" s="320" t="s">
        <v>165</v>
      </c>
      <c r="C55" s="47">
        <v>41796.0</v>
      </c>
      <c r="D55" s="48" t="s">
        <v>102</v>
      </c>
      <c r="E55" s="49">
        <v>19300.0</v>
      </c>
      <c r="F55" s="50">
        <v>12.0</v>
      </c>
      <c r="G55" s="50"/>
      <c r="H55" s="186">
        <v>236.5</v>
      </c>
      <c r="I55" s="99">
        <v>80.6</v>
      </c>
      <c r="J55" s="100">
        <v>0.213</v>
      </c>
      <c r="K55" s="100">
        <v>0.05</v>
      </c>
      <c r="L55" s="100">
        <v>0.036</v>
      </c>
      <c r="M55" s="100">
        <v>0.034</v>
      </c>
      <c r="N55" s="100">
        <v>0.03</v>
      </c>
      <c r="O55" s="48">
        <v>-162.0</v>
      </c>
      <c r="P55" s="52">
        <v>-20.86</v>
      </c>
      <c r="Q55" s="52">
        <v>7.0</v>
      </c>
      <c r="R55" s="99"/>
      <c r="S55" s="99"/>
      <c r="T55" s="106"/>
      <c r="U55" s="56">
        <v>0.3</v>
      </c>
      <c r="V55" s="48">
        <v>46.866</v>
      </c>
      <c r="W55" s="48">
        <v>6.502</v>
      </c>
      <c r="X55" s="48">
        <v>15.3</v>
      </c>
      <c r="Y55" s="48">
        <v>1.9498</v>
      </c>
      <c r="Z55" s="52">
        <v>3.776</v>
      </c>
      <c r="AA55" s="56">
        <v>5.75</v>
      </c>
      <c r="AB55" s="56">
        <v>0.921</v>
      </c>
      <c r="AC55" s="56">
        <v>7.73</v>
      </c>
      <c r="AD55" s="52">
        <v>31.99</v>
      </c>
      <c r="AE55" s="56">
        <v>0.35</v>
      </c>
      <c r="AF55" s="48">
        <v>49.4</v>
      </c>
      <c r="AG55" s="52">
        <v>5.24</v>
      </c>
      <c r="AH55" s="52">
        <v>10.26</v>
      </c>
      <c r="AI55" s="56">
        <v>3.83</v>
      </c>
      <c r="AJ55" s="56">
        <v>0.61</v>
      </c>
      <c r="AK55" s="48">
        <v>174.0</v>
      </c>
      <c r="AL55" s="56">
        <v>0.52</v>
      </c>
      <c r="AM55" s="107"/>
      <c r="AN55" s="100">
        <v>9.631</v>
      </c>
      <c r="AO55" s="100"/>
      <c r="AP55" s="99">
        <v>271.09</v>
      </c>
      <c r="AQ55" s="56">
        <v>3.91</v>
      </c>
      <c r="AR55" s="52">
        <v>-26.8</v>
      </c>
      <c r="AS55" s="64">
        <v>-623.9</v>
      </c>
      <c r="AT55" s="64">
        <v>0.379</v>
      </c>
      <c r="AU55" s="48">
        <v>365.0</v>
      </c>
      <c r="AV55" s="52">
        <v>2.0</v>
      </c>
      <c r="AW55" s="48">
        <v>8.0</v>
      </c>
      <c r="AX55" s="52">
        <v>228.38</v>
      </c>
      <c r="AY55" s="56">
        <v>3.79</v>
      </c>
      <c r="AZ55" s="52">
        <v>-27.9</v>
      </c>
      <c r="BA55" s="48">
        <v>305.3</v>
      </c>
      <c r="BB55" s="52">
        <v>0.7</v>
      </c>
      <c r="BC55" s="101"/>
      <c r="BD55" s="84"/>
      <c r="BE55" s="115"/>
      <c r="BF55" s="84"/>
      <c r="BG55" s="101"/>
      <c r="BH55" s="84"/>
    </row>
    <row r="56">
      <c r="A56" s="46" t="s">
        <v>89</v>
      </c>
      <c r="B56" s="320" t="s">
        <v>165</v>
      </c>
      <c r="C56" s="47">
        <v>41860.0</v>
      </c>
      <c r="D56" s="48" t="s">
        <v>103</v>
      </c>
      <c r="E56" s="49">
        <v>12400.0</v>
      </c>
      <c r="F56" s="50">
        <v>16.1</v>
      </c>
      <c r="G56" s="50"/>
      <c r="H56" s="186">
        <v>296.6</v>
      </c>
      <c r="I56" s="99">
        <v>95.2</v>
      </c>
      <c r="J56" s="100">
        <v>0.104</v>
      </c>
      <c r="K56" s="100">
        <v>0.023</v>
      </c>
      <c r="L56" s="100">
        <v>0.011</v>
      </c>
      <c r="M56" s="100">
        <v>0.01</v>
      </c>
      <c r="N56" s="100">
        <v>0.008</v>
      </c>
      <c r="O56" s="48">
        <v>-158.0</v>
      </c>
      <c r="P56" s="52">
        <v>-19.94</v>
      </c>
      <c r="Q56" s="52">
        <v>4.026</v>
      </c>
      <c r="R56" s="99"/>
      <c r="S56" s="99"/>
      <c r="T56" s="106"/>
      <c r="U56" s="56">
        <v>0.2332</v>
      </c>
      <c r="V56" s="48">
        <v>59.302</v>
      </c>
      <c r="W56" s="48">
        <v>5.876</v>
      </c>
      <c r="X56" s="197">
        <v>3.386</v>
      </c>
      <c r="Y56" s="48">
        <v>1.6022</v>
      </c>
      <c r="Z56" s="52">
        <v>3.282</v>
      </c>
      <c r="AA56" s="56">
        <v>7.24</v>
      </c>
      <c r="AB56" s="56">
        <v>0.83</v>
      </c>
      <c r="AC56" s="56">
        <v>10.5</v>
      </c>
      <c r="AD56" s="52">
        <v>40.6</v>
      </c>
      <c r="AE56" s="56">
        <v>0.36</v>
      </c>
      <c r="AF56" s="48">
        <v>55.0</v>
      </c>
      <c r="AG56" s="52">
        <v>6.629</v>
      </c>
      <c r="AH56" s="52">
        <v>15.142</v>
      </c>
      <c r="AI56" s="56">
        <v>4.85</v>
      </c>
      <c r="AJ56" s="56">
        <v>0.66</v>
      </c>
      <c r="AK56" s="48">
        <v>234.0</v>
      </c>
      <c r="AL56" s="56">
        <v>0.81</v>
      </c>
      <c r="AM56" s="52"/>
      <c r="AN56" s="100">
        <v>5.909</v>
      </c>
      <c r="AO56" s="100"/>
      <c r="AP56" s="99">
        <v>110.2</v>
      </c>
      <c r="AQ56" s="56">
        <v>1.6</v>
      </c>
      <c r="AR56" s="52">
        <v>-28.1</v>
      </c>
      <c r="AS56" s="64">
        <v>-768.6</v>
      </c>
      <c r="AT56" s="64">
        <v>0.2332</v>
      </c>
      <c r="AU56" s="48">
        <v>171.2</v>
      </c>
      <c r="AV56" s="52">
        <v>1.8</v>
      </c>
      <c r="AW56" s="48">
        <v>12.0</v>
      </c>
      <c r="AX56" s="52">
        <v>109.86</v>
      </c>
      <c r="AY56" s="56">
        <v>2.28</v>
      </c>
      <c r="AZ56" s="52">
        <v>-27.8</v>
      </c>
      <c r="BA56" s="48">
        <v>194.4</v>
      </c>
      <c r="BB56" s="52">
        <v>0.7</v>
      </c>
      <c r="BC56" s="101"/>
      <c r="BD56" s="84"/>
      <c r="BE56" s="115"/>
      <c r="BF56" s="84"/>
      <c r="BG56" s="101"/>
      <c r="BH56" s="84"/>
    </row>
    <row r="57">
      <c r="A57" s="46" t="s">
        <v>89</v>
      </c>
      <c r="B57" s="320" t="s">
        <v>165</v>
      </c>
      <c r="C57" s="47">
        <v>41925.0</v>
      </c>
      <c r="D57" s="48" t="s">
        <v>104</v>
      </c>
      <c r="E57" s="49">
        <v>8720.0</v>
      </c>
      <c r="F57" s="50">
        <v>2.1</v>
      </c>
      <c r="G57" s="50"/>
      <c r="H57" s="324">
        <v>316.7</v>
      </c>
      <c r="I57" s="99">
        <v>100.1</v>
      </c>
      <c r="J57" s="100">
        <v>0.076</v>
      </c>
      <c r="K57" s="100">
        <v>0.019</v>
      </c>
      <c r="L57" s="100">
        <v>0.012</v>
      </c>
      <c r="M57" s="100">
        <v>0.012</v>
      </c>
      <c r="N57" s="100">
        <v>0.011</v>
      </c>
      <c r="O57" s="48">
        <v>-155.0</v>
      </c>
      <c r="P57" s="52">
        <v>-19.35</v>
      </c>
      <c r="Q57" s="52">
        <v>3.471</v>
      </c>
      <c r="R57" s="99"/>
      <c r="S57" s="99"/>
      <c r="T57" s="106"/>
      <c r="U57" s="56">
        <v>0.1793</v>
      </c>
      <c r="V57" s="48">
        <v>57.897</v>
      </c>
      <c r="W57" s="48">
        <v>8.809</v>
      </c>
      <c r="X57" s="197">
        <v>2.75</v>
      </c>
      <c r="Y57" s="48">
        <v>1.2856</v>
      </c>
      <c r="Z57" s="52">
        <v>3.146</v>
      </c>
      <c r="AA57" s="56">
        <v>9.57</v>
      </c>
      <c r="AB57" s="56">
        <v>0.94</v>
      </c>
      <c r="AC57" s="56">
        <v>10.6</v>
      </c>
      <c r="AD57" s="52">
        <v>42.4</v>
      </c>
      <c r="AE57" s="56">
        <v>0.31</v>
      </c>
      <c r="AF57" s="48">
        <v>53.0</v>
      </c>
      <c r="AG57" s="52">
        <v>10.352</v>
      </c>
      <c r="AH57" s="52">
        <v>16.065</v>
      </c>
      <c r="AI57" s="56">
        <v>5.1</v>
      </c>
      <c r="AJ57" s="56">
        <v>0.52</v>
      </c>
      <c r="AK57" s="48">
        <v>260.0</v>
      </c>
      <c r="AL57" s="56">
        <v>0.93</v>
      </c>
      <c r="AM57" s="99"/>
      <c r="AN57" s="100">
        <v>2.664</v>
      </c>
      <c r="AO57" s="100"/>
      <c r="AP57" s="99">
        <v>15.41</v>
      </c>
      <c r="AQ57" s="56">
        <v>0.8</v>
      </c>
      <c r="AR57" s="52">
        <v>-28.3</v>
      </c>
      <c r="AS57" s="64">
        <v>-598.8</v>
      </c>
      <c r="AT57" s="64">
        <v>0.4044</v>
      </c>
      <c r="AU57" s="48">
        <v>68.0</v>
      </c>
      <c r="AV57" s="52">
        <v>0.7</v>
      </c>
      <c r="AW57" s="48">
        <v>4.0</v>
      </c>
      <c r="AX57" s="52">
        <v>20.13</v>
      </c>
      <c r="AY57" s="56">
        <v>0.54</v>
      </c>
      <c r="AZ57" s="52">
        <v>-28.7</v>
      </c>
      <c r="BA57" s="48">
        <v>53.9</v>
      </c>
      <c r="BB57" s="52">
        <v>0.1</v>
      </c>
      <c r="BC57" s="101"/>
      <c r="BD57" s="84"/>
      <c r="BE57" s="115"/>
      <c r="BF57" s="84"/>
      <c r="BG57" s="101"/>
      <c r="BH57" s="84"/>
    </row>
    <row r="58">
      <c r="A58" s="46" t="s">
        <v>89</v>
      </c>
      <c r="B58" s="320" t="s">
        <v>165</v>
      </c>
      <c r="C58" s="47">
        <v>41997.0</v>
      </c>
      <c r="D58" s="48" t="s">
        <v>105</v>
      </c>
      <c r="E58" s="49">
        <v>3660.0</v>
      </c>
      <c r="F58" s="50">
        <v>-0.1</v>
      </c>
      <c r="G58" s="50"/>
      <c r="H58" s="186">
        <v>366.7</v>
      </c>
      <c r="I58" s="99">
        <v>113.1</v>
      </c>
      <c r="J58" s="100">
        <v>0.087</v>
      </c>
      <c r="K58" s="100">
        <v>0.019</v>
      </c>
      <c r="L58" s="100">
        <v>0.013</v>
      </c>
      <c r="M58" s="100">
        <v>0.013</v>
      </c>
      <c r="N58" s="100">
        <v>0.011</v>
      </c>
      <c r="O58" s="48">
        <v>-156.0</v>
      </c>
      <c r="P58" s="52">
        <v>-19.25</v>
      </c>
      <c r="Q58" s="52">
        <v>4.071</v>
      </c>
      <c r="R58" s="99"/>
      <c r="S58" s="99"/>
      <c r="T58" s="106"/>
      <c r="U58" s="56">
        <v>0.2367</v>
      </c>
      <c r="V58" s="48">
        <v>108.733</v>
      </c>
      <c r="W58" s="48">
        <v>8.325</v>
      </c>
      <c r="X58" s="197">
        <v>2.643</v>
      </c>
      <c r="Y58" s="48">
        <v>1.4839</v>
      </c>
      <c r="Z58" s="52">
        <v>4.265</v>
      </c>
      <c r="AA58" s="56">
        <v>13.7</v>
      </c>
      <c r="AB58" s="56">
        <v>1.18</v>
      </c>
      <c r="AC58" s="56">
        <v>11.6</v>
      </c>
      <c r="AD58" s="52">
        <v>48.0</v>
      </c>
      <c r="AE58" s="56">
        <v>0.27</v>
      </c>
      <c r="AF58" s="48">
        <v>59.0</v>
      </c>
      <c r="AG58" s="52">
        <v>15.634</v>
      </c>
      <c r="AH58" s="52">
        <v>16.223</v>
      </c>
      <c r="AI58" s="56">
        <v>6.04</v>
      </c>
      <c r="AJ58" s="56">
        <v>0.71</v>
      </c>
      <c r="AK58" s="48">
        <v>326.0</v>
      </c>
      <c r="AL58" s="56">
        <v>0.97</v>
      </c>
      <c r="AM58" s="99"/>
      <c r="AN58" s="100">
        <v>1.056</v>
      </c>
      <c r="AO58" s="100"/>
      <c r="AP58" s="99">
        <v>30.54</v>
      </c>
      <c r="AQ58" s="56">
        <v>0.5</v>
      </c>
      <c r="AR58" s="52">
        <v>-28.8</v>
      </c>
      <c r="AS58" s="64">
        <v>-595.7</v>
      </c>
      <c r="AT58" s="64">
        <v>0.4074</v>
      </c>
      <c r="AU58" s="48">
        <v>43.4</v>
      </c>
      <c r="AV58" s="52">
        <v>2.0</v>
      </c>
      <c r="AW58" s="101"/>
      <c r="AX58" s="84"/>
      <c r="AY58" s="115"/>
      <c r="AZ58" s="84"/>
      <c r="BA58" s="101"/>
      <c r="BB58" s="84"/>
      <c r="BC58" s="101"/>
      <c r="BD58" s="84"/>
      <c r="BE58" s="115"/>
      <c r="BF58" s="84"/>
      <c r="BG58" s="101"/>
      <c r="BH58" s="84"/>
    </row>
    <row r="59">
      <c r="A59" s="46" t="s">
        <v>89</v>
      </c>
      <c r="B59" s="320" t="s">
        <v>165</v>
      </c>
      <c r="C59" s="47">
        <v>42025.0</v>
      </c>
      <c r="D59" s="48" t="s">
        <v>106</v>
      </c>
      <c r="E59" s="49">
        <v>3470.0</v>
      </c>
      <c r="F59" s="50">
        <v>-0.1</v>
      </c>
      <c r="G59" s="50"/>
      <c r="H59" s="186">
        <v>343.9</v>
      </c>
      <c r="I59" s="99">
        <v>112.1</v>
      </c>
      <c r="J59" s="100">
        <v>0.081</v>
      </c>
      <c r="K59" s="100">
        <v>0.017</v>
      </c>
      <c r="L59" s="100">
        <v>0.011</v>
      </c>
      <c r="M59" s="100">
        <v>0.011</v>
      </c>
      <c r="N59" s="100">
        <v>0.01</v>
      </c>
      <c r="O59" s="48">
        <v>-155.0</v>
      </c>
      <c r="P59" s="52">
        <v>-19.28</v>
      </c>
      <c r="Q59" s="52">
        <v>3.624</v>
      </c>
      <c r="R59" s="99"/>
      <c r="S59" s="99"/>
      <c r="T59" s="106"/>
      <c r="U59" s="56">
        <v>0.2333</v>
      </c>
      <c r="V59" s="48">
        <v>123.655</v>
      </c>
      <c r="W59" s="48">
        <v>5.354</v>
      </c>
      <c r="X59" s="197">
        <v>3.199</v>
      </c>
      <c r="Y59" s="48">
        <v>1.5821</v>
      </c>
      <c r="Z59" s="52">
        <v>3.918</v>
      </c>
      <c r="AA59" s="56">
        <v>11.3</v>
      </c>
      <c r="AB59" s="56">
        <v>1.11</v>
      </c>
      <c r="AC59" s="56">
        <v>11.3</v>
      </c>
      <c r="AD59" s="52">
        <v>47.2</v>
      </c>
      <c r="AE59" s="56">
        <v>0.25</v>
      </c>
      <c r="AF59" s="48">
        <v>58.0</v>
      </c>
      <c r="AG59" s="64">
        <v>12.1</v>
      </c>
      <c r="AH59" s="52">
        <v>15.194</v>
      </c>
      <c r="AI59" s="56">
        <v>5.66</v>
      </c>
      <c r="AJ59" s="56">
        <v>0.63</v>
      </c>
      <c r="AK59" s="48">
        <v>301.0</v>
      </c>
      <c r="AL59" s="56">
        <v>0.96</v>
      </c>
      <c r="AM59" s="99"/>
      <c r="AN59" s="100">
        <v>2.248</v>
      </c>
      <c r="AO59" s="100"/>
      <c r="AP59" s="99">
        <v>2.76</v>
      </c>
      <c r="AQ59" s="56">
        <v>0.2</v>
      </c>
      <c r="AR59" s="52">
        <v>-29.3</v>
      </c>
      <c r="AS59" s="64">
        <v>-656.7</v>
      </c>
      <c r="AT59" s="64">
        <v>0.346</v>
      </c>
      <c r="AU59" s="48">
        <v>18.8</v>
      </c>
      <c r="AV59" s="52">
        <v>4.1</v>
      </c>
      <c r="AW59" s="101"/>
      <c r="AX59" s="84"/>
      <c r="AY59" s="115"/>
      <c r="AZ59" s="84"/>
      <c r="BA59" s="101"/>
      <c r="BB59" s="84"/>
      <c r="BC59" s="101"/>
      <c r="BD59" s="84"/>
      <c r="BE59" s="115"/>
      <c r="BF59" s="84"/>
      <c r="BG59" s="101"/>
      <c r="BH59" s="84"/>
    </row>
    <row r="60">
      <c r="A60" s="46" t="s">
        <v>89</v>
      </c>
      <c r="B60" s="320" t="s">
        <v>165</v>
      </c>
      <c r="C60" s="47">
        <v>42089.0</v>
      </c>
      <c r="D60" s="48" t="s">
        <v>107</v>
      </c>
      <c r="E60" s="49">
        <v>3230.0</v>
      </c>
      <c r="F60" s="50">
        <v>-0.1</v>
      </c>
      <c r="G60" s="50"/>
      <c r="H60" s="186">
        <v>338.1</v>
      </c>
      <c r="I60" s="99">
        <v>105.1</v>
      </c>
      <c r="J60" s="100">
        <v>0.073</v>
      </c>
      <c r="K60" s="100">
        <v>0.016</v>
      </c>
      <c r="L60" s="100">
        <v>0.011</v>
      </c>
      <c r="M60" s="100">
        <v>0.01</v>
      </c>
      <c r="N60" s="100">
        <v>0.009</v>
      </c>
      <c r="O60" s="48">
        <v>-154.0</v>
      </c>
      <c r="P60" s="52">
        <v>-19.06</v>
      </c>
      <c r="Q60" s="52">
        <v>3.452</v>
      </c>
      <c r="R60" s="99"/>
      <c r="S60" s="99"/>
      <c r="T60" s="106"/>
      <c r="U60" s="56">
        <v>0.2289</v>
      </c>
      <c r="V60" s="48">
        <v>131.748</v>
      </c>
      <c r="W60" s="48">
        <v>9.074</v>
      </c>
      <c r="X60" s="197">
        <v>4.263</v>
      </c>
      <c r="Y60" s="48">
        <v>1.4735</v>
      </c>
      <c r="Z60" s="52">
        <v>3.854</v>
      </c>
      <c r="AA60" s="56">
        <v>12.7</v>
      </c>
      <c r="AB60" s="56">
        <v>1.12</v>
      </c>
      <c r="AC60" s="56">
        <v>10.6</v>
      </c>
      <c r="AD60" s="52">
        <v>44.1</v>
      </c>
      <c r="AE60" s="56">
        <v>0.28</v>
      </c>
      <c r="AF60" s="48">
        <v>57.0</v>
      </c>
      <c r="AG60" s="52">
        <v>14.474</v>
      </c>
      <c r="AH60" s="52">
        <v>14.144</v>
      </c>
      <c r="AI60" s="56">
        <v>5.7</v>
      </c>
      <c r="AJ60" s="56">
        <v>0.64</v>
      </c>
      <c r="AK60" s="48">
        <v>290.0</v>
      </c>
      <c r="AL60" s="56">
        <v>0.88</v>
      </c>
      <c r="AM60" s="99"/>
      <c r="AN60" s="100">
        <v>1.946</v>
      </c>
      <c r="AO60" s="100"/>
      <c r="AP60" s="99">
        <v>2.65</v>
      </c>
      <c r="AQ60" s="56">
        <v>0.2</v>
      </c>
      <c r="AR60" s="52">
        <v>-28.8</v>
      </c>
      <c r="AS60" s="64">
        <v>-637.1</v>
      </c>
      <c r="AT60" s="64">
        <v>0.3658</v>
      </c>
      <c r="AU60" s="48">
        <v>17.1</v>
      </c>
      <c r="AV60" s="52">
        <v>4.8</v>
      </c>
      <c r="AW60" s="101"/>
      <c r="AX60" s="84"/>
      <c r="AY60" s="115"/>
      <c r="AZ60" s="84"/>
      <c r="BA60" s="101"/>
      <c r="BB60" s="84"/>
      <c r="BC60" s="101"/>
      <c r="BD60" s="84"/>
      <c r="BE60" s="115"/>
      <c r="BF60" s="84"/>
      <c r="BG60" s="101"/>
      <c r="BH60" s="84"/>
    </row>
    <row r="61">
      <c r="A61" s="46" t="s">
        <v>89</v>
      </c>
      <c r="B61" s="320" t="s">
        <v>165</v>
      </c>
      <c r="C61" s="47">
        <v>42118.0</v>
      </c>
      <c r="D61" s="48" t="s">
        <v>108</v>
      </c>
      <c r="E61" s="49">
        <v>3660.0</v>
      </c>
      <c r="F61" s="50">
        <v>-0.1</v>
      </c>
      <c r="G61" s="50"/>
      <c r="H61" s="186">
        <v>337.8</v>
      </c>
      <c r="I61" s="99">
        <v>104.4</v>
      </c>
      <c r="J61" s="100">
        <v>0.079</v>
      </c>
      <c r="K61" s="100">
        <v>0.016</v>
      </c>
      <c r="L61" s="100">
        <v>0.01</v>
      </c>
      <c r="M61" s="100">
        <v>0.01</v>
      </c>
      <c r="N61" s="100">
        <v>0.009</v>
      </c>
      <c r="O61" s="48">
        <v>-154.0</v>
      </c>
      <c r="P61" s="52">
        <v>-18.92</v>
      </c>
      <c r="Q61" s="52">
        <v>3.618</v>
      </c>
      <c r="R61" s="99"/>
      <c r="S61" s="99"/>
      <c r="T61" s="106"/>
      <c r="U61" s="56">
        <v>0.2503</v>
      </c>
      <c r="V61" s="48">
        <v>126.381</v>
      </c>
      <c r="W61" s="48">
        <v>5.413</v>
      </c>
      <c r="X61" s="197">
        <v>3.022</v>
      </c>
      <c r="Y61" s="48">
        <v>1.2559</v>
      </c>
      <c r="Z61" s="52">
        <v>4.007</v>
      </c>
      <c r="AA61" s="56">
        <v>12.7</v>
      </c>
      <c r="AB61" s="56">
        <v>1.11</v>
      </c>
      <c r="AC61" s="56">
        <v>10.5</v>
      </c>
      <c r="AD61" s="52">
        <v>43.5</v>
      </c>
      <c r="AE61" s="56">
        <v>0.26</v>
      </c>
      <c r="AF61" s="48">
        <v>56.0</v>
      </c>
      <c r="AG61" s="52">
        <v>14.81</v>
      </c>
      <c r="AH61" s="52">
        <v>14.29</v>
      </c>
      <c r="AI61" s="56">
        <v>5.74</v>
      </c>
      <c r="AJ61" s="56">
        <v>0.64</v>
      </c>
      <c r="AK61" s="48">
        <v>290.0</v>
      </c>
      <c r="AL61" s="56">
        <v>0.87</v>
      </c>
      <c r="AM61" s="99"/>
      <c r="AN61" s="100">
        <v>3.163</v>
      </c>
      <c r="AO61" s="100"/>
      <c r="AP61" s="99">
        <v>25.0</v>
      </c>
      <c r="AQ61" s="56">
        <v>0.5</v>
      </c>
      <c r="AR61" s="52">
        <v>-30.1</v>
      </c>
      <c r="AS61" s="64">
        <v>-621.0</v>
      </c>
      <c r="AT61" s="64">
        <v>0.382</v>
      </c>
      <c r="AU61" s="48">
        <v>45.4</v>
      </c>
      <c r="AV61" s="52">
        <v>3.7</v>
      </c>
      <c r="AW61" s="101"/>
      <c r="AX61" s="84"/>
      <c r="AY61" s="115"/>
      <c r="AZ61" s="84"/>
      <c r="BA61" s="101"/>
      <c r="BB61" s="84"/>
      <c r="BC61" s="101"/>
      <c r="BD61" s="84"/>
      <c r="BE61" s="115"/>
      <c r="BF61" s="84"/>
      <c r="BG61" s="101"/>
      <c r="BH61" s="84"/>
    </row>
    <row r="62">
      <c r="A62" s="46" t="s">
        <v>89</v>
      </c>
      <c r="B62" s="320" t="s">
        <v>165</v>
      </c>
      <c r="C62" s="47">
        <v>42196.0</v>
      </c>
      <c r="D62" s="48" t="s">
        <v>109</v>
      </c>
      <c r="E62" s="49">
        <v>12900.0</v>
      </c>
      <c r="F62" s="50">
        <v>15.6</v>
      </c>
      <c r="G62" s="50"/>
      <c r="H62" s="186">
        <v>296.9</v>
      </c>
      <c r="I62" s="52">
        <v>89.87</v>
      </c>
      <c r="J62" s="100">
        <v>0.104</v>
      </c>
      <c r="K62" s="100">
        <v>0.023</v>
      </c>
      <c r="L62" s="100">
        <v>0.012</v>
      </c>
      <c r="M62" s="100">
        <v>0.011</v>
      </c>
      <c r="N62" s="100">
        <v>0.01</v>
      </c>
      <c r="O62" s="48">
        <v>-156.0</v>
      </c>
      <c r="P62" s="52">
        <v>-19.69</v>
      </c>
      <c r="Q62" s="52">
        <v>3.94</v>
      </c>
      <c r="R62" s="99"/>
      <c r="S62" s="99"/>
      <c r="T62" s="106"/>
      <c r="U62" s="56">
        <v>0.1813</v>
      </c>
      <c r="V62" s="48">
        <v>47.795</v>
      </c>
      <c r="W62" s="48">
        <v>6.992</v>
      </c>
      <c r="X62" s="197">
        <v>1.45</v>
      </c>
      <c r="Y62" s="48">
        <v>1.0937</v>
      </c>
      <c r="Z62" s="52">
        <v>2.951</v>
      </c>
      <c r="AA62" s="56">
        <v>8.77</v>
      </c>
      <c r="AB62" s="56">
        <v>0.88</v>
      </c>
      <c r="AC62" s="56">
        <v>10.1</v>
      </c>
      <c r="AD62" s="52">
        <v>39.7</v>
      </c>
      <c r="AE62" s="56">
        <v>0.34</v>
      </c>
      <c r="AF62" s="48">
        <v>55.0</v>
      </c>
      <c r="AG62" s="52">
        <v>8.214</v>
      </c>
      <c r="AH62" s="52">
        <v>14.948</v>
      </c>
      <c r="AI62" s="56">
        <v>4.92</v>
      </c>
      <c r="AJ62" s="56">
        <v>0.69</v>
      </c>
      <c r="AK62" s="48">
        <v>238.0</v>
      </c>
      <c r="AL62" s="56">
        <v>0.88</v>
      </c>
      <c r="AM62" s="99"/>
      <c r="AN62" s="104">
        <v>8.98</v>
      </c>
      <c r="AO62" s="116"/>
      <c r="AP62" s="259">
        <v>93.1</v>
      </c>
      <c r="AQ62" s="104">
        <v>1.7</v>
      </c>
      <c r="AR62" s="259">
        <v>-28.1</v>
      </c>
      <c r="AS62" s="64">
        <v>-657.9</v>
      </c>
      <c r="AT62" s="64">
        <v>0.3448</v>
      </c>
      <c r="AU62" s="48">
        <v>149.6</v>
      </c>
      <c r="AV62" s="52">
        <v>1.4</v>
      </c>
      <c r="AW62" s="48">
        <v>8.7</v>
      </c>
      <c r="AX62" s="52">
        <v>89.45</v>
      </c>
      <c r="AY62" s="56">
        <v>1.74</v>
      </c>
      <c r="AZ62" s="52">
        <v>-27.9</v>
      </c>
      <c r="BA62" s="48">
        <v>209.2</v>
      </c>
      <c r="BB62" s="52">
        <v>1.0</v>
      </c>
      <c r="BC62" s="48">
        <v>4.2</v>
      </c>
      <c r="BD62" s="52">
        <v>96.25</v>
      </c>
      <c r="BE62" s="56">
        <v>1.65</v>
      </c>
      <c r="BF62" s="52">
        <v>-27.9</v>
      </c>
      <c r="BG62" s="48">
        <v>171.0</v>
      </c>
      <c r="BH62" s="52">
        <v>0.9</v>
      </c>
    </row>
    <row r="63">
      <c r="A63" s="46" t="s">
        <v>89</v>
      </c>
      <c r="B63" s="320" t="s">
        <v>165</v>
      </c>
      <c r="C63" s="47">
        <v>42260.0</v>
      </c>
      <c r="D63" s="48" t="s">
        <v>110</v>
      </c>
      <c r="E63" s="49">
        <v>13000.0</v>
      </c>
      <c r="F63" s="50">
        <v>9.9</v>
      </c>
      <c r="G63" s="50"/>
      <c r="H63" s="186">
        <v>319.9</v>
      </c>
      <c r="I63" s="52">
        <v>100.02</v>
      </c>
      <c r="J63" s="100">
        <v>0.144</v>
      </c>
      <c r="K63" s="100">
        <v>0.032</v>
      </c>
      <c r="L63" s="100">
        <v>0.015</v>
      </c>
      <c r="M63" s="100">
        <v>0.013</v>
      </c>
      <c r="N63" s="100">
        <v>0.011</v>
      </c>
      <c r="O63" s="48">
        <v>-158.0</v>
      </c>
      <c r="P63" s="52">
        <v>-19.88</v>
      </c>
      <c r="Q63" s="52">
        <v>5.19</v>
      </c>
      <c r="R63" s="99"/>
      <c r="S63" s="99"/>
      <c r="T63" s="106"/>
      <c r="U63" s="56">
        <v>0.2045</v>
      </c>
      <c r="V63" s="48">
        <v>56.406</v>
      </c>
      <c r="W63" s="48">
        <v>7.677</v>
      </c>
      <c r="X63" s="197">
        <v>3.308</v>
      </c>
      <c r="Y63" s="48">
        <v>1.25</v>
      </c>
      <c r="Z63" s="52">
        <v>3.545</v>
      </c>
      <c r="AA63" s="56">
        <v>8.19</v>
      </c>
      <c r="AB63" s="56">
        <v>0.83</v>
      </c>
      <c r="AC63" s="56">
        <v>11.8</v>
      </c>
      <c r="AD63" s="52">
        <v>44.2</v>
      </c>
      <c r="AE63" s="56">
        <v>0.31</v>
      </c>
      <c r="AF63" s="48">
        <v>55.0</v>
      </c>
      <c r="AG63" s="52">
        <v>7.266</v>
      </c>
      <c r="AH63" s="52">
        <v>17.349</v>
      </c>
      <c r="AI63" s="56">
        <v>5.15</v>
      </c>
      <c r="AJ63" s="56">
        <v>0.58</v>
      </c>
      <c r="AK63" s="48">
        <v>273.0</v>
      </c>
      <c r="AL63" s="56">
        <v>0.97</v>
      </c>
      <c r="AM63" s="99"/>
      <c r="AN63" s="104">
        <v>8.46</v>
      </c>
      <c r="AO63" s="116"/>
      <c r="AP63" s="259">
        <v>96.39</v>
      </c>
      <c r="AQ63" s="104">
        <v>1.7</v>
      </c>
      <c r="AR63" s="259">
        <v>-27.9</v>
      </c>
      <c r="AS63" s="64">
        <v>-774.3</v>
      </c>
      <c r="AT63" s="64">
        <v>0.2275</v>
      </c>
      <c r="AU63" s="48">
        <v>184.5</v>
      </c>
      <c r="AV63" s="52">
        <v>1.8</v>
      </c>
      <c r="AW63" s="48">
        <v>5.7</v>
      </c>
      <c r="AX63" s="52">
        <v>81.52</v>
      </c>
      <c r="AY63" s="56">
        <v>1.47</v>
      </c>
      <c r="AZ63" s="52">
        <v>-28.0</v>
      </c>
      <c r="BA63" s="48">
        <v>166.3</v>
      </c>
      <c r="BB63" s="52">
        <v>0.5</v>
      </c>
      <c r="BC63" s="48">
        <v>3.0</v>
      </c>
      <c r="BD63" s="52">
        <v>85.27</v>
      </c>
      <c r="BE63" s="56">
        <v>0.94</v>
      </c>
      <c r="BF63" s="52">
        <v>-28.8</v>
      </c>
      <c r="BG63" s="48">
        <v>148.9</v>
      </c>
      <c r="BH63" s="52">
        <v>1.2</v>
      </c>
    </row>
    <row r="64">
      <c r="A64" s="46" t="s">
        <v>89</v>
      </c>
      <c r="B64" s="320" t="s">
        <v>165</v>
      </c>
      <c r="C64" s="47">
        <v>42325.0</v>
      </c>
      <c r="D64" s="48" t="s">
        <v>111</v>
      </c>
      <c r="E64" s="49">
        <v>5650.0</v>
      </c>
      <c r="F64" s="50">
        <v>-0.1</v>
      </c>
      <c r="G64" s="50"/>
      <c r="H64" s="186">
        <v>331.7</v>
      </c>
      <c r="I64" s="52">
        <v>104.58</v>
      </c>
      <c r="J64" s="100">
        <v>0.106</v>
      </c>
      <c r="K64" s="100">
        <v>0.021</v>
      </c>
      <c r="L64" s="100">
        <v>0.011</v>
      </c>
      <c r="M64" s="100">
        <v>0.01</v>
      </c>
      <c r="N64" s="100">
        <v>0.009</v>
      </c>
      <c r="O64" s="48">
        <v>-155.0</v>
      </c>
      <c r="P64" s="52">
        <v>-19.42</v>
      </c>
      <c r="Q64" s="52">
        <v>4.568</v>
      </c>
      <c r="R64" s="107"/>
      <c r="S64" s="107"/>
      <c r="T64" s="106"/>
      <c r="U64" s="56">
        <v>0.2309</v>
      </c>
      <c r="V64" s="48">
        <v>67.661</v>
      </c>
      <c r="W64" s="48">
        <v>7.98</v>
      </c>
      <c r="X64" s="197">
        <v>2.564</v>
      </c>
      <c r="Y64" s="48">
        <v>1.3854</v>
      </c>
      <c r="Z64" s="52">
        <v>4.02</v>
      </c>
      <c r="AA64" s="56">
        <v>10.1</v>
      </c>
      <c r="AB64" s="56">
        <v>0.98</v>
      </c>
      <c r="AC64" s="56">
        <v>11.2</v>
      </c>
      <c r="AD64" s="52">
        <v>44.4</v>
      </c>
      <c r="AE64" s="56">
        <v>0.29</v>
      </c>
      <c r="AF64" s="48">
        <v>52.0</v>
      </c>
      <c r="AG64" s="52">
        <v>10.058</v>
      </c>
      <c r="AH64" s="52">
        <v>15.276</v>
      </c>
      <c r="AI64" s="56">
        <v>5.22</v>
      </c>
      <c r="AJ64" s="56">
        <v>0.54</v>
      </c>
      <c r="AK64" s="48">
        <v>275.0</v>
      </c>
      <c r="AL64" s="56">
        <v>0.94</v>
      </c>
      <c r="AM64" s="107"/>
      <c r="AN64" s="104">
        <v>3.84</v>
      </c>
      <c r="AO64" s="116"/>
      <c r="AP64" s="259">
        <v>6.77</v>
      </c>
      <c r="AQ64" s="104">
        <v>0.8</v>
      </c>
      <c r="AR64" s="259">
        <v>-28.3</v>
      </c>
      <c r="AS64" s="64">
        <v>-549.3</v>
      </c>
      <c r="AT64" s="64">
        <v>0.4543</v>
      </c>
      <c r="AU64" s="48">
        <v>91.5</v>
      </c>
      <c r="AV64" s="52">
        <v>0.3</v>
      </c>
      <c r="AW64" s="101"/>
      <c r="AX64" s="84"/>
      <c r="AY64" s="115"/>
      <c r="AZ64" s="209"/>
      <c r="BA64" s="101"/>
      <c r="BB64" s="84"/>
      <c r="BC64" s="101"/>
      <c r="BD64" s="84"/>
      <c r="BE64" s="115"/>
      <c r="BF64" s="209"/>
      <c r="BG64" s="101"/>
      <c r="BH64" s="209"/>
    </row>
    <row r="65">
      <c r="A65" s="46" t="s">
        <v>89</v>
      </c>
      <c r="B65" s="320" t="s">
        <v>165</v>
      </c>
      <c r="C65" s="47">
        <v>42400.0</v>
      </c>
      <c r="D65" s="48" t="s">
        <v>112</v>
      </c>
      <c r="E65" s="49">
        <v>3830.0</v>
      </c>
      <c r="F65" s="50">
        <v>-0.1</v>
      </c>
      <c r="G65" s="50"/>
      <c r="H65" s="186">
        <v>352.1</v>
      </c>
      <c r="I65" s="52">
        <v>110.8</v>
      </c>
      <c r="J65" s="100">
        <v>0.052</v>
      </c>
      <c r="K65" s="100">
        <v>0.012</v>
      </c>
      <c r="L65" s="100">
        <v>0.009</v>
      </c>
      <c r="M65" s="100">
        <v>0.008</v>
      </c>
      <c r="N65" s="100">
        <v>0.008</v>
      </c>
      <c r="O65" s="48">
        <v>-156.0</v>
      </c>
      <c r="P65" s="52">
        <v>-19.31</v>
      </c>
      <c r="Q65" s="52">
        <v>2.267</v>
      </c>
      <c r="R65" s="107"/>
      <c r="S65" s="107"/>
      <c r="T65" s="106"/>
      <c r="U65" s="56">
        <v>0.1362</v>
      </c>
      <c r="V65" s="48">
        <v>126.991</v>
      </c>
      <c r="W65" s="48">
        <v>6.519</v>
      </c>
      <c r="X65" s="197">
        <v>2.154</v>
      </c>
      <c r="Y65" s="48">
        <v>1.3798</v>
      </c>
      <c r="Z65" s="52">
        <v>4.492</v>
      </c>
      <c r="AA65" s="56">
        <v>12.0</v>
      </c>
      <c r="AB65" s="56">
        <v>1.1</v>
      </c>
      <c r="AC65" s="56">
        <v>11.6</v>
      </c>
      <c r="AD65" s="52">
        <v>48.1</v>
      </c>
      <c r="AE65" s="56">
        <v>0.26</v>
      </c>
      <c r="AF65" s="48">
        <v>57.0</v>
      </c>
      <c r="AG65" s="52">
        <v>13.914</v>
      </c>
      <c r="AH65" s="52">
        <v>16.091</v>
      </c>
      <c r="AI65" s="56">
        <v>5.76</v>
      </c>
      <c r="AJ65" s="56">
        <v>0.64</v>
      </c>
      <c r="AK65" s="48">
        <v>318.0</v>
      </c>
      <c r="AL65" s="56">
        <v>0.96</v>
      </c>
      <c r="AM65" s="107"/>
      <c r="AN65" s="104">
        <v>0.97</v>
      </c>
      <c r="AO65" s="116"/>
      <c r="AP65" s="259">
        <v>2.61</v>
      </c>
      <c r="AQ65" s="104">
        <v>0.1</v>
      </c>
      <c r="AR65" s="259">
        <v>-29.6</v>
      </c>
      <c r="AS65" s="64">
        <v>-615.9</v>
      </c>
      <c r="AT65" s="64">
        <v>0.3872</v>
      </c>
      <c r="AU65" s="48">
        <v>11.9</v>
      </c>
      <c r="AV65" s="52">
        <v>3.9</v>
      </c>
      <c r="AW65" s="101"/>
      <c r="AX65" s="84"/>
      <c r="AY65" s="115"/>
      <c r="AZ65" s="209"/>
      <c r="BA65" s="101"/>
      <c r="BB65" s="84"/>
      <c r="BC65" s="101"/>
      <c r="BD65" s="84"/>
      <c r="BE65" s="115"/>
      <c r="BF65" s="209"/>
      <c r="BG65" s="101"/>
      <c r="BH65" s="209"/>
    </row>
    <row r="66">
      <c r="A66" s="46" t="s">
        <v>89</v>
      </c>
      <c r="B66" s="320" t="s">
        <v>165</v>
      </c>
      <c r="C66" s="47">
        <v>42483.0</v>
      </c>
      <c r="D66" s="48" t="s">
        <v>113</v>
      </c>
      <c r="E66" s="49">
        <v>3450.0</v>
      </c>
      <c r="F66" s="50">
        <v>-0.1</v>
      </c>
      <c r="G66" s="50"/>
      <c r="H66" s="186">
        <v>330.6</v>
      </c>
      <c r="I66" s="52">
        <v>103.07</v>
      </c>
      <c r="J66" s="100">
        <v>0.074</v>
      </c>
      <c r="K66" s="100">
        <v>0.013</v>
      </c>
      <c r="L66" s="100">
        <v>0.006</v>
      </c>
      <c r="M66" s="100">
        <v>0.006</v>
      </c>
      <c r="N66" s="100">
        <v>0.005</v>
      </c>
      <c r="O66" s="48">
        <v>-153.0</v>
      </c>
      <c r="P66" s="52">
        <v>-19.02</v>
      </c>
      <c r="Q66" s="52">
        <v>3.959</v>
      </c>
      <c r="R66" s="107"/>
      <c r="S66" s="107"/>
      <c r="T66" s="106"/>
      <c r="U66" s="56">
        <v>0.2405</v>
      </c>
      <c r="V66" s="48">
        <v>130.032</v>
      </c>
      <c r="W66" s="48">
        <v>7.562</v>
      </c>
      <c r="X66" s="197">
        <v>3.955</v>
      </c>
      <c r="Y66" s="48">
        <v>1.3395</v>
      </c>
      <c r="Z66" s="52">
        <v>3.974</v>
      </c>
      <c r="AA66" s="56">
        <v>12.8</v>
      </c>
      <c r="AB66" s="56">
        <v>1.09</v>
      </c>
      <c r="AC66" s="56">
        <v>10.6</v>
      </c>
      <c r="AD66" s="52">
        <v>44.0</v>
      </c>
      <c r="AE66" s="56">
        <v>0.26</v>
      </c>
      <c r="AF66" s="48">
        <v>54.0</v>
      </c>
      <c r="AG66" s="52">
        <v>15.093</v>
      </c>
      <c r="AH66" s="52">
        <v>14.72</v>
      </c>
      <c r="AI66" s="56">
        <v>5.71</v>
      </c>
      <c r="AJ66" s="56">
        <v>0.65</v>
      </c>
      <c r="AK66" s="48">
        <v>306.0</v>
      </c>
      <c r="AL66" s="56">
        <v>0.87</v>
      </c>
      <c r="AM66" s="107"/>
      <c r="AN66" s="104">
        <v>1.48</v>
      </c>
      <c r="AO66" s="116"/>
      <c r="AP66" s="259">
        <v>5.86</v>
      </c>
      <c r="AQ66" s="104">
        <v>0.3</v>
      </c>
      <c r="AR66" s="259">
        <v>-28.0</v>
      </c>
      <c r="AS66" s="64">
        <v>-581.4</v>
      </c>
      <c r="AT66" s="64">
        <v>0.4219</v>
      </c>
      <c r="AU66" s="48">
        <v>25.2</v>
      </c>
      <c r="AV66" s="52">
        <v>4.1</v>
      </c>
      <c r="AW66" s="101"/>
      <c r="AX66" s="84"/>
      <c r="AY66" s="115"/>
      <c r="AZ66" s="209"/>
      <c r="BA66" s="101"/>
      <c r="BB66" s="84"/>
      <c r="BC66" s="101"/>
      <c r="BD66" s="84"/>
      <c r="BE66" s="115"/>
      <c r="BF66" s="209"/>
      <c r="BG66" s="101"/>
      <c r="BH66" s="209"/>
    </row>
    <row r="67">
      <c r="A67" s="46" t="s">
        <v>89</v>
      </c>
      <c r="B67" s="320" t="s">
        <v>165</v>
      </c>
      <c r="C67" s="47">
        <v>42526.0</v>
      </c>
      <c r="D67" s="48" t="s">
        <v>114</v>
      </c>
      <c r="E67" s="49">
        <v>16300.0</v>
      </c>
      <c r="F67" s="50">
        <v>11.2</v>
      </c>
      <c r="G67" s="50"/>
      <c r="H67" s="186">
        <v>262.5</v>
      </c>
      <c r="I67" s="52">
        <v>82.78</v>
      </c>
      <c r="J67" s="100">
        <v>0.151</v>
      </c>
      <c r="K67" s="100">
        <v>0.037</v>
      </c>
      <c r="L67" s="100">
        <v>0.02</v>
      </c>
      <c r="M67" s="100">
        <v>0.018</v>
      </c>
      <c r="N67" s="100">
        <v>0.016</v>
      </c>
      <c r="O67" s="48">
        <v>-144.0</v>
      </c>
      <c r="P67" s="52">
        <v>-20.56</v>
      </c>
      <c r="Q67" s="52">
        <v>5.163</v>
      </c>
      <c r="R67" s="107"/>
      <c r="S67" s="107"/>
      <c r="T67" s="106"/>
      <c r="U67" s="56">
        <v>0.2234</v>
      </c>
      <c r="V67" s="48">
        <v>51.584</v>
      </c>
      <c r="W67" s="48">
        <v>5.022</v>
      </c>
      <c r="X67" s="197">
        <v>2.489</v>
      </c>
      <c r="Y67" s="48">
        <v>1.9642</v>
      </c>
      <c r="Z67" s="52">
        <v>3.25</v>
      </c>
      <c r="AA67" s="56">
        <v>7.29</v>
      </c>
      <c r="AB67" s="56">
        <v>0.84</v>
      </c>
      <c r="AC67" s="56">
        <v>8.99</v>
      </c>
      <c r="AD67" s="52">
        <v>32.8</v>
      </c>
      <c r="AE67" s="56">
        <v>0.34</v>
      </c>
      <c r="AF67" s="48">
        <v>51.0</v>
      </c>
      <c r="AG67" s="52">
        <v>7.139</v>
      </c>
      <c r="AH67" s="52">
        <v>12.619</v>
      </c>
      <c r="AI67" s="56">
        <v>3.97</v>
      </c>
      <c r="AJ67" s="56">
        <v>0.55</v>
      </c>
      <c r="AK67" s="48">
        <v>196.0</v>
      </c>
      <c r="AL67" s="56">
        <v>0.76</v>
      </c>
      <c r="AM67" s="107"/>
      <c r="AN67" s="104">
        <v>9.61</v>
      </c>
      <c r="AO67" s="116"/>
      <c r="AP67" s="259">
        <v>186.69</v>
      </c>
      <c r="AQ67" s="104">
        <v>1.6</v>
      </c>
      <c r="AR67" s="259">
        <v>-27.7</v>
      </c>
      <c r="AS67" s="64">
        <v>-761.1</v>
      </c>
      <c r="AT67" s="64">
        <v>0.2408</v>
      </c>
      <c r="AU67" s="48">
        <v>202.8</v>
      </c>
      <c r="AV67" s="52">
        <v>1.9</v>
      </c>
      <c r="AW67" s="48">
        <v>8.0</v>
      </c>
      <c r="AX67" s="52">
        <v>102.83</v>
      </c>
      <c r="AY67" s="56">
        <v>1.49</v>
      </c>
      <c r="AZ67" s="325">
        <v>-27.2</v>
      </c>
      <c r="BA67" s="48">
        <v>171.5</v>
      </c>
      <c r="BB67" s="52">
        <v>1.5</v>
      </c>
      <c r="BC67" s="48">
        <v>4.2</v>
      </c>
      <c r="BD67" s="52">
        <v>114.55</v>
      </c>
      <c r="BE67" s="56">
        <v>1.65</v>
      </c>
      <c r="BF67" s="325">
        <v>-27.2</v>
      </c>
      <c r="BG67" s="48">
        <v>195.8</v>
      </c>
      <c r="BH67" s="325">
        <v>0.7</v>
      </c>
    </row>
    <row r="68">
      <c r="A68" s="46" t="s">
        <v>89</v>
      </c>
      <c r="B68" s="320" t="s">
        <v>165</v>
      </c>
      <c r="C68" s="47">
        <v>42603.0</v>
      </c>
      <c r="D68" s="48" t="s">
        <v>115</v>
      </c>
      <c r="E68" s="49">
        <v>11900.0</v>
      </c>
      <c r="F68" s="50">
        <v>17.4</v>
      </c>
      <c r="G68" s="50"/>
      <c r="H68" s="186">
        <v>328.0</v>
      </c>
      <c r="I68" s="52">
        <v>98.28</v>
      </c>
      <c r="J68" s="100">
        <v>0.087</v>
      </c>
      <c r="K68" s="100">
        <v>0.018</v>
      </c>
      <c r="L68" s="100">
        <v>0.011</v>
      </c>
      <c r="M68" s="100">
        <v>0.01</v>
      </c>
      <c r="N68" s="100">
        <v>0.009</v>
      </c>
      <c r="O68" s="48">
        <v>-140.0</v>
      </c>
      <c r="P68" s="52">
        <v>-19.78</v>
      </c>
      <c r="Q68" s="52">
        <v>3.757</v>
      </c>
      <c r="R68" s="107"/>
      <c r="S68" s="107"/>
      <c r="T68" s="106"/>
      <c r="U68" s="56">
        <v>0.1657</v>
      </c>
      <c r="V68" s="48">
        <v>45.002</v>
      </c>
      <c r="W68" s="48">
        <v>4.711</v>
      </c>
      <c r="X68" s="197">
        <v>4.957</v>
      </c>
      <c r="Y68" s="48">
        <v>1.84</v>
      </c>
      <c r="Z68" s="52">
        <v>2.651</v>
      </c>
      <c r="AA68" s="56">
        <v>8.15</v>
      </c>
      <c r="AB68" s="56">
        <v>0.9</v>
      </c>
      <c r="AC68" s="56">
        <v>11.6</v>
      </c>
      <c r="AD68" s="52">
        <v>40.5</v>
      </c>
      <c r="AE68" s="56">
        <v>0.43</v>
      </c>
      <c r="AF68" s="48">
        <v>58.0</v>
      </c>
      <c r="AG68" s="52">
        <v>7.886</v>
      </c>
      <c r="AH68" s="52">
        <v>18.299</v>
      </c>
      <c r="AI68" s="56">
        <v>5.36</v>
      </c>
      <c r="AJ68" s="56">
        <v>0.71</v>
      </c>
      <c r="AK68" s="48">
        <v>271.0</v>
      </c>
      <c r="AL68" s="56">
        <v>1.04</v>
      </c>
      <c r="AM68" s="107"/>
      <c r="AN68" s="104">
        <v>7.01</v>
      </c>
      <c r="AO68" s="116"/>
      <c r="AP68" s="259">
        <v>80.16</v>
      </c>
      <c r="AQ68" s="104">
        <v>1.2</v>
      </c>
      <c r="AR68" s="259">
        <v>-27.7</v>
      </c>
      <c r="AS68" s="64">
        <v>-554.9</v>
      </c>
      <c r="AT68" s="64">
        <v>0.4487</v>
      </c>
      <c r="AU68" s="48">
        <v>132.2</v>
      </c>
      <c r="AV68" s="52">
        <v>1.2</v>
      </c>
      <c r="AW68" s="48">
        <v>8.0</v>
      </c>
      <c r="AX68" s="52">
        <v>57.96</v>
      </c>
      <c r="AY68" s="56">
        <v>1.24</v>
      </c>
      <c r="AZ68" s="325">
        <v>-27.5</v>
      </c>
      <c r="BA68" s="48">
        <v>136.4</v>
      </c>
      <c r="BB68" s="52">
        <v>1.1</v>
      </c>
      <c r="BC68" s="48">
        <v>4.0</v>
      </c>
      <c r="BD68" s="52">
        <v>59.48</v>
      </c>
      <c r="BE68" s="56">
        <v>1.18</v>
      </c>
      <c r="BF68" s="325">
        <v>-27.6</v>
      </c>
      <c r="BG68" s="48">
        <v>130.7</v>
      </c>
      <c r="BH68" s="325">
        <v>1.1</v>
      </c>
    </row>
    <row r="69">
      <c r="A69" s="46" t="s">
        <v>89</v>
      </c>
      <c r="B69" s="320" t="s">
        <v>165</v>
      </c>
      <c r="C69" s="47">
        <v>42645.0</v>
      </c>
      <c r="D69" s="48" t="s">
        <v>116</v>
      </c>
      <c r="E69" s="49">
        <v>11400.0</v>
      </c>
      <c r="F69" s="50">
        <v>7.6</v>
      </c>
      <c r="G69" s="50"/>
      <c r="H69" s="186">
        <v>323.6</v>
      </c>
      <c r="I69" s="52">
        <v>96.84</v>
      </c>
      <c r="J69" s="100">
        <v>0.139</v>
      </c>
      <c r="K69" s="100">
        <v>0.03</v>
      </c>
      <c r="L69" s="100">
        <v>0.014</v>
      </c>
      <c r="M69" s="100">
        <v>0.014</v>
      </c>
      <c r="N69" s="100">
        <v>0.011</v>
      </c>
      <c r="O69" s="48">
        <v>-131.0</v>
      </c>
      <c r="P69" s="52">
        <v>-19.65</v>
      </c>
      <c r="Q69" s="52">
        <v>5.223</v>
      </c>
      <c r="R69" s="107"/>
      <c r="S69" s="107"/>
      <c r="T69" s="106"/>
      <c r="U69" s="56">
        <v>0.2106</v>
      </c>
      <c r="V69" s="48">
        <v>44.857</v>
      </c>
      <c r="W69" s="48">
        <v>5.381</v>
      </c>
      <c r="X69" s="197">
        <v>3.535</v>
      </c>
      <c r="Y69" s="48">
        <v>1.8357</v>
      </c>
      <c r="Z69" s="52">
        <v>2.731</v>
      </c>
      <c r="AA69" s="56">
        <v>8.21</v>
      </c>
      <c r="AB69" s="56">
        <v>0.91</v>
      </c>
      <c r="AC69" s="56">
        <v>11.3</v>
      </c>
      <c r="AD69" s="52">
        <v>40.0</v>
      </c>
      <c r="AE69" s="56">
        <v>0.36</v>
      </c>
      <c r="AF69" s="48">
        <v>53.0</v>
      </c>
      <c r="AG69" s="52">
        <v>7.745</v>
      </c>
      <c r="AH69" s="52">
        <v>18.013</v>
      </c>
      <c r="AI69" s="56">
        <v>5.41</v>
      </c>
      <c r="AJ69" s="56">
        <v>0.57</v>
      </c>
      <c r="AK69" s="48">
        <v>250.0</v>
      </c>
      <c r="AL69" s="56">
        <v>0.96</v>
      </c>
      <c r="AM69" s="107"/>
      <c r="AN69" s="104">
        <v>5.95</v>
      </c>
      <c r="AO69" s="116"/>
      <c r="AP69" s="259">
        <v>48.7</v>
      </c>
      <c r="AQ69" s="104">
        <v>1.1</v>
      </c>
      <c r="AR69" s="259">
        <v>-27.8</v>
      </c>
      <c r="AS69" s="64">
        <v>-565.6</v>
      </c>
      <c r="AT69" s="64">
        <v>0.4379</v>
      </c>
      <c r="AU69" s="48">
        <v>95.0</v>
      </c>
      <c r="AV69" s="52">
        <v>0.9</v>
      </c>
      <c r="AW69" s="48">
        <v>7.0</v>
      </c>
      <c r="AX69" s="52">
        <v>43.05</v>
      </c>
      <c r="AY69" s="56">
        <v>0.99</v>
      </c>
      <c r="AZ69" s="325">
        <v>-27.6</v>
      </c>
      <c r="BA69" s="48">
        <v>105.7</v>
      </c>
      <c r="BB69" s="52">
        <v>0.7</v>
      </c>
      <c r="BC69" s="48">
        <v>4.5</v>
      </c>
      <c r="BD69" s="52">
        <v>45.39</v>
      </c>
      <c r="BE69" s="56">
        <v>1.05</v>
      </c>
      <c r="BF69" s="325">
        <v>-27.6</v>
      </c>
      <c r="BG69" s="48">
        <v>92.6</v>
      </c>
      <c r="BH69" s="325">
        <v>0.3</v>
      </c>
    </row>
    <row r="70">
      <c r="A70" s="46" t="s">
        <v>89</v>
      </c>
      <c r="B70" s="320" t="s">
        <v>165</v>
      </c>
      <c r="C70" s="47">
        <v>42705.0</v>
      </c>
      <c r="D70" s="48" t="s">
        <v>117</v>
      </c>
      <c r="E70" s="49">
        <v>3990.0</v>
      </c>
      <c r="F70" s="50">
        <v>-0.1</v>
      </c>
      <c r="G70" s="50"/>
      <c r="H70" s="186">
        <v>331.4</v>
      </c>
      <c r="I70" s="52">
        <v>98.18</v>
      </c>
      <c r="J70" s="100">
        <v>0.097</v>
      </c>
      <c r="K70" s="100">
        <v>0.019</v>
      </c>
      <c r="L70" s="100">
        <v>0.01</v>
      </c>
      <c r="M70" s="100">
        <v>0.009</v>
      </c>
      <c r="N70" s="100">
        <v>0.008</v>
      </c>
      <c r="O70" s="48">
        <v>-132.0</v>
      </c>
      <c r="P70" s="52">
        <v>-18.94</v>
      </c>
      <c r="Q70" s="52">
        <v>4.348</v>
      </c>
      <c r="R70" s="107"/>
      <c r="S70" s="107"/>
      <c r="T70" s="106"/>
      <c r="U70" s="56">
        <v>0.2092</v>
      </c>
      <c r="V70" s="48">
        <v>66.138</v>
      </c>
      <c r="W70" s="48">
        <v>8.266</v>
      </c>
      <c r="X70" s="197">
        <v>5.351</v>
      </c>
      <c r="Y70" s="48">
        <v>2.0095</v>
      </c>
      <c r="Z70" s="52">
        <v>3.255</v>
      </c>
      <c r="AA70" s="56">
        <v>11.4</v>
      </c>
      <c r="AB70" s="56">
        <v>1.06</v>
      </c>
      <c r="AC70" s="56">
        <v>10.1</v>
      </c>
      <c r="AD70" s="52">
        <v>38.4</v>
      </c>
      <c r="AE70" s="56">
        <v>0.32</v>
      </c>
      <c r="AF70" s="48">
        <v>50.0</v>
      </c>
      <c r="AG70" s="52">
        <v>12.381</v>
      </c>
      <c r="AH70" s="52">
        <v>14.636</v>
      </c>
      <c r="AI70" s="56">
        <v>5.21</v>
      </c>
      <c r="AJ70" s="56">
        <v>0.63</v>
      </c>
      <c r="AK70" s="48">
        <v>267.0</v>
      </c>
      <c r="AL70" s="56">
        <v>0.75</v>
      </c>
      <c r="AM70" s="107"/>
      <c r="AN70" s="104">
        <v>2.66</v>
      </c>
      <c r="AO70" s="116"/>
      <c r="AP70" s="259">
        <v>28.02</v>
      </c>
      <c r="AQ70" s="104">
        <v>1.3</v>
      </c>
      <c r="AR70" s="259">
        <v>-27.7</v>
      </c>
      <c r="AS70" s="64">
        <v>-587.5</v>
      </c>
      <c r="AT70" s="64">
        <v>0.4159</v>
      </c>
      <c r="AU70" s="48">
        <v>132.0</v>
      </c>
      <c r="AV70" s="52">
        <v>0.8</v>
      </c>
      <c r="AW70" s="101"/>
      <c r="AX70" s="84"/>
      <c r="AY70" s="115"/>
      <c r="AZ70" s="209"/>
      <c r="BA70" s="101"/>
      <c r="BB70" s="84"/>
      <c r="BC70" s="101"/>
      <c r="BD70" s="84"/>
      <c r="BE70" s="115"/>
      <c r="BF70" s="209"/>
      <c r="BG70" s="101"/>
      <c r="BH70" s="209"/>
    </row>
    <row r="71">
      <c r="A71" s="141" t="s">
        <v>118</v>
      </c>
      <c r="B71" s="141" t="s">
        <v>165</v>
      </c>
      <c r="C71" s="142">
        <v>42788.0</v>
      </c>
      <c r="D71" s="143" t="s">
        <v>119</v>
      </c>
      <c r="E71" s="144">
        <v>3570.0</v>
      </c>
      <c r="F71" s="163">
        <v>-2.0</v>
      </c>
      <c r="G71" s="163"/>
      <c r="H71" s="146"/>
      <c r="I71" s="147">
        <v>104.6</v>
      </c>
      <c r="J71" s="148">
        <v>0.077</v>
      </c>
      <c r="K71" s="148">
        <v>0.008</v>
      </c>
      <c r="L71" s="148">
        <v>0.004</v>
      </c>
      <c r="M71" s="148">
        <v>0.003</v>
      </c>
      <c r="N71" s="148">
        <v>0.002</v>
      </c>
      <c r="O71" s="150">
        <v>-151.4</v>
      </c>
      <c r="P71" s="151">
        <v>-18.16</v>
      </c>
      <c r="Q71" s="145">
        <v>4.2</v>
      </c>
      <c r="R71" s="304"/>
      <c r="S71" s="304"/>
      <c r="T71" s="326"/>
      <c r="U71" s="154">
        <v>0.23</v>
      </c>
      <c r="V71" s="150">
        <v>122.0</v>
      </c>
      <c r="W71" s="150">
        <v>13.0</v>
      </c>
      <c r="X71" s="158">
        <v>3.809</v>
      </c>
      <c r="Y71" s="158">
        <v>1.0</v>
      </c>
      <c r="Z71" s="145">
        <v>3.6</v>
      </c>
      <c r="AA71" s="155">
        <v>12.2</v>
      </c>
      <c r="AB71" s="155">
        <v>1.13</v>
      </c>
      <c r="AC71" s="155">
        <v>10.4</v>
      </c>
      <c r="AD71" s="156">
        <v>40.6</v>
      </c>
      <c r="AE71" s="157"/>
      <c r="AF71" s="158">
        <v>55.0</v>
      </c>
      <c r="AG71" s="145">
        <v>13.671</v>
      </c>
      <c r="AH71" s="145">
        <v>14.671</v>
      </c>
      <c r="AI71" s="155">
        <v>5.51</v>
      </c>
      <c r="AJ71" s="155">
        <v>0.62</v>
      </c>
      <c r="AK71" s="158">
        <v>285.0</v>
      </c>
      <c r="AL71" s="155">
        <v>0.74</v>
      </c>
      <c r="AM71" s="159"/>
      <c r="AN71" s="160">
        <v>1.58</v>
      </c>
      <c r="AO71" s="161"/>
      <c r="AP71" s="162">
        <v>0.8</v>
      </c>
      <c r="AQ71" s="160">
        <v>0.28</v>
      </c>
      <c r="AR71" s="162">
        <v>-27.4</v>
      </c>
      <c r="AS71" s="156">
        <v>-588.1</v>
      </c>
      <c r="AT71" s="156">
        <v>0.4152</v>
      </c>
      <c r="AU71" s="150">
        <v>21.5</v>
      </c>
      <c r="AV71" s="151">
        <v>6.3</v>
      </c>
      <c r="AW71" s="135"/>
      <c r="AX71" s="139"/>
      <c r="AY71" s="140"/>
      <c r="AZ71" s="217"/>
      <c r="BA71" s="135"/>
      <c r="BB71" s="165"/>
      <c r="BC71" s="164"/>
      <c r="BD71" s="165"/>
      <c r="BE71" s="166"/>
      <c r="BF71" s="298"/>
      <c r="BG71" s="164"/>
      <c r="BH71" s="298"/>
    </row>
    <row r="72">
      <c r="A72" s="141" t="s">
        <v>118</v>
      </c>
      <c r="B72" s="141" t="s">
        <v>165</v>
      </c>
      <c r="C72" s="142">
        <v>42850.0</v>
      </c>
      <c r="D72" s="143" t="s">
        <v>120</v>
      </c>
      <c r="E72" s="144">
        <v>4430.0</v>
      </c>
      <c r="F72" s="145">
        <v>-0.5</v>
      </c>
      <c r="G72" s="163"/>
      <c r="H72" s="146"/>
      <c r="I72" s="147">
        <v>100.9</v>
      </c>
      <c r="J72" s="148">
        <v>0.078</v>
      </c>
      <c r="K72" s="148">
        <v>0.011</v>
      </c>
      <c r="L72" s="148">
        <v>0.006</v>
      </c>
      <c r="M72" s="148">
        <v>0.005</v>
      </c>
      <c r="N72" s="148">
        <v>0.004</v>
      </c>
      <c r="O72" s="150">
        <v>-149.9</v>
      </c>
      <c r="P72" s="151">
        <v>-17.99</v>
      </c>
      <c r="Q72" s="145">
        <v>5.0</v>
      </c>
      <c r="R72" s="304"/>
      <c r="S72" s="304"/>
      <c r="T72" s="326"/>
      <c r="U72" s="154">
        <v>0.21</v>
      </c>
      <c r="V72" s="150">
        <v>120.0</v>
      </c>
      <c r="W72" s="150">
        <v>0.0</v>
      </c>
      <c r="X72" s="158">
        <v>2.297</v>
      </c>
      <c r="Y72" s="158">
        <v>1.0</v>
      </c>
      <c r="Z72" s="145">
        <v>3.1</v>
      </c>
      <c r="AA72" s="155">
        <v>12.8</v>
      </c>
      <c r="AB72" s="155">
        <v>1.16</v>
      </c>
      <c r="AC72" s="155">
        <v>9.93</v>
      </c>
      <c r="AD72" s="156">
        <v>38.9</v>
      </c>
      <c r="AE72" s="157"/>
      <c r="AF72" s="158">
        <v>53.0</v>
      </c>
      <c r="AG72" s="145">
        <v>14.413</v>
      </c>
      <c r="AH72" s="145">
        <v>13.586</v>
      </c>
      <c r="AI72" s="155">
        <v>5.56</v>
      </c>
      <c r="AJ72" s="155">
        <v>0.68</v>
      </c>
      <c r="AK72" s="158">
        <v>275.0</v>
      </c>
      <c r="AL72" s="155">
        <v>0.66</v>
      </c>
      <c r="AM72" s="159"/>
      <c r="AN72" s="160">
        <v>2.11</v>
      </c>
      <c r="AO72" s="161"/>
      <c r="AP72" s="162">
        <v>4.12</v>
      </c>
      <c r="AQ72" s="160">
        <v>0.2</v>
      </c>
      <c r="AR72" s="162">
        <v>-27.4</v>
      </c>
      <c r="AS72" s="156">
        <v>-738.0</v>
      </c>
      <c r="AT72" s="156">
        <v>0.2641</v>
      </c>
      <c r="AU72" s="150">
        <v>17.5</v>
      </c>
      <c r="AV72" s="151">
        <v>5.1</v>
      </c>
      <c r="AW72" s="135"/>
      <c r="AX72" s="139"/>
      <c r="AY72" s="140"/>
      <c r="AZ72" s="217"/>
      <c r="BA72" s="135"/>
      <c r="BB72" s="165"/>
      <c r="BC72" s="164"/>
      <c r="BD72" s="165"/>
      <c r="BE72" s="166"/>
      <c r="BF72" s="298"/>
      <c r="BG72" s="164"/>
      <c r="BH72" s="298"/>
    </row>
    <row r="73">
      <c r="A73" s="141" t="s">
        <v>118</v>
      </c>
      <c r="B73" s="141" t="s">
        <v>165</v>
      </c>
      <c r="C73" s="142">
        <v>42915.0</v>
      </c>
      <c r="D73" s="143" t="s">
        <v>121</v>
      </c>
      <c r="E73" s="144">
        <v>17000.0</v>
      </c>
      <c r="F73" s="145">
        <v>15.0</v>
      </c>
      <c r="G73" s="163"/>
      <c r="H73" s="146"/>
      <c r="I73" s="147">
        <v>88.0</v>
      </c>
      <c r="J73" s="148">
        <v>0.128</v>
      </c>
      <c r="K73" s="148">
        <v>0.018</v>
      </c>
      <c r="L73" s="148">
        <v>0.01</v>
      </c>
      <c r="M73" s="148">
        <v>0.008</v>
      </c>
      <c r="N73" s="148">
        <v>0.006</v>
      </c>
      <c r="O73" s="150">
        <v>-156.1</v>
      </c>
      <c r="P73" s="151">
        <v>-19.25</v>
      </c>
      <c r="Q73" s="145">
        <v>6.2</v>
      </c>
      <c r="R73" s="304"/>
      <c r="S73" s="304"/>
      <c r="T73" s="326"/>
      <c r="U73" s="154">
        <v>0.19</v>
      </c>
      <c r="V73" s="150">
        <v>58.0</v>
      </c>
      <c r="W73" s="150">
        <v>3.0</v>
      </c>
      <c r="X73" s="158">
        <v>1.88</v>
      </c>
      <c r="Y73" s="158">
        <v>1.0</v>
      </c>
      <c r="Z73" s="145">
        <v>3.7</v>
      </c>
      <c r="AA73" s="155">
        <v>6.13</v>
      </c>
      <c r="AB73" s="155">
        <v>0.91</v>
      </c>
      <c r="AC73" s="155">
        <v>9.59</v>
      </c>
      <c r="AD73" s="156">
        <v>35.5</v>
      </c>
      <c r="AE73" s="157"/>
      <c r="AF73" s="158">
        <v>54.0</v>
      </c>
      <c r="AG73" s="163">
        <v>5.5</v>
      </c>
      <c r="AH73" s="145">
        <v>14.243</v>
      </c>
      <c r="AI73" s="155">
        <v>4.46</v>
      </c>
      <c r="AJ73" s="155">
        <v>0.68</v>
      </c>
      <c r="AK73" s="158">
        <v>224.0</v>
      </c>
      <c r="AL73" s="155">
        <v>0.75</v>
      </c>
      <c r="AM73" s="159"/>
      <c r="AN73" s="160">
        <v>8.88</v>
      </c>
      <c r="AO73" s="161"/>
      <c r="AP73" s="162">
        <v>207.98</v>
      </c>
      <c r="AQ73" s="160">
        <v>2.98</v>
      </c>
      <c r="AR73" s="162">
        <v>-26.9</v>
      </c>
      <c r="AS73" s="156">
        <v>-771.5</v>
      </c>
      <c r="AT73" s="156">
        <v>0.2303</v>
      </c>
      <c r="AU73" s="150">
        <v>364.0</v>
      </c>
      <c r="AV73" s="151">
        <v>-0.3</v>
      </c>
      <c r="AW73" s="172">
        <v>13.0</v>
      </c>
      <c r="AX73" s="151">
        <v>233.75</v>
      </c>
      <c r="AY73" s="154">
        <v>3.56</v>
      </c>
      <c r="AZ73" s="220">
        <v>-27.4</v>
      </c>
      <c r="BA73" s="150">
        <v>397.6</v>
      </c>
      <c r="BB73" s="151">
        <v>1.8</v>
      </c>
      <c r="BC73" s="172">
        <v>7.5</v>
      </c>
      <c r="BD73" s="151">
        <v>212.76</v>
      </c>
      <c r="BE73" s="154">
        <v>3.28</v>
      </c>
      <c r="BF73" s="220">
        <v>-26.9</v>
      </c>
      <c r="BG73" s="150">
        <v>333.2</v>
      </c>
      <c r="BH73" s="220">
        <v>0.1</v>
      </c>
    </row>
    <row r="74">
      <c r="A74" s="141" t="s">
        <v>118</v>
      </c>
      <c r="B74" s="141" t="s">
        <v>165</v>
      </c>
      <c r="C74" s="142">
        <v>42975.0</v>
      </c>
      <c r="D74" s="143" t="s">
        <v>122</v>
      </c>
      <c r="E74" s="144">
        <v>10400.0</v>
      </c>
      <c r="F74" s="145">
        <v>16.0</v>
      </c>
      <c r="G74" s="163"/>
      <c r="H74" s="146"/>
      <c r="I74" s="147">
        <v>99.7</v>
      </c>
      <c r="J74" s="148">
        <v>0.105</v>
      </c>
      <c r="K74" s="148">
        <v>0.015</v>
      </c>
      <c r="L74" s="148">
        <v>0.009</v>
      </c>
      <c r="M74" s="148">
        <v>0.007</v>
      </c>
      <c r="N74" s="148">
        <v>0.006</v>
      </c>
      <c r="O74" s="150">
        <v>-153.8</v>
      </c>
      <c r="P74" s="151">
        <v>-18.63</v>
      </c>
      <c r="Q74" s="145">
        <v>4.4</v>
      </c>
      <c r="R74" s="304"/>
      <c r="S74" s="304"/>
      <c r="T74" s="326"/>
      <c r="U74" s="154">
        <v>0.16</v>
      </c>
      <c r="V74" s="150">
        <v>46.0</v>
      </c>
      <c r="W74" s="150">
        <v>2.0</v>
      </c>
      <c r="X74" s="158">
        <v>1.373</v>
      </c>
      <c r="Y74" s="158">
        <v>1.0</v>
      </c>
      <c r="Z74" s="145">
        <v>3.0</v>
      </c>
      <c r="AA74" s="155">
        <v>8.46</v>
      </c>
      <c r="AB74" s="155">
        <v>0.97</v>
      </c>
      <c r="AC74" s="155">
        <v>11.1</v>
      </c>
      <c r="AD74" s="156">
        <v>40.4</v>
      </c>
      <c r="AE74" s="157"/>
      <c r="AF74" s="158">
        <v>57.0</v>
      </c>
      <c r="AG74" s="145">
        <v>8.4</v>
      </c>
      <c r="AH74" s="145">
        <v>16.478</v>
      </c>
      <c r="AI74" s="155">
        <v>5.47</v>
      </c>
      <c r="AJ74" s="155">
        <v>0.68</v>
      </c>
      <c r="AK74" s="158">
        <v>259.0</v>
      </c>
      <c r="AL74" s="155">
        <v>0.86</v>
      </c>
      <c r="AM74" s="159"/>
      <c r="AN74" s="160">
        <v>6.69</v>
      </c>
      <c r="AO74" s="161"/>
      <c r="AP74" s="162">
        <v>84.88</v>
      </c>
      <c r="AQ74" s="160">
        <v>1.3</v>
      </c>
      <c r="AR74" s="162">
        <v>-27.6</v>
      </c>
      <c r="AS74" s="156">
        <v>-727.0</v>
      </c>
      <c r="AT74" s="156">
        <v>0.2752</v>
      </c>
      <c r="AU74" s="150">
        <v>157.2</v>
      </c>
      <c r="AV74" s="151">
        <v>2.5</v>
      </c>
      <c r="AW74" s="172">
        <v>13.0</v>
      </c>
      <c r="AX74" s="151">
        <v>94.33</v>
      </c>
      <c r="AY74" s="154">
        <v>2.02</v>
      </c>
      <c r="AZ74" s="220">
        <v>-27.5</v>
      </c>
      <c r="BA74" s="150">
        <v>196.5</v>
      </c>
      <c r="BB74" s="151">
        <v>2.3</v>
      </c>
      <c r="BC74" s="172">
        <v>7.0</v>
      </c>
      <c r="BD74" s="151">
        <v>90.23</v>
      </c>
      <c r="BE74" s="154">
        <v>1.94</v>
      </c>
      <c r="BF74" s="220">
        <v>-27.4</v>
      </c>
      <c r="BG74" s="150">
        <v>180.0</v>
      </c>
      <c r="BH74" s="149">
        <v>3.2</v>
      </c>
    </row>
    <row r="75">
      <c r="A75" s="141" t="s">
        <v>118</v>
      </c>
      <c r="B75" s="141" t="s">
        <v>165</v>
      </c>
      <c r="C75" s="142">
        <v>43067.0</v>
      </c>
      <c r="D75" s="143" t="s">
        <v>123</v>
      </c>
      <c r="E75" s="144">
        <v>2630.0</v>
      </c>
      <c r="F75" s="145">
        <v>-1.0</v>
      </c>
      <c r="G75" s="163"/>
      <c r="H75" s="146"/>
      <c r="I75" s="147">
        <v>109.4</v>
      </c>
      <c r="J75" s="148">
        <v>0.086</v>
      </c>
      <c r="K75" s="148">
        <v>0.01</v>
      </c>
      <c r="L75" s="148">
        <v>0.006</v>
      </c>
      <c r="M75" s="148">
        <v>0.005</v>
      </c>
      <c r="N75" s="148">
        <v>0.004</v>
      </c>
      <c r="O75" s="150">
        <v>-151.5</v>
      </c>
      <c r="P75" s="151">
        <v>-18.23</v>
      </c>
      <c r="Q75" s="145">
        <v>4.2</v>
      </c>
      <c r="R75" s="304"/>
      <c r="S75" s="304"/>
      <c r="T75" s="326"/>
      <c r="U75" s="154">
        <v>0.21</v>
      </c>
      <c r="V75" s="150">
        <v>81.0</v>
      </c>
      <c r="W75" s="150">
        <v>12.0</v>
      </c>
      <c r="X75" s="158">
        <v>1.334</v>
      </c>
      <c r="Y75" s="158">
        <v>1.0</v>
      </c>
      <c r="Z75" s="145">
        <v>3.1</v>
      </c>
      <c r="AA75" s="155">
        <v>13.0</v>
      </c>
      <c r="AB75" s="155">
        <v>1.18</v>
      </c>
      <c r="AC75" s="155">
        <v>11.3</v>
      </c>
      <c r="AD75" s="156">
        <v>44.2</v>
      </c>
      <c r="AE75" s="157"/>
      <c r="AF75" s="158">
        <v>57.0</v>
      </c>
      <c r="AG75" s="163">
        <v>13.8</v>
      </c>
      <c r="AH75" s="163">
        <v>16.5</v>
      </c>
      <c r="AI75" s="155">
        <v>5.9</v>
      </c>
      <c r="AJ75" s="155">
        <v>0.66</v>
      </c>
      <c r="AK75" s="158">
        <v>287.0</v>
      </c>
      <c r="AL75" s="155">
        <v>0.79</v>
      </c>
      <c r="AM75" s="159"/>
      <c r="AN75" s="160">
        <v>3.27</v>
      </c>
      <c r="AO75" s="161"/>
      <c r="AP75" s="162">
        <v>2.77</v>
      </c>
      <c r="AQ75" s="160">
        <v>0.23</v>
      </c>
      <c r="AR75" s="162">
        <v>-27.8</v>
      </c>
      <c r="AS75" s="156">
        <v>-614.5</v>
      </c>
      <c r="AT75" s="156">
        <v>0.3887</v>
      </c>
      <c r="AU75" s="150">
        <v>23.6</v>
      </c>
      <c r="AV75" s="151">
        <v>3.0</v>
      </c>
      <c r="AW75" s="135"/>
      <c r="AX75" s="139"/>
      <c r="AY75" s="140"/>
      <c r="AZ75" s="217"/>
      <c r="BA75" s="135"/>
      <c r="BB75" s="139"/>
      <c r="BC75" s="135"/>
      <c r="BD75" s="139"/>
      <c r="BE75" s="140"/>
      <c r="BF75" s="217"/>
      <c r="BG75" s="135"/>
      <c r="BH75" s="217"/>
    </row>
    <row r="76">
      <c r="A76" s="141" t="s">
        <v>118</v>
      </c>
      <c r="B76" s="141" t="s">
        <v>165</v>
      </c>
      <c r="C76" s="142">
        <v>43088.0</v>
      </c>
      <c r="D76" s="143" t="s">
        <v>124</v>
      </c>
      <c r="E76" s="144">
        <v>4000.0</v>
      </c>
      <c r="F76" s="145">
        <v>-0.5</v>
      </c>
      <c r="G76" s="163"/>
      <c r="H76" s="146"/>
      <c r="I76" s="147">
        <v>106.7</v>
      </c>
      <c r="J76" s="148">
        <v>0.092</v>
      </c>
      <c r="K76" s="148">
        <v>0.009</v>
      </c>
      <c r="L76" s="148">
        <v>0.005</v>
      </c>
      <c r="M76" s="148">
        <v>0.004</v>
      </c>
      <c r="N76" s="148">
        <v>0.003</v>
      </c>
      <c r="O76" s="150">
        <v>-150.4</v>
      </c>
      <c r="P76" s="151">
        <v>-17.96</v>
      </c>
      <c r="Q76" s="145">
        <v>4.8</v>
      </c>
      <c r="R76" s="304"/>
      <c r="S76" s="304"/>
      <c r="T76" s="326"/>
      <c r="U76" s="154">
        <v>0.33</v>
      </c>
      <c r="V76" s="150">
        <v>93.0</v>
      </c>
      <c r="W76" s="150">
        <v>42.0</v>
      </c>
      <c r="X76" s="158">
        <v>3.313</v>
      </c>
      <c r="Y76" s="158">
        <v>1.0</v>
      </c>
      <c r="Z76" s="145">
        <v>3.2</v>
      </c>
      <c r="AA76" s="155">
        <v>15.3</v>
      </c>
      <c r="AB76" s="155">
        <v>1.33</v>
      </c>
      <c r="AC76" s="155">
        <v>11.3</v>
      </c>
      <c r="AD76" s="156">
        <v>42.8</v>
      </c>
      <c r="AE76" s="157"/>
      <c r="AF76" s="158">
        <v>56.0</v>
      </c>
      <c r="AG76" s="145">
        <v>16.962</v>
      </c>
      <c r="AH76" s="145">
        <v>15.702</v>
      </c>
      <c r="AI76" s="155">
        <v>6.13</v>
      </c>
      <c r="AJ76" s="155">
        <v>0.81</v>
      </c>
      <c r="AK76" s="158">
        <v>314.0</v>
      </c>
      <c r="AL76" s="155">
        <v>0.71</v>
      </c>
      <c r="AM76" s="159"/>
      <c r="AN76" s="159"/>
      <c r="AO76" s="159"/>
      <c r="AP76" s="162">
        <v>1.56</v>
      </c>
      <c r="AQ76" s="160">
        <v>0.19</v>
      </c>
      <c r="AR76" s="162">
        <v>-29.3</v>
      </c>
      <c r="AS76" s="156">
        <v>-609.6</v>
      </c>
      <c r="AT76" s="156">
        <v>0.3936</v>
      </c>
      <c r="AU76" s="150">
        <v>14.0</v>
      </c>
      <c r="AV76" s="151">
        <v>3.6</v>
      </c>
      <c r="AW76" s="135"/>
      <c r="AX76" s="139"/>
      <c r="AY76" s="140"/>
      <c r="AZ76" s="217"/>
      <c r="BA76" s="135"/>
      <c r="BB76" s="139"/>
      <c r="BC76" s="135"/>
      <c r="BD76" s="139"/>
      <c r="BE76" s="140"/>
      <c r="BF76" s="217"/>
      <c r="BG76" s="135"/>
      <c r="BH76" s="217"/>
    </row>
    <row r="77">
      <c r="A77" s="141" t="s">
        <v>118</v>
      </c>
      <c r="B77" s="141" t="s">
        <v>165</v>
      </c>
      <c r="C77" s="142">
        <v>43150.0</v>
      </c>
      <c r="D77" s="143" t="s">
        <v>125</v>
      </c>
      <c r="E77" s="144">
        <v>3800.0</v>
      </c>
      <c r="F77" s="145">
        <v>-1.0</v>
      </c>
      <c r="G77" s="163"/>
      <c r="H77" s="146"/>
      <c r="I77" s="151">
        <v>101.3</v>
      </c>
      <c r="J77" s="168">
        <v>0.063</v>
      </c>
      <c r="K77" s="168">
        <v>0.001</v>
      </c>
      <c r="L77" s="168">
        <v>0.0</v>
      </c>
      <c r="M77" s="168">
        <v>0.0</v>
      </c>
      <c r="N77" s="168">
        <v>0.0</v>
      </c>
      <c r="O77" s="150">
        <v>-150.67</v>
      </c>
      <c r="P77" s="151">
        <v>-18.01</v>
      </c>
      <c r="Q77" s="170">
        <v>3.704</v>
      </c>
      <c r="R77" s="159"/>
      <c r="S77" s="159"/>
      <c r="T77" s="225"/>
      <c r="U77" s="226">
        <v>0.2551</v>
      </c>
      <c r="V77" s="172">
        <v>108.82194</v>
      </c>
      <c r="W77" s="172">
        <v>6.71682</v>
      </c>
      <c r="X77" s="158">
        <v>2.1</v>
      </c>
      <c r="Y77" s="278">
        <v>0.63133</v>
      </c>
      <c r="Z77" s="163">
        <v>4.0</v>
      </c>
      <c r="AA77" s="155">
        <v>10.25</v>
      </c>
      <c r="AB77" s="155">
        <v>0.98</v>
      </c>
      <c r="AC77" s="154">
        <v>8.89</v>
      </c>
      <c r="AD77" s="156">
        <v>32.3</v>
      </c>
      <c r="AE77" s="155">
        <v>0.31</v>
      </c>
      <c r="AF77" s="158">
        <v>44.0</v>
      </c>
      <c r="AG77" s="163">
        <v>11.41</v>
      </c>
      <c r="AH77" s="163">
        <v>14.23</v>
      </c>
      <c r="AI77" s="155">
        <v>4.44</v>
      </c>
      <c r="AJ77" s="155">
        <v>0.6</v>
      </c>
      <c r="AK77" s="158">
        <v>234.0</v>
      </c>
      <c r="AL77" s="155">
        <v>0.69</v>
      </c>
      <c r="AM77" s="163">
        <v>77.89</v>
      </c>
      <c r="AN77" s="159"/>
      <c r="AO77" s="159"/>
      <c r="AP77" s="151">
        <v>4.65</v>
      </c>
      <c r="AQ77" s="154">
        <v>0.1</v>
      </c>
      <c r="AR77" s="151">
        <v>-27.7</v>
      </c>
      <c r="AS77" s="156">
        <v>-517.0</v>
      </c>
      <c r="AT77" s="156">
        <v>0.487</v>
      </c>
      <c r="AU77" s="150">
        <v>13.0</v>
      </c>
      <c r="AV77" s="151">
        <v>4.8</v>
      </c>
      <c r="AW77" s="135"/>
      <c r="AX77" s="139"/>
      <c r="AY77" s="140"/>
      <c r="AZ77" s="217"/>
      <c r="BA77" s="135"/>
      <c r="BB77" s="139"/>
      <c r="BC77" s="135"/>
      <c r="BD77" s="139"/>
      <c r="BE77" s="140"/>
      <c r="BF77" s="217"/>
      <c r="BG77" s="135"/>
      <c r="BH77" s="217"/>
    </row>
    <row r="78">
      <c r="A78" s="141" t="s">
        <v>118</v>
      </c>
      <c r="B78" s="141" t="s">
        <v>165</v>
      </c>
      <c r="C78" s="142">
        <v>43168.0</v>
      </c>
      <c r="D78" s="143" t="s">
        <v>126</v>
      </c>
      <c r="E78" s="144">
        <v>3580.0</v>
      </c>
      <c r="F78" s="174">
        <v>-1.0</v>
      </c>
      <c r="G78" s="231"/>
      <c r="H78" s="146"/>
      <c r="I78" s="147"/>
      <c r="J78" s="168">
        <v>0.089</v>
      </c>
      <c r="K78" s="168">
        <v>0.009</v>
      </c>
      <c r="L78" s="168">
        <v>0.004</v>
      </c>
      <c r="M78" s="168">
        <v>0.003</v>
      </c>
      <c r="N78" s="168">
        <v>0.002</v>
      </c>
      <c r="O78" s="150">
        <v>-146.51</v>
      </c>
      <c r="P78" s="151">
        <v>-17.91</v>
      </c>
      <c r="Q78" s="170">
        <v>3.937</v>
      </c>
      <c r="R78" s="159"/>
      <c r="S78" s="159"/>
      <c r="T78" s="225"/>
      <c r="U78" s="226"/>
      <c r="V78" s="172"/>
      <c r="W78" s="172">
        <v>8.81268</v>
      </c>
      <c r="X78" s="158">
        <v>2.3</v>
      </c>
      <c r="Y78" s="278">
        <v>0.91215</v>
      </c>
      <c r="Z78" s="163">
        <v>3.9</v>
      </c>
      <c r="AA78" s="155">
        <v>12.15</v>
      </c>
      <c r="AB78" s="155">
        <v>1.12</v>
      </c>
      <c r="AC78" s="154">
        <v>10.17</v>
      </c>
      <c r="AD78" s="151">
        <v>37.5</v>
      </c>
      <c r="AE78" s="155">
        <v>0.3</v>
      </c>
      <c r="AF78" s="158">
        <v>52.0</v>
      </c>
      <c r="AG78" s="163">
        <v>14.14</v>
      </c>
      <c r="AH78" s="163">
        <v>14.06</v>
      </c>
      <c r="AI78" s="155">
        <v>5.2</v>
      </c>
      <c r="AJ78" s="155">
        <v>0.6</v>
      </c>
      <c r="AK78" s="158">
        <v>272.0</v>
      </c>
      <c r="AL78" s="155">
        <v>0.65</v>
      </c>
      <c r="AM78" s="163">
        <v>65.86</v>
      </c>
      <c r="AN78" s="159"/>
      <c r="AO78" s="159"/>
      <c r="AP78" s="151">
        <v>6.45</v>
      </c>
      <c r="AQ78" s="154">
        <v>0.2</v>
      </c>
      <c r="AR78" s="151">
        <v>-27.0</v>
      </c>
      <c r="AS78" s="156">
        <v>-563.0</v>
      </c>
      <c r="AT78" s="156">
        <v>0.4406</v>
      </c>
      <c r="AU78" s="150">
        <v>17.0</v>
      </c>
      <c r="AV78" s="151">
        <v>5.8</v>
      </c>
      <c r="AW78" s="135"/>
      <c r="AX78" s="139"/>
      <c r="AY78" s="140"/>
      <c r="AZ78" s="217"/>
      <c r="BA78" s="135"/>
      <c r="BB78" s="139"/>
      <c r="BC78" s="135"/>
      <c r="BD78" s="139"/>
      <c r="BE78" s="140"/>
      <c r="BF78" s="217"/>
      <c r="BG78" s="135"/>
      <c r="BH78" s="217"/>
    </row>
    <row r="79">
      <c r="A79" s="141" t="s">
        <v>118</v>
      </c>
      <c r="B79" s="141" t="s">
        <v>165</v>
      </c>
      <c r="C79" s="173">
        <v>43223.0</v>
      </c>
      <c r="D79" s="143" t="s">
        <v>127</v>
      </c>
      <c r="E79" s="144">
        <v>3900.0</v>
      </c>
      <c r="F79" s="174">
        <v>-0.5</v>
      </c>
      <c r="G79" s="174"/>
      <c r="H79" s="146"/>
      <c r="I79" s="151">
        <v>77.1</v>
      </c>
      <c r="J79" s="168">
        <v>0.055</v>
      </c>
      <c r="K79" s="168">
        <v>0.001</v>
      </c>
      <c r="L79" s="168">
        <v>0.0</v>
      </c>
      <c r="M79" s="168">
        <v>0.0</v>
      </c>
      <c r="N79" s="168">
        <v>0.0</v>
      </c>
      <c r="O79" s="150">
        <v>-146.68</v>
      </c>
      <c r="P79" s="151">
        <v>-18.48</v>
      </c>
      <c r="Q79" s="170">
        <v>3.112</v>
      </c>
      <c r="R79" s="159"/>
      <c r="S79" s="159"/>
      <c r="T79" s="225"/>
      <c r="U79" s="226">
        <v>0.2071</v>
      </c>
      <c r="V79" s="172">
        <v>104.68321</v>
      </c>
      <c r="W79" s="172">
        <v>10.30551</v>
      </c>
      <c r="X79" s="158">
        <v>2.4</v>
      </c>
      <c r="Y79" s="278">
        <v>0.28988</v>
      </c>
      <c r="Z79" s="163">
        <v>3.4</v>
      </c>
      <c r="AA79" s="155">
        <v>9.25</v>
      </c>
      <c r="AB79" s="155">
        <v>0.85</v>
      </c>
      <c r="AC79" s="154">
        <v>7.43</v>
      </c>
      <c r="AD79" s="151">
        <v>27.1</v>
      </c>
      <c r="AE79" s="155">
        <v>0.26</v>
      </c>
      <c r="AF79" s="158">
        <v>42.0</v>
      </c>
      <c r="AG79" s="163">
        <v>9.54</v>
      </c>
      <c r="AH79" s="163">
        <v>10.75</v>
      </c>
      <c r="AI79" s="155">
        <v>3.36</v>
      </c>
      <c r="AJ79" s="155">
        <v>0.5</v>
      </c>
      <c r="AK79" s="158">
        <v>210.0</v>
      </c>
      <c r="AL79" s="155">
        <v>0.55</v>
      </c>
      <c r="AM79" s="163">
        <v>32.93</v>
      </c>
      <c r="AN79" s="159"/>
      <c r="AO79" s="159"/>
      <c r="AP79" s="151">
        <v>2.97</v>
      </c>
      <c r="AQ79" s="154">
        <v>0.17</v>
      </c>
      <c r="AR79" s="151">
        <v>-27.0</v>
      </c>
      <c r="AS79" s="156">
        <v>-533.4</v>
      </c>
      <c r="AT79" s="156">
        <v>0.4704</v>
      </c>
      <c r="AU79" s="150">
        <v>19.0</v>
      </c>
      <c r="AV79" s="151">
        <v>4.8</v>
      </c>
      <c r="AW79" s="135"/>
      <c r="AX79" s="139"/>
      <c r="AY79" s="140"/>
      <c r="AZ79" s="217"/>
      <c r="BA79" s="135"/>
      <c r="BB79" s="139"/>
      <c r="BC79" s="135"/>
      <c r="BD79" s="139"/>
      <c r="BE79" s="140"/>
      <c r="BF79" s="217"/>
      <c r="BG79" s="135"/>
      <c r="BH79" s="217"/>
    </row>
    <row r="80">
      <c r="A80" s="149" t="s">
        <v>118</v>
      </c>
      <c r="B80" s="149" t="s">
        <v>165</v>
      </c>
      <c r="C80" s="173">
        <v>43299.0</v>
      </c>
      <c r="D80" s="150" t="s">
        <v>128</v>
      </c>
      <c r="E80" s="144">
        <v>14300.0</v>
      </c>
      <c r="F80" s="163">
        <v>15.0</v>
      </c>
      <c r="G80" s="230"/>
      <c r="H80" s="327"/>
      <c r="I80" s="151">
        <v>86.2</v>
      </c>
      <c r="J80" s="168">
        <v>0.145</v>
      </c>
      <c r="K80" s="168">
        <v>0.015</v>
      </c>
      <c r="L80" s="168">
        <v>0.005</v>
      </c>
      <c r="M80" s="168">
        <v>0.003</v>
      </c>
      <c r="N80" s="168">
        <v>0.001</v>
      </c>
      <c r="O80" s="150">
        <v>-154.02</v>
      </c>
      <c r="P80" s="151">
        <v>-18.94</v>
      </c>
      <c r="Q80" s="170">
        <v>5.387</v>
      </c>
      <c r="R80" s="159"/>
      <c r="S80" s="159"/>
      <c r="T80" s="225"/>
      <c r="U80" s="226">
        <v>0.2039</v>
      </c>
      <c r="V80" s="172">
        <v>44.89514</v>
      </c>
      <c r="W80" s="172">
        <v>6.61237</v>
      </c>
      <c r="X80" s="158">
        <v>3.2</v>
      </c>
      <c r="Y80" s="278">
        <v>0.75259</v>
      </c>
      <c r="Z80" s="163">
        <v>4.0</v>
      </c>
      <c r="AA80" s="155">
        <v>6.4</v>
      </c>
      <c r="AB80" s="155">
        <v>0.85</v>
      </c>
      <c r="AC80" s="154">
        <v>9.49</v>
      </c>
      <c r="AD80" s="151">
        <v>31.8</v>
      </c>
      <c r="AE80" s="155">
        <v>0.36</v>
      </c>
      <c r="AF80" s="158">
        <v>53.0</v>
      </c>
      <c r="AG80" s="163">
        <v>4.74</v>
      </c>
      <c r="AH80" s="163">
        <v>14.93</v>
      </c>
      <c r="AI80" s="155">
        <v>3.82</v>
      </c>
      <c r="AJ80" s="155">
        <v>0.63</v>
      </c>
      <c r="AK80" s="158">
        <v>207.0</v>
      </c>
      <c r="AL80" s="155">
        <v>0.75</v>
      </c>
      <c r="AM80" s="163">
        <v>33.56</v>
      </c>
      <c r="AN80" s="152"/>
      <c r="AO80" s="152"/>
      <c r="AP80" s="151">
        <v>163.45</v>
      </c>
      <c r="AQ80" s="154">
        <v>2.43</v>
      </c>
      <c r="AR80" s="151">
        <v>-26.7</v>
      </c>
      <c r="AS80" s="156">
        <v>-631.5</v>
      </c>
      <c r="AT80" s="156">
        <v>0.3715</v>
      </c>
      <c r="AU80" s="150">
        <v>223.0</v>
      </c>
      <c r="AV80" s="151">
        <v>-1.2</v>
      </c>
      <c r="AW80" s="150">
        <v>13.0</v>
      </c>
      <c r="AX80" s="151">
        <v>190.37</v>
      </c>
      <c r="AY80" s="154">
        <v>2.64</v>
      </c>
      <c r="AZ80" s="220">
        <v>-26.5</v>
      </c>
      <c r="BA80" s="150">
        <v>217.0</v>
      </c>
      <c r="BB80" s="151">
        <v>-1.1</v>
      </c>
      <c r="BC80" s="150">
        <v>7.0</v>
      </c>
      <c r="BD80" s="151">
        <v>191.02</v>
      </c>
      <c r="BE80" s="154">
        <v>2.42</v>
      </c>
      <c r="BF80" s="220">
        <v>-26.4</v>
      </c>
      <c r="BG80" s="150">
        <v>242.0</v>
      </c>
      <c r="BH80" s="220">
        <v>-0.7</v>
      </c>
    </row>
    <row r="81">
      <c r="A81" s="141" t="s">
        <v>118</v>
      </c>
      <c r="B81" s="141" t="s">
        <v>165</v>
      </c>
      <c r="C81" s="142">
        <v>43362.0</v>
      </c>
      <c r="D81" s="143" t="s">
        <v>129</v>
      </c>
      <c r="E81" s="144">
        <v>9450.0</v>
      </c>
      <c r="F81" s="174">
        <v>3.0</v>
      </c>
      <c r="G81" s="231"/>
      <c r="H81" s="146"/>
      <c r="I81" s="151">
        <v>96.1</v>
      </c>
      <c r="J81" s="168">
        <v>0.101</v>
      </c>
      <c r="K81" s="168">
        <v>0.007</v>
      </c>
      <c r="L81" s="168">
        <v>0.001</v>
      </c>
      <c r="M81" s="168">
        <v>0.0</v>
      </c>
      <c r="N81" s="168">
        <v>0.0</v>
      </c>
      <c r="O81" s="150">
        <v>-147.58</v>
      </c>
      <c r="P81" s="151">
        <v>-18.43</v>
      </c>
      <c r="Q81" s="170">
        <v>4.371</v>
      </c>
      <c r="R81" s="159"/>
      <c r="S81" s="159"/>
      <c r="T81" s="225"/>
      <c r="U81" s="226">
        <v>0.1646</v>
      </c>
      <c r="V81" s="172">
        <v>43.61584</v>
      </c>
      <c r="W81" s="172">
        <v>3.61048</v>
      </c>
      <c r="X81" s="158">
        <v>2.5</v>
      </c>
      <c r="Y81" s="278">
        <v>0.51645</v>
      </c>
      <c r="Z81" s="163">
        <v>3.2</v>
      </c>
      <c r="AA81" s="155">
        <v>9.64</v>
      </c>
      <c r="AB81" s="155">
        <v>0.94</v>
      </c>
      <c r="AC81" s="154">
        <v>11.8</v>
      </c>
      <c r="AD81" s="151">
        <v>38.9</v>
      </c>
      <c r="AE81" s="155">
        <v>0.34</v>
      </c>
      <c r="AF81" s="158">
        <v>51.0</v>
      </c>
      <c r="AG81" s="163">
        <v>7.47</v>
      </c>
      <c r="AH81" s="163">
        <v>18.75</v>
      </c>
      <c r="AI81" s="155">
        <v>5.26</v>
      </c>
      <c r="AJ81" s="155">
        <v>0.52</v>
      </c>
      <c r="AK81" s="158">
        <v>259.0</v>
      </c>
      <c r="AL81" s="155">
        <v>0.78</v>
      </c>
      <c r="AM81" s="163">
        <v>83.59</v>
      </c>
      <c r="AN81" s="159"/>
      <c r="AO81" s="159"/>
      <c r="AP81" s="151">
        <v>42.73</v>
      </c>
      <c r="AQ81" s="154">
        <v>0.65</v>
      </c>
      <c r="AR81" s="151">
        <v>-27.3</v>
      </c>
      <c r="AS81" s="156">
        <v>-529.0</v>
      </c>
      <c r="AT81" s="156">
        <v>0.4749</v>
      </c>
      <c r="AU81" s="150">
        <v>81.0</v>
      </c>
      <c r="AV81" s="151">
        <v>-0.4</v>
      </c>
      <c r="AW81" s="150">
        <v>9.0</v>
      </c>
      <c r="AX81" s="151">
        <v>58.88</v>
      </c>
      <c r="AY81" s="154">
        <v>0.69</v>
      </c>
      <c r="AZ81" s="220">
        <v>-25.8</v>
      </c>
      <c r="BA81" s="150">
        <v>90.0</v>
      </c>
      <c r="BB81" s="151">
        <v>0.0</v>
      </c>
      <c r="BC81" s="150">
        <v>5.0</v>
      </c>
      <c r="BD81" s="151">
        <v>32.65</v>
      </c>
      <c r="BE81" s="154">
        <v>0.7</v>
      </c>
      <c r="BF81" s="220">
        <v>-27.9</v>
      </c>
      <c r="BG81" s="150">
        <v>77.0</v>
      </c>
      <c r="BH81" s="220">
        <v>0.1</v>
      </c>
    </row>
    <row r="82">
      <c r="A82" s="141" t="s">
        <v>118</v>
      </c>
      <c r="B82" s="141" t="s">
        <v>165</v>
      </c>
      <c r="C82" s="142">
        <v>43431.0</v>
      </c>
      <c r="D82" s="150" t="s">
        <v>130</v>
      </c>
      <c r="E82" s="144">
        <v>2470.0</v>
      </c>
      <c r="F82" s="174">
        <v>-1.0</v>
      </c>
      <c r="G82" s="231"/>
      <c r="H82" s="146"/>
      <c r="I82" s="151">
        <v>101.7</v>
      </c>
      <c r="J82" s="168">
        <v>0.096</v>
      </c>
      <c r="K82" s="168">
        <v>0.008</v>
      </c>
      <c r="L82" s="168">
        <v>0.003</v>
      </c>
      <c r="M82" s="168">
        <v>0.002</v>
      </c>
      <c r="N82" s="168">
        <v>0.0</v>
      </c>
      <c r="O82" s="150">
        <v>-149.25</v>
      </c>
      <c r="P82" s="151">
        <v>-18.01</v>
      </c>
      <c r="Q82" s="170">
        <v>4.89</v>
      </c>
      <c r="R82" s="159"/>
      <c r="S82" s="159"/>
      <c r="T82" s="225"/>
      <c r="U82" s="226">
        <v>0.2293</v>
      </c>
      <c r="V82" s="172">
        <v>69.38925</v>
      </c>
      <c r="W82" s="172">
        <v>15.17025</v>
      </c>
      <c r="X82" s="158">
        <v>4.8</v>
      </c>
      <c r="Y82" s="278">
        <v>0.38562</v>
      </c>
      <c r="Z82" s="163">
        <v>4.1</v>
      </c>
      <c r="AA82" s="155">
        <v>12.22</v>
      </c>
      <c r="AB82" s="155">
        <v>1.16</v>
      </c>
      <c r="AC82" s="154">
        <v>10.6</v>
      </c>
      <c r="AD82" s="151">
        <v>39.5</v>
      </c>
      <c r="AE82" s="155">
        <v>0.32</v>
      </c>
      <c r="AF82" s="158">
        <v>52.0</v>
      </c>
      <c r="AG82" s="163">
        <v>11.4</v>
      </c>
      <c r="AH82" s="163">
        <v>15.83</v>
      </c>
      <c r="AI82" s="155">
        <v>5.34</v>
      </c>
      <c r="AJ82" s="155">
        <v>0.61</v>
      </c>
      <c r="AK82" s="158">
        <v>266.0</v>
      </c>
      <c r="AL82" s="155">
        <v>0.68</v>
      </c>
      <c r="AM82" s="163">
        <v>62.06</v>
      </c>
      <c r="AN82" s="159"/>
      <c r="AO82" s="159"/>
      <c r="AP82" s="151">
        <v>1.98</v>
      </c>
      <c r="AQ82" s="154">
        <v>0.11</v>
      </c>
      <c r="AR82" s="151">
        <v>-27.5</v>
      </c>
      <c r="AS82" s="156">
        <v>-492.0</v>
      </c>
      <c r="AT82" s="156">
        <v>0.5122</v>
      </c>
      <c r="AU82" s="150">
        <v>15.0</v>
      </c>
      <c r="AV82" s="151">
        <v>3.2</v>
      </c>
      <c r="AW82" s="135"/>
      <c r="AX82" s="139"/>
      <c r="AY82" s="140"/>
      <c r="AZ82" s="217"/>
      <c r="BA82" s="135"/>
      <c r="BB82" s="139"/>
      <c r="BC82" s="135"/>
      <c r="BD82" s="139"/>
      <c r="BE82" s="140"/>
      <c r="BF82" s="217"/>
      <c r="BG82" s="135"/>
      <c r="BH82" s="217"/>
    </row>
    <row r="83">
      <c r="A83" s="141" t="s">
        <v>118</v>
      </c>
      <c r="B83" s="141" t="s">
        <v>165</v>
      </c>
      <c r="C83" s="142">
        <v>43503.0</v>
      </c>
      <c r="D83" s="143" t="s">
        <v>131</v>
      </c>
      <c r="E83" s="144">
        <v>4170.0</v>
      </c>
      <c r="F83" s="174">
        <v>0.3</v>
      </c>
      <c r="G83" s="231"/>
      <c r="H83" s="146"/>
      <c r="I83" s="151">
        <v>102.9</v>
      </c>
      <c r="J83" s="168">
        <v>0.08</v>
      </c>
      <c r="K83" s="168">
        <v>0.005</v>
      </c>
      <c r="L83" s="168">
        <v>0.001</v>
      </c>
      <c r="M83" s="168">
        <v>0.0</v>
      </c>
      <c r="N83" s="168">
        <v>0.0</v>
      </c>
      <c r="O83" s="150">
        <v>-141.11</v>
      </c>
      <c r="P83" s="151">
        <v>-18.16</v>
      </c>
      <c r="Q83" s="170">
        <v>3.814</v>
      </c>
      <c r="R83" s="159"/>
      <c r="S83" s="159"/>
      <c r="T83" s="225"/>
      <c r="U83" s="226">
        <v>0.2452</v>
      </c>
      <c r="V83" s="172">
        <v>106.3898</v>
      </c>
      <c r="W83" s="172">
        <v>0.4877</v>
      </c>
      <c r="X83" s="158">
        <v>1.3</v>
      </c>
      <c r="Y83" s="278">
        <v>1.0738</v>
      </c>
      <c r="Z83" s="163">
        <v>4.4</v>
      </c>
      <c r="AA83" s="155">
        <v>11.74</v>
      </c>
      <c r="AB83" s="155">
        <v>1.11</v>
      </c>
      <c r="AC83" s="154">
        <v>10.53</v>
      </c>
      <c r="AD83" s="151">
        <v>38.7</v>
      </c>
      <c r="AE83" s="155">
        <v>0.29</v>
      </c>
      <c r="AF83" s="158">
        <v>52.0</v>
      </c>
      <c r="AG83" s="163">
        <v>11.27</v>
      </c>
      <c r="AH83" s="163">
        <v>14.73</v>
      </c>
      <c r="AI83" s="155">
        <v>5.17</v>
      </c>
      <c r="AJ83" s="155">
        <v>0.62</v>
      </c>
      <c r="AK83" s="158">
        <v>276.0</v>
      </c>
      <c r="AL83" s="155">
        <v>0.7</v>
      </c>
      <c r="AM83" s="163">
        <v>61.43</v>
      </c>
      <c r="AN83" s="159"/>
      <c r="AO83" s="159"/>
      <c r="AP83" s="151">
        <v>1.99</v>
      </c>
      <c r="AQ83" s="154">
        <v>0.09</v>
      </c>
      <c r="AR83" s="151">
        <v>-27.3</v>
      </c>
      <c r="AS83" s="156">
        <v>-484.9</v>
      </c>
      <c r="AT83" s="156">
        <v>0.5194</v>
      </c>
      <c r="AU83" s="150">
        <v>12.0</v>
      </c>
      <c r="AV83" s="151">
        <v>7.2</v>
      </c>
      <c r="AW83" s="135"/>
      <c r="AX83" s="139"/>
      <c r="AY83" s="140"/>
      <c r="AZ83" s="217"/>
      <c r="BA83" s="135"/>
      <c r="BB83" s="139"/>
      <c r="BC83" s="135"/>
      <c r="BD83" s="139"/>
      <c r="BE83" s="140"/>
      <c r="BF83" s="217"/>
      <c r="BG83" s="135"/>
      <c r="BH83" s="217"/>
    </row>
    <row r="84">
      <c r="A84" s="141" t="s">
        <v>118</v>
      </c>
      <c r="B84" s="141" t="s">
        <v>165</v>
      </c>
      <c r="C84" s="142">
        <v>43571.0</v>
      </c>
      <c r="D84" s="143" t="s">
        <v>132</v>
      </c>
      <c r="E84" s="144">
        <v>3940.0</v>
      </c>
      <c r="F84" s="174">
        <v>0.8</v>
      </c>
      <c r="G84" s="231"/>
      <c r="H84" s="146"/>
      <c r="I84" s="151">
        <v>101.5</v>
      </c>
      <c r="J84" s="168">
        <v>0.075</v>
      </c>
      <c r="K84" s="168">
        <v>0.003</v>
      </c>
      <c r="L84" s="168">
        <v>0.0</v>
      </c>
      <c r="M84" s="168">
        <v>0.0</v>
      </c>
      <c r="N84" s="168">
        <v>0.0</v>
      </c>
      <c r="O84" s="150">
        <v>-149.0</v>
      </c>
      <c r="P84" s="151">
        <v>-18.23</v>
      </c>
      <c r="Q84" s="170">
        <v>3.74</v>
      </c>
      <c r="R84" s="159"/>
      <c r="S84" s="159"/>
      <c r="T84" s="225"/>
      <c r="U84" s="226">
        <v>0.2394</v>
      </c>
      <c r="V84" s="172">
        <v>106.2027</v>
      </c>
      <c r="W84" s="172">
        <v>0.1773</v>
      </c>
      <c r="X84" s="158">
        <v>0.6</v>
      </c>
      <c r="Y84" s="278">
        <v>1.0482</v>
      </c>
      <c r="Z84" s="163">
        <v>4.3</v>
      </c>
      <c r="AA84" s="155">
        <v>13.26</v>
      </c>
      <c r="AB84" s="155">
        <v>1.16</v>
      </c>
      <c r="AC84" s="154">
        <v>10.67</v>
      </c>
      <c r="AD84" s="151">
        <v>38.3</v>
      </c>
      <c r="AE84" s="155">
        <v>0.27</v>
      </c>
      <c r="AF84" s="158">
        <v>54.0</v>
      </c>
      <c r="AG84" s="163">
        <v>13.44</v>
      </c>
      <c r="AH84" s="163">
        <v>15.26</v>
      </c>
      <c r="AI84" s="155">
        <v>5.4</v>
      </c>
      <c r="AJ84" s="155">
        <v>0.65</v>
      </c>
      <c r="AK84" s="158">
        <v>299.0</v>
      </c>
      <c r="AL84" s="155">
        <v>0.69</v>
      </c>
      <c r="AM84" s="163">
        <v>82.96</v>
      </c>
      <c r="AN84" s="159"/>
      <c r="AO84" s="159"/>
      <c r="AP84" s="151">
        <v>5.62</v>
      </c>
      <c r="AQ84" s="154">
        <v>0.16</v>
      </c>
      <c r="AR84" s="151">
        <v>-27.9</v>
      </c>
      <c r="AS84" s="156">
        <v>-507.9</v>
      </c>
      <c r="AT84" s="156">
        <v>0.4963</v>
      </c>
      <c r="AU84" s="150">
        <v>18.0</v>
      </c>
      <c r="AV84" s="151">
        <v>5.6</v>
      </c>
      <c r="AW84" s="135"/>
      <c r="AX84" s="139"/>
      <c r="AY84" s="140"/>
      <c r="AZ84" s="217"/>
      <c r="BA84" s="135"/>
      <c r="BB84" s="139"/>
      <c r="BC84" s="135"/>
      <c r="BD84" s="139"/>
      <c r="BE84" s="140"/>
      <c r="BF84" s="217"/>
      <c r="BG84" s="135"/>
      <c r="BH84" s="217"/>
    </row>
    <row r="85">
      <c r="A85" s="141" t="s">
        <v>118</v>
      </c>
      <c r="B85" s="141" t="s">
        <v>165</v>
      </c>
      <c r="C85" s="142">
        <v>43626.0</v>
      </c>
      <c r="D85" s="143" t="s">
        <v>133</v>
      </c>
      <c r="E85" s="144">
        <v>13100.0</v>
      </c>
      <c r="F85" s="174">
        <v>11.8</v>
      </c>
      <c r="G85" s="231"/>
      <c r="H85" s="146"/>
      <c r="I85" s="151">
        <v>80.6</v>
      </c>
      <c r="J85" s="168">
        <v>0.151</v>
      </c>
      <c r="K85" s="168">
        <v>0.02</v>
      </c>
      <c r="L85" s="168">
        <v>0.009</v>
      </c>
      <c r="M85" s="168">
        <v>0.007</v>
      </c>
      <c r="N85" s="168">
        <v>0.005</v>
      </c>
      <c r="O85" s="150">
        <v>-149.66</v>
      </c>
      <c r="P85" s="151">
        <v>-19.66</v>
      </c>
      <c r="Q85" s="170">
        <v>5.366</v>
      </c>
      <c r="R85" s="159"/>
      <c r="S85" s="159"/>
      <c r="T85" s="225"/>
      <c r="U85" s="226">
        <v>0.2418</v>
      </c>
      <c r="V85" s="172">
        <v>44.9342</v>
      </c>
      <c r="W85" s="172">
        <v>1.0067</v>
      </c>
      <c r="X85" s="158">
        <v>2.4</v>
      </c>
      <c r="Y85" s="278">
        <v>1.333</v>
      </c>
      <c r="Z85" s="163">
        <v>3.4</v>
      </c>
      <c r="AA85" s="155">
        <v>6.82</v>
      </c>
      <c r="AB85" s="155">
        <v>0.98</v>
      </c>
      <c r="AC85" s="154">
        <v>9.65</v>
      </c>
      <c r="AD85" s="151">
        <v>33.6</v>
      </c>
      <c r="AE85" s="155">
        <v>0.32</v>
      </c>
      <c r="AF85" s="158">
        <v>50.0</v>
      </c>
      <c r="AG85" s="163">
        <v>4.8</v>
      </c>
      <c r="AH85" s="163">
        <v>12.85</v>
      </c>
      <c r="AI85" s="155">
        <v>4.25</v>
      </c>
      <c r="AJ85" s="155">
        <v>0.59</v>
      </c>
      <c r="AK85" s="158">
        <v>228.0</v>
      </c>
      <c r="AL85" s="155">
        <v>0.67</v>
      </c>
      <c r="AM85" s="163">
        <v>65.23</v>
      </c>
      <c r="AN85" s="159"/>
      <c r="AO85" s="159"/>
      <c r="AP85" s="151">
        <v>229.73</v>
      </c>
      <c r="AQ85" s="154">
        <v>1.61</v>
      </c>
      <c r="AR85" s="151">
        <v>-26.8</v>
      </c>
      <c r="AS85" s="156">
        <v>-618.8</v>
      </c>
      <c r="AT85" s="156">
        <v>0.3844</v>
      </c>
      <c r="AU85" s="150">
        <v>242.0</v>
      </c>
      <c r="AV85" s="151">
        <v>-1.2</v>
      </c>
      <c r="AW85" s="150">
        <v>12.0</v>
      </c>
      <c r="AX85" s="151">
        <v>225.83</v>
      </c>
      <c r="AY85" s="154">
        <v>2.69</v>
      </c>
      <c r="AZ85" s="220">
        <v>-26.7</v>
      </c>
      <c r="BA85" s="150">
        <v>271.0</v>
      </c>
      <c r="BB85" s="151">
        <v>-1.7</v>
      </c>
      <c r="BC85" s="150">
        <v>6.0</v>
      </c>
      <c r="BD85" s="151">
        <v>204.12</v>
      </c>
      <c r="BE85" s="154">
        <v>2.69</v>
      </c>
      <c r="BF85" s="220">
        <v>-26.7</v>
      </c>
      <c r="BG85" s="150">
        <v>216.0</v>
      </c>
      <c r="BH85" s="220">
        <v>-1.7</v>
      </c>
    </row>
    <row r="86">
      <c r="A86" s="141" t="s">
        <v>118</v>
      </c>
      <c r="B86" s="141" t="s">
        <v>165</v>
      </c>
      <c r="C86" s="173">
        <v>43720.0</v>
      </c>
      <c r="D86" s="143" t="s">
        <v>134</v>
      </c>
      <c r="E86" s="144">
        <v>11400.0</v>
      </c>
      <c r="F86" s="231"/>
      <c r="G86" s="231"/>
      <c r="H86" s="146"/>
      <c r="I86" s="151">
        <v>97.9</v>
      </c>
      <c r="J86" s="168">
        <v>0.152</v>
      </c>
      <c r="K86" s="168">
        <v>0.018</v>
      </c>
      <c r="L86" s="168">
        <v>0.009</v>
      </c>
      <c r="M86" s="168">
        <v>0.007</v>
      </c>
      <c r="N86" s="168">
        <v>0.004</v>
      </c>
      <c r="O86" s="150">
        <v>-146.15</v>
      </c>
      <c r="P86" s="151">
        <v>-18.94</v>
      </c>
      <c r="Q86" s="170">
        <v>4.963</v>
      </c>
      <c r="R86" s="159"/>
      <c r="S86" s="159"/>
      <c r="T86" s="225"/>
      <c r="U86" s="226">
        <v>0.1902</v>
      </c>
      <c r="V86" s="172">
        <v>42.4165</v>
      </c>
      <c r="W86" s="172">
        <v>0.5224</v>
      </c>
      <c r="X86" s="158">
        <v>3.2</v>
      </c>
      <c r="Y86" s="278">
        <v>1.2018</v>
      </c>
      <c r="Z86" s="163">
        <v>3.4</v>
      </c>
      <c r="AA86" s="155">
        <v>7.55</v>
      </c>
      <c r="AB86" s="155">
        <v>0.91</v>
      </c>
      <c r="AC86" s="154">
        <v>11.72</v>
      </c>
      <c r="AD86" s="151">
        <v>37.5</v>
      </c>
      <c r="AE86" s="155">
        <v>0.35</v>
      </c>
      <c r="AF86" s="158">
        <v>53.0</v>
      </c>
      <c r="AG86" s="163">
        <v>6.14</v>
      </c>
      <c r="AH86" s="163">
        <v>17.44</v>
      </c>
      <c r="AI86" s="155">
        <v>5.06</v>
      </c>
      <c r="AJ86" s="155">
        <v>0.58</v>
      </c>
      <c r="AK86" s="158">
        <v>254.0</v>
      </c>
      <c r="AL86" s="155">
        <v>0.82</v>
      </c>
      <c r="AM86" s="163">
        <v>89.29</v>
      </c>
      <c r="AN86" s="159"/>
      <c r="AO86" s="159"/>
      <c r="AP86" s="151">
        <v>102.25</v>
      </c>
      <c r="AQ86" s="154">
        <v>1.68</v>
      </c>
      <c r="AR86" s="151">
        <v>-26.9</v>
      </c>
      <c r="AS86" s="156">
        <v>-629.2</v>
      </c>
      <c r="AT86" s="156">
        <v>0.3739</v>
      </c>
      <c r="AU86" s="150">
        <v>165.0</v>
      </c>
      <c r="AV86" s="151">
        <v>-0.8</v>
      </c>
      <c r="AW86" s="150"/>
      <c r="AX86" s="151">
        <v>76.19</v>
      </c>
      <c r="AY86" s="154">
        <v>1.66</v>
      </c>
      <c r="AZ86" s="220">
        <v>-26.9</v>
      </c>
      <c r="BA86" s="150">
        <v>187.0</v>
      </c>
      <c r="BB86" s="151">
        <v>-2.2</v>
      </c>
      <c r="BC86" s="150"/>
      <c r="BD86" s="151">
        <v>105.29</v>
      </c>
      <c r="BE86" s="154">
        <v>1.63</v>
      </c>
      <c r="BF86" s="220">
        <v>-26.8</v>
      </c>
      <c r="BG86" s="150">
        <v>188.0</v>
      </c>
      <c r="BH86" s="220">
        <v>-1.2</v>
      </c>
    </row>
    <row r="87">
      <c r="A87" s="46" t="s">
        <v>135</v>
      </c>
      <c r="B87" s="46" t="s">
        <v>165</v>
      </c>
      <c r="C87" s="47">
        <v>43872.0</v>
      </c>
      <c r="D87" s="46" t="s">
        <v>136</v>
      </c>
      <c r="E87" s="175">
        <v>3464.0</v>
      </c>
      <c r="F87" s="175">
        <v>0.5</v>
      </c>
      <c r="G87" s="46"/>
      <c r="H87" s="46"/>
      <c r="I87" s="175">
        <v>102.7</v>
      </c>
      <c r="J87" s="233">
        <v>0.082</v>
      </c>
      <c r="K87" s="233">
        <v>0.003</v>
      </c>
      <c r="L87" s="233">
        <v>0.0</v>
      </c>
      <c r="M87" s="233">
        <v>-0.001</v>
      </c>
      <c r="N87" s="233">
        <v>-0.002</v>
      </c>
      <c r="O87" s="176">
        <v>-148.6</v>
      </c>
      <c r="P87" s="175">
        <v>-18.3</v>
      </c>
      <c r="Q87" s="177">
        <v>3.779</v>
      </c>
      <c r="R87" s="177"/>
      <c r="S87" s="177"/>
      <c r="T87" s="177"/>
      <c r="U87" s="178">
        <v>0.251</v>
      </c>
      <c r="V87" s="176">
        <v>118.3591404</v>
      </c>
      <c r="W87" s="176">
        <v>6.444623337</v>
      </c>
      <c r="X87" s="176"/>
      <c r="Y87" s="176">
        <v>2.552205039</v>
      </c>
      <c r="Z87" s="177">
        <v>4.026258266</v>
      </c>
      <c r="AA87" s="178">
        <v>12.7</v>
      </c>
      <c r="AB87" s="178">
        <v>1.2</v>
      </c>
      <c r="AC87" s="178">
        <v>11.3</v>
      </c>
      <c r="AD87" s="175">
        <v>42.5</v>
      </c>
      <c r="AE87" s="175"/>
      <c r="AF87" s="175">
        <v>56.0</v>
      </c>
      <c r="AG87" s="177">
        <v>12.24</v>
      </c>
      <c r="AH87" s="177">
        <v>15.46</v>
      </c>
      <c r="AI87" s="175">
        <v>5.72</v>
      </c>
      <c r="AJ87" s="175">
        <v>0.66</v>
      </c>
      <c r="AK87" s="175">
        <v>297.0</v>
      </c>
      <c r="AL87" s="175">
        <v>0.77</v>
      </c>
      <c r="AM87" s="177">
        <v>83.59</v>
      </c>
      <c r="AN87" s="46"/>
      <c r="AO87" s="46"/>
      <c r="AP87" s="64">
        <v>4.41</v>
      </c>
      <c r="AQ87" s="175">
        <v>0.15</v>
      </c>
      <c r="AR87" s="64">
        <v>-26.9</v>
      </c>
      <c r="AS87" s="46"/>
      <c r="AT87" s="46"/>
      <c r="AU87" s="175">
        <v>15.0</v>
      </c>
      <c r="AV87" s="175">
        <v>5.3</v>
      </c>
      <c r="AW87" s="46"/>
      <c r="AX87" s="52"/>
      <c r="AY87" s="46"/>
      <c r="AZ87" s="46"/>
      <c r="BA87" s="46"/>
      <c r="BB87" s="46"/>
      <c r="BC87" s="46"/>
      <c r="BD87" s="52"/>
      <c r="BE87" s="46"/>
      <c r="BF87" s="46"/>
      <c r="BG87" s="46"/>
      <c r="BH87" s="46"/>
    </row>
    <row r="88">
      <c r="A88" s="46" t="s">
        <v>135</v>
      </c>
      <c r="B88" s="46" t="s">
        <v>165</v>
      </c>
      <c r="C88" s="47">
        <v>44018.0</v>
      </c>
      <c r="D88" s="46" t="s">
        <v>137</v>
      </c>
      <c r="E88" s="175">
        <v>23885.0</v>
      </c>
      <c r="F88" s="175" t="s">
        <v>166</v>
      </c>
      <c r="G88" s="46"/>
      <c r="H88" s="46"/>
      <c r="I88" s="175">
        <v>81.9</v>
      </c>
      <c r="J88" s="233">
        <v>0.168</v>
      </c>
      <c r="K88" s="233">
        <v>0.021</v>
      </c>
      <c r="L88" s="233">
        <v>0.01</v>
      </c>
      <c r="M88" s="233">
        <v>0.008</v>
      </c>
      <c r="N88" s="233">
        <v>0.005</v>
      </c>
      <c r="O88" s="176">
        <v>-154.3</v>
      </c>
      <c r="P88" s="175">
        <v>-19.5</v>
      </c>
      <c r="Q88" s="177">
        <v>5.235</v>
      </c>
      <c r="R88" s="177"/>
      <c r="S88" s="177"/>
      <c r="T88" s="177"/>
      <c r="U88" s="178">
        <v>0.2016</v>
      </c>
      <c r="V88" s="176">
        <v>45.161661</v>
      </c>
      <c r="W88" s="176">
        <v>5.774999013</v>
      </c>
      <c r="X88" s="176"/>
      <c r="Y88" s="176">
        <v>2.630627996</v>
      </c>
      <c r="Z88" s="177">
        <v>3.521192837</v>
      </c>
      <c r="AA88" s="178">
        <v>5.34</v>
      </c>
      <c r="AB88" s="178">
        <v>1.03</v>
      </c>
      <c r="AC88" s="178">
        <v>8.72</v>
      </c>
      <c r="AD88" s="175">
        <v>34.4</v>
      </c>
      <c r="AE88" s="175"/>
      <c r="AF88" s="175">
        <v>51.0</v>
      </c>
      <c r="AG88" s="177">
        <v>4.08</v>
      </c>
      <c r="AH88" s="177">
        <v>12.91</v>
      </c>
      <c r="AI88" s="175">
        <v>4.26</v>
      </c>
      <c r="AJ88" s="175">
        <v>0.6</v>
      </c>
      <c r="AK88" s="175">
        <v>187.0</v>
      </c>
      <c r="AL88" s="175">
        <v>0.73</v>
      </c>
      <c r="AM88" s="177">
        <v>72.19</v>
      </c>
      <c r="AN88" s="46"/>
      <c r="AO88" s="46"/>
      <c r="AP88" s="64">
        <v>316.89</v>
      </c>
      <c r="AQ88" s="175">
        <v>2.41</v>
      </c>
      <c r="AR88" s="64">
        <v>-26.9</v>
      </c>
      <c r="AS88" s="46"/>
      <c r="AT88" s="46"/>
      <c r="AU88" s="175">
        <v>257.0</v>
      </c>
      <c r="AV88" s="175">
        <v>-0.3</v>
      </c>
      <c r="AW88" s="46"/>
      <c r="AX88" s="52"/>
      <c r="AY88" s="46"/>
      <c r="AZ88" s="46"/>
      <c r="BA88" s="46"/>
      <c r="BB88" s="46"/>
      <c r="BC88" s="46"/>
      <c r="BD88" s="52"/>
      <c r="BE88" s="46"/>
      <c r="BF88" s="46"/>
      <c r="BG88" s="46"/>
      <c r="BH88" s="46"/>
    </row>
    <row r="89">
      <c r="A89" s="46" t="s">
        <v>135</v>
      </c>
      <c r="B89" s="46" t="s">
        <v>165</v>
      </c>
      <c r="C89" s="47">
        <v>44033.0</v>
      </c>
      <c r="D89" s="46" t="s">
        <v>138</v>
      </c>
      <c r="E89" s="175">
        <v>24901.0</v>
      </c>
      <c r="F89" s="175">
        <v>16.0</v>
      </c>
      <c r="G89" s="46"/>
      <c r="H89" s="46"/>
      <c r="I89" s="175">
        <v>86.6</v>
      </c>
      <c r="J89" s="233">
        <v>0.261</v>
      </c>
      <c r="K89" s="233">
        <v>0.036</v>
      </c>
      <c r="L89" s="233">
        <v>0.019</v>
      </c>
      <c r="M89" s="233">
        <v>0.016</v>
      </c>
      <c r="N89" s="233">
        <v>0.011</v>
      </c>
      <c r="O89" s="176">
        <v>-153.6</v>
      </c>
      <c r="P89" s="175">
        <v>-19.4</v>
      </c>
      <c r="Q89" s="177">
        <v>8.203</v>
      </c>
      <c r="R89" s="177"/>
      <c r="S89" s="177"/>
      <c r="T89" s="177"/>
      <c r="U89" s="178">
        <v>0.2627</v>
      </c>
      <c r="V89" s="176">
        <v>41.41281794</v>
      </c>
      <c r="W89" s="176">
        <v>6.081196375</v>
      </c>
      <c r="X89" s="176"/>
      <c r="Y89" s="176">
        <v>3.338764382</v>
      </c>
      <c r="Z89" s="177">
        <v>3.594956927</v>
      </c>
      <c r="AA89" s="178">
        <v>5.67</v>
      </c>
      <c r="AB89" s="178">
        <v>0.91</v>
      </c>
      <c r="AC89" s="178">
        <v>9.83</v>
      </c>
      <c r="AD89" s="175">
        <v>36.7</v>
      </c>
      <c r="AE89" s="175"/>
      <c r="AF89" s="175">
        <v>56.0</v>
      </c>
      <c r="AG89" s="177">
        <v>3.61</v>
      </c>
      <c r="AH89" s="177">
        <v>14.66</v>
      </c>
      <c r="AI89" s="175">
        <v>4.94</v>
      </c>
      <c r="AJ89" s="175">
        <v>0.6</v>
      </c>
      <c r="AK89" s="175">
        <v>208.0</v>
      </c>
      <c r="AL89" s="175">
        <v>0.78</v>
      </c>
      <c r="AM89" s="177">
        <v>78.84</v>
      </c>
      <c r="AN89" s="46"/>
      <c r="AO89" s="46"/>
      <c r="AP89" s="64">
        <v>432.82</v>
      </c>
      <c r="AQ89" s="175">
        <v>3.37</v>
      </c>
      <c r="AR89" s="64">
        <v>-27.0</v>
      </c>
      <c r="AS89" s="46"/>
      <c r="AT89" s="46"/>
      <c r="AU89" s="175">
        <v>316.0</v>
      </c>
      <c r="AV89" s="175">
        <v>-2.6</v>
      </c>
      <c r="AW89" s="46">
        <v>13.0</v>
      </c>
      <c r="AX89" s="64">
        <v>325.52</v>
      </c>
      <c r="AY89" s="175">
        <v>5.32</v>
      </c>
      <c r="AZ89" s="175">
        <v>-26.7</v>
      </c>
      <c r="BA89" s="175">
        <v>492.0</v>
      </c>
      <c r="BB89" s="175">
        <v>-3.3</v>
      </c>
      <c r="BC89" s="46">
        <v>7.0</v>
      </c>
      <c r="BD89" s="64">
        <v>384.32</v>
      </c>
      <c r="BE89" s="175">
        <v>4.74</v>
      </c>
      <c r="BF89" s="175">
        <v>-27.1</v>
      </c>
      <c r="BG89" s="175">
        <v>509.0</v>
      </c>
      <c r="BH89" s="175">
        <v>-3.5</v>
      </c>
    </row>
    <row r="90">
      <c r="A90" s="46" t="s">
        <v>135</v>
      </c>
      <c r="B90" s="46" t="s">
        <v>165</v>
      </c>
      <c r="C90" s="47">
        <v>44061.0</v>
      </c>
      <c r="D90" s="46" t="s">
        <v>139</v>
      </c>
      <c r="E90" s="175">
        <v>22580.0</v>
      </c>
      <c r="F90" s="175">
        <v>15.0</v>
      </c>
      <c r="G90" s="46"/>
      <c r="H90" s="46"/>
      <c r="I90" s="175">
        <v>92.1</v>
      </c>
      <c r="J90" s="233">
        <v>0.169</v>
      </c>
      <c r="K90" s="233">
        <v>0.018</v>
      </c>
      <c r="L90" s="233">
        <v>0.008</v>
      </c>
      <c r="M90" s="233">
        <v>0.006</v>
      </c>
      <c r="N90" s="233">
        <v>0.003</v>
      </c>
      <c r="O90" s="176">
        <v>-150.1</v>
      </c>
      <c r="P90" s="175">
        <v>-18.8</v>
      </c>
      <c r="Q90" s="177">
        <v>5.539</v>
      </c>
      <c r="R90" s="177"/>
      <c r="S90" s="177"/>
      <c r="T90" s="177"/>
      <c r="U90" s="178">
        <v>0.2278</v>
      </c>
      <c r="V90" s="176">
        <v>45.72692324</v>
      </c>
      <c r="W90" s="176">
        <v>5.024944992</v>
      </c>
      <c r="X90" s="176"/>
      <c r="Y90" s="176">
        <v>2.375547169</v>
      </c>
      <c r="Z90" s="177">
        <v>3.681358609</v>
      </c>
      <c r="AA90" s="178">
        <v>7.18</v>
      </c>
      <c r="AB90" s="178">
        <v>0.93</v>
      </c>
      <c r="AC90" s="178">
        <v>10.5</v>
      </c>
      <c r="AD90" s="175">
        <v>38.0</v>
      </c>
      <c r="AE90" s="175"/>
      <c r="AF90" s="175">
        <v>56.0</v>
      </c>
      <c r="AG90" s="177">
        <v>5.49</v>
      </c>
      <c r="AH90" s="177">
        <v>15.4</v>
      </c>
      <c r="AI90" s="175">
        <v>5.2</v>
      </c>
      <c r="AJ90" s="175">
        <v>0.6</v>
      </c>
      <c r="AK90" s="175">
        <v>222.0</v>
      </c>
      <c r="AL90" s="175">
        <v>0.78</v>
      </c>
      <c r="AM90" s="177">
        <v>95.94</v>
      </c>
      <c r="AN90" s="46"/>
      <c r="AO90" s="46"/>
      <c r="AP90" s="64">
        <v>201.26</v>
      </c>
      <c r="AQ90" s="175">
        <v>1.64</v>
      </c>
      <c r="AR90" s="64">
        <v>-27.3</v>
      </c>
      <c r="AS90" s="46"/>
      <c r="AT90" s="46"/>
      <c r="AU90" s="175">
        <v>153.0</v>
      </c>
      <c r="AV90" s="175">
        <v>0.1</v>
      </c>
      <c r="AW90" s="46">
        <v>13.0</v>
      </c>
      <c r="AX90" s="64">
        <v>110.28</v>
      </c>
      <c r="AY90" s="175">
        <v>1.63</v>
      </c>
      <c r="AZ90" s="175">
        <v>-27.2</v>
      </c>
      <c r="BA90" s="175">
        <v>165.0</v>
      </c>
      <c r="BB90" s="175">
        <v>0.9</v>
      </c>
      <c r="BC90" s="46">
        <v>6.0</v>
      </c>
      <c r="BD90" s="64">
        <v>128.44</v>
      </c>
      <c r="BE90" s="175">
        <v>1.86</v>
      </c>
      <c r="BF90" s="175">
        <v>-27.2</v>
      </c>
      <c r="BG90" s="175">
        <v>202.0</v>
      </c>
      <c r="BH90" s="175">
        <v>-0.1</v>
      </c>
    </row>
    <row r="91">
      <c r="A91" s="46" t="s">
        <v>135</v>
      </c>
      <c r="B91" s="46" t="s">
        <v>165</v>
      </c>
      <c r="C91" s="47">
        <v>44111.0</v>
      </c>
      <c r="D91" s="46" t="s">
        <v>140</v>
      </c>
      <c r="E91" s="175">
        <v>14753.0</v>
      </c>
      <c r="F91" s="175">
        <v>7.0</v>
      </c>
      <c r="G91" s="46"/>
      <c r="H91" s="46"/>
      <c r="I91" s="175">
        <v>95.9</v>
      </c>
      <c r="J91" s="233">
        <v>0.17</v>
      </c>
      <c r="K91" s="233">
        <v>0.018</v>
      </c>
      <c r="L91" s="233">
        <v>0.009</v>
      </c>
      <c r="M91" s="233">
        <v>0.007</v>
      </c>
      <c r="N91" s="233">
        <v>0.004</v>
      </c>
      <c r="O91" s="176">
        <v>-147.3</v>
      </c>
      <c r="P91" s="175">
        <v>-18.1</v>
      </c>
      <c r="Q91" s="177">
        <v>5.957</v>
      </c>
      <c r="R91" s="177"/>
      <c r="S91" s="177"/>
      <c r="T91" s="177"/>
      <c r="U91" s="178">
        <v>0.24</v>
      </c>
      <c r="V91" s="176">
        <v>39.52197594</v>
      </c>
      <c r="W91" s="176">
        <v>4.465040594</v>
      </c>
      <c r="X91" s="176"/>
      <c r="Y91" s="176">
        <v>2.183845593</v>
      </c>
      <c r="Z91" s="177">
        <v>3.773566212</v>
      </c>
      <c r="AA91" s="178">
        <v>8.13</v>
      </c>
      <c r="AB91" s="178">
        <v>1.02</v>
      </c>
      <c r="AC91" s="178">
        <v>10.5</v>
      </c>
      <c r="AD91" s="175">
        <v>38.6</v>
      </c>
      <c r="AE91" s="175"/>
      <c r="AF91" s="175">
        <v>53.0</v>
      </c>
      <c r="AG91" s="177">
        <v>6.67</v>
      </c>
      <c r="AH91" s="177">
        <v>14.3</v>
      </c>
      <c r="AI91" s="175">
        <v>5.29</v>
      </c>
      <c r="AJ91" s="175">
        <v>0.56</v>
      </c>
      <c r="AK91" s="175">
        <v>227.0</v>
      </c>
      <c r="AL91" s="175">
        <v>0.74</v>
      </c>
      <c r="AM91" s="177">
        <v>78.84</v>
      </c>
      <c r="AN91" s="46"/>
      <c r="AO91" s="46"/>
      <c r="AP91" s="64">
        <v>76.63</v>
      </c>
      <c r="AQ91" s="175">
        <v>0.79</v>
      </c>
      <c r="AR91" s="64">
        <v>-27.6</v>
      </c>
      <c r="AS91" s="46"/>
      <c r="AT91" s="46"/>
      <c r="AU91" s="175">
        <v>102.0</v>
      </c>
      <c r="AV91" s="175">
        <v>1.5</v>
      </c>
      <c r="AW91" s="46">
        <v>6.0</v>
      </c>
      <c r="AX91" s="64">
        <v>53.87</v>
      </c>
      <c r="AY91" s="175">
        <v>0.97</v>
      </c>
      <c r="AZ91" s="175">
        <v>-27.5</v>
      </c>
      <c r="BA91" s="175">
        <v>107.0</v>
      </c>
      <c r="BB91" s="175">
        <v>1.9</v>
      </c>
      <c r="BC91" s="46">
        <v>12.0</v>
      </c>
      <c r="BD91" s="64">
        <v>50.16</v>
      </c>
      <c r="BE91" s="175">
        <v>0.91</v>
      </c>
      <c r="BF91" s="175">
        <v>-27.4</v>
      </c>
      <c r="BG91" s="175">
        <v>121.0</v>
      </c>
      <c r="BH91" s="175">
        <v>1.8</v>
      </c>
    </row>
    <row r="92">
      <c r="A92" s="46" t="s">
        <v>135</v>
      </c>
      <c r="B92" s="46" t="s">
        <v>165</v>
      </c>
      <c r="C92" s="47">
        <v>44210.0</v>
      </c>
      <c r="D92" s="46" t="s">
        <v>141</v>
      </c>
      <c r="E92" s="175">
        <v>6045.0</v>
      </c>
      <c r="F92" s="175">
        <v>0.5</v>
      </c>
      <c r="G92" s="46"/>
      <c r="H92" s="46"/>
      <c r="I92" s="175">
        <v>107.5</v>
      </c>
      <c r="J92" s="233">
        <v>0.112</v>
      </c>
      <c r="K92" s="233">
        <v>0.008</v>
      </c>
      <c r="L92" s="233">
        <v>0.003</v>
      </c>
      <c r="M92" s="233">
        <v>0.002</v>
      </c>
      <c r="N92" s="233">
        <v>0.001</v>
      </c>
      <c r="O92" s="176">
        <v>-148.3</v>
      </c>
      <c r="P92" s="175">
        <v>-18.4</v>
      </c>
      <c r="Q92" s="177">
        <v>5.334</v>
      </c>
      <c r="R92" s="177"/>
      <c r="S92" s="177"/>
      <c r="T92" s="177"/>
      <c r="U92" s="178">
        <v>0.4135</v>
      </c>
      <c r="V92" s="176">
        <v>117.2007508</v>
      </c>
      <c r="W92" s="176">
        <v>42.18063399</v>
      </c>
      <c r="X92" s="176"/>
      <c r="Y92" s="176">
        <v>2.429556256</v>
      </c>
      <c r="Z92" s="177">
        <v>4.381973071</v>
      </c>
      <c r="AA92" s="178">
        <v>11.6</v>
      </c>
      <c r="AB92" s="178">
        <v>1.47</v>
      </c>
      <c r="AC92" s="178">
        <v>11.5</v>
      </c>
      <c r="AD92" s="175">
        <v>43.9</v>
      </c>
      <c r="AE92" s="175"/>
      <c r="AF92" s="175">
        <v>56.0</v>
      </c>
      <c r="AG92" s="177">
        <v>11.02</v>
      </c>
      <c r="AH92" s="177">
        <v>15.26</v>
      </c>
      <c r="AI92" s="175">
        <v>5.9</v>
      </c>
      <c r="AJ92" s="175">
        <v>0.77</v>
      </c>
      <c r="AK92" s="175">
        <v>274.0</v>
      </c>
      <c r="AL92" s="175">
        <v>0.81</v>
      </c>
      <c r="AM92" s="177">
        <v>87.39</v>
      </c>
      <c r="AN92" s="46"/>
      <c r="AO92" s="46"/>
      <c r="AP92" s="64">
        <v>10.55</v>
      </c>
      <c r="AQ92" s="175">
        <v>0.31</v>
      </c>
      <c r="AR92" s="64">
        <v>-25.7</v>
      </c>
      <c r="AS92" s="46"/>
      <c r="AT92" s="46"/>
      <c r="AU92" s="175">
        <v>44.0</v>
      </c>
      <c r="AV92" s="175">
        <v>5.9</v>
      </c>
      <c r="AW92" s="46"/>
      <c r="AX92" s="52"/>
      <c r="AY92" s="46"/>
      <c r="AZ92" s="46"/>
      <c r="BA92" s="175"/>
      <c r="BB92" s="175"/>
      <c r="BC92" s="46"/>
      <c r="BD92" s="52"/>
      <c r="BE92" s="46"/>
      <c r="BF92" s="46"/>
      <c r="BG92" s="175"/>
      <c r="BH92" s="175"/>
    </row>
    <row r="93">
      <c r="A93" s="46" t="s">
        <v>135</v>
      </c>
      <c r="B93" s="46" t="s">
        <v>165</v>
      </c>
      <c r="C93" s="47">
        <v>44224.0</v>
      </c>
      <c r="D93" s="46" t="s">
        <v>142</v>
      </c>
      <c r="E93" s="175">
        <v>5891.0</v>
      </c>
      <c r="F93" s="175">
        <v>-0.5</v>
      </c>
      <c r="G93" s="46"/>
      <c r="H93" s="46"/>
      <c r="I93" s="177">
        <v>107.0</v>
      </c>
      <c r="J93" s="233">
        <v>0.122</v>
      </c>
      <c r="K93" s="233">
        <v>0.01</v>
      </c>
      <c r="L93" s="233">
        <v>0.003</v>
      </c>
      <c r="M93" s="233">
        <v>0.003</v>
      </c>
      <c r="N93" s="233">
        <v>0.001</v>
      </c>
      <c r="O93" s="176">
        <v>-145.89</v>
      </c>
      <c r="P93" s="177">
        <v>-18.25</v>
      </c>
      <c r="Q93" s="177">
        <v>5.327</v>
      </c>
      <c r="R93" s="177"/>
      <c r="S93" s="177"/>
      <c r="T93" s="177"/>
      <c r="U93" s="178">
        <v>0.407</v>
      </c>
      <c r="V93" s="176">
        <v>130.5031894</v>
      </c>
      <c r="W93" s="176">
        <v>41.92030413</v>
      </c>
      <c r="X93" s="176"/>
      <c r="Y93" s="176">
        <v>1.905863001</v>
      </c>
      <c r="Z93" s="177">
        <v>4.45984076</v>
      </c>
      <c r="AA93" s="178">
        <v>10.7</v>
      </c>
      <c r="AB93" s="178">
        <v>1.29</v>
      </c>
      <c r="AC93" s="178">
        <v>10.8</v>
      </c>
      <c r="AD93" s="175">
        <v>41.4</v>
      </c>
      <c r="AE93" s="175"/>
      <c r="AF93" s="175">
        <v>54.0</v>
      </c>
      <c r="AG93" s="177">
        <v>10.19</v>
      </c>
      <c r="AH93" s="177">
        <v>14.69</v>
      </c>
      <c r="AI93" s="175">
        <v>5.59</v>
      </c>
      <c r="AJ93" s="175">
        <v>0.69</v>
      </c>
      <c r="AK93" s="175">
        <v>262.0</v>
      </c>
      <c r="AL93" s="175">
        <v>0.77</v>
      </c>
      <c r="AM93" s="177">
        <v>94.04</v>
      </c>
      <c r="AN93" s="46"/>
      <c r="AO93" s="46"/>
      <c r="AP93" s="64">
        <v>3.16</v>
      </c>
      <c r="AQ93" s="175">
        <v>0.28</v>
      </c>
      <c r="AR93" s="64">
        <v>-25.4</v>
      </c>
      <c r="AS93" s="46"/>
      <c r="AT93" s="46"/>
      <c r="AU93" s="175">
        <v>27.0</v>
      </c>
      <c r="AV93" s="175">
        <v>6.4</v>
      </c>
      <c r="AW93" s="46"/>
      <c r="AX93" s="52"/>
      <c r="AY93" s="46"/>
      <c r="AZ93" s="46"/>
      <c r="BA93" s="46"/>
      <c r="BB93" s="46"/>
      <c r="BC93" s="46"/>
      <c r="BD93" s="52"/>
      <c r="BE93" s="46"/>
      <c r="BF93" s="46"/>
      <c r="BG93" s="175"/>
      <c r="BH93" s="175"/>
    </row>
    <row r="94">
      <c r="A94" s="46" t="s">
        <v>135</v>
      </c>
      <c r="B94" s="46" t="s">
        <v>165</v>
      </c>
      <c r="C94" s="47">
        <v>44266.0</v>
      </c>
      <c r="D94" s="46" t="s">
        <v>143</v>
      </c>
      <c r="E94" s="175">
        <v>6018.0</v>
      </c>
      <c r="F94" s="175">
        <v>0.0</v>
      </c>
      <c r="G94" s="46"/>
      <c r="H94" s="46"/>
      <c r="I94" s="177">
        <v>102.9</v>
      </c>
      <c r="J94" s="233">
        <v>0.13</v>
      </c>
      <c r="K94" s="233">
        <v>0.011</v>
      </c>
      <c r="L94" s="233">
        <v>0.005</v>
      </c>
      <c r="M94" s="233">
        <v>0.004</v>
      </c>
      <c r="N94" s="233">
        <v>0.002</v>
      </c>
      <c r="O94" s="176">
        <v>-144.26</v>
      </c>
      <c r="P94" s="177">
        <v>-18.08</v>
      </c>
      <c r="Q94" s="177">
        <v>5.577</v>
      </c>
      <c r="R94" s="177"/>
      <c r="S94" s="177"/>
      <c r="T94" s="177"/>
      <c r="U94" s="178">
        <v>0.4566</v>
      </c>
      <c r="V94" s="176">
        <v>135.4203152</v>
      </c>
      <c r="W94" s="176">
        <v>48.31173686</v>
      </c>
      <c r="X94" s="176"/>
      <c r="Y94" s="176">
        <v>2.624400918</v>
      </c>
      <c r="Z94" s="177">
        <v>4.37782064</v>
      </c>
      <c r="AA94" s="178">
        <v>11.3</v>
      </c>
      <c r="AB94" s="178">
        <v>1.44</v>
      </c>
      <c r="AC94" s="178">
        <v>10.2</v>
      </c>
      <c r="AD94" s="175">
        <v>40.2</v>
      </c>
      <c r="AE94" s="175"/>
      <c r="AF94" s="175">
        <v>53.0</v>
      </c>
      <c r="AG94" s="177">
        <v>10.73</v>
      </c>
      <c r="AH94" s="177">
        <v>13.22</v>
      </c>
      <c r="AI94" s="175">
        <v>5.65</v>
      </c>
      <c r="AJ94" s="175">
        <v>0.78</v>
      </c>
      <c r="AK94" s="175">
        <v>248.0</v>
      </c>
      <c r="AL94" s="175">
        <v>0.69</v>
      </c>
      <c r="AM94" s="177">
        <v>81.69</v>
      </c>
      <c r="AN94" s="46"/>
      <c r="AO94" s="46"/>
      <c r="AP94" s="64">
        <v>3.82</v>
      </c>
      <c r="AQ94" s="175">
        <v>0.25</v>
      </c>
      <c r="AR94" s="64">
        <v>-25.1</v>
      </c>
      <c r="AS94" s="46"/>
      <c r="AT94" s="46"/>
      <c r="AU94" s="175">
        <v>36.0</v>
      </c>
      <c r="AV94" s="175">
        <v>7.7</v>
      </c>
      <c r="AW94" s="46"/>
      <c r="AX94" s="52"/>
      <c r="AY94" s="46"/>
      <c r="AZ94" s="46"/>
      <c r="BA94" s="46"/>
      <c r="BB94" s="46"/>
      <c r="BC94" s="46"/>
      <c r="BD94" s="52"/>
      <c r="BE94" s="46"/>
      <c r="BF94" s="46"/>
      <c r="BG94" s="46"/>
      <c r="BH94" s="46"/>
    </row>
    <row r="95">
      <c r="A95" s="46" t="s">
        <v>135</v>
      </c>
      <c r="B95" s="46" t="s">
        <v>165</v>
      </c>
      <c r="C95" s="47">
        <v>44362.0</v>
      </c>
      <c r="D95" s="46" t="s">
        <v>144</v>
      </c>
      <c r="E95" s="175">
        <v>26540.0</v>
      </c>
      <c r="F95" s="175">
        <v>12.0</v>
      </c>
      <c r="G95" s="46"/>
      <c r="H95" s="46"/>
      <c r="I95" s="177">
        <v>85.6</v>
      </c>
      <c r="J95" s="233">
        <v>0.222</v>
      </c>
      <c r="K95" s="233">
        <v>0.029</v>
      </c>
      <c r="L95" s="233">
        <v>0.015</v>
      </c>
      <c r="M95" s="233">
        <v>0.012</v>
      </c>
      <c r="N95" s="233">
        <v>0.008</v>
      </c>
      <c r="O95" s="176">
        <v>-155.63</v>
      </c>
      <c r="P95" s="177">
        <v>-19.71</v>
      </c>
      <c r="Q95" s="177">
        <v>6.812</v>
      </c>
      <c r="R95" s="177"/>
      <c r="S95" s="177"/>
      <c r="T95" s="177"/>
      <c r="U95" s="178">
        <v>0.2722</v>
      </c>
      <c r="V95" s="176">
        <v>62.2917216</v>
      </c>
      <c r="W95" s="176">
        <v>7.290357747</v>
      </c>
      <c r="X95" s="176"/>
      <c r="Y95" s="176">
        <v>2.483383476</v>
      </c>
      <c r="Z95" s="177">
        <v>4.18980736</v>
      </c>
      <c r="AA95" s="178">
        <v>6.34</v>
      </c>
      <c r="AB95" s="178">
        <v>1.15</v>
      </c>
      <c r="AC95" s="178">
        <v>8.69</v>
      </c>
      <c r="AD95" s="175">
        <v>33.2</v>
      </c>
      <c r="AE95" s="175"/>
      <c r="AF95" s="175">
        <v>54.0</v>
      </c>
      <c r="AG95" s="177">
        <v>5.07</v>
      </c>
      <c r="AH95" s="177">
        <v>11.14</v>
      </c>
      <c r="AI95" s="175">
        <v>4.52</v>
      </c>
      <c r="AJ95" s="175">
        <v>0.69</v>
      </c>
      <c r="AK95" s="175">
        <v>184.0</v>
      </c>
      <c r="AL95" s="175">
        <v>0.64</v>
      </c>
      <c r="AM95" s="177">
        <v>92.14</v>
      </c>
      <c r="AN95" s="46"/>
      <c r="AO95" s="46"/>
      <c r="AP95" s="64">
        <v>197.77</v>
      </c>
      <c r="AQ95" s="175">
        <v>3.02</v>
      </c>
      <c r="AR95" s="64">
        <v>-26.4</v>
      </c>
      <c r="AS95" s="46"/>
      <c r="AT95" s="46"/>
      <c r="AU95" s="175">
        <v>205.0</v>
      </c>
      <c r="AV95" s="175">
        <v>3.4</v>
      </c>
      <c r="AW95" s="46">
        <v>12.0</v>
      </c>
      <c r="AX95" s="64">
        <v>213.68</v>
      </c>
      <c r="AY95" s="175">
        <v>3.34</v>
      </c>
      <c r="AZ95" s="175">
        <v>-26.4</v>
      </c>
      <c r="BA95" s="175">
        <v>359.0</v>
      </c>
      <c r="BB95" s="175">
        <v>1.2</v>
      </c>
      <c r="BC95" s="46">
        <v>6.0</v>
      </c>
      <c r="BD95" s="64">
        <v>135.18</v>
      </c>
      <c r="BE95" s="175">
        <v>2.46</v>
      </c>
      <c r="BF95" s="175">
        <v>-26.5</v>
      </c>
      <c r="BG95" s="175">
        <v>263.0</v>
      </c>
      <c r="BH95" s="175">
        <v>2.6</v>
      </c>
    </row>
    <row r="96">
      <c r="A96" s="46" t="s">
        <v>135</v>
      </c>
      <c r="B96" s="46" t="s">
        <v>165</v>
      </c>
      <c r="C96" s="47">
        <v>44396.0</v>
      </c>
      <c r="D96" s="46" t="s">
        <v>145</v>
      </c>
      <c r="E96" s="175">
        <v>19086.0</v>
      </c>
      <c r="F96" s="175">
        <v>18.0</v>
      </c>
      <c r="G96" s="46"/>
      <c r="H96" s="46"/>
      <c r="I96" s="177">
        <v>84.4</v>
      </c>
      <c r="J96" s="233">
        <v>0.232</v>
      </c>
      <c r="K96" s="233">
        <v>0.03</v>
      </c>
      <c r="L96" s="233">
        <v>0.015</v>
      </c>
      <c r="M96" s="233">
        <v>0.013</v>
      </c>
      <c r="N96" s="233">
        <v>0.009</v>
      </c>
      <c r="O96" s="176">
        <v>-149.91</v>
      </c>
      <c r="P96" s="177">
        <v>-19.12</v>
      </c>
      <c r="Q96" s="177">
        <v>6.562</v>
      </c>
      <c r="R96" s="177"/>
      <c r="S96" s="177"/>
      <c r="T96" s="177"/>
      <c r="U96" s="178">
        <v>0.2551</v>
      </c>
      <c r="V96" s="176">
        <v>53.0976588</v>
      </c>
      <c r="W96" s="176">
        <v>3.052491369</v>
      </c>
      <c r="X96" s="176"/>
      <c r="Y96" s="176">
        <v>2.449290661</v>
      </c>
      <c r="Z96" s="177">
        <v>4.24966744</v>
      </c>
      <c r="AA96" s="178">
        <v>6.69</v>
      </c>
      <c r="AB96" s="178">
        <v>1.01</v>
      </c>
      <c r="AC96" s="178">
        <v>9.17</v>
      </c>
      <c r="AD96" s="175">
        <v>34.9</v>
      </c>
      <c r="AE96" s="175"/>
      <c r="AF96" s="175">
        <v>55.0</v>
      </c>
      <c r="AG96" s="177">
        <v>5.35</v>
      </c>
      <c r="AH96" s="177">
        <v>12.72</v>
      </c>
      <c r="AI96" s="175">
        <v>4.98</v>
      </c>
      <c r="AJ96" s="175">
        <v>0.73</v>
      </c>
      <c r="AK96" s="175">
        <v>189.0</v>
      </c>
      <c r="AL96" s="175">
        <v>0.67</v>
      </c>
      <c r="AM96" s="177">
        <v>70.29</v>
      </c>
      <c r="AN96" s="46"/>
      <c r="AO96" s="46"/>
      <c r="AP96" s="64">
        <v>214.75</v>
      </c>
      <c r="AQ96" s="175">
        <v>2.39</v>
      </c>
      <c r="AR96" s="64">
        <v>-26.7</v>
      </c>
      <c r="AS96" s="46"/>
      <c r="AT96" s="46"/>
      <c r="AU96" s="175">
        <v>266.0</v>
      </c>
      <c r="AV96" s="175">
        <v>1.9</v>
      </c>
      <c r="AW96" s="46">
        <v>11.0</v>
      </c>
      <c r="AX96" s="64">
        <v>167.94</v>
      </c>
      <c r="AY96" s="175">
        <v>2.51</v>
      </c>
      <c r="AZ96" s="175">
        <v>-26.7</v>
      </c>
      <c r="BA96" s="175">
        <v>327.0</v>
      </c>
      <c r="BB96" s="175">
        <v>2.2</v>
      </c>
      <c r="BC96" s="46">
        <v>5.5</v>
      </c>
      <c r="BD96" s="64">
        <v>140.31</v>
      </c>
      <c r="BE96" s="175">
        <v>2.43</v>
      </c>
      <c r="BF96" s="175">
        <v>-26.6</v>
      </c>
      <c r="BG96" s="175">
        <v>300.0</v>
      </c>
      <c r="BH96" s="175">
        <v>1.2</v>
      </c>
    </row>
    <row r="97">
      <c r="A97" s="46" t="s">
        <v>135</v>
      </c>
      <c r="B97" s="46" t="s">
        <v>165</v>
      </c>
      <c r="C97" s="47">
        <v>44462.0</v>
      </c>
      <c r="D97" s="46" t="s">
        <v>146</v>
      </c>
      <c r="E97" s="175">
        <v>13721.0</v>
      </c>
      <c r="F97" s="175">
        <v>10.0</v>
      </c>
      <c r="G97" s="46"/>
      <c r="H97" s="46"/>
      <c r="I97" s="177">
        <v>93.3</v>
      </c>
      <c r="J97" s="233">
        <v>0.188</v>
      </c>
      <c r="K97" s="233">
        <v>0.021</v>
      </c>
      <c r="L97" s="233">
        <v>0.01</v>
      </c>
      <c r="M97" s="233">
        <v>0.008</v>
      </c>
      <c r="N97" s="233">
        <v>0.005</v>
      </c>
      <c r="O97" s="176">
        <v>-148.99</v>
      </c>
      <c r="P97" s="177">
        <v>-18.48</v>
      </c>
      <c r="Q97" s="177">
        <v>6.458</v>
      </c>
      <c r="R97" s="177"/>
      <c r="S97" s="177"/>
      <c r="T97" s="177"/>
      <c r="U97" s="178">
        <v>0.2407</v>
      </c>
      <c r="V97" s="176">
        <v>46.4794908</v>
      </c>
      <c r="W97" s="176">
        <v>2.059562691</v>
      </c>
      <c r="X97" s="176"/>
      <c r="Y97" s="176">
        <v>1.896022974</v>
      </c>
      <c r="Z97" s="177">
        <v>3.88943988</v>
      </c>
      <c r="AA97" s="178">
        <v>8.31</v>
      </c>
      <c r="AB97" s="178">
        <v>1.09</v>
      </c>
      <c r="AC97" s="178">
        <v>10.5</v>
      </c>
      <c r="AD97" s="175">
        <v>38.6</v>
      </c>
      <c r="AE97" s="175"/>
      <c r="AF97" s="175">
        <v>53.0</v>
      </c>
      <c r="AG97" s="177">
        <v>7.07</v>
      </c>
      <c r="AH97" s="177">
        <v>15.02</v>
      </c>
      <c r="AI97" s="175">
        <v>5.54</v>
      </c>
      <c r="AJ97" s="175">
        <v>0.65</v>
      </c>
      <c r="AK97" s="175">
        <v>233.0</v>
      </c>
      <c r="AL97" s="175">
        <v>0.74</v>
      </c>
      <c r="AM97" s="177">
        <v>103.54</v>
      </c>
      <c r="AN97" s="46"/>
      <c r="AO97" s="46"/>
      <c r="AP97" s="64">
        <v>81.55</v>
      </c>
      <c r="AQ97" s="175">
        <v>1.16</v>
      </c>
      <c r="AR97" s="64">
        <v>-27.4</v>
      </c>
      <c r="AS97" s="46"/>
      <c r="AT97" s="46"/>
      <c r="AU97" s="175">
        <v>98.0</v>
      </c>
      <c r="AV97" s="175">
        <v>2.4</v>
      </c>
      <c r="AW97" s="46">
        <v>12.0</v>
      </c>
      <c r="AX97" s="64">
        <v>51.53</v>
      </c>
      <c r="AY97" s="175">
        <v>1.02</v>
      </c>
      <c r="AZ97" s="175">
        <v>-27.4</v>
      </c>
      <c r="BA97" s="175">
        <v>119.0</v>
      </c>
      <c r="BB97" s="175">
        <v>2.4</v>
      </c>
      <c r="BC97" s="46">
        <v>6.0</v>
      </c>
      <c r="BD97" s="64">
        <v>54.99</v>
      </c>
      <c r="BE97" s="175">
        <v>0.97</v>
      </c>
      <c r="BF97" s="175">
        <v>-27.3</v>
      </c>
      <c r="BG97" s="175">
        <v>112.0</v>
      </c>
      <c r="BH97" s="175">
        <v>2.6</v>
      </c>
    </row>
    <row r="98">
      <c r="A98" s="46" t="s">
        <v>135</v>
      </c>
      <c r="B98" s="46" t="s">
        <v>165</v>
      </c>
      <c r="C98" s="47">
        <v>44544.0</v>
      </c>
      <c r="D98" s="46" t="s">
        <v>147</v>
      </c>
      <c r="E98" s="175">
        <v>3031.0</v>
      </c>
      <c r="F98" s="175">
        <v>-0.5</v>
      </c>
      <c r="G98" s="46"/>
      <c r="H98" s="46"/>
      <c r="I98" s="177">
        <v>99.0</v>
      </c>
      <c r="J98" s="233">
        <v>0.144</v>
      </c>
      <c r="K98" s="233">
        <v>0.012</v>
      </c>
      <c r="L98" s="233">
        <v>0.005</v>
      </c>
      <c r="M98" s="233">
        <v>0.005</v>
      </c>
      <c r="N98" s="233">
        <v>0.002</v>
      </c>
      <c r="O98" s="176">
        <v>-144.58</v>
      </c>
      <c r="P98" s="177">
        <v>-18.01</v>
      </c>
      <c r="Q98" s="177">
        <v>5.609</v>
      </c>
      <c r="R98" s="177"/>
      <c r="S98" s="177"/>
      <c r="T98" s="177"/>
      <c r="U98" s="178">
        <v>0.3045</v>
      </c>
      <c r="V98" s="176">
        <v>111.5213752</v>
      </c>
      <c r="W98" s="176">
        <v>11.19199479</v>
      </c>
      <c r="X98" s="176"/>
      <c r="Y98" s="176">
        <v>2.40055013</v>
      </c>
      <c r="Z98" s="177">
        <v>4.21396688</v>
      </c>
      <c r="AA98" s="178">
        <v>12.0</v>
      </c>
      <c r="AB98" s="178">
        <v>1.29</v>
      </c>
      <c r="AC98" s="178">
        <v>10.0</v>
      </c>
      <c r="AD98" s="175">
        <v>39.3</v>
      </c>
      <c r="AE98" s="175"/>
      <c r="AF98" s="175">
        <v>51.0</v>
      </c>
      <c r="AG98" s="177">
        <v>11.5</v>
      </c>
      <c r="AH98" s="177">
        <v>13.8</v>
      </c>
      <c r="AI98" s="175">
        <v>5.59</v>
      </c>
      <c r="AJ98" s="175">
        <v>0.64</v>
      </c>
      <c r="AK98" s="175">
        <v>245.0</v>
      </c>
      <c r="AL98" s="175">
        <v>0.67</v>
      </c>
      <c r="AM98" s="177">
        <v>101.64</v>
      </c>
      <c r="AN98" s="46"/>
      <c r="AO98" s="46"/>
      <c r="AP98" s="64">
        <v>109.34</v>
      </c>
      <c r="AQ98" s="175">
        <v>1.75</v>
      </c>
      <c r="AR98" s="64">
        <v>-27.4</v>
      </c>
      <c r="AS98" s="46"/>
      <c r="AT98" s="46"/>
      <c r="AU98" s="175">
        <v>178.0</v>
      </c>
      <c r="AV98" s="175">
        <v>2.8</v>
      </c>
      <c r="AW98" s="46"/>
      <c r="AX98" s="52"/>
      <c r="AY98" s="46"/>
      <c r="AZ98" s="46"/>
      <c r="BA98" s="46"/>
      <c r="BB98" s="46"/>
      <c r="BC98" s="46"/>
      <c r="BD98" s="52"/>
      <c r="BE98" s="175"/>
      <c r="BF98" s="175"/>
      <c r="BG98" s="175"/>
      <c r="BH98" s="175"/>
    </row>
    <row r="99">
      <c r="A99" s="46" t="s">
        <v>135</v>
      </c>
      <c r="B99" s="46" t="s">
        <v>165</v>
      </c>
      <c r="C99" s="47">
        <v>44817.0</v>
      </c>
      <c r="D99" s="46" t="s">
        <v>151</v>
      </c>
      <c r="E99" s="175">
        <v>10216.0</v>
      </c>
      <c r="F99" s="175" t="s">
        <v>166</v>
      </c>
      <c r="G99" s="46"/>
      <c r="H99" s="46"/>
      <c r="I99" s="177"/>
      <c r="J99" s="233"/>
      <c r="K99" s="233"/>
      <c r="L99" s="233"/>
      <c r="M99" s="233"/>
      <c r="N99" s="233"/>
      <c r="O99" s="176"/>
      <c r="P99" s="177"/>
      <c r="Q99" s="177"/>
      <c r="R99" s="177"/>
      <c r="S99" s="177"/>
      <c r="T99" s="177"/>
      <c r="U99" s="178"/>
      <c r="V99" s="176"/>
      <c r="W99" s="176"/>
      <c r="X99" s="176"/>
      <c r="Y99" s="176"/>
      <c r="Z99" s="177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64"/>
      <c r="AQ99" s="46"/>
      <c r="AR99" s="52"/>
      <c r="AS99" s="46"/>
      <c r="AT99" s="46"/>
      <c r="AU99" s="46"/>
      <c r="AV99" s="46"/>
      <c r="AW99" s="46"/>
      <c r="AX99" s="52"/>
      <c r="AY99" s="46"/>
      <c r="AZ99" s="46"/>
      <c r="BA99" s="46"/>
      <c r="BB99" s="46"/>
      <c r="BC99" s="46"/>
      <c r="BD99" s="52"/>
      <c r="BE99" s="46"/>
      <c r="BF99" s="46"/>
      <c r="BG99" s="46"/>
      <c r="BH99" s="46"/>
    </row>
    <row r="100">
      <c r="A100" s="46" t="s">
        <v>135</v>
      </c>
      <c r="B100" s="46" t="s">
        <v>165</v>
      </c>
      <c r="C100" s="47">
        <v>44908.0</v>
      </c>
      <c r="D100" s="46" t="s">
        <v>153</v>
      </c>
      <c r="E100" s="175">
        <v>3333.0</v>
      </c>
      <c r="F100" s="175">
        <v>0.5</v>
      </c>
      <c r="G100" s="46"/>
      <c r="H100" s="46"/>
      <c r="I100" s="177"/>
      <c r="J100" s="233"/>
      <c r="K100" s="233"/>
      <c r="L100" s="233"/>
      <c r="M100" s="233"/>
      <c r="N100" s="233"/>
      <c r="O100" s="176"/>
      <c r="P100" s="177"/>
      <c r="Q100" s="177"/>
      <c r="R100" s="177"/>
      <c r="S100" s="177"/>
      <c r="T100" s="177"/>
      <c r="U100" s="178"/>
      <c r="V100" s="176"/>
      <c r="W100" s="176"/>
      <c r="X100" s="176"/>
      <c r="Y100" s="176"/>
      <c r="Z100" s="177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64"/>
      <c r="AQ100" s="46"/>
      <c r="AR100" s="52"/>
      <c r="AS100" s="46"/>
      <c r="AT100" s="46"/>
      <c r="AU100" s="46"/>
      <c r="AV100" s="46"/>
      <c r="AW100" s="46"/>
      <c r="AX100" s="52"/>
      <c r="AY100" s="46"/>
      <c r="AZ100" s="46"/>
      <c r="BA100" s="46"/>
      <c r="BB100" s="46"/>
      <c r="BC100" s="46"/>
      <c r="BD100" s="52"/>
      <c r="BE100" s="46"/>
      <c r="BF100" s="46"/>
      <c r="BG100" s="46"/>
      <c r="BH100" s="46"/>
    </row>
    <row r="101">
      <c r="A101" s="46" t="s">
        <v>135</v>
      </c>
      <c r="B101" s="46" t="s">
        <v>165</v>
      </c>
      <c r="C101" s="47">
        <v>44943.0</v>
      </c>
      <c r="D101" s="46" t="s">
        <v>154</v>
      </c>
      <c r="E101" s="328"/>
      <c r="F101" s="175">
        <v>-0.5</v>
      </c>
      <c r="G101" s="46"/>
      <c r="H101" s="46"/>
      <c r="I101" s="177"/>
      <c r="J101" s="233"/>
      <c r="K101" s="233"/>
      <c r="L101" s="233"/>
      <c r="M101" s="233"/>
      <c r="N101" s="233"/>
      <c r="O101" s="176"/>
      <c r="P101" s="177"/>
      <c r="Q101" s="177"/>
      <c r="R101" s="177"/>
      <c r="S101" s="177"/>
      <c r="T101" s="177"/>
      <c r="U101" s="178"/>
      <c r="V101" s="176"/>
      <c r="W101" s="176"/>
      <c r="X101" s="176"/>
      <c r="Y101" s="176"/>
      <c r="Z101" s="177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64"/>
      <c r="AQ101" s="46"/>
      <c r="AR101" s="52"/>
      <c r="AS101" s="46"/>
      <c r="AT101" s="46"/>
      <c r="AU101" s="46"/>
      <c r="AV101" s="46"/>
      <c r="AW101" s="46"/>
      <c r="AX101" s="52"/>
      <c r="AY101" s="46"/>
      <c r="AZ101" s="46"/>
      <c r="BA101" s="46"/>
      <c r="BB101" s="46"/>
      <c r="BC101" s="46"/>
      <c r="BD101" s="52"/>
      <c r="BE101" s="46"/>
      <c r="BF101" s="46"/>
      <c r="BG101" s="46"/>
      <c r="BH101" s="46"/>
    </row>
    <row r="102">
      <c r="A102" s="46" t="s">
        <v>135</v>
      </c>
      <c r="B102" s="46" t="s">
        <v>165</v>
      </c>
      <c r="C102" s="47">
        <v>45015.0</v>
      </c>
      <c r="D102" s="46" t="s">
        <v>155</v>
      </c>
      <c r="E102" s="328"/>
      <c r="F102" s="175">
        <v>0.0</v>
      </c>
      <c r="G102" s="46"/>
      <c r="H102" s="46"/>
      <c r="I102" s="177"/>
      <c r="J102" s="233"/>
      <c r="K102" s="233"/>
      <c r="L102" s="233"/>
      <c r="M102" s="233"/>
      <c r="N102" s="233"/>
      <c r="O102" s="176"/>
      <c r="P102" s="177"/>
      <c r="Q102" s="177"/>
      <c r="R102" s="177"/>
      <c r="S102" s="177"/>
      <c r="T102" s="177"/>
      <c r="U102" s="178"/>
      <c r="V102" s="176"/>
      <c r="W102" s="176"/>
      <c r="X102" s="176"/>
      <c r="Y102" s="176"/>
      <c r="Z102" s="177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64"/>
      <c r="AQ102" s="46"/>
      <c r="AR102" s="52"/>
      <c r="AS102" s="46"/>
      <c r="AT102" s="46"/>
      <c r="AU102" s="46"/>
      <c r="AV102" s="46"/>
      <c r="AW102" s="46"/>
      <c r="AX102" s="52"/>
      <c r="AY102" s="46"/>
      <c r="AZ102" s="46"/>
      <c r="BA102" s="46"/>
      <c r="BB102" s="46"/>
      <c r="BC102" s="46"/>
      <c r="BD102" s="52"/>
      <c r="BE102" s="46"/>
      <c r="BF102" s="46"/>
      <c r="BG102" s="46"/>
      <c r="BH102" s="46"/>
    </row>
  </sheetData>
  <conditionalFormatting sqref="A28:AR42">
    <cfRule type="notContainsBlanks" dxfId="0" priority="1">
      <formula>LEN(TRIM(A28))&gt;0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7.38"/>
  </cols>
  <sheetData>
    <row r="1">
      <c r="A1" s="329" t="s">
        <v>167</v>
      </c>
      <c r="B1" s="330" t="s">
        <v>168</v>
      </c>
      <c r="Z1" s="2" t="str">
        <f>IMAGE(GOOGLEANALYTICS("UA-22566242-1", "ArcticGRO Water Quality Data", "Version History"))</f>
        <v/>
      </c>
    </row>
    <row r="2">
      <c r="A2" s="331">
        <v>2.0180312E7</v>
      </c>
    </row>
    <row r="3">
      <c r="A3" s="331">
        <v>2.0180316E7</v>
      </c>
      <c r="B3" s="332" t="s">
        <v>169</v>
      </c>
    </row>
    <row r="4">
      <c r="A4" s="333">
        <v>2.0180319E7</v>
      </c>
      <c r="B4" s="332" t="s">
        <v>170</v>
      </c>
    </row>
    <row r="5">
      <c r="A5" s="333">
        <v>2.0180321E7</v>
      </c>
      <c r="B5" s="332" t="s">
        <v>171</v>
      </c>
    </row>
    <row r="6">
      <c r="A6" s="333">
        <v>2.0180327E7</v>
      </c>
      <c r="B6" s="334" t="s">
        <v>172</v>
      </c>
    </row>
    <row r="7">
      <c r="A7" s="333">
        <v>2.0180403E7</v>
      </c>
      <c r="B7" s="334" t="s">
        <v>173</v>
      </c>
    </row>
    <row r="8">
      <c r="A8" s="333">
        <v>2.0180412E7</v>
      </c>
      <c r="B8" s="332" t="s">
        <v>174</v>
      </c>
    </row>
    <row r="9">
      <c r="A9" s="333">
        <v>2.0180417E7</v>
      </c>
      <c r="B9" s="332" t="s">
        <v>175</v>
      </c>
    </row>
    <row r="10">
      <c r="A10" s="333">
        <v>2.0180427E7</v>
      </c>
      <c r="B10" s="332" t="s">
        <v>176</v>
      </c>
    </row>
    <row r="11">
      <c r="A11" s="333">
        <v>2.0180611E7</v>
      </c>
      <c r="B11" s="332" t="s">
        <v>177</v>
      </c>
    </row>
    <row r="12">
      <c r="A12" s="333">
        <v>2.0180612E7</v>
      </c>
      <c r="B12" s="332" t="s">
        <v>178</v>
      </c>
    </row>
    <row r="13">
      <c r="A13" s="333">
        <v>2.0180828E7</v>
      </c>
      <c r="B13" s="332" t="s">
        <v>179</v>
      </c>
    </row>
    <row r="14">
      <c r="A14" s="333">
        <v>2.0181002E7</v>
      </c>
      <c r="B14" s="332" t="s">
        <v>180</v>
      </c>
    </row>
    <row r="15">
      <c r="A15" s="333">
        <v>2.018101E7</v>
      </c>
      <c r="B15" s="332" t="s">
        <v>181</v>
      </c>
    </row>
    <row r="16">
      <c r="A16" s="333">
        <v>2.0190904E7</v>
      </c>
      <c r="B16" s="332" t="s">
        <v>182</v>
      </c>
    </row>
    <row r="17">
      <c r="A17" s="333">
        <v>2.019083E7</v>
      </c>
      <c r="B17" s="332" t="s">
        <v>183</v>
      </c>
    </row>
    <row r="18">
      <c r="A18" s="333">
        <v>2.0191022E7</v>
      </c>
      <c r="B18" s="332" t="s">
        <v>184</v>
      </c>
    </row>
    <row r="19">
      <c r="A19" s="333">
        <v>2.0200213E7</v>
      </c>
      <c r="B19" s="332" t="s">
        <v>185</v>
      </c>
    </row>
    <row r="20">
      <c r="A20" s="333">
        <v>2.0201208E7</v>
      </c>
      <c r="B20" s="332" t="s">
        <v>186</v>
      </c>
    </row>
    <row r="21">
      <c r="A21" s="333">
        <v>2.0210218E7</v>
      </c>
      <c r="B21" s="332" t="s">
        <v>187</v>
      </c>
    </row>
    <row r="22">
      <c r="A22" s="333">
        <v>2.0210319E7</v>
      </c>
      <c r="B22" s="332" t="s">
        <v>188</v>
      </c>
    </row>
    <row r="23">
      <c r="A23" s="333">
        <v>2.0210514E7</v>
      </c>
      <c r="B23" s="332" t="s">
        <v>189</v>
      </c>
    </row>
    <row r="24">
      <c r="A24" s="333">
        <v>2.0210608E7</v>
      </c>
      <c r="B24" s="332" t="s">
        <v>190</v>
      </c>
    </row>
    <row r="25">
      <c r="A25" s="333">
        <v>2.0211118E7</v>
      </c>
      <c r="B25" s="332" t="s">
        <v>191</v>
      </c>
    </row>
    <row r="26">
      <c r="A26" s="333">
        <v>2.0220425E7</v>
      </c>
      <c r="B26" s="332" t="s">
        <v>192</v>
      </c>
    </row>
    <row r="27">
      <c r="A27" s="333">
        <v>2.022051E7</v>
      </c>
      <c r="B27" s="332" t="s">
        <v>193</v>
      </c>
    </row>
    <row r="28">
      <c r="A28" s="333">
        <v>2.0220609E7</v>
      </c>
      <c r="B28" s="332" t="s">
        <v>194</v>
      </c>
    </row>
    <row r="29">
      <c r="A29" s="333">
        <v>2.0230223E7</v>
      </c>
      <c r="B29" s="332" t="s">
        <v>195</v>
      </c>
    </row>
    <row r="30">
      <c r="A30" s="333">
        <v>2.0230314E7</v>
      </c>
      <c r="B30" s="332" t="s">
        <v>196</v>
      </c>
    </row>
    <row r="31">
      <c r="A31" s="335"/>
    </row>
    <row r="32">
      <c r="A32" s="335"/>
    </row>
    <row r="33">
      <c r="A33" s="335"/>
    </row>
    <row r="34">
      <c r="A34" s="335"/>
    </row>
    <row r="35">
      <c r="A35" s="335"/>
    </row>
    <row r="36">
      <c r="A36" s="335"/>
    </row>
    <row r="37">
      <c r="A37" s="335"/>
    </row>
    <row r="38">
      <c r="A38" s="335"/>
    </row>
    <row r="39">
      <c r="A39" s="335"/>
    </row>
    <row r="40">
      <c r="A40" s="335"/>
    </row>
    <row r="41">
      <c r="A41" s="335"/>
    </row>
    <row r="42">
      <c r="A42" s="335"/>
    </row>
    <row r="43">
      <c r="A43" s="335"/>
    </row>
    <row r="44">
      <c r="A44" s="335"/>
    </row>
    <row r="45">
      <c r="A45" s="335"/>
    </row>
    <row r="46">
      <c r="A46" s="335"/>
    </row>
    <row r="47">
      <c r="A47" s="335"/>
    </row>
    <row r="48">
      <c r="A48" s="335"/>
    </row>
    <row r="49">
      <c r="A49" s="335"/>
    </row>
    <row r="50">
      <c r="A50" s="335"/>
    </row>
    <row r="51">
      <c r="A51" s="335"/>
    </row>
    <row r="52">
      <c r="A52" s="335"/>
    </row>
    <row r="53">
      <c r="A53" s="335"/>
    </row>
    <row r="54">
      <c r="A54" s="335"/>
    </row>
    <row r="55">
      <c r="A55" s="335"/>
    </row>
    <row r="56">
      <c r="A56" s="335"/>
    </row>
    <row r="57">
      <c r="A57" s="335"/>
    </row>
    <row r="58">
      <c r="A58" s="335"/>
    </row>
    <row r="59">
      <c r="A59" s="335"/>
    </row>
    <row r="60">
      <c r="A60" s="335"/>
    </row>
    <row r="61">
      <c r="A61" s="335"/>
    </row>
    <row r="62">
      <c r="A62" s="335"/>
    </row>
    <row r="63">
      <c r="A63" s="335"/>
    </row>
    <row r="64">
      <c r="A64" s="335"/>
    </row>
    <row r="65">
      <c r="A65" s="335"/>
    </row>
    <row r="66">
      <c r="A66" s="335"/>
    </row>
    <row r="67">
      <c r="A67" s="335"/>
    </row>
    <row r="68">
      <c r="A68" s="335"/>
    </row>
    <row r="69">
      <c r="A69" s="335"/>
    </row>
    <row r="70">
      <c r="A70" s="335"/>
    </row>
    <row r="71">
      <c r="A71" s="335"/>
    </row>
    <row r="72">
      <c r="A72" s="335"/>
    </row>
    <row r="73">
      <c r="A73" s="335"/>
    </row>
    <row r="74">
      <c r="A74" s="335"/>
    </row>
    <row r="75">
      <c r="A75" s="335"/>
    </row>
    <row r="76">
      <c r="A76" s="335"/>
    </row>
    <row r="77">
      <c r="A77" s="335"/>
    </row>
    <row r="78">
      <c r="A78" s="335"/>
    </row>
    <row r="79">
      <c r="A79" s="335"/>
    </row>
    <row r="80">
      <c r="A80" s="335"/>
    </row>
    <row r="81">
      <c r="A81" s="335"/>
    </row>
    <row r="82">
      <c r="A82" s="335"/>
    </row>
    <row r="83">
      <c r="A83" s="335"/>
    </row>
    <row r="84">
      <c r="A84" s="335"/>
    </row>
    <row r="85">
      <c r="A85" s="335"/>
    </row>
    <row r="86">
      <c r="A86" s="335"/>
    </row>
    <row r="87">
      <c r="A87" s="335"/>
    </row>
    <row r="88">
      <c r="A88" s="335"/>
    </row>
    <row r="89">
      <c r="A89" s="335"/>
    </row>
    <row r="90">
      <c r="A90" s="335"/>
    </row>
    <row r="91">
      <c r="A91" s="335"/>
    </row>
    <row r="92">
      <c r="A92" s="335"/>
    </row>
    <row r="93">
      <c r="A93" s="335"/>
    </row>
    <row r="94">
      <c r="A94" s="335"/>
    </row>
    <row r="95">
      <c r="A95" s="335"/>
    </row>
    <row r="96">
      <c r="A96" s="335"/>
    </row>
    <row r="97">
      <c r="A97" s="335"/>
    </row>
    <row r="98">
      <c r="A98" s="335"/>
    </row>
    <row r="99">
      <c r="A99" s="335"/>
    </row>
    <row r="100">
      <c r="A100" s="335"/>
    </row>
    <row r="101">
      <c r="A101" s="335"/>
    </row>
    <row r="102">
      <c r="A102" s="335"/>
    </row>
    <row r="103">
      <c r="A103" s="335"/>
    </row>
    <row r="104">
      <c r="A104" s="335"/>
    </row>
    <row r="105">
      <c r="A105" s="335"/>
    </row>
    <row r="106">
      <c r="A106" s="335"/>
    </row>
    <row r="107">
      <c r="A107" s="335"/>
    </row>
    <row r="108">
      <c r="A108" s="335"/>
    </row>
    <row r="109">
      <c r="A109" s="335"/>
    </row>
    <row r="110">
      <c r="A110" s="335"/>
    </row>
    <row r="111">
      <c r="A111" s="335"/>
    </row>
    <row r="112">
      <c r="A112" s="335"/>
    </row>
    <row r="113">
      <c r="A113" s="335"/>
    </row>
    <row r="114">
      <c r="A114" s="335"/>
    </row>
    <row r="115">
      <c r="A115" s="335"/>
    </row>
    <row r="116">
      <c r="A116" s="335"/>
    </row>
    <row r="117">
      <c r="A117" s="335"/>
    </row>
    <row r="118">
      <c r="A118" s="335"/>
    </row>
    <row r="119">
      <c r="A119" s="335"/>
    </row>
    <row r="120">
      <c r="A120" s="335"/>
    </row>
    <row r="121">
      <c r="A121" s="335"/>
    </row>
    <row r="122">
      <c r="A122" s="335"/>
    </row>
    <row r="123">
      <c r="A123" s="335"/>
    </row>
    <row r="124">
      <c r="A124" s="335"/>
    </row>
    <row r="125">
      <c r="A125" s="335"/>
    </row>
    <row r="126">
      <c r="A126" s="335"/>
    </row>
    <row r="127">
      <c r="A127" s="335"/>
    </row>
    <row r="128">
      <c r="A128" s="335"/>
    </row>
    <row r="129">
      <c r="A129" s="335"/>
    </row>
    <row r="130">
      <c r="A130" s="335"/>
    </row>
    <row r="131">
      <c r="A131" s="335"/>
    </row>
    <row r="132">
      <c r="A132" s="335"/>
    </row>
    <row r="133">
      <c r="A133" s="335"/>
    </row>
    <row r="134">
      <c r="A134" s="335"/>
    </row>
    <row r="135">
      <c r="A135" s="335"/>
    </row>
    <row r="136">
      <c r="A136" s="335"/>
    </row>
    <row r="137">
      <c r="A137" s="335"/>
    </row>
    <row r="138">
      <c r="A138" s="335"/>
    </row>
    <row r="139">
      <c r="A139" s="335"/>
    </row>
    <row r="140">
      <c r="A140" s="335"/>
    </row>
    <row r="141">
      <c r="A141" s="335"/>
    </row>
    <row r="142">
      <c r="A142" s="335"/>
    </row>
    <row r="143">
      <c r="A143" s="335"/>
    </row>
    <row r="144">
      <c r="A144" s="335"/>
    </row>
    <row r="145">
      <c r="A145" s="335"/>
    </row>
    <row r="146">
      <c r="A146" s="335"/>
    </row>
    <row r="147">
      <c r="A147" s="335"/>
    </row>
    <row r="148">
      <c r="A148" s="335"/>
    </row>
    <row r="149">
      <c r="A149" s="335"/>
    </row>
    <row r="150">
      <c r="A150" s="335"/>
    </row>
    <row r="151">
      <c r="A151" s="335"/>
    </row>
    <row r="152">
      <c r="A152" s="335"/>
    </row>
    <row r="153">
      <c r="A153" s="335"/>
    </row>
    <row r="154">
      <c r="A154" s="335"/>
    </row>
    <row r="155">
      <c r="A155" s="335"/>
    </row>
    <row r="156">
      <c r="A156" s="335"/>
    </row>
    <row r="157">
      <c r="A157" s="335"/>
    </row>
    <row r="158">
      <c r="A158" s="335"/>
    </row>
    <row r="159">
      <c r="A159" s="335"/>
    </row>
    <row r="160">
      <c r="A160" s="335"/>
    </row>
    <row r="161">
      <c r="A161" s="335"/>
    </row>
    <row r="162">
      <c r="A162" s="335"/>
    </row>
    <row r="163">
      <c r="A163" s="335"/>
    </row>
    <row r="164">
      <c r="A164" s="335"/>
    </row>
    <row r="165">
      <c r="A165" s="335"/>
    </row>
    <row r="166">
      <c r="A166" s="335"/>
    </row>
    <row r="167">
      <c r="A167" s="335"/>
    </row>
    <row r="168">
      <c r="A168" s="335"/>
    </row>
    <row r="169">
      <c r="A169" s="335"/>
    </row>
    <row r="170">
      <c r="A170" s="335"/>
    </row>
    <row r="171">
      <c r="A171" s="335"/>
    </row>
    <row r="172">
      <c r="A172" s="335"/>
    </row>
    <row r="173">
      <c r="A173" s="335"/>
    </row>
    <row r="174">
      <c r="A174" s="335"/>
    </row>
    <row r="175">
      <c r="A175" s="335"/>
    </row>
    <row r="176">
      <c r="A176" s="335"/>
    </row>
    <row r="177">
      <c r="A177" s="335"/>
    </row>
    <row r="178">
      <c r="A178" s="335"/>
    </row>
    <row r="179">
      <c r="A179" s="335"/>
    </row>
    <row r="180">
      <c r="A180" s="335"/>
    </row>
    <row r="181">
      <c r="A181" s="335"/>
    </row>
    <row r="182">
      <c r="A182" s="335"/>
    </row>
    <row r="183">
      <c r="A183" s="335"/>
    </row>
    <row r="184">
      <c r="A184" s="335"/>
    </row>
    <row r="185">
      <c r="A185" s="335"/>
    </row>
    <row r="186">
      <c r="A186" s="335"/>
    </row>
    <row r="187">
      <c r="A187" s="335"/>
    </row>
    <row r="188">
      <c r="A188" s="335"/>
    </row>
    <row r="189">
      <c r="A189" s="335"/>
    </row>
    <row r="190">
      <c r="A190" s="335"/>
    </row>
    <row r="191">
      <c r="A191" s="335"/>
    </row>
    <row r="192">
      <c r="A192" s="335"/>
    </row>
    <row r="193">
      <c r="A193" s="335"/>
    </row>
    <row r="194">
      <c r="A194" s="335"/>
    </row>
    <row r="195">
      <c r="A195" s="335"/>
    </row>
    <row r="196">
      <c r="A196" s="335"/>
    </row>
    <row r="197">
      <c r="A197" s="335"/>
    </row>
    <row r="198">
      <c r="A198" s="335"/>
    </row>
    <row r="199">
      <c r="A199" s="335"/>
    </row>
    <row r="200">
      <c r="A200" s="335"/>
    </row>
    <row r="201">
      <c r="A201" s="335"/>
    </row>
    <row r="202">
      <c r="A202" s="335"/>
    </row>
    <row r="203">
      <c r="A203" s="335"/>
    </row>
    <row r="204">
      <c r="A204" s="335"/>
    </row>
    <row r="205">
      <c r="A205" s="335"/>
    </row>
    <row r="206">
      <c r="A206" s="335"/>
    </row>
    <row r="207">
      <c r="A207" s="335"/>
    </row>
    <row r="208">
      <c r="A208" s="335"/>
    </row>
    <row r="209">
      <c r="A209" s="335"/>
    </row>
    <row r="210">
      <c r="A210" s="335"/>
    </row>
    <row r="211">
      <c r="A211" s="335"/>
    </row>
    <row r="212">
      <c r="A212" s="335"/>
    </row>
    <row r="213">
      <c r="A213" s="335"/>
    </row>
    <row r="214">
      <c r="A214" s="335"/>
    </row>
    <row r="215">
      <c r="A215" s="335"/>
    </row>
    <row r="216">
      <c r="A216" s="335"/>
    </row>
    <row r="217">
      <c r="A217" s="335"/>
    </row>
    <row r="218">
      <c r="A218" s="335"/>
    </row>
    <row r="219">
      <c r="A219" s="335"/>
    </row>
    <row r="220">
      <c r="A220" s="335"/>
    </row>
    <row r="221">
      <c r="A221" s="335"/>
    </row>
    <row r="222">
      <c r="A222" s="335"/>
    </row>
    <row r="223">
      <c r="A223" s="335"/>
    </row>
    <row r="224">
      <c r="A224" s="335"/>
    </row>
    <row r="225">
      <c r="A225" s="335"/>
    </row>
    <row r="226">
      <c r="A226" s="335"/>
    </row>
    <row r="227">
      <c r="A227" s="335"/>
    </row>
    <row r="228">
      <c r="A228" s="335"/>
    </row>
    <row r="229">
      <c r="A229" s="335"/>
    </row>
    <row r="230">
      <c r="A230" s="335"/>
    </row>
    <row r="231">
      <c r="A231" s="335"/>
    </row>
    <row r="232">
      <c r="A232" s="335"/>
    </row>
    <row r="233">
      <c r="A233" s="335"/>
    </row>
    <row r="234">
      <c r="A234" s="335"/>
    </row>
    <row r="235">
      <c r="A235" s="335"/>
    </row>
    <row r="236">
      <c r="A236" s="335"/>
    </row>
    <row r="237">
      <c r="A237" s="335"/>
    </row>
    <row r="238">
      <c r="A238" s="335"/>
    </row>
    <row r="239">
      <c r="A239" s="335"/>
    </row>
    <row r="240">
      <c r="A240" s="335"/>
    </row>
    <row r="241">
      <c r="A241" s="335"/>
    </row>
    <row r="242">
      <c r="A242" s="335"/>
    </row>
    <row r="243">
      <c r="A243" s="335"/>
    </row>
    <row r="244">
      <c r="A244" s="335"/>
    </row>
    <row r="245">
      <c r="A245" s="335"/>
    </row>
    <row r="246">
      <c r="A246" s="335"/>
    </row>
    <row r="247">
      <c r="A247" s="335"/>
    </row>
    <row r="248">
      <c r="A248" s="335"/>
    </row>
    <row r="249">
      <c r="A249" s="335"/>
    </row>
    <row r="250">
      <c r="A250" s="335"/>
    </row>
    <row r="251">
      <c r="A251" s="335"/>
    </row>
    <row r="252">
      <c r="A252" s="335"/>
    </row>
    <row r="253">
      <c r="A253" s="335"/>
    </row>
    <row r="254">
      <c r="A254" s="335"/>
    </row>
    <row r="255">
      <c r="A255" s="335"/>
    </row>
    <row r="256">
      <c r="A256" s="335"/>
    </row>
    <row r="257">
      <c r="A257" s="335"/>
    </row>
    <row r="258">
      <c r="A258" s="335"/>
    </row>
    <row r="259">
      <c r="A259" s="335"/>
    </row>
    <row r="260">
      <c r="A260" s="335"/>
    </row>
    <row r="261">
      <c r="A261" s="335"/>
    </row>
    <row r="262">
      <c r="A262" s="335"/>
    </row>
    <row r="263">
      <c r="A263" s="335"/>
    </row>
    <row r="264">
      <c r="A264" s="335"/>
    </row>
    <row r="265">
      <c r="A265" s="335"/>
    </row>
    <row r="266">
      <c r="A266" s="335"/>
    </row>
    <row r="267">
      <c r="A267" s="335"/>
    </row>
    <row r="268">
      <c r="A268" s="335"/>
    </row>
    <row r="269">
      <c r="A269" s="335"/>
    </row>
    <row r="270">
      <c r="A270" s="335"/>
    </row>
    <row r="271">
      <c r="A271" s="335"/>
    </row>
    <row r="272">
      <c r="A272" s="335"/>
    </row>
    <row r="273">
      <c r="A273" s="335"/>
    </row>
    <row r="274">
      <c r="A274" s="335"/>
    </row>
    <row r="275">
      <c r="A275" s="335"/>
    </row>
    <row r="276">
      <c r="A276" s="335"/>
    </row>
    <row r="277">
      <c r="A277" s="335"/>
    </row>
    <row r="278">
      <c r="A278" s="335"/>
    </row>
    <row r="279">
      <c r="A279" s="335"/>
    </row>
    <row r="280">
      <c r="A280" s="335"/>
    </row>
    <row r="281">
      <c r="A281" s="335"/>
    </row>
    <row r="282">
      <c r="A282" s="335"/>
    </row>
    <row r="283">
      <c r="A283" s="335"/>
    </row>
    <row r="284">
      <c r="A284" s="335"/>
    </row>
    <row r="285">
      <c r="A285" s="335"/>
    </row>
    <row r="286">
      <c r="A286" s="335"/>
    </row>
    <row r="287">
      <c r="A287" s="335"/>
    </row>
    <row r="288">
      <c r="A288" s="335"/>
    </row>
    <row r="289">
      <c r="A289" s="335"/>
    </row>
    <row r="290">
      <c r="A290" s="335"/>
    </row>
    <row r="291">
      <c r="A291" s="335"/>
    </row>
    <row r="292">
      <c r="A292" s="335"/>
    </row>
    <row r="293">
      <c r="A293" s="335"/>
    </row>
    <row r="294">
      <c r="A294" s="335"/>
    </row>
    <row r="295">
      <c r="A295" s="335"/>
    </row>
    <row r="296">
      <c r="A296" s="335"/>
    </row>
    <row r="297">
      <c r="A297" s="335"/>
    </row>
    <row r="298">
      <c r="A298" s="335"/>
    </row>
    <row r="299">
      <c r="A299" s="335"/>
    </row>
    <row r="300">
      <c r="A300" s="335"/>
    </row>
    <row r="301">
      <c r="A301" s="335"/>
    </row>
    <row r="302">
      <c r="A302" s="335"/>
    </row>
    <row r="303">
      <c r="A303" s="335"/>
    </row>
    <row r="304">
      <c r="A304" s="335"/>
    </row>
    <row r="305">
      <c r="A305" s="335"/>
    </row>
    <row r="306">
      <c r="A306" s="335"/>
    </row>
    <row r="307">
      <c r="A307" s="335"/>
    </row>
    <row r="308">
      <c r="A308" s="335"/>
    </row>
    <row r="309">
      <c r="A309" s="335"/>
    </row>
    <row r="310">
      <c r="A310" s="335"/>
    </row>
    <row r="311">
      <c r="A311" s="335"/>
    </row>
    <row r="312">
      <c r="A312" s="335"/>
    </row>
    <row r="313">
      <c r="A313" s="335"/>
    </row>
    <row r="314">
      <c r="A314" s="335"/>
    </row>
    <row r="315">
      <c r="A315" s="335"/>
    </row>
    <row r="316">
      <c r="A316" s="335"/>
    </row>
    <row r="317">
      <c r="A317" s="335"/>
    </row>
    <row r="318">
      <c r="A318" s="335"/>
    </row>
    <row r="319">
      <c r="A319" s="335"/>
    </row>
    <row r="320">
      <c r="A320" s="335"/>
    </row>
    <row r="321">
      <c r="A321" s="335"/>
    </row>
    <row r="322">
      <c r="A322" s="335"/>
    </row>
    <row r="323">
      <c r="A323" s="335"/>
    </row>
    <row r="324">
      <c r="A324" s="335"/>
    </row>
    <row r="325">
      <c r="A325" s="335"/>
    </row>
    <row r="326">
      <c r="A326" s="335"/>
    </row>
    <row r="327">
      <c r="A327" s="335"/>
    </row>
    <row r="328">
      <c r="A328" s="335"/>
    </row>
    <row r="329">
      <c r="A329" s="335"/>
    </row>
    <row r="330">
      <c r="A330" s="335"/>
    </row>
    <row r="331">
      <c r="A331" s="335"/>
    </row>
    <row r="332">
      <c r="A332" s="335"/>
    </row>
    <row r="333">
      <c r="A333" s="335"/>
    </row>
    <row r="334">
      <c r="A334" s="335"/>
    </row>
    <row r="335">
      <c r="A335" s="335"/>
    </row>
    <row r="336">
      <c r="A336" s="335"/>
    </row>
    <row r="337">
      <c r="A337" s="335"/>
    </row>
    <row r="338">
      <c r="A338" s="335"/>
    </row>
    <row r="339">
      <c r="A339" s="335"/>
    </row>
    <row r="340">
      <c r="A340" s="335"/>
    </row>
    <row r="341">
      <c r="A341" s="335"/>
    </row>
    <row r="342">
      <c r="A342" s="335"/>
    </row>
    <row r="343">
      <c r="A343" s="335"/>
    </row>
    <row r="344">
      <c r="A344" s="335"/>
    </row>
    <row r="345">
      <c r="A345" s="335"/>
    </row>
    <row r="346">
      <c r="A346" s="335"/>
    </row>
    <row r="347">
      <c r="A347" s="335"/>
    </row>
    <row r="348">
      <c r="A348" s="335"/>
    </row>
    <row r="349">
      <c r="A349" s="335"/>
    </row>
    <row r="350">
      <c r="A350" s="335"/>
    </row>
    <row r="351">
      <c r="A351" s="335"/>
    </row>
    <row r="352">
      <c r="A352" s="335"/>
    </row>
    <row r="353">
      <c r="A353" s="335"/>
    </row>
    <row r="354">
      <c r="A354" s="335"/>
    </row>
    <row r="355">
      <c r="A355" s="335"/>
    </row>
    <row r="356">
      <c r="A356" s="335"/>
    </row>
    <row r="357">
      <c r="A357" s="335"/>
    </row>
    <row r="358">
      <c r="A358" s="335"/>
    </row>
    <row r="359">
      <c r="A359" s="335"/>
    </row>
    <row r="360">
      <c r="A360" s="335"/>
    </row>
    <row r="361">
      <c r="A361" s="335"/>
    </row>
    <row r="362">
      <c r="A362" s="335"/>
    </row>
    <row r="363">
      <c r="A363" s="335"/>
    </row>
    <row r="364">
      <c r="A364" s="335"/>
    </row>
    <row r="365">
      <c r="A365" s="335"/>
    </row>
    <row r="366">
      <c r="A366" s="335"/>
    </row>
    <row r="367">
      <c r="A367" s="335"/>
    </row>
    <row r="368">
      <c r="A368" s="335"/>
    </row>
    <row r="369">
      <c r="A369" s="335"/>
    </row>
    <row r="370">
      <c r="A370" s="335"/>
    </row>
    <row r="371">
      <c r="A371" s="335"/>
    </row>
    <row r="372">
      <c r="A372" s="335"/>
    </row>
    <row r="373">
      <c r="A373" s="335"/>
    </row>
    <row r="374">
      <c r="A374" s="335"/>
    </row>
    <row r="375">
      <c r="A375" s="335"/>
    </row>
    <row r="376">
      <c r="A376" s="335"/>
    </row>
    <row r="377">
      <c r="A377" s="335"/>
    </row>
    <row r="378">
      <c r="A378" s="335"/>
    </row>
    <row r="379">
      <c r="A379" s="335"/>
    </row>
    <row r="380">
      <c r="A380" s="335"/>
    </row>
    <row r="381">
      <c r="A381" s="335"/>
    </row>
    <row r="382">
      <c r="A382" s="335"/>
    </row>
    <row r="383">
      <c r="A383" s="335"/>
    </row>
    <row r="384">
      <c r="A384" s="335"/>
    </row>
    <row r="385">
      <c r="A385" s="335"/>
    </row>
    <row r="386">
      <c r="A386" s="335"/>
    </row>
    <row r="387">
      <c r="A387" s="335"/>
    </row>
    <row r="388">
      <c r="A388" s="335"/>
    </row>
    <row r="389">
      <c r="A389" s="335"/>
    </row>
    <row r="390">
      <c r="A390" s="335"/>
    </row>
    <row r="391">
      <c r="A391" s="335"/>
    </row>
    <row r="392">
      <c r="A392" s="335"/>
    </row>
    <row r="393">
      <c r="A393" s="335"/>
    </row>
    <row r="394">
      <c r="A394" s="335"/>
    </row>
    <row r="395">
      <c r="A395" s="335"/>
    </row>
    <row r="396">
      <c r="A396" s="335"/>
    </row>
    <row r="397">
      <c r="A397" s="335"/>
    </row>
    <row r="398">
      <c r="A398" s="335"/>
    </row>
    <row r="399">
      <c r="A399" s="335"/>
    </row>
    <row r="400">
      <c r="A400" s="335"/>
    </row>
    <row r="401">
      <c r="A401" s="335"/>
    </row>
    <row r="402">
      <c r="A402" s="335"/>
    </row>
    <row r="403">
      <c r="A403" s="335"/>
    </row>
    <row r="404">
      <c r="A404" s="335"/>
    </row>
    <row r="405">
      <c r="A405" s="335"/>
    </row>
    <row r="406">
      <c r="A406" s="335"/>
    </row>
    <row r="407">
      <c r="A407" s="335"/>
    </row>
    <row r="408">
      <c r="A408" s="335"/>
    </row>
    <row r="409">
      <c r="A409" s="335"/>
    </row>
    <row r="410">
      <c r="A410" s="335"/>
    </row>
    <row r="411">
      <c r="A411" s="335"/>
    </row>
    <row r="412">
      <c r="A412" s="335"/>
    </row>
    <row r="413">
      <c r="A413" s="335"/>
    </row>
    <row r="414">
      <c r="A414" s="335"/>
    </row>
    <row r="415">
      <c r="A415" s="335"/>
    </row>
    <row r="416">
      <c r="A416" s="335"/>
    </row>
    <row r="417">
      <c r="A417" s="335"/>
    </row>
    <row r="418">
      <c r="A418" s="335"/>
    </row>
    <row r="419">
      <c r="A419" s="335"/>
    </row>
    <row r="420">
      <c r="A420" s="335"/>
    </row>
    <row r="421">
      <c r="A421" s="335"/>
    </row>
    <row r="422">
      <c r="A422" s="335"/>
    </row>
    <row r="423">
      <c r="A423" s="335"/>
    </row>
    <row r="424">
      <c r="A424" s="335"/>
    </row>
    <row r="425">
      <c r="A425" s="335"/>
    </row>
    <row r="426">
      <c r="A426" s="335"/>
    </row>
    <row r="427">
      <c r="A427" s="335"/>
    </row>
    <row r="428">
      <c r="A428" s="335"/>
    </row>
    <row r="429">
      <c r="A429" s="335"/>
    </row>
    <row r="430">
      <c r="A430" s="335"/>
    </row>
    <row r="431">
      <c r="A431" s="335"/>
    </row>
    <row r="432">
      <c r="A432" s="335"/>
    </row>
    <row r="433">
      <c r="A433" s="335"/>
    </row>
    <row r="434">
      <c r="A434" s="335"/>
    </row>
    <row r="435">
      <c r="A435" s="335"/>
    </row>
    <row r="436">
      <c r="A436" s="335"/>
    </row>
    <row r="437">
      <c r="A437" s="335"/>
    </row>
    <row r="438">
      <c r="A438" s="335"/>
    </row>
    <row r="439">
      <c r="A439" s="335"/>
    </row>
    <row r="440">
      <c r="A440" s="335"/>
    </row>
    <row r="441">
      <c r="A441" s="335"/>
    </row>
    <row r="442">
      <c r="A442" s="335"/>
    </row>
    <row r="443">
      <c r="A443" s="335"/>
    </row>
    <row r="444">
      <c r="A444" s="335"/>
    </row>
    <row r="445">
      <c r="A445" s="335"/>
    </row>
    <row r="446">
      <c r="A446" s="335"/>
    </row>
    <row r="447">
      <c r="A447" s="335"/>
    </row>
    <row r="448">
      <c r="A448" s="335"/>
    </row>
    <row r="449">
      <c r="A449" s="335"/>
    </row>
    <row r="450">
      <c r="A450" s="335"/>
    </row>
    <row r="451">
      <c r="A451" s="335"/>
    </row>
    <row r="452">
      <c r="A452" s="335"/>
    </row>
    <row r="453">
      <c r="A453" s="335"/>
    </row>
    <row r="454">
      <c r="A454" s="335"/>
    </row>
    <row r="455">
      <c r="A455" s="335"/>
    </row>
    <row r="456">
      <c r="A456" s="335"/>
    </row>
    <row r="457">
      <c r="A457" s="335"/>
    </row>
    <row r="458">
      <c r="A458" s="335"/>
    </row>
    <row r="459">
      <c r="A459" s="335"/>
    </row>
    <row r="460">
      <c r="A460" s="335"/>
    </row>
    <row r="461">
      <c r="A461" s="335"/>
    </row>
    <row r="462">
      <c r="A462" s="335"/>
    </row>
    <row r="463">
      <c r="A463" s="335"/>
    </row>
    <row r="464">
      <c r="A464" s="335"/>
    </row>
    <row r="465">
      <c r="A465" s="335"/>
    </row>
    <row r="466">
      <c r="A466" s="335"/>
    </row>
    <row r="467">
      <c r="A467" s="335"/>
    </row>
    <row r="468">
      <c r="A468" s="335"/>
    </row>
    <row r="469">
      <c r="A469" s="335"/>
    </row>
    <row r="470">
      <c r="A470" s="335"/>
    </row>
    <row r="471">
      <c r="A471" s="335"/>
    </row>
    <row r="472">
      <c r="A472" s="335"/>
    </row>
    <row r="473">
      <c r="A473" s="335"/>
    </row>
    <row r="474">
      <c r="A474" s="335"/>
    </row>
    <row r="475">
      <c r="A475" s="335"/>
    </row>
    <row r="476">
      <c r="A476" s="335"/>
    </row>
    <row r="477">
      <c r="A477" s="335"/>
    </row>
    <row r="478">
      <c r="A478" s="335"/>
    </row>
    <row r="479">
      <c r="A479" s="335"/>
    </row>
    <row r="480">
      <c r="A480" s="335"/>
    </row>
    <row r="481">
      <c r="A481" s="335"/>
    </row>
    <row r="482">
      <c r="A482" s="335"/>
    </row>
    <row r="483">
      <c r="A483" s="335"/>
    </row>
    <row r="484">
      <c r="A484" s="335"/>
    </row>
    <row r="485">
      <c r="A485" s="335"/>
    </row>
    <row r="486">
      <c r="A486" s="335"/>
    </row>
    <row r="487">
      <c r="A487" s="335"/>
    </row>
    <row r="488">
      <c r="A488" s="335"/>
    </row>
    <row r="489">
      <c r="A489" s="335"/>
    </row>
    <row r="490">
      <c r="A490" s="335"/>
    </row>
    <row r="491">
      <c r="A491" s="335"/>
    </row>
    <row r="492">
      <c r="A492" s="335"/>
    </row>
    <row r="493">
      <c r="A493" s="335"/>
    </row>
    <row r="494">
      <c r="A494" s="335"/>
    </row>
    <row r="495">
      <c r="A495" s="335"/>
    </row>
    <row r="496">
      <c r="A496" s="335"/>
    </row>
    <row r="497">
      <c r="A497" s="335"/>
    </row>
    <row r="498">
      <c r="A498" s="335"/>
    </row>
    <row r="499">
      <c r="A499" s="335"/>
    </row>
    <row r="500">
      <c r="A500" s="335"/>
    </row>
    <row r="501">
      <c r="A501" s="335"/>
    </row>
    <row r="502">
      <c r="A502" s="335"/>
    </row>
    <row r="503">
      <c r="A503" s="335"/>
    </row>
    <row r="504">
      <c r="A504" s="335"/>
    </row>
    <row r="505">
      <c r="A505" s="335"/>
    </row>
    <row r="506">
      <c r="A506" s="335"/>
    </row>
    <row r="507">
      <c r="A507" s="335"/>
    </row>
    <row r="508">
      <c r="A508" s="335"/>
    </row>
    <row r="509">
      <c r="A509" s="335"/>
    </row>
    <row r="510">
      <c r="A510" s="335"/>
    </row>
    <row r="511">
      <c r="A511" s="335"/>
    </row>
    <row r="512">
      <c r="A512" s="335"/>
    </row>
    <row r="513">
      <c r="A513" s="335"/>
    </row>
    <row r="514">
      <c r="A514" s="335"/>
    </row>
    <row r="515">
      <c r="A515" s="335"/>
    </row>
    <row r="516">
      <c r="A516" s="335"/>
    </row>
    <row r="517">
      <c r="A517" s="335"/>
    </row>
    <row r="518">
      <c r="A518" s="335"/>
    </row>
    <row r="519">
      <c r="A519" s="335"/>
    </row>
    <row r="520">
      <c r="A520" s="335"/>
    </row>
    <row r="521">
      <c r="A521" s="335"/>
    </row>
    <row r="522">
      <c r="A522" s="335"/>
    </row>
    <row r="523">
      <c r="A523" s="335"/>
    </row>
    <row r="524">
      <c r="A524" s="335"/>
    </row>
    <row r="525">
      <c r="A525" s="335"/>
    </row>
    <row r="526">
      <c r="A526" s="335"/>
    </row>
    <row r="527">
      <c r="A527" s="335"/>
    </row>
    <row r="528">
      <c r="A528" s="335"/>
    </row>
    <row r="529">
      <c r="A529" s="335"/>
    </row>
    <row r="530">
      <c r="A530" s="335"/>
    </row>
    <row r="531">
      <c r="A531" s="335"/>
    </row>
    <row r="532">
      <c r="A532" s="335"/>
    </row>
    <row r="533">
      <c r="A533" s="335"/>
    </row>
    <row r="534">
      <c r="A534" s="335"/>
    </row>
    <row r="535">
      <c r="A535" s="335"/>
    </row>
    <row r="536">
      <c r="A536" s="335"/>
    </row>
    <row r="537">
      <c r="A537" s="335"/>
    </row>
    <row r="538">
      <c r="A538" s="335"/>
    </row>
    <row r="539">
      <c r="A539" s="335"/>
    </row>
    <row r="540">
      <c r="A540" s="335"/>
    </row>
    <row r="541">
      <c r="A541" s="335"/>
    </row>
    <row r="542">
      <c r="A542" s="335"/>
    </row>
    <row r="543">
      <c r="A543" s="335"/>
    </row>
    <row r="544">
      <c r="A544" s="335"/>
    </row>
    <row r="545">
      <c r="A545" s="335"/>
    </row>
    <row r="546">
      <c r="A546" s="335"/>
    </row>
    <row r="547">
      <c r="A547" s="335"/>
    </row>
    <row r="548">
      <c r="A548" s="335"/>
    </row>
    <row r="549">
      <c r="A549" s="335"/>
    </row>
    <row r="550">
      <c r="A550" s="335"/>
    </row>
    <row r="551">
      <c r="A551" s="335"/>
    </row>
    <row r="552">
      <c r="A552" s="335"/>
    </row>
    <row r="553">
      <c r="A553" s="335"/>
    </row>
    <row r="554">
      <c r="A554" s="335"/>
    </row>
    <row r="555">
      <c r="A555" s="335"/>
    </row>
    <row r="556">
      <c r="A556" s="335"/>
    </row>
    <row r="557">
      <c r="A557" s="335"/>
    </row>
    <row r="558">
      <c r="A558" s="335"/>
    </row>
    <row r="559">
      <c r="A559" s="335"/>
    </row>
    <row r="560">
      <c r="A560" s="335"/>
    </row>
    <row r="561">
      <c r="A561" s="335"/>
    </row>
    <row r="562">
      <c r="A562" s="335"/>
    </row>
    <row r="563">
      <c r="A563" s="335"/>
    </row>
    <row r="564">
      <c r="A564" s="335"/>
    </row>
    <row r="565">
      <c r="A565" s="335"/>
    </row>
    <row r="566">
      <c r="A566" s="335"/>
    </row>
    <row r="567">
      <c r="A567" s="335"/>
    </row>
    <row r="568">
      <c r="A568" s="335"/>
    </row>
    <row r="569">
      <c r="A569" s="335"/>
    </row>
    <row r="570">
      <c r="A570" s="335"/>
    </row>
    <row r="571">
      <c r="A571" s="335"/>
    </row>
    <row r="572">
      <c r="A572" s="335"/>
    </row>
    <row r="573">
      <c r="A573" s="335"/>
    </row>
    <row r="574">
      <c r="A574" s="335"/>
    </row>
    <row r="575">
      <c r="A575" s="335"/>
    </row>
    <row r="576">
      <c r="A576" s="335"/>
    </row>
    <row r="577">
      <c r="A577" s="335"/>
    </row>
    <row r="578">
      <c r="A578" s="335"/>
    </row>
    <row r="579">
      <c r="A579" s="335"/>
    </row>
    <row r="580">
      <c r="A580" s="335"/>
    </row>
    <row r="581">
      <c r="A581" s="335"/>
    </row>
    <row r="582">
      <c r="A582" s="335"/>
    </row>
    <row r="583">
      <c r="A583" s="335"/>
    </row>
    <row r="584">
      <c r="A584" s="335"/>
    </row>
    <row r="585">
      <c r="A585" s="335"/>
    </row>
    <row r="586">
      <c r="A586" s="335"/>
    </row>
    <row r="587">
      <c r="A587" s="335"/>
    </row>
    <row r="588">
      <c r="A588" s="335"/>
    </row>
    <row r="589">
      <c r="A589" s="335"/>
    </row>
    <row r="590">
      <c r="A590" s="335"/>
    </row>
    <row r="591">
      <c r="A591" s="335"/>
    </row>
    <row r="592">
      <c r="A592" s="335"/>
    </row>
    <row r="593">
      <c r="A593" s="335"/>
    </row>
    <row r="594">
      <c r="A594" s="335"/>
    </row>
    <row r="595">
      <c r="A595" s="335"/>
    </row>
    <row r="596">
      <c r="A596" s="335"/>
    </row>
    <row r="597">
      <c r="A597" s="335"/>
    </row>
    <row r="598">
      <c r="A598" s="335"/>
    </row>
    <row r="599">
      <c r="A599" s="335"/>
    </row>
    <row r="600">
      <c r="A600" s="335"/>
    </row>
    <row r="601">
      <c r="A601" s="335"/>
    </row>
    <row r="602">
      <c r="A602" s="335"/>
    </row>
    <row r="603">
      <c r="A603" s="335"/>
    </row>
    <row r="604">
      <c r="A604" s="335"/>
    </row>
    <row r="605">
      <c r="A605" s="335"/>
    </row>
    <row r="606">
      <c r="A606" s="335"/>
    </row>
    <row r="607">
      <c r="A607" s="335"/>
    </row>
    <row r="608">
      <c r="A608" s="335"/>
    </row>
    <row r="609">
      <c r="A609" s="335"/>
    </row>
    <row r="610">
      <c r="A610" s="335"/>
    </row>
    <row r="611">
      <c r="A611" s="335"/>
    </row>
    <row r="612">
      <c r="A612" s="335"/>
    </row>
    <row r="613">
      <c r="A613" s="335"/>
    </row>
    <row r="614">
      <c r="A614" s="335"/>
    </row>
    <row r="615">
      <c r="A615" s="335"/>
    </row>
    <row r="616">
      <c r="A616" s="335"/>
    </row>
    <row r="617">
      <c r="A617" s="335"/>
    </row>
    <row r="618">
      <c r="A618" s="335"/>
    </row>
    <row r="619">
      <c r="A619" s="335"/>
    </row>
    <row r="620">
      <c r="A620" s="335"/>
    </row>
    <row r="621">
      <c r="A621" s="335"/>
    </row>
    <row r="622">
      <c r="A622" s="335"/>
    </row>
    <row r="623">
      <c r="A623" s="335"/>
    </row>
    <row r="624">
      <c r="A624" s="335"/>
    </row>
    <row r="625">
      <c r="A625" s="335"/>
    </row>
    <row r="626">
      <c r="A626" s="335"/>
    </row>
    <row r="627">
      <c r="A627" s="335"/>
    </row>
    <row r="628">
      <c r="A628" s="335"/>
    </row>
    <row r="629">
      <c r="A629" s="335"/>
    </row>
    <row r="630">
      <c r="A630" s="335"/>
    </row>
    <row r="631">
      <c r="A631" s="335"/>
    </row>
    <row r="632">
      <c r="A632" s="335"/>
    </row>
    <row r="633">
      <c r="A633" s="335"/>
    </row>
    <row r="634">
      <c r="A634" s="335"/>
    </row>
    <row r="635">
      <c r="A635" s="335"/>
    </row>
    <row r="636">
      <c r="A636" s="335"/>
    </row>
    <row r="637">
      <c r="A637" s="335"/>
    </row>
    <row r="638">
      <c r="A638" s="335"/>
    </row>
    <row r="639">
      <c r="A639" s="335"/>
    </row>
    <row r="640">
      <c r="A640" s="335"/>
    </row>
    <row r="641">
      <c r="A641" s="335"/>
    </row>
    <row r="642">
      <c r="A642" s="335"/>
    </row>
    <row r="643">
      <c r="A643" s="335"/>
    </row>
    <row r="644">
      <c r="A644" s="335"/>
    </row>
    <row r="645">
      <c r="A645" s="335"/>
    </row>
    <row r="646">
      <c r="A646" s="335"/>
    </row>
    <row r="647">
      <c r="A647" s="335"/>
    </row>
    <row r="648">
      <c r="A648" s="335"/>
    </row>
    <row r="649">
      <c r="A649" s="335"/>
    </row>
    <row r="650">
      <c r="A650" s="335"/>
    </row>
    <row r="651">
      <c r="A651" s="335"/>
    </row>
    <row r="652">
      <c r="A652" s="335"/>
    </row>
    <row r="653">
      <c r="A653" s="335"/>
    </row>
    <row r="654">
      <c r="A654" s="335"/>
    </row>
    <row r="655">
      <c r="A655" s="335"/>
    </row>
    <row r="656">
      <c r="A656" s="335"/>
    </row>
    <row r="657">
      <c r="A657" s="335"/>
    </row>
    <row r="658">
      <c r="A658" s="335"/>
    </row>
    <row r="659">
      <c r="A659" s="335"/>
    </row>
    <row r="660">
      <c r="A660" s="335"/>
    </row>
    <row r="661">
      <c r="A661" s="335"/>
    </row>
    <row r="662">
      <c r="A662" s="335"/>
    </row>
    <row r="663">
      <c r="A663" s="335"/>
    </row>
    <row r="664">
      <c r="A664" s="335"/>
    </row>
    <row r="665">
      <c r="A665" s="335"/>
    </row>
    <row r="666">
      <c r="A666" s="335"/>
    </row>
    <row r="667">
      <c r="A667" s="335"/>
    </row>
    <row r="668">
      <c r="A668" s="335"/>
    </row>
    <row r="669">
      <c r="A669" s="335"/>
    </row>
    <row r="670">
      <c r="A670" s="335"/>
    </row>
    <row r="671">
      <c r="A671" s="335"/>
    </row>
    <row r="672">
      <c r="A672" s="335"/>
    </row>
    <row r="673">
      <c r="A673" s="335"/>
    </row>
    <row r="674">
      <c r="A674" s="335"/>
    </row>
    <row r="675">
      <c r="A675" s="335"/>
    </row>
    <row r="676">
      <c r="A676" s="335"/>
    </row>
    <row r="677">
      <c r="A677" s="335"/>
    </row>
    <row r="678">
      <c r="A678" s="335"/>
    </row>
    <row r="679">
      <c r="A679" s="335"/>
    </row>
    <row r="680">
      <c r="A680" s="335"/>
    </row>
    <row r="681">
      <c r="A681" s="335"/>
    </row>
    <row r="682">
      <c r="A682" s="335"/>
    </row>
    <row r="683">
      <c r="A683" s="335"/>
    </row>
    <row r="684">
      <c r="A684" s="335"/>
    </row>
    <row r="685">
      <c r="A685" s="335"/>
    </row>
    <row r="686">
      <c r="A686" s="335"/>
    </row>
    <row r="687">
      <c r="A687" s="335"/>
    </row>
    <row r="688">
      <c r="A688" s="335"/>
    </row>
    <row r="689">
      <c r="A689" s="335"/>
    </row>
    <row r="690">
      <c r="A690" s="335"/>
    </row>
    <row r="691">
      <c r="A691" s="335"/>
    </row>
    <row r="692">
      <c r="A692" s="335"/>
    </row>
    <row r="693">
      <c r="A693" s="335"/>
    </row>
    <row r="694">
      <c r="A694" s="335"/>
    </row>
    <row r="695">
      <c r="A695" s="335"/>
    </row>
    <row r="696">
      <c r="A696" s="335"/>
    </row>
    <row r="697">
      <c r="A697" s="335"/>
    </row>
    <row r="698">
      <c r="A698" s="335"/>
    </row>
    <row r="699">
      <c r="A699" s="335"/>
    </row>
    <row r="700">
      <c r="A700" s="335"/>
    </row>
    <row r="701">
      <c r="A701" s="335"/>
    </row>
    <row r="702">
      <c r="A702" s="335"/>
    </row>
    <row r="703">
      <c r="A703" s="335"/>
    </row>
    <row r="704">
      <c r="A704" s="335"/>
    </row>
    <row r="705">
      <c r="A705" s="335"/>
    </row>
    <row r="706">
      <c r="A706" s="335"/>
    </row>
    <row r="707">
      <c r="A707" s="335"/>
    </row>
    <row r="708">
      <c r="A708" s="335"/>
    </row>
    <row r="709">
      <c r="A709" s="335"/>
    </row>
    <row r="710">
      <c r="A710" s="335"/>
    </row>
    <row r="711">
      <c r="A711" s="335"/>
    </row>
    <row r="712">
      <c r="A712" s="335"/>
    </row>
    <row r="713">
      <c r="A713" s="335"/>
    </row>
    <row r="714">
      <c r="A714" s="335"/>
    </row>
    <row r="715">
      <c r="A715" s="335"/>
    </row>
    <row r="716">
      <c r="A716" s="335"/>
    </row>
    <row r="717">
      <c r="A717" s="335"/>
    </row>
    <row r="718">
      <c r="A718" s="335"/>
    </row>
    <row r="719">
      <c r="A719" s="335"/>
    </row>
    <row r="720">
      <c r="A720" s="335"/>
    </row>
    <row r="721">
      <c r="A721" s="335"/>
    </row>
    <row r="722">
      <c r="A722" s="335"/>
    </row>
    <row r="723">
      <c r="A723" s="335"/>
    </row>
    <row r="724">
      <c r="A724" s="335"/>
    </row>
    <row r="725">
      <c r="A725" s="335"/>
    </row>
    <row r="726">
      <c r="A726" s="335"/>
    </row>
    <row r="727">
      <c r="A727" s="335"/>
    </row>
    <row r="728">
      <c r="A728" s="335"/>
    </row>
    <row r="729">
      <c r="A729" s="335"/>
    </row>
    <row r="730">
      <c r="A730" s="335"/>
    </row>
    <row r="731">
      <c r="A731" s="335"/>
    </row>
    <row r="732">
      <c r="A732" s="335"/>
    </row>
    <row r="733">
      <c r="A733" s="335"/>
    </row>
    <row r="734">
      <c r="A734" s="335"/>
    </row>
    <row r="735">
      <c r="A735" s="335"/>
    </row>
    <row r="736">
      <c r="A736" s="335"/>
    </row>
    <row r="737">
      <c r="A737" s="335"/>
    </row>
    <row r="738">
      <c r="A738" s="335"/>
    </row>
    <row r="739">
      <c r="A739" s="335"/>
    </row>
    <row r="740">
      <c r="A740" s="335"/>
    </row>
    <row r="741">
      <c r="A741" s="335"/>
    </row>
    <row r="742">
      <c r="A742" s="335"/>
    </row>
    <row r="743">
      <c r="A743" s="335"/>
    </row>
    <row r="744">
      <c r="A744" s="335"/>
    </row>
    <row r="745">
      <c r="A745" s="335"/>
    </row>
    <row r="746">
      <c r="A746" s="335"/>
    </row>
    <row r="747">
      <c r="A747" s="335"/>
    </row>
    <row r="748">
      <c r="A748" s="335"/>
    </row>
    <row r="749">
      <c r="A749" s="335"/>
    </row>
    <row r="750">
      <c r="A750" s="335"/>
    </row>
    <row r="751">
      <c r="A751" s="335"/>
    </row>
    <row r="752">
      <c r="A752" s="335"/>
    </row>
    <row r="753">
      <c r="A753" s="335"/>
    </row>
    <row r="754">
      <c r="A754" s="335"/>
    </row>
    <row r="755">
      <c r="A755" s="335"/>
    </row>
    <row r="756">
      <c r="A756" s="335"/>
    </row>
    <row r="757">
      <c r="A757" s="335"/>
    </row>
    <row r="758">
      <c r="A758" s="335"/>
    </row>
    <row r="759">
      <c r="A759" s="335"/>
    </row>
    <row r="760">
      <c r="A760" s="335"/>
    </row>
    <row r="761">
      <c r="A761" s="335"/>
    </row>
    <row r="762">
      <c r="A762" s="335"/>
    </row>
    <row r="763">
      <c r="A763" s="335"/>
    </row>
    <row r="764">
      <c r="A764" s="335"/>
    </row>
    <row r="765">
      <c r="A765" s="335"/>
    </row>
    <row r="766">
      <c r="A766" s="335"/>
    </row>
    <row r="767">
      <c r="A767" s="335"/>
    </row>
    <row r="768">
      <c r="A768" s="335"/>
    </row>
    <row r="769">
      <c r="A769" s="335"/>
    </row>
    <row r="770">
      <c r="A770" s="335"/>
    </row>
    <row r="771">
      <c r="A771" s="335"/>
    </row>
    <row r="772">
      <c r="A772" s="335"/>
    </row>
    <row r="773">
      <c r="A773" s="335"/>
    </row>
    <row r="774">
      <c r="A774" s="335"/>
    </row>
    <row r="775">
      <c r="A775" s="335"/>
    </row>
    <row r="776">
      <c r="A776" s="335"/>
    </row>
    <row r="777">
      <c r="A777" s="335"/>
    </row>
    <row r="778">
      <c r="A778" s="335"/>
    </row>
    <row r="779">
      <c r="A779" s="335"/>
    </row>
    <row r="780">
      <c r="A780" s="335"/>
    </row>
    <row r="781">
      <c r="A781" s="335"/>
    </row>
    <row r="782">
      <c r="A782" s="335"/>
    </row>
    <row r="783">
      <c r="A783" s="335"/>
    </row>
    <row r="784">
      <c r="A784" s="335"/>
    </row>
    <row r="785">
      <c r="A785" s="335"/>
    </row>
    <row r="786">
      <c r="A786" s="335"/>
    </row>
    <row r="787">
      <c r="A787" s="335"/>
    </row>
    <row r="788">
      <c r="A788" s="335"/>
    </row>
    <row r="789">
      <c r="A789" s="335"/>
    </row>
    <row r="790">
      <c r="A790" s="335"/>
    </row>
    <row r="791">
      <c r="A791" s="335"/>
    </row>
    <row r="792">
      <c r="A792" s="335"/>
    </row>
    <row r="793">
      <c r="A793" s="335"/>
    </row>
    <row r="794">
      <c r="A794" s="335"/>
    </row>
    <row r="795">
      <c r="A795" s="335"/>
    </row>
    <row r="796">
      <c r="A796" s="335"/>
    </row>
    <row r="797">
      <c r="A797" s="335"/>
    </row>
    <row r="798">
      <c r="A798" s="335"/>
    </row>
    <row r="799">
      <c r="A799" s="335"/>
    </row>
    <row r="800">
      <c r="A800" s="335"/>
    </row>
    <row r="801">
      <c r="A801" s="335"/>
    </row>
    <row r="802">
      <c r="A802" s="335"/>
    </row>
    <row r="803">
      <c r="A803" s="335"/>
    </row>
    <row r="804">
      <c r="A804" s="335"/>
    </row>
    <row r="805">
      <c r="A805" s="335"/>
    </row>
    <row r="806">
      <c r="A806" s="335"/>
    </row>
    <row r="807">
      <c r="A807" s="335"/>
    </row>
    <row r="808">
      <c r="A808" s="335"/>
    </row>
    <row r="809">
      <c r="A809" s="335"/>
    </row>
    <row r="810">
      <c r="A810" s="335"/>
    </row>
    <row r="811">
      <c r="A811" s="335"/>
    </row>
    <row r="812">
      <c r="A812" s="335"/>
    </row>
    <row r="813">
      <c r="A813" s="335"/>
    </row>
    <row r="814">
      <c r="A814" s="335"/>
    </row>
    <row r="815">
      <c r="A815" s="335"/>
    </row>
    <row r="816">
      <c r="A816" s="335"/>
    </row>
    <row r="817">
      <c r="A817" s="335"/>
    </row>
    <row r="818">
      <c r="A818" s="335"/>
    </row>
    <row r="819">
      <c r="A819" s="335"/>
    </row>
    <row r="820">
      <c r="A820" s="335"/>
    </row>
    <row r="821">
      <c r="A821" s="335"/>
    </row>
    <row r="822">
      <c r="A822" s="335"/>
    </row>
    <row r="823">
      <c r="A823" s="335"/>
    </row>
    <row r="824">
      <c r="A824" s="335"/>
    </row>
    <row r="825">
      <c r="A825" s="335"/>
    </row>
    <row r="826">
      <c r="A826" s="335"/>
    </row>
    <row r="827">
      <c r="A827" s="335"/>
    </row>
    <row r="828">
      <c r="A828" s="335"/>
    </row>
    <row r="829">
      <c r="A829" s="335"/>
    </row>
    <row r="830">
      <c r="A830" s="335"/>
    </row>
    <row r="831">
      <c r="A831" s="335"/>
    </row>
    <row r="832">
      <c r="A832" s="335"/>
    </row>
    <row r="833">
      <c r="A833" s="335"/>
    </row>
    <row r="834">
      <c r="A834" s="335"/>
    </row>
    <row r="835">
      <c r="A835" s="335"/>
    </row>
    <row r="836">
      <c r="A836" s="335"/>
    </row>
    <row r="837">
      <c r="A837" s="335"/>
    </row>
    <row r="838">
      <c r="A838" s="335"/>
    </row>
    <row r="839">
      <c r="A839" s="335"/>
    </row>
    <row r="840">
      <c r="A840" s="335"/>
    </row>
    <row r="841">
      <c r="A841" s="335"/>
    </row>
    <row r="842">
      <c r="A842" s="335"/>
    </row>
    <row r="843">
      <c r="A843" s="335"/>
    </row>
    <row r="844">
      <c r="A844" s="335"/>
    </row>
    <row r="845">
      <c r="A845" s="335"/>
    </row>
    <row r="846">
      <c r="A846" s="335"/>
    </row>
    <row r="847">
      <c r="A847" s="335"/>
    </row>
    <row r="848">
      <c r="A848" s="335"/>
    </row>
    <row r="849">
      <c r="A849" s="335"/>
    </row>
    <row r="850">
      <c r="A850" s="335"/>
    </row>
    <row r="851">
      <c r="A851" s="335"/>
    </row>
    <row r="852">
      <c r="A852" s="335"/>
    </row>
    <row r="853">
      <c r="A853" s="335"/>
    </row>
    <row r="854">
      <c r="A854" s="335"/>
    </row>
    <row r="855">
      <c r="A855" s="335"/>
    </row>
    <row r="856">
      <c r="A856" s="335"/>
    </row>
    <row r="857">
      <c r="A857" s="335"/>
    </row>
    <row r="858">
      <c r="A858" s="335"/>
    </row>
    <row r="859">
      <c r="A859" s="335"/>
    </row>
    <row r="860">
      <c r="A860" s="335"/>
    </row>
    <row r="861">
      <c r="A861" s="335"/>
    </row>
    <row r="862">
      <c r="A862" s="335"/>
    </row>
    <row r="863">
      <c r="A863" s="335"/>
    </row>
    <row r="864">
      <c r="A864" s="335"/>
    </row>
    <row r="865">
      <c r="A865" s="335"/>
    </row>
    <row r="866">
      <c r="A866" s="335"/>
    </row>
    <row r="867">
      <c r="A867" s="335"/>
    </row>
    <row r="868">
      <c r="A868" s="335"/>
    </row>
    <row r="869">
      <c r="A869" s="335"/>
    </row>
    <row r="870">
      <c r="A870" s="335"/>
    </row>
    <row r="871">
      <c r="A871" s="335"/>
    </row>
    <row r="872">
      <c r="A872" s="335"/>
    </row>
    <row r="873">
      <c r="A873" s="335"/>
    </row>
    <row r="874">
      <c r="A874" s="335"/>
    </row>
    <row r="875">
      <c r="A875" s="335"/>
    </row>
    <row r="876">
      <c r="A876" s="335"/>
    </row>
    <row r="877">
      <c r="A877" s="335"/>
    </row>
    <row r="878">
      <c r="A878" s="335"/>
    </row>
    <row r="879">
      <c r="A879" s="335"/>
    </row>
    <row r="880">
      <c r="A880" s="335"/>
    </row>
    <row r="881">
      <c r="A881" s="335"/>
    </row>
    <row r="882">
      <c r="A882" s="335"/>
    </row>
    <row r="883">
      <c r="A883" s="335"/>
    </row>
    <row r="884">
      <c r="A884" s="335"/>
    </row>
    <row r="885">
      <c r="A885" s="335"/>
    </row>
    <row r="886">
      <c r="A886" s="335"/>
    </row>
    <row r="887">
      <c r="A887" s="335"/>
    </row>
    <row r="888">
      <c r="A888" s="335"/>
    </row>
    <row r="889">
      <c r="A889" s="335"/>
    </row>
    <row r="890">
      <c r="A890" s="335"/>
    </row>
    <row r="891">
      <c r="A891" s="335"/>
    </row>
    <row r="892">
      <c r="A892" s="335"/>
    </row>
    <row r="893">
      <c r="A893" s="335"/>
    </row>
    <row r="894">
      <c r="A894" s="335"/>
    </row>
    <row r="895">
      <c r="A895" s="335"/>
    </row>
    <row r="896">
      <c r="A896" s="335"/>
    </row>
    <row r="897">
      <c r="A897" s="335"/>
    </row>
    <row r="898">
      <c r="A898" s="335"/>
    </row>
    <row r="899">
      <c r="A899" s="335"/>
    </row>
    <row r="900">
      <c r="A900" s="335"/>
    </row>
    <row r="901">
      <c r="A901" s="335"/>
    </row>
    <row r="902">
      <c r="A902" s="335"/>
    </row>
    <row r="903">
      <c r="A903" s="335"/>
    </row>
    <row r="904">
      <c r="A904" s="335"/>
    </row>
    <row r="905">
      <c r="A905" s="335"/>
    </row>
    <row r="906">
      <c r="A906" s="335"/>
    </row>
    <row r="907">
      <c r="A907" s="335"/>
    </row>
    <row r="908">
      <c r="A908" s="335"/>
    </row>
    <row r="909">
      <c r="A909" s="335"/>
    </row>
    <row r="910">
      <c r="A910" s="335"/>
    </row>
    <row r="911">
      <c r="A911" s="335"/>
    </row>
    <row r="912">
      <c r="A912" s="335"/>
    </row>
    <row r="913">
      <c r="A913" s="335"/>
    </row>
    <row r="914">
      <c r="A914" s="335"/>
    </row>
    <row r="915">
      <c r="A915" s="335"/>
    </row>
    <row r="916">
      <c r="A916" s="335"/>
    </row>
    <row r="917">
      <c r="A917" s="335"/>
    </row>
    <row r="918">
      <c r="A918" s="335"/>
    </row>
    <row r="919">
      <c r="A919" s="335"/>
    </row>
    <row r="920">
      <c r="A920" s="335"/>
    </row>
    <row r="921">
      <c r="A921" s="335"/>
    </row>
    <row r="922">
      <c r="A922" s="335"/>
    </row>
    <row r="923">
      <c r="A923" s="335"/>
    </row>
    <row r="924">
      <c r="A924" s="335"/>
    </row>
    <row r="925">
      <c r="A925" s="335"/>
    </row>
    <row r="926">
      <c r="A926" s="335"/>
    </row>
    <row r="927">
      <c r="A927" s="335"/>
    </row>
    <row r="928">
      <c r="A928" s="335"/>
    </row>
    <row r="929">
      <c r="A929" s="335"/>
    </row>
    <row r="930">
      <c r="A930" s="335"/>
    </row>
    <row r="931">
      <c r="A931" s="335"/>
    </row>
    <row r="932">
      <c r="A932" s="335"/>
    </row>
    <row r="933">
      <c r="A933" s="335"/>
    </row>
    <row r="934">
      <c r="A934" s="335"/>
    </row>
    <row r="935">
      <c r="A935" s="335"/>
    </row>
    <row r="936">
      <c r="A936" s="335"/>
    </row>
    <row r="937">
      <c r="A937" s="335"/>
    </row>
    <row r="938">
      <c r="A938" s="335"/>
    </row>
    <row r="939">
      <c r="A939" s="335"/>
    </row>
    <row r="940">
      <c r="A940" s="335"/>
    </row>
    <row r="941">
      <c r="A941" s="335"/>
    </row>
    <row r="942">
      <c r="A942" s="335"/>
    </row>
    <row r="943">
      <c r="A943" s="335"/>
    </row>
    <row r="944">
      <c r="A944" s="335"/>
    </row>
    <row r="945">
      <c r="A945" s="335"/>
    </row>
    <row r="946">
      <c r="A946" s="335"/>
    </row>
    <row r="947">
      <c r="A947" s="335"/>
    </row>
    <row r="948">
      <c r="A948" s="335"/>
    </row>
    <row r="949">
      <c r="A949" s="335"/>
    </row>
    <row r="950">
      <c r="A950" s="335"/>
    </row>
    <row r="951">
      <c r="A951" s="335"/>
    </row>
    <row r="952">
      <c r="A952" s="335"/>
    </row>
    <row r="953">
      <c r="A953" s="335"/>
    </row>
    <row r="954">
      <c r="A954" s="335"/>
    </row>
    <row r="955">
      <c r="A955" s="335"/>
    </row>
    <row r="956">
      <c r="A956" s="335"/>
    </row>
    <row r="957">
      <c r="A957" s="335"/>
    </row>
    <row r="958">
      <c r="A958" s="335"/>
    </row>
    <row r="959">
      <c r="A959" s="335"/>
    </row>
    <row r="960">
      <c r="A960" s="335"/>
    </row>
    <row r="961">
      <c r="A961" s="335"/>
    </row>
    <row r="962">
      <c r="A962" s="335"/>
    </row>
    <row r="963">
      <c r="A963" s="335"/>
    </row>
    <row r="964">
      <c r="A964" s="335"/>
    </row>
    <row r="965">
      <c r="A965" s="335"/>
    </row>
    <row r="966">
      <c r="A966" s="335"/>
    </row>
    <row r="967">
      <c r="A967" s="335"/>
    </row>
    <row r="968">
      <c r="A968" s="335"/>
    </row>
    <row r="969">
      <c r="A969" s="335"/>
    </row>
    <row r="970">
      <c r="A970" s="335"/>
    </row>
    <row r="971">
      <c r="A971" s="335"/>
    </row>
    <row r="972">
      <c r="A972" s="335"/>
    </row>
    <row r="973">
      <c r="A973" s="335"/>
    </row>
    <row r="974">
      <c r="A974" s="335"/>
    </row>
    <row r="975">
      <c r="A975" s="335"/>
    </row>
    <row r="976">
      <c r="A976" s="335"/>
    </row>
    <row r="977">
      <c r="A977" s="335"/>
    </row>
    <row r="978">
      <c r="A978" s="335"/>
    </row>
    <row r="979">
      <c r="A979" s="335"/>
    </row>
    <row r="980">
      <c r="A980" s="335"/>
    </row>
    <row r="981">
      <c r="A981" s="335"/>
    </row>
    <row r="982">
      <c r="A982" s="335"/>
    </row>
    <row r="983">
      <c r="A983" s="335"/>
    </row>
    <row r="984">
      <c r="A984" s="335"/>
    </row>
    <row r="985">
      <c r="A985" s="335"/>
    </row>
    <row r="986">
      <c r="A986" s="335"/>
    </row>
    <row r="987">
      <c r="A987" s="335"/>
    </row>
    <row r="988">
      <c r="A988" s="335"/>
    </row>
    <row r="989">
      <c r="A989" s="335"/>
    </row>
    <row r="990">
      <c r="A990" s="335"/>
    </row>
    <row r="991">
      <c r="A991" s="335"/>
    </row>
    <row r="992">
      <c r="A992" s="335"/>
    </row>
    <row r="993">
      <c r="A993" s="335"/>
    </row>
    <row r="994">
      <c r="A994" s="335"/>
    </row>
    <row r="995">
      <c r="A995" s="335"/>
    </row>
    <row r="996">
      <c r="A996" s="335"/>
    </row>
    <row r="997">
      <c r="A997" s="335"/>
    </row>
    <row r="998">
      <c r="A998" s="335"/>
    </row>
    <row r="999">
      <c r="A999" s="335"/>
    </row>
    <row r="1000">
      <c r="A1000" s="335"/>
    </row>
  </sheetData>
  <drawing r:id="rId1"/>
</worksheet>
</file>