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hunderbird\home\pclark\Documents\eagle\SparkFun_Artemis_Global_Tracker\X01\"/>
    </mc:Choice>
  </mc:AlternateContent>
  <bookViews>
    <workbookView xWindow="0" yWindow="0" windowWidth="28800" windowHeight="14310"/>
  </bookViews>
  <sheets>
    <sheet name="Artemis_Global_Tracker" sheetId="1" r:id="rId1"/>
  </sheets>
  <definedNames>
    <definedName name="_xlnm.Print_Area" localSheetId="0">Artemis_Global_Tracker!$A$1:$L$134</definedName>
  </definedNames>
  <calcPr calcId="162913"/>
</workbook>
</file>

<file path=xl/calcChain.xml><?xml version="1.0" encoding="utf-8"?>
<calcChain xmlns="http://schemas.openxmlformats.org/spreadsheetml/2006/main">
  <c r="C3" i="1" l="1"/>
  <c r="B3" i="1"/>
</calcChain>
</file>

<file path=xl/sharedStrings.xml><?xml version="1.0" encoding="utf-8"?>
<sst xmlns="http://schemas.openxmlformats.org/spreadsheetml/2006/main" count="687" uniqueCount="378">
  <si>
    <t>X</t>
  </si>
  <si>
    <t>Y</t>
  </si>
  <si>
    <t>Angle</t>
  </si>
  <si>
    <t>Package</t>
  </si>
  <si>
    <t>Value</t>
  </si>
  <si>
    <t>C1</t>
  </si>
  <si>
    <t>C2</t>
  </si>
  <si>
    <t>C3</t>
  </si>
  <si>
    <t>C4</t>
  </si>
  <si>
    <t>C7</t>
  </si>
  <si>
    <t>C8</t>
  </si>
  <si>
    <t>uFL</t>
  </si>
  <si>
    <t>D1</t>
  </si>
  <si>
    <t>FD1</t>
  </si>
  <si>
    <t>FD2</t>
  </si>
  <si>
    <t>J1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</si>
  <si>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</si>
  <si>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</si>
  <si>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</si>
  <si>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</si>
  <si>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</si>
  <si>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</si>
  <si>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</si>
  <si>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</si>
  <si>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</si>
  <si>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</si>
  <si>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</si>
  <si>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</si>
  <si>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U1</t>
  </si>
  <si>
    <t>U2</t>
  </si>
  <si>
    <t>LTC3225EDDB#TRMPBF</t>
  </si>
  <si>
    <t>Part</t>
  </si>
  <si>
    <t>Manufacturer</t>
  </si>
  <si>
    <t>Manufacturer Part No</t>
  </si>
  <si>
    <t>Farnell Part No</t>
  </si>
  <si>
    <t>McMaster Part No</t>
  </si>
  <si>
    <t>Description</t>
  </si>
  <si>
    <t>Dimensions</t>
  </si>
  <si>
    <t>Fiducials - for solder paste mask alignment:</t>
  </si>
  <si>
    <t>Surface Mount Components:</t>
  </si>
  <si>
    <t>Non-surface mount components:</t>
  </si>
  <si>
    <t>Bussmann</t>
  </si>
  <si>
    <t>SMA Jack</t>
  </si>
  <si>
    <t>Iridium 9603N:</t>
  </si>
  <si>
    <t>9603N</t>
  </si>
  <si>
    <t>Iridium</t>
  </si>
  <si>
    <t>Mounting hardware for Iridium 9603N:</t>
  </si>
  <si>
    <t>SCREWS_x2</t>
  </si>
  <si>
    <t>Cable for Iridium 9603N:</t>
  </si>
  <si>
    <t>CABLE</t>
  </si>
  <si>
    <t>Maxtena</t>
  </si>
  <si>
    <t>10F 2.7V</t>
  </si>
  <si>
    <t>HV1030-2R7106-R</t>
  </si>
  <si>
    <t>2148486</t>
  </si>
  <si>
    <t>Supercapacitor; 10F; 2.7V; +30%, -10%; 5.0mm Pitch</t>
  </si>
  <si>
    <t>SC1 &amp; SC2</t>
  </si>
  <si>
    <t>0603</t>
  </si>
  <si>
    <t>Walsin</t>
  </si>
  <si>
    <t>0603X105K100CT</t>
  </si>
  <si>
    <t>MultiLayer Ceramic Capacitor; 1uF; 10V; 0603; X5R</t>
  </si>
  <si>
    <t>Hirose</t>
  </si>
  <si>
    <t>U.FL-R-SMT(01)</t>
  </si>
  <si>
    <t>3908021</t>
  </si>
  <si>
    <t>HIROSE U.FL-R-SMT(01);  U.FL Coaxial; Straight Jack; 50 ohm</t>
  </si>
  <si>
    <t>SS4-10-3.50</t>
  </si>
  <si>
    <t>Samtec</t>
  </si>
  <si>
    <t>SS4-10-3.50-L-D-K-TR</t>
  </si>
  <si>
    <t>2085336</t>
  </si>
  <si>
    <t>Samtec SS4-10-3.50-L-D-K-TR</t>
  </si>
  <si>
    <t>SOT23</t>
  </si>
  <si>
    <t>Diodes Inc.</t>
  </si>
  <si>
    <t>Multicomp</t>
  </si>
  <si>
    <t>MCWR06X1001FTL</t>
  </si>
  <si>
    <t>2447272</t>
  </si>
  <si>
    <t>Chip Resistor; Thick Film; 1k; 50V; 0603; 100mW</t>
  </si>
  <si>
    <t>MCWR06X1002FTL</t>
  </si>
  <si>
    <t>2447230</t>
  </si>
  <si>
    <t>Chip Resistor; Thick Film; 10k; 50V; 0603; 100mW</t>
  </si>
  <si>
    <t>Microchip</t>
  </si>
  <si>
    <t>DFN-10</t>
  </si>
  <si>
    <t>LTC3225EDDB</t>
  </si>
  <si>
    <t>Linear Technology</t>
  </si>
  <si>
    <t>1715231</t>
  </si>
  <si>
    <t>Supercapacitor Charger</t>
  </si>
  <si>
    <t>SMA Antenna:</t>
  </si>
  <si>
    <t>Murata</t>
  </si>
  <si>
    <t>GRM188R71H104JA93D</t>
  </si>
  <si>
    <t>MultiLayer Ceramic Capacitor; 0.1uF; 50V; 0603; X7R</t>
  </si>
  <si>
    <t>MCWR06X1003FTL</t>
  </si>
  <si>
    <t>Chip Resistor; Thick Film; 100k; 50V; 0603; 100mW</t>
  </si>
  <si>
    <t>MCWR06X2201FTL</t>
  </si>
  <si>
    <t>Chip Resistor; Thick Film; 2.2k; 50V; 0603; 100mW</t>
  </si>
  <si>
    <t>Notes:</t>
  </si>
  <si>
    <t>Amphenol</t>
  </si>
  <si>
    <t xml:space="preserve"> A-1PA-132-025B2</t>
  </si>
  <si>
    <t>Amphenol AMC cable (u.FL compatible) 50ohm 25mm</t>
  </si>
  <si>
    <t>https://www.rock7.com/shop-product-detail?productId=50</t>
  </si>
  <si>
    <t>0.1uF</t>
  </si>
  <si>
    <t>2.2uF</t>
  </si>
  <si>
    <t>1.0uF</t>
  </si>
  <si>
    <t>0.22uF</t>
  </si>
  <si>
    <t>10uF</t>
  </si>
  <si>
    <t>D2</t>
  </si>
  <si>
    <t>D3</t>
  </si>
  <si>
    <t>Red LED 0603</t>
  </si>
  <si>
    <t>Yellow LED 0603</t>
  </si>
  <si>
    <t>Green LED 0603</t>
  </si>
  <si>
    <t>J2</t>
  </si>
  <si>
    <t>J7</t>
  </si>
  <si>
    <t>R12</t>
  </si>
  <si>
    <t>R13</t>
  </si>
  <si>
    <t>1k</t>
  </si>
  <si>
    <t>2.2k</t>
  </si>
  <si>
    <t>10k</t>
  </si>
  <si>
    <t>12k</t>
  </si>
  <si>
    <t>30.1k</t>
  </si>
  <si>
    <t>100k</t>
  </si>
  <si>
    <t>C5 &amp; C6</t>
  </si>
  <si>
    <t>1F 2.7V</t>
  </si>
  <si>
    <t>HV0810-2R7105-R</t>
  </si>
  <si>
    <t>2148482</t>
  </si>
  <si>
    <t>Supercapacitor; 1F; 2.7V; +30%, -10%; 3.5mm Pitch</t>
  </si>
  <si>
    <t>MC0603F224Z160CT</t>
  </si>
  <si>
    <t>1759019</t>
  </si>
  <si>
    <t>MultiLayer Ceramic Capacitor; 0.22uF; 16V; 0603</t>
  </si>
  <si>
    <t>4-way 1mm Qwiic connector SparkFun PRT-14417</t>
  </si>
  <si>
    <t>JST</t>
  </si>
  <si>
    <t>SM04B-SRSS-TB</t>
  </si>
  <si>
    <t>1830839</t>
  </si>
  <si>
    <t>Kingbright</t>
  </si>
  <si>
    <t>2290330</t>
  </si>
  <si>
    <t>2099224</t>
  </si>
  <si>
    <t>2290328</t>
  </si>
  <si>
    <t>AVX</t>
  </si>
  <si>
    <t>1327678</t>
  </si>
  <si>
    <t>06036D225KAT2A</t>
  </si>
  <si>
    <t>MultiLayer Ceramic Capacitor; 2.2uF; 6.3V; 0603; X5R</t>
  </si>
  <si>
    <t>06036D106MAT2A</t>
  </si>
  <si>
    <t>1833804</t>
  </si>
  <si>
    <t>MultiLayer Ceramic Capacitor; 10uF; 6.3V; 0603; X5R</t>
  </si>
  <si>
    <t>MCWR06X1202FTL</t>
  </si>
  <si>
    <t>Chip Resistor; Thick Film; 12k; 50V; 0603; 100mW</t>
  </si>
  <si>
    <t>MCWR06X3012FTL</t>
  </si>
  <si>
    <t>Chip Resistor; Thick Film; 30.1k; 50V; 0603; 100mW</t>
  </si>
  <si>
    <t>SC1 and SC2 are optional - they are only required if you select 60mA charge current. Install them flat against the underside of the PCB, carefully bending the legs first. Glue them in place if required.</t>
  </si>
  <si>
    <t>See notes below</t>
  </si>
  <si>
    <t>SMA End Launch Jack 50 Ohm</t>
  </si>
  <si>
    <t>SMA-J-P-H-ST-EM1</t>
  </si>
  <si>
    <t>KPT-1608SURCK</t>
  </si>
  <si>
    <t>KP-1608SYCK</t>
  </si>
  <si>
    <t>KP-1608CGCK</t>
  </si>
  <si>
    <t>HOLE1</t>
  </si>
  <si>
    <t>HOLE2</t>
  </si>
  <si>
    <t>C9</t>
  </si>
  <si>
    <t>C10</t>
  </si>
  <si>
    <t>10nF</t>
  </si>
  <si>
    <t>0603B103K101CT</t>
  </si>
  <si>
    <t>2496825</t>
  </si>
  <si>
    <t>MultiLayer Ceramic Capacitor; 10nF; 100V; 0603; X7R</t>
  </si>
  <si>
    <t>DMG3414U-7</t>
  </si>
  <si>
    <t>MOSFET; N Channel; SOT23-WIDE</t>
  </si>
  <si>
    <t>0.012 Ohm</t>
  </si>
  <si>
    <t>U3</t>
  </si>
  <si>
    <t>TSOT6</t>
  </si>
  <si>
    <t>ADM4210-1</t>
  </si>
  <si>
    <t>Analog Devices</t>
  </si>
  <si>
    <t>Mouser Part No</t>
  </si>
  <si>
    <t>MCWR06X1000FTL</t>
  </si>
  <si>
    <t>Chip Resistor; Thick Film; 100R; 50V; 0603; 100mW</t>
  </si>
  <si>
    <t>Yageo</t>
  </si>
  <si>
    <t>RL0603FR-070R012L</t>
  </si>
  <si>
    <t>603-RL0603FR070R012L</t>
  </si>
  <si>
    <t>Current Sense Resistor; 12 mOhms; 0603; 100mW</t>
  </si>
  <si>
    <t>584-ADM4210-1AUJZ-R7</t>
  </si>
  <si>
    <t>Hot Swap Controller</t>
  </si>
  <si>
    <t>100R</t>
  </si>
  <si>
    <t>R14</t>
  </si>
  <si>
    <t>584-C3225EDDBTRMPBF</t>
  </si>
  <si>
    <t>B1</t>
  </si>
  <si>
    <t>4.7uF</t>
  </si>
  <si>
    <t>C11</t>
  </si>
  <si>
    <t>C12</t>
  </si>
  <si>
    <t>C13</t>
  </si>
  <si>
    <t>C14</t>
  </si>
  <si>
    <t>100pF</t>
  </si>
  <si>
    <t>C15</t>
  </si>
  <si>
    <t>C16</t>
  </si>
  <si>
    <t>C17</t>
  </si>
  <si>
    <t>C18</t>
  </si>
  <si>
    <t>C19</t>
  </si>
  <si>
    <t>C20</t>
  </si>
  <si>
    <t>C21</t>
  </si>
  <si>
    <t>22uF</t>
  </si>
  <si>
    <t>C22</t>
  </si>
  <si>
    <t>C23</t>
  </si>
  <si>
    <t>C24</t>
  </si>
  <si>
    <t>C25</t>
  </si>
  <si>
    <t>C27</t>
  </si>
  <si>
    <t>C28</t>
  </si>
  <si>
    <t>C29</t>
  </si>
  <si>
    <t>1nF</t>
  </si>
  <si>
    <t>C30</t>
  </si>
  <si>
    <t>C31</t>
  </si>
  <si>
    <t>0805</t>
  </si>
  <si>
    <t>ML414H-IV01E</t>
  </si>
  <si>
    <t>628-ML414H-IV01E</t>
  </si>
  <si>
    <t>Seiko Instruments</t>
  </si>
  <si>
    <t>Rechargeable Battery - Reflow Compatible</t>
  </si>
  <si>
    <t>0603B101K500CT</t>
  </si>
  <si>
    <t>2524815</t>
  </si>
  <si>
    <t>MultiLayer Ceramic Capacitor; 100pF; 50V; 0603; X7R</t>
  </si>
  <si>
    <t>06036D475KAT2A</t>
  </si>
  <si>
    <t>1833803</t>
  </si>
  <si>
    <t>MultiLayer Ceramic Capacitor; 4.7uF; 6.3V; 0603; X5R</t>
  </si>
  <si>
    <t>08056D226MAT2A</t>
  </si>
  <si>
    <t>1867955</t>
  </si>
  <si>
    <t>MultiLayer Ceramic Capacitor; 22uF; 6.3V; 0805; X5R</t>
  </si>
  <si>
    <t>GRM188R60J226MEA0D</t>
  </si>
  <si>
    <t>2494232</t>
  </si>
  <si>
    <t>MultiLayer Ceramic Capacitor; 22uF; 6.3V; 0603; X5R</t>
  </si>
  <si>
    <t>12pF</t>
  </si>
  <si>
    <t>0603N120J500CT</t>
  </si>
  <si>
    <t>2496884</t>
  </si>
  <si>
    <t>MultiLayer Ceramic Capacitor; 12pF; 50V; 0603</t>
  </si>
  <si>
    <t>0603B102K500CT</t>
  </si>
  <si>
    <t>2496822</t>
  </si>
  <si>
    <t>MultiLayer Ceramic Capacitor; 1000pF; 50V; 0603; X7R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</si>
  <si>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</si>
  <si>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</si>
  <si>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</si>
  <si>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</si>
  <si>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</si>
  <si>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</si>
  <si>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</si>
  <si>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</si>
  <si>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</si>
  <si>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</si>
  <si>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</si>
  <si>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Blue LED 0603</t>
  </si>
  <si>
    <t>White LED 0603</t>
  </si>
  <si>
    <t>KP-1608PBC-A</t>
  </si>
  <si>
    <t>8529809</t>
  </si>
  <si>
    <t>Rohm</t>
  </si>
  <si>
    <t>SMLE13WBC8W1</t>
  </si>
  <si>
    <t>2762565</t>
  </si>
  <si>
    <t>SOD-323</t>
  </si>
  <si>
    <t>PMEG4005EJ</t>
  </si>
  <si>
    <t>Nexperia</t>
  </si>
  <si>
    <t>Schottky Rectifier 40V 500mA</t>
  </si>
  <si>
    <t>Fiducial</t>
  </si>
  <si>
    <t>J3</t>
  </si>
  <si>
    <t>J5</t>
  </si>
  <si>
    <t>J6</t>
  </si>
  <si>
    <t>QWIIC</t>
  </si>
  <si>
    <t>S2B-PH-SM4-TB</t>
  </si>
  <si>
    <t>2-way 2mm connector SparkFun PRT-08612</t>
  </si>
  <si>
    <t>474-PRT-08612</t>
  </si>
  <si>
    <t>Iridium + GNSS</t>
  </si>
  <si>
    <t>Iridium + GPS Passive Antenna with SMA connector</t>
  </si>
  <si>
    <t>L1</t>
  </si>
  <si>
    <t>Q2</t>
  </si>
  <si>
    <t>Q3</t>
  </si>
  <si>
    <t>Q4</t>
  </si>
  <si>
    <t>DMG3415U-7</t>
  </si>
  <si>
    <t>1843688</t>
  </si>
  <si>
    <t>MOSFET; P Channel; SOT23-WIDE</t>
  </si>
  <si>
    <t>2N2222</t>
  </si>
  <si>
    <t>Fairchild</t>
  </si>
  <si>
    <t>MMBT2222A</t>
  </si>
  <si>
    <t>Bipolar (BJT) Single Transistor, NPN, 40 V, 350 mW, 1 A</t>
  </si>
  <si>
    <t>0806</t>
  </si>
  <si>
    <t>DFE201610E-2R2M=P2</t>
  </si>
  <si>
    <t>81-DFE201610E-2R2MP2</t>
  </si>
  <si>
    <t xml:space="preserve">Fixed Inductor 0806 2.2uH </t>
  </si>
  <si>
    <t>R15</t>
  </si>
  <si>
    <t>R16</t>
  </si>
  <si>
    <t>R17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</si>
  <si>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</si>
  <si>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</si>
  <si>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</si>
  <si>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</si>
  <si>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</si>
  <si>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</si>
  <si>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</si>
  <si>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</si>
  <si>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</si>
  <si>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</si>
  <si>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</si>
  <si>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S1</t>
  </si>
  <si>
    <t>U4</t>
  </si>
  <si>
    <t>U5</t>
  </si>
  <si>
    <t>U6</t>
  </si>
  <si>
    <t>U7</t>
  </si>
  <si>
    <t>U9</t>
  </si>
  <si>
    <t>U10</t>
  </si>
  <si>
    <t>X1</t>
  </si>
  <si>
    <t>X2</t>
  </si>
  <si>
    <t>CH340E_MSOP10</t>
  </si>
  <si>
    <t>ZOE-M8Q</t>
  </si>
  <si>
    <t>TE</t>
  </si>
  <si>
    <t>SOT65P220X100-6N</t>
  </si>
  <si>
    <t>AS179-92LF</t>
  </si>
  <si>
    <t>Skyworks Solutions</t>
  </si>
  <si>
    <t xml:space="preserve">873-AS179-92LF </t>
  </si>
  <si>
    <t>Skyworks AS179-92LF RF Switch</t>
  </si>
  <si>
    <t>SparkFun</t>
  </si>
  <si>
    <t>Artemis Module</t>
  </si>
  <si>
    <t>3.2x1.5</t>
  </si>
  <si>
    <t>Epson</t>
  </si>
  <si>
    <t>Q13FC13500004</t>
  </si>
  <si>
    <t>1278036</t>
  </si>
  <si>
    <t>Crystal; 32.768kHz; 12.5pF; 3.2 x 1.5mm</t>
  </si>
  <si>
    <t>u-blox</t>
  </si>
  <si>
    <t>https://www.u-blox.com/en/product/zoe-m8-series</t>
  </si>
  <si>
    <t>MCP73831T-2ACI/OT</t>
  </si>
  <si>
    <t>579-MCP73831T-2ACIOT</t>
  </si>
  <si>
    <t>Battery Charge Controller</t>
  </si>
  <si>
    <t>SOT23-5</t>
  </si>
  <si>
    <t>474-WRL-15484</t>
  </si>
  <si>
    <t>https://www.sparkfun.com/products/15484</t>
  </si>
  <si>
    <t>MS860702BA01-50</t>
  </si>
  <si>
    <t>824-MS860702BA01-50</t>
  </si>
  <si>
    <t>Fusion PHT Sensor</t>
  </si>
  <si>
    <t>Tactile switch 5.2mm x 5.2mm</t>
  </si>
  <si>
    <t>C&amp;K</t>
  </si>
  <si>
    <t>PTS526-SK15-SMTR2-LFS</t>
  </si>
  <si>
    <t>611-PTS526SK15SMR2L</t>
  </si>
  <si>
    <t>62k</t>
  </si>
  <si>
    <t>5.1k</t>
  </si>
  <si>
    <t>20k</t>
  </si>
  <si>
    <t>220k</t>
  </si>
  <si>
    <t>2k</t>
  </si>
  <si>
    <t>MCWR06X5101FTL</t>
  </si>
  <si>
    <t>2447404</t>
  </si>
  <si>
    <t>Chip Resistor; Thick Film; 5.1k; 75V; 0603; 100mW</t>
  </si>
  <si>
    <t>MCWR06X6202FTL</t>
  </si>
  <si>
    <t>MCWR06X2002FTL</t>
  </si>
  <si>
    <t>2447414</t>
  </si>
  <si>
    <t>Chip Resistor; Thick Film; 62k; 75V; 0603; 100mW</t>
  </si>
  <si>
    <t>MCWR06X2203FTL</t>
  </si>
  <si>
    <t>2447293</t>
  </si>
  <si>
    <t>Chip Resistor; Thick Film; 20k; 75V; 0603; 100mW</t>
  </si>
  <si>
    <t>MCWR06X2001FTL</t>
  </si>
  <si>
    <t>2447319</t>
  </si>
  <si>
    <t>Chip Resistor; Thick Film; 2k; 75V; 0603; 100mW</t>
  </si>
  <si>
    <t>2447297</t>
  </si>
  <si>
    <t>Chip Resistor; Thick Film; 220k; 75V; 0603; 100mW</t>
  </si>
  <si>
    <t>Valcon</t>
  </si>
  <si>
    <t>CSP-USC16-TR</t>
  </si>
  <si>
    <t>USB-C 16-way (Toby Electronics)</t>
  </si>
  <si>
    <t>USB to Serial converter</t>
  </si>
  <si>
    <t>MSOP-10</t>
  </si>
  <si>
    <t>WCH</t>
  </si>
  <si>
    <t>M1600HCT-P-SMA</t>
  </si>
  <si>
    <t>AP2112K-3.3TRG1</t>
  </si>
  <si>
    <t>Low Dropout Linear Regulator; 600mA; Iq=50uA</t>
  </si>
  <si>
    <t>3257429</t>
  </si>
  <si>
    <t>621-AP2112K-3.3TRG1</t>
  </si>
  <si>
    <t>M2 x 6mm Screws for Iridium Module</t>
  </si>
  <si>
    <t>90116A010</t>
  </si>
  <si>
    <t>SMT M2 Spacer</t>
  </si>
  <si>
    <t>Wurth Electronic</t>
  </si>
  <si>
    <t>9774060243</t>
  </si>
  <si>
    <t>710-9774060243R</t>
  </si>
  <si>
    <t>Surface Mount Spacer; M2; 6mm; 7.4mm total length</t>
  </si>
  <si>
    <t>0</t>
  </si>
  <si>
    <t>U8</t>
  </si>
  <si>
    <t>SSOP3</t>
  </si>
  <si>
    <t>Reset Supervisor; SSOP3; 2.40V; Open Drain; Active Low</t>
  </si>
  <si>
    <t>BD48K24G-TL</t>
  </si>
  <si>
    <t>755-BD48K24G-TL</t>
  </si>
  <si>
    <t>3011055</t>
  </si>
  <si>
    <t>2497607</t>
  </si>
  <si>
    <t>1332158</t>
  </si>
  <si>
    <t>2748850</t>
  </si>
  <si>
    <t>1753762</t>
  </si>
  <si>
    <t>2776798</t>
  </si>
  <si>
    <t>9492615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</si>
</sst>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49" fontId="16" fillId="0" borderId="0" xfId="0" applyNumberFormat="1" applyFont="1"/>
    <xf numFmtId="49" fontId="16" fillId="0" borderId="0" xfId="0" applyNumberFormat="1" applyFont="1" applyAlignment="1">
      <alignment wrapText="1"/>
    </xf>
    <xf numFmtId="49" fontId="16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 wrapText="1"/>
    </xf>
    <xf numFmtId="0" fontId="16" fillId="0" borderId="0" xfId="0" applyFont="1"/>
    <xf numFmtId="49" fontId="0" fillId="0" borderId="0" xfId="0" applyNumberFormat="1"/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Font="1"/>
    <xf numFmtId="2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0" fontId="0" fillId="0" borderId="0" xfId="0" applyFont="1"/>
    <xf numFmtId="49" fontId="18" fillId="0" borderId="0" xfId="42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2" fontId="16" fillId="0" borderId="0" xfId="0" applyNumberFormat="1" applyFont="1"/>
    <xf numFmtId="49" fontId="0" fillId="0" borderId="0" xfId="0" applyNumberFormat="1" applyFont="1" applyFill="1"/>
    <xf numFmtId="49" fontId="16" fillId="0" borderId="0" xfId="0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5484" TargetMode="External"/><Relationship Id="rId2" Type="http://schemas.openxmlformats.org/officeDocument/2006/relationships/hyperlink" Target="https://www.u-blox.com/en/product/zoe-m8-series" TargetMode="External"/><Relationship Id="rId1" Type="http://schemas.openxmlformats.org/officeDocument/2006/relationships/hyperlink" Target="https://www.rock7.com/shop-product-detail?productId=5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5"/>
  <sheetViews>
    <sheetView tabSelected="1" workbookViewId="0">
      <selection activeCell="A60" sqref="A60"/>
    </sheetView>
  </sheetViews>
  <sheetFormatPr defaultRowHeight="15" x14ac:dyDescent="0.25"/>
  <cols>
    <col min="1" max="1" width="11.28515625" customWidth="1"/>
    <col min="2" max="3" width="7" customWidth="1"/>
    <col min="4" max="4" width="6.7109375" customWidth="1"/>
    <col min="5" max="5" width="18.140625" customWidth="1"/>
    <col min="6" max="6" width="19" customWidth="1"/>
    <col min="7" max="7" width="20.140625" customWidth="1"/>
    <col min="8" max="8" width="22.7109375" customWidth="1"/>
    <col min="10" max="10" width="11.28515625" customWidth="1"/>
    <col min="11" max="11" width="22.5703125" customWidth="1"/>
    <col min="12" max="12" width="54.140625" customWidth="1"/>
  </cols>
  <sheetData>
    <row r="1" spans="1:12" s="5" customFormat="1" ht="32.25" customHeight="1" x14ac:dyDescent="0.25">
      <c r="A1" s="1" t="s">
        <v>31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1" t="s">
        <v>32</v>
      </c>
      <c r="H1" s="3" t="s">
        <v>33</v>
      </c>
      <c r="I1" s="4" t="s">
        <v>34</v>
      </c>
      <c r="J1" s="2" t="s">
        <v>35</v>
      </c>
      <c r="K1" s="2" t="s">
        <v>166</v>
      </c>
      <c r="L1" s="1" t="s">
        <v>36</v>
      </c>
    </row>
    <row r="2" spans="1:12" s="5" customFormat="1" ht="15" customHeight="1" x14ac:dyDescent="0.25">
      <c r="A2" s="1"/>
      <c r="B2" s="1"/>
      <c r="C2" s="1"/>
      <c r="D2" s="2"/>
      <c r="E2" s="2"/>
      <c r="F2" s="3"/>
      <c r="G2" s="1"/>
      <c r="H2" s="3"/>
      <c r="I2" s="4"/>
      <c r="J2" s="2"/>
      <c r="K2" s="2"/>
      <c r="L2" s="1"/>
    </row>
    <row r="3" spans="1:12" s="5" customFormat="1" ht="15" customHeight="1" x14ac:dyDescent="0.25">
      <c r="A3" s="1" t="s">
        <v>37</v>
      </c>
      <c r="B3" s="19">
        <f>2*25.4</f>
        <v>50.8</v>
      </c>
      <c r="C3" s="19">
        <f>2.5*25.4</f>
        <v>63.5</v>
      </c>
      <c r="D3" s="2"/>
      <c r="E3" s="2"/>
      <c r="F3" s="3"/>
      <c r="G3" s="1"/>
      <c r="H3" s="3"/>
      <c r="I3" s="4"/>
      <c r="J3" s="2"/>
      <c r="K3" s="2"/>
      <c r="L3" s="1"/>
    </row>
    <row r="4" spans="1:12" s="5" customFormat="1" ht="15" customHeight="1" x14ac:dyDescent="0.25">
      <c r="A4" s="1"/>
      <c r="B4" s="1"/>
      <c r="C4" s="1"/>
      <c r="D4" s="2"/>
      <c r="E4" s="2"/>
      <c r="F4" s="3"/>
      <c r="G4" s="1"/>
      <c r="H4" s="3"/>
      <c r="I4" s="4"/>
      <c r="J4" s="2"/>
      <c r="K4" s="2"/>
      <c r="L4" s="1"/>
    </row>
    <row r="5" spans="1:12" s="5" customFormat="1" ht="15" customHeight="1" x14ac:dyDescent="0.25">
      <c r="A5" s="1" t="s">
        <v>38</v>
      </c>
      <c r="B5" s="1"/>
      <c r="C5" s="1"/>
      <c r="D5" s="2"/>
      <c r="E5" s="2"/>
      <c r="F5" s="3"/>
      <c r="G5" s="1"/>
      <c r="H5" s="3"/>
      <c r="I5" s="4"/>
      <c r="J5" s="2"/>
      <c r="K5" s="2"/>
      <c r="L5" s="1"/>
    </row>
    <row r="6" spans="1:12" s="5" customFormat="1" ht="15" customHeight="1" x14ac:dyDescent="0.25">
      <c r="A6" s="1"/>
      <c r="B6" s="1"/>
      <c r="C6" s="1"/>
      <c r="D6" s="2"/>
      <c r="E6" s="2"/>
      <c r="F6" s="3"/>
      <c r="G6" s="1"/>
      <c r="H6" s="3"/>
      <c r="I6" s="4"/>
      <c r="J6" s="2"/>
      <c r="K6" s="2"/>
      <c r="L6" s="1"/>
    </row>
    <row r="7" spans="1:12" x14ac:dyDescent="0.25">
      <c r="A7" s="6" t="s">
        <v>13</v>
      </c>
      <c r="B7" s="7">
        <v>50.04</v>
      </c>
      <c r="C7" s="7">
        <v>0.76</v>
      </c>
      <c r="D7" s="8">
        <v>0</v>
      </c>
      <c r="E7" s="8"/>
      <c r="F7" s="9"/>
      <c r="G7" s="6"/>
      <c r="H7" s="9"/>
      <c r="I7" s="9"/>
      <c r="J7" s="6"/>
      <c r="K7" s="6"/>
      <c r="L7" s="6" t="s">
        <v>249</v>
      </c>
    </row>
    <row r="8" spans="1:12" x14ac:dyDescent="0.25">
      <c r="A8" s="6" t="s">
        <v>14</v>
      </c>
      <c r="B8" s="7">
        <v>0.76</v>
      </c>
      <c r="C8" s="7">
        <v>62.74</v>
      </c>
      <c r="D8" s="8">
        <v>0</v>
      </c>
      <c r="E8" s="8"/>
      <c r="F8" s="9"/>
      <c r="G8" s="6"/>
      <c r="H8" s="9"/>
      <c r="I8" s="9"/>
      <c r="J8" s="6"/>
      <c r="K8" s="6"/>
      <c r="L8" s="6" t="s">
        <v>249</v>
      </c>
    </row>
    <row r="9" spans="1:12" x14ac:dyDescent="0.25">
      <c r="A9" s="6"/>
      <c r="B9" s="7"/>
      <c r="C9" s="7"/>
      <c r="D9" s="8"/>
      <c r="E9" s="8"/>
      <c r="F9" s="9"/>
      <c r="G9" s="6"/>
      <c r="H9" s="9"/>
      <c r="I9" s="9"/>
      <c r="J9" s="6"/>
      <c r="K9" s="6"/>
      <c r="L9" s="6"/>
    </row>
    <row r="10" spans="1:12" x14ac:dyDescent="0.25">
      <c r="A10" s="1" t="s">
        <v>39</v>
      </c>
      <c r="B10" s="7"/>
      <c r="C10" s="7"/>
      <c r="D10" s="8"/>
      <c r="E10" s="8"/>
      <c r="F10" s="9"/>
      <c r="G10" s="6"/>
      <c r="H10" s="9"/>
      <c r="I10" s="9"/>
      <c r="J10" s="6"/>
      <c r="K10" s="6"/>
      <c r="L10" s="6"/>
    </row>
    <row r="11" spans="1:12" x14ac:dyDescent="0.25">
      <c r="A11" s="1"/>
      <c r="B11" s="7"/>
      <c r="C11" s="7"/>
      <c r="D11" s="8"/>
      <c r="E11" s="8"/>
      <c r="F11" s="9"/>
      <c r="G11" s="6"/>
      <c r="H11" s="9"/>
      <c r="I11" s="9"/>
      <c r="J11" s="6"/>
      <c r="K11" s="6"/>
      <c r="L11" s="6"/>
    </row>
    <row r="12" spans="1:12" x14ac:dyDescent="0.25">
      <c r="A12" s="20" t="s">
        <v>178</v>
      </c>
      <c r="B12" s="7">
        <v>35.65</v>
      </c>
      <c r="C12" s="7">
        <v>15.53</v>
      </c>
      <c r="D12" s="8">
        <v>180</v>
      </c>
      <c r="E12" s="8"/>
      <c r="F12" s="9"/>
      <c r="G12" s="6" t="s">
        <v>206</v>
      </c>
      <c r="H12" s="9" t="s">
        <v>204</v>
      </c>
      <c r="I12" s="9"/>
      <c r="J12" s="6"/>
      <c r="K12" s="6" t="s">
        <v>205</v>
      </c>
      <c r="L12" s="6" t="s">
        <v>207</v>
      </c>
    </row>
    <row r="13" spans="1:12" x14ac:dyDescent="0.25">
      <c r="A13" s="11" t="s">
        <v>5</v>
      </c>
      <c r="B13" s="7">
        <v>12.83</v>
      </c>
      <c r="C13" s="7">
        <v>18.29</v>
      </c>
      <c r="D13" s="8">
        <v>0</v>
      </c>
      <c r="E13" s="8" t="s">
        <v>56</v>
      </c>
      <c r="F13" s="9" t="s">
        <v>155</v>
      </c>
      <c r="G13" s="6" t="s">
        <v>57</v>
      </c>
      <c r="H13" s="9" t="s">
        <v>156</v>
      </c>
      <c r="I13" s="9" t="s">
        <v>157</v>
      </c>
      <c r="J13" s="6"/>
      <c r="K13" s="6"/>
      <c r="L13" s="6" t="s">
        <v>158</v>
      </c>
    </row>
    <row r="14" spans="1:12" x14ac:dyDescent="0.25">
      <c r="A14" s="11" t="s">
        <v>6</v>
      </c>
      <c r="B14" s="7">
        <v>13.46</v>
      </c>
      <c r="C14" s="7">
        <v>56.39</v>
      </c>
      <c r="D14" s="8">
        <v>270</v>
      </c>
      <c r="E14" s="8" t="s">
        <v>56</v>
      </c>
      <c r="F14" s="9" t="s">
        <v>98</v>
      </c>
      <c r="G14" s="6" t="s">
        <v>133</v>
      </c>
      <c r="H14" s="9" t="s">
        <v>135</v>
      </c>
      <c r="I14" s="9" t="s">
        <v>134</v>
      </c>
      <c r="J14" s="6"/>
      <c r="K14" s="6"/>
      <c r="L14" s="6" t="s">
        <v>136</v>
      </c>
    </row>
    <row r="15" spans="1:12" x14ac:dyDescent="0.25">
      <c r="A15" s="11" t="s">
        <v>7</v>
      </c>
      <c r="B15" s="7">
        <v>6.99</v>
      </c>
      <c r="C15" s="7">
        <v>57.28</v>
      </c>
      <c r="D15" s="8">
        <v>270</v>
      </c>
      <c r="E15" s="8" t="s">
        <v>56</v>
      </c>
      <c r="F15" s="9" t="s">
        <v>99</v>
      </c>
      <c r="G15" s="6" t="s">
        <v>57</v>
      </c>
      <c r="H15" s="9" t="s">
        <v>58</v>
      </c>
      <c r="I15" s="9">
        <v>2496916</v>
      </c>
      <c r="J15" s="6"/>
      <c r="K15" s="6"/>
      <c r="L15" s="6" t="s">
        <v>59</v>
      </c>
    </row>
    <row r="16" spans="1:12" x14ac:dyDescent="0.25">
      <c r="A16" s="11" t="s">
        <v>8</v>
      </c>
      <c r="B16" s="7">
        <v>10.029999999999999</v>
      </c>
      <c r="C16" s="7">
        <v>58.93</v>
      </c>
      <c r="D16" s="8">
        <v>180</v>
      </c>
      <c r="E16" s="8" t="s">
        <v>56</v>
      </c>
      <c r="F16" s="9" t="s">
        <v>100</v>
      </c>
      <c r="G16" s="6" t="s">
        <v>71</v>
      </c>
      <c r="H16" s="9" t="s">
        <v>122</v>
      </c>
      <c r="I16" s="9" t="s">
        <v>123</v>
      </c>
      <c r="J16" s="6"/>
      <c r="K16" s="6"/>
      <c r="L16" s="6" t="s">
        <v>124</v>
      </c>
    </row>
    <row r="17" spans="1:12" x14ac:dyDescent="0.25">
      <c r="A17" s="11" t="s">
        <v>9</v>
      </c>
      <c r="B17" s="7">
        <v>12.83</v>
      </c>
      <c r="C17" s="7">
        <v>16.64</v>
      </c>
      <c r="D17" s="8">
        <v>0</v>
      </c>
      <c r="E17" s="8" t="s">
        <v>56</v>
      </c>
      <c r="F17" s="9" t="s">
        <v>97</v>
      </c>
      <c r="G17" s="6" t="s">
        <v>85</v>
      </c>
      <c r="H17" s="9" t="s">
        <v>86</v>
      </c>
      <c r="I17" s="9">
        <v>2688523</v>
      </c>
      <c r="J17" s="6"/>
      <c r="K17" s="6"/>
      <c r="L17" s="6" t="s">
        <v>87</v>
      </c>
    </row>
    <row r="18" spans="1:12" x14ac:dyDescent="0.25">
      <c r="A18" s="11" t="s">
        <v>10</v>
      </c>
      <c r="B18" s="7">
        <v>17.649999999999999</v>
      </c>
      <c r="C18" s="7">
        <v>11.05</v>
      </c>
      <c r="D18" s="8">
        <v>180</v>
      </c>
      <c r="E18" s="8" t="s">
        <v>56</v>
      </c>
      <c r="F18" s="9" t="s">
        <v>179</v>
      </c>
      <c r="G18" s="6" t="s">
        <v>133</v>
      </c>
      <c r="H18" s="9" t="s">
        <v>211</v>
      </c>
      <c r="I18" s="9" t="s">
        <v>212</v>
      </c>
      <c r="J18" s="6"/>
      <c r="K18" s="6"/>
      <c r="L18" s="6" t="s">
        <v>213</v>
      </c>
    </row>
    <row r="19" spans="1:12" x14ac:dyDescent="0.25">
      <c r="A19" s="11" t="s">
        <v>153</v>
      </c>
      <c r="B19" s="7">
        <v>31.24</v>
      </c>
      <c r="C19" s="7">
        <v>41.27</v>
      </c>
      <c r="D19" s="8">
        <v>180</v>
      </c>
      <c r="E19" s="8" t="s">
        <v>56</v>
      </c>
      <c r="F19" s="9" t="s">
        <v>155</v>
      </c>
      <c r="G19" s="6" t="s">
        <v>57</v>
      </c>
      <c r="H19" s="9" t="s">
        <v>156</v>
      </c>
      <c r="I19" s="9" t="s">
        <v>157</v>
      </c>
      <c r="J19" s="6"/>
      <c r="K19" s="6"/>
      <c r="L19" s="6" t="s">
        <v>158</v>
      </c>
    </row>
    <row r="20" spans="1:12" x14ac:dyDescent="0.25">
      <c r="A20" s="11" t="s">
        <v>154</v>
      </c>
      <c r="B20" s="7">
        <v>29.21</v>
      </c>
      <c r="C20" s="7">
        <v>45.72</v>
      </c>
      <c r="D20" s="8">
        <v>270</v>
      </c>
      <c r="E20" s="8" t="s">
        <v>56</v>
      </c>
      <c r="F20" s="9" t="s">
        <v>99</v>
      </c>
      <c r="G20" s="6" t="s">
        <v>57</v>
      </c>
      <c r="H20" s="9" t="s">
        <v>58</v>
      </c>
      <c r="I20" s="9">
        <v>2496916</v>
      </c>
      <c r="J20" s="6"/>
      <c r="K20" s="6"/>
      <c r="L20" s="6" t="s">
        <v>59</v>
      </c>
    </row>
    <row r="21" spans="1:12" x14ac:dyDescent="0.25">
      <c r="A21" s="11" t="s">
        <v>180</v>
      </c>
      <c r="B21" s="7">
        <v>41.4</v>
      </c>
      <c r="C21" s="7">
        <v>51.31</v>
      </c>
      <c r="D21" s="8">
        <v>90</v>
      </c>
      <c r="E21" s="8" t="s">
        <v>56</v>
      </c>
      <c r="F21" s="9" t="s">
        <v>179</v>
      </c>
      <c r="G21" s="6" t="s">
        <v>133</v>
      </c>
      <c r="H21" s="9" t="s">
        <v>211</v>
      </c>
      <c r="I21" s="9" t="s">
        <v>212</v>
      </c>
      <c r="J21" s="6"/>
      <c r="K21" s="6"/>
      <c r="L21" s="6" t="s">
        <v>213</v>
      </c>
    </row>
    <row r="22" spans="1:12" x14ac:dyDescent="0.25">
      <c r="A22" s="11" t="s">
        <v>181</v>
      </c>
      <c r="B22" s="7">
        <v>11.56</v>
      </c>
      <c r="C22" s="7">
        <v>40.130000000000003</v>
      </c>
      <c r="D22" s="8">
        <v>90</v>
      </c>
      <c r="E22" s="8" t="s">
        <v>56</v>
      </c>
      <c r="F22" s="9" t="s">
        <v>100</v>
      </c>
      <c r="G22" s="6" t="s">
        <v>71</v>
      </c>
      <c r="H22" s="9" t="s">
        <v>122</v>
      </c>
      <c r="I22" s="9" t="s">
        <v>123</v>
      </c>
      <c r="J22" s="6"/>
      <c r="K22" s="6"/>
      <c r="L22" s="6" t="s">
        <v>124</v>
      </c>
    </row>
    <row r="23" spans="1:12" x14ac:dyDescent="0.25">
      <c r="A23" s="11" t="s">
        <v>182</v>
      </c>
      <c r="B23" s="7">
        <v>37.72</v>
      </c>
      <c r="C23" s="7">
        <v>41.99</v>
      </c>
      <c r="D23" s="8">
        <v>270</v>
      </c>
      <c r="E23" s="8" t="s">
        <v>56</v>
      </c>
      <c r="F23" s="9" t="s">
        <v>97</v>
      </c>
      <c r="G23" s="6" t="s">
        <v>85</v>
      </c>
      <c r="H23" s="9" t="s">
        <v>86</v>
      </c>
      <c r="I23" s="9">
        <v>2688523</v>
      </c>
      <c r="J23" s="6"/>
      <c r="K23" s="6"/>
      <c r="L23" s="6" t="s">
        <v>87</v>
      </c>
    </row>
    <row r="24" spans="1:12" x14ac:dyDescent="0.25">
      <c r="A24" s="11" t="s">
        <v>183</v>
      </c>
      <c r="B24" s="7">
        <v>37.590000000000003</v>
      </c>
      <c r="C24" s="7">
        <v>54.86</v>
      </c>
      <c r="D24" s="8">
        <v>270</v>
      </c>
      <c r="E24" s="8" t="s">
        <v>56</v>
      </c>
      <c r="F24" s="9" t="s">
        <v>184</v>
      </c>
      <c r="G24" s="6" t="s">
        <v>57</v>
      </c>
      <c r="H24" s="9" t="s">
        <v>208</v>
      </c>
      <c r="I24" s="9" t="s">
        <v>209</v>
      </c>
      <c r="J24" s="6"/>
      <c r="K24" s="6"/>
      <c r="L24" s="6" t="s">
        <v>210</v>
      </c>
    </row>
    <row r="25" spans="1:12" x14ac:dyDescent="0.25">
      <c r="A25" s="11" t="s">
        <v>185</v>
      </c>
      <c r="B25" s="7">
        <v>44.7</v>
      </c>
      <c r="C25" s="7">
        <v>54.86</v>
      </c>
      <c r="D25" s="8">
        <v>270</v>
      </c>
      <c r="E25" s="8" t="s">
        <v>56</v>
      </c>
      <c r="F25" s="9" t="s">
        <v>184</v>
      </c>
      <c r="G25" s="6" t="s">
        <v>57</v>
      </c>
      <c r="H25" s="9" t="s">
        <v>208</v>
      </c>
      <c r="I25" s="9" t="s">
        <v>209</v>
      </c>
      <c r="J25" s="6"/>
      <c r="K25" s="6"/>
      <c r="L25" s="6" t="s">
        <v>210</v>
      </c>
    </row>
    <row r="26" spans="1:12" x14ac:dyDescent="0.25">
      <c r="A26" s="11" t="s">
        <v>186</v>
      </c>
      <c r="B26" s="7">
        <v>40.26</v>
      </c>
      <c r="C26" s="7">
        <v>57.79</v>
      </c>
      <c r="D26" s="8">
        <v>0</v>
      </c>
      <c r="E26" s="8" t="s">
        <v>56</v>
      </c>
      <c r="F26" s="9" t="s">
        <v>184</v>
      </c>
      <c r="G26" s="6" t="s">
        <v>57</v>
      </c>
      <c r="H26" s="9" t="s">
        <v>208</v>
      </c>
      <c r="I26" s="9" t="s">
        <v>209</v>
      </c>
      <c r="J26" s="6"/>
      <c r="K26" s="6"/>
      <c r="L26" s="6" t="s">
        <v>210</v>
      </c>
    </row>
    <row r="27" spans="1:12" x14ac:dyDescent="0.25">
      <c r="A27" s="11" t="s">
        <v>187</v>
      </c>
      <c r="B27" s="7">
        <v>17.649999999999999</v>
      </c>
      <c r="C27" s="7">
        <v>16.13</v>
      </c>
      <c r="D27" s="8">
        <v>180</v>
      </c>
      <c r="E27" s="8" t="s">
        <v>56</v>
      </c>
      <c r="F27" s="9" t="s">
        <v>179</v>
      </c>
      <c r="G27" s="6" t="s">
        <v>133</v>
      </c>
      <c r="H27" s="9" t="s">
        <v>211</v>
      </c>
      <c r="I27" s="9" t="s">
        <v>212</v>
      </c>
      <c r="J27" s="6"/>
      <c r="K27" s="6"/>
      <c r="L27" s="6" t="s">
        <v>213</v>
      </c>
    </row>
    <row r="28" spans="1:12" x14ac:dyDescent="0.25">
      <c r="A28" s="11" t="s">
        <v>188</v>
      </c>
      <c r="B28" s="7">
        <v>24</v>
      </c>
      <c r="C28" s="7">
        <v>36.200000000000003</v>
      </c>
      <c r="D28" s="8">
        <v>270</v>
      </c>
      <c r="E28" s="8" t="s">
        <v>56</v>
      </c>
      <c r="F28" s="9" t="s">
        <v>220</v>
      </c>
      <c r="G28" s="6" t="s">
        <v>57</v>
      </c>
      <c r="H28" s="9" t="s">
        <v>221</v>
      </c>
      <c r="I28" s="9" t="s">
        <v>222</v>
      </c>
      <c r="J28" s="6"/>
      <c r="K28" s="6"/>
      <c r="L28" s="6" t="s">
        <v>223</v>
      </c>
    </row>
    <row r="29" spans="1:12" x14ac:dyDescent="0.25">
      <c r="A29" s="11" t="s">
        <v>189</v>
      </c>
      <c r="B29" s="7">
        <v>21.46</v>
      </c>
      <c r="C29" s="7">
        <v>36.200000000000003</v>
      </c>
      <c r="D29" s="8">
        <v>270</v>
      </c>
      <c r="E29" s="8" t="s">
        <v>56</v>
      </c>
      <c r="F29" s="9" t="s">
        <v>220</v>
      </c>
      <c r="G29" s="6" t="s">
        <v>57</v>
      </c>
      <c r="H29" s="9" t="s">
        <v>221</v>
      </c>
      <c r="I29" s="9" t="s">
        <v>222</v>
      </c>
      <c r="J29" s="6"/>
      <c r="K29" s="6"/>
      <c r="L29" s="6" t="s">
        <v>223</v>
      </c>
    </row>
    <row r="30" spans="1:12" x14ac:dyDescent="0.25">
      <c r="A30" s="11" t="s">
        <v>190</v>
      </c>
      <c r="B30" s="7">
        <v>18.47</v>
      </c>
      <c r="C30" s="7">
        <v>32.72</v>
      </c>
      <c r="D30" s="8">
        <v>0</v>
      </c>
      <c r="E30" s="8" t="s">
        <v>56</v>
      </c>
      <c r="F30" s="9" t="s">
        <v>97</v>
      </c>
      <c r="G30" s="6" t="s">
        <v>85</v>
      </c>
      <c r="H30" s="9" t="s">
        <v>86</v>
      </c>
      <c r="I30" s="9">
        <v>2688523</v>
      </c>
      <c r="J30" s="6"/>
      <c r="K30" s="6"/>
      <c r="L30" s="6" t="s">
        <v>87</v>
      </c>
    </row>
    <row r="31" spans="1:12" x14ac:dyDescent="0.25">
      <c r="A31" s="11" t="s">
        <v>191</v>
      </c>
      <c r="B31" s="7">
        <v>1.91</v>
      </c>
      <c r="C31" s="7">
        <v>33.659999999999997</v>
      </c>
      <c r="D31" s="8">
        <v>270</v>
      </c>
      <c r="E31" s="8" t="s">
        <v>203</v>
      </c>
      <c r="F31" s="9" t="s">
        <v>192</v>
      </c>
      <c r="G31" s="6" t="s">
        <v>133</v>
      </c>
      <c r="H31" s="9" t="s">
        <v>214</v>
      </c>
      <c r="I31" s="9" t="s">
        <v>215</v>
      </c>
      <c r="J31" s="6"/>
      <c r="K31" s="6"/>
      <c r="L31" s="6" t="s">
        <v>216</v>
      </c>
    </row>
    <row r="32" spans="1:12" x14ac:dyDescent="0.25">
      <c r="A32" s="11" t="s">
        <v>193</v>
      </c>
      <c r="B32" s="7">
        <v>18.47</v>
      </c>
      <c r="C32" s="7">
        <v>35.76</v>
      </c>
      <c r="D32" s="8">
        <v>180</v>
      </c>
      <c r="E32" s="8" t="s">
        <v>56</v>
      </c>
      <c r="F32" s="9" t="s">
        <v>101</v>
      </c>
      <c r="G32" s="6" t="s">
        <v>133</v>
      </c>
      <c r="H32" s="9" t="s">
        <v>137</v>
      </c>
      <c r="I32" s="9" t="s">
        <v>138</v>
      </c>
      <c r="J32" s="6"/>
      <c r="K32" s="6"/>
      <c r="L32" s="6" t="s">
        <v>139</v>
      </c>
    </row>
    <row r="33" spans="1:12" x14ac:dyDescent="0.25">
      <c r="A33" s="11" t="s">
        <v>194</v>
      </c>
      <c r="B33" s="7">
        <v>18.41</v>
      </c>
      <c r="C33" s="7">
        <v>34.29</v>
      </c>
      <c r="D33" s="8">
        <v>180</v>
      </c>
      <c r="E33" s="8" t="s">
        <v>56</v>
      </c>
      <c r="F33" s="9" t="s">
        <v>99</v>
      </c>
      <c r="G33" s="6" t="s">
        <v>57</v>
      </c>
      <c r="H33" s="9" t="s">
        <v>58</v>
      </c>
      <c r="I33" s="9">
        <v>2496916</v>
      </c>
      <c r="J33" s="6"/>
      <c r="K33" s="6"/>
      <c r="L33" s="6" t="s">
        <v>59</v>
      </c>
    </row>
    <row r="34" spans="1:12" x14ac:dyDescent="0.25">
      <c r="A34" s="11" t="s">
        <v>195</v>
      </c>
      <c r="B34" s="7">
        <v>38.1</v>
      </c>
      <c r="C34" s="7">
        <v>7.37</v>
      </c>
      <c r="D34" s="8">
        <v>90</v>
      </c>
      <c r="E34" s="8" t="s">
        <v>56</v>
      </c>
      <c r="F34" s="9" t="s">
        <v>99</v>
      </c>
      <c r="G34" s="6" t="s">
        <v>57</v>
      </c>
      <c r="H34" s="9" t="s">
        <v>58</v>
      </c>
      <c r="I34" s="9">
        <v>2496916</v>
      </c>
      <c r="J34" s="6"/>
      <c r="K34" s="6"/>
      <c r="L34" s="6" t="s">
        <v>59</v>
      </c>
    </row>
    <row r="35" spans="1:12" x14ac:dyDescent="0.25">
      <c r="A35" s="11" t="s">
        <v>196</v>
      </c>
      <c r="B35" s="7">
        <v>8.89</v>
      </c>
      <c r="C35" s="7">
        <v>33.78</v>
      </c>
      <c r="D35" s="8">
        <v>270</v>
      </c>
      <c r="E35" s="8" t="s">
        <v>56</v>
      </c>
      <c r="F35" s="9" t="s">
        <v>192</v>
      </c>
      <c r="G35" s="6" t="s">
        <v>85</v>
      </c>
      <c r="H35" s="9" t="s">
        <v>217</v>
      </c>
      <c r="I35" s="9" t="s">
        <v>218</v>
      </c>
      <c r="J35" s="6"/>
      <c r="K35" s="6"/>
      <c r="L35" s="6" t="s">
        <v>219</v>
      </c>
    </row>
    <row r="36" spans="1:12" x14ac:dyDescent="0.25">
      <c r="A36" s="11" t="s">
        <v>197</v>
      </c>
      <c r="B36" s="7">
        <v>5.71</v>
      </c>
      <c r="C36" s="7">
        <v>36.200000000000003</v>
      </c>
      <c r="D36" s="8">
        <v>180</v>
      </c>
      <c r="E36" s="8" t="s">
        <v>56</v>
      </c>
      <c r="F36" s="9" t="s">
        <v>99</v>
      </c>
      <c r="G36" s="6" t="s">
        <v>57</v>
      </c>
      <c r="H36" s="9" t="s">
        <v>58</v>
      </c>
      <c r="I36" s="9">
        <v>2496916</v>
      </c>
      <c r="J36" s="6"/>
      <c r="K36" s="6"/>
      <c r="L36" s="6" t="s">
        <v>59</v>
      </c>
    </row>
    <row r="37" spans="1:12" x14ac:dyDescent="0.25">
      <c r="A37" s="11" t="s">
        <v>198</v>
      </c>
      <c r="B37" s="7">
        <v>11.05</v>
      </c>
      <c r="C37" s="7">
        <v>33.78</v>
      </c>
      <c r="D37" s="8">
        <v>270</v>
      </c>
      <c r="E37" s="8" t="s">
        <v>56</v>
      </c>
      <c r="F37" s="9" t="s">
        <v>97</v>
      </c>
      <c r="G37" s="6" t="s">
        <v>85</v>
      </c>
      <c r="H37" s="9" t="s">
        <v>86</v>
      </c>
      <c r="I37" s="9">
        <v>2688523</v>
      </c>
      <c r="J37" s="6"/>
      <c r="K37" s="6"/>
      <c r="L37" s="6" t="s">
        <v>87</v>
      </c>
    </row>
    <row r="38" spans="1:12" x14ac:dyDescent="0.25">
      <c r="A38" s="11" t="s">
        <v>199</v>
      </c>
      <c r="B38" s="7">
        <v>2.16</v>
      </c>
      <c r="C38" s="7">
        <v>29.85</v>
      </c>
      <c r="D38" s="8">
        <v>90</v>
      </c>
      <c r="E38" s="8" t="s">
        <v>56</v>
      </c>
      <c r="F38" s="9" t="s">
        <v>200</v>
      </c>
      <c r="G38" s="6" t="s">
        <v>57</v>
      </c>
      <c r="H38" s="9" t="s">
        <v>224</v>
      </c>
      <c r="I38" s="9" t="s">
        <v>225</v>
      </c>
      <c r="J38" s="6"/>
      <c r="K38" s="6"/>
      <c r="L38" s="6" t="s">
        <v>226</v>
      </c>
    </row>
    <row r="39" spans="1:12" x14ac:dyDescent="0.25">
      <c r="A39" s="11" t="s">
        <v>201</v>
      </c>
      <c r="B39" s="7">
        <v>8.51</v>
      </c>
      <c r="C39" s="7">
        <v>29.85</v>
      </c>
      <c r="D39" s="8">
        <v>270</v>
      </c>
      <c r="E39" s="8" t="s">
        <v>56</v>
      </c>
      <c r="F39" s="9" t="s">
        <v>97</v>
      </c>
      <c r="G39" s="6" t="s">
        <v>85</v>
      </c>
      <c r="H39" s="9" t="s">
        <v>86</v>
      </c>
      <c r="I39" s="9">
        <v>2688523</v>
      </c>
      <c r="J39" s="6"/>
      <c r="K39" s="6"/>
      <c r="L39" s="6" t="s">
        <v>87</v>
      </c>
    </row>
    <row r="40" spans="1:12" x14ac:dyDescent="0.25">
      <c r="A40" s="11" t="s">
        <v>202</v>
      </c>
      <c r="B40" s="7">
        <v>6.1</v>
      </c>
      <c r="C40" s="7">
        <v>29.85</v>
      </c>
      <c r="D40" s="8">
        <v>270</v>
      </c>
      <c r="E40" s="8" t="s">
        <v>56</v>
      </c>
      <c r="F40" s="9" t="s">
        <v>97</v>
      </c>
      <c r="G40" s="6" t="s">
        <v>85</v>
      </c>
      <c r="H40" s="9" t="s">
        <v>86</v>
      </c>
      <c r="I40" s="9">
        <v>2688523</v>
      </c>
      <c r="J40" s="6"/>
      <c r="K40" s="6"/>
      <c r="L40" s="6" t="s">
        <v>87</v>
      </c>
    </row>
    <row r="41" spans="1:12" x14ac:dyDescent="0.25">
      <c r="A41" s="11" t="s">
        <v>12</v>
      </c>
      <c r="B41" s="7">
        <v>48.18</v>
      </c>
      <c r="C41" s="7">
        <v>13.56</v>
      </c>
      <c r="D41" s="8">
        <v>0</v>
      </c>
      <c r="E41" s="8" t="s">
        <v>56</v>
      </c>
      <c r="F41" s="9"/>
      <c r="G41" s="6" t="s">
        <v>129</v>
      </c>
      <c r="H41" s="9" t="s">
        <v>150</v>
      </c>
      <c r="I41" s="9" t="s">
        <v>132</v>
      </c>
      <c r="J41" s="6"/>
      <c r="K41" s="6"/>
      <c r="L41" s="6" t="s">
        <v>106</v>
      </c>
    </row>
    <row r="42" spans="1:12" x14ac:dyDescent="0.25">
      <c r="A42" s="11" t="s">
        <v>102</v>
      </c>
      <c r="B42" s="7">
        <v>48.18</v>
      </c>
      <c r="C42" s="7">
        <v>16.100000000000001</v>
      </c>
      <c r="D42" s="8">
        <v>0</v>
      </c>
      <c r="E42" s="8" t="s">
        <v>56</v>
      </c>
      <c r="F42" s="9"/>
      <c r="G42" s="6" t="s">
        <v>129</v>
      </c>
      <c r="H42" s="9" t="s">
        <v>149</v>
      </c>
      <c r="I42" s="9" t="s">
        <v>130</v>
      </c>
      <c r="J42" s="6"/>
      <c r="K42" s="6"/>
      <c r="L42" s="6" t="s">
        <v>105</v>
      </c>
    </row>
    <row r="43" spans="1:12" x14ac:dyDescent="0.25">
      <c r="A43" s="11" t="s">
        <v>103</v>
      </c>
      <c r="B43" s="7">
        <v>48.18</v>
      </c>
      <c r="C43" s="7">
        <v>18.64</v>
      </c>
      <c r="D43" s="8">
        <v>0</v>
      </c>
      <c r="E43" s="8" t="s">
        <v>56</v>
      </c>
      <c r="F43" s="9"/>
      <c r="G43" s="6" t="s">
        <v>129</v>
      </c>
      <c r="H43" s="9" t="s">
        <v>148</v>
      </c>
      <c r="I43" s="9" t="s">
        <v>131</v>
      </c>
      <c r="J43" s="6"/>
      <c r="K43" s="6"/>
      <c r="L43" s="6" t="s">
        <v>104</v>
      </c>
    </row>
    <row r="44" spans="1:12" x14ac:dyDescent="0.25">
      <c r="A44" s="11" t="s">
        <v>227</v>
      </c>
      <c r="B44" s="7">
        <v>48.18</v>
      </c>
      <c r="C44" s="7">
        <v>11.02</v>
      </c>
      <c r="D44" s="8">
        <v>0</v>
      </c>
      <c r="E44" s="8" t="s">
        <v>56</v>
      </c>
      <c r="F44" s="9"/>
      <c r="G44" s="6" t="s">
        <v>129</v>
      </c>
      <c r="H44" s="9" t="s">
        <v>240</v>
      </c>
      <c r="I44" s="9" t="s">
        <v>241</v>
      </c>
      <c r="J44" s="6"/>
      <c r="K44" s="6"/>
      <c r="L44" s="6" t="s">
        <v>238</v>
      </c>
    </row>
    <row r="45" spans="1:12" x14ac:dyDescent="0.25">
      <c r="A45" s="11" t="s">
        <v>228</v>
      </c>
      <c r="B45" s="7">
        <v>32</v>
      </c>
      <c r="C45" s="7">
        <v>12.19</v>
      </c>
      <c r="D45" s="8">
        <v>180</v>
      </c>
      <c r="E45" s="8" t="s">
        <v>245</v>
      </c>
      <c r="F45" s="9"/>
      <c r="G45" s="6" t="s">
        <v>247</v>
      </c>
      <c r="H45" s="9" t="s">
        <v>246</v>
      </c>
      <c r="I45" s="9">
        <v>1757776</v>
      </c>
      <c r="J45" s="6"/>
      <c r="K45" s="6"/>
      <c r="L45" s="6" t="s">
        <v>248</v>
      </c>
    </row>
    <row r="46" spans="1:12" x14ac:dyDescent="0.25">
      <c r="A46" s="11" t="s">
        <v>229</v>
      </c>
      <c r="B46" s="7">
        <v>48.18</v>
      </c>
      <c r="C46" s="7">
        <v>8.48</v>
      </c>
      <c r="D46" s="8">
        <v>0</v>
      </c>
      <c r="E46" s="8" t="s">
        <v>56</v>
      </c>
      <c r="F46" s="9"/>
      <c r="G46" s="6" t="s">
        <v>242</v>
      </c>
      <c r="H46" s="9" t="s">
        <v>243</v>
      </c>
      <c r="I46" s="9" t="s">
        <v>244</v>
      </c>
      <c r="J46" s="6"/>
      <c r="K46" s="6"/>
      <c r="L46" s="6" t="s">
        <v>239</v>
      </c>
    </row>
    <row r="47" spans="1:12" x14ac:dyDescent="0.25">
      <c r="A47" s="11" t="s">
        <v>230</v>
      </c>
      <c r="B47" s="7">
        <v>9.5299999999999994</v>
      </c>
      <c r="C47" s="7">
        <v>16.510000000000002</v>
      </c>
      <c r="D47" s="8">
        <v>270</v>
      </c>
      <c r="E47" s="8" t="s">
        <v>56</v>
      </c>
      <c r="F47" s="9"/>
      <c r="G47" s="6" t="s">
        <v>129</v>
      </c>
      <c r="H47" s="9" t="s">
        <v>150</v>
      </c>
      <c r="I47" s="9" t="s">
        <v>132</v>
      </c>
      <c r="J47" s="6"/>
      <c r="K47" s="6"/>
      <c r="L47" s="6" t="s">
        <v>106</v>
      </c>
    </row>
    <row r="48" spans="1:12" x14ac:dyDescent="0.25">
      <c r="A48" s="11" t="s">
        <v>231</v>
      </c>
      <c r="B48" s="7">
        <v>17.649999999999999</v>
      </c>
      <c r="C48" s="7">
        <v>9.27</v>
      </c>
      <c r="D48" s="8">
        <v>0</v>
      </c>
      <c r="E48" s="8" t="s">
        <v>245</v>
      </c>
      <c r="F48" s="9"/>
      <c r="G48" s="6" t="s">
        <v>247</v>
      </c>
      <c r="H48" s="9" t="s">
        <v>246</v>
      </c>
      <c r="I48" s="9">
        <v>1757776</v>
      </c>
      <c r="J48" s="6"/>
      <c r="K48" s="6"/>
      <c r="L48" s="6" t="s">
        <v>248</v>
      </c>
    </row>
    <row r="49" spans="1:12" x14ac:dyDescent="0.25">
      <c r="A49" s="11" t="s">
        <v>232</v>
      </c>
      <c r="B49" s="7">
        <v>17.649999999999999</v>
      </c>
      <c r="C49" s="7">
        <v>14.35</v>
      </c>
      <c r="D49" s="8">
        <v>180</v>
      </c>
      <c r="E49" s="8" t="s">
        <v>56</v>
      </c>
      <c r="F49" s="9"/>
      <c r="G49" s="6" t="s">
        <v>129</v>
      </c>
      <c r="H49" s="9" t="s">
        <v>149</v>
      </c>
      <c r="I49" s="9" t="s">
        <v>130</v>
      </c>
      <c r="J49" s="6"/>
      <c r="K49" s="6"/>
      <c r="L49" s="6" t="s">
        <v>105</v>
      </c>
    </row>
    <row r="50" spans="1:12" x14ac:dyDescent="0.25">
      <c r="A50" s="11" t="s">
        <v>233</v>
      </c>
      <c r="B50" s="7">
        <v>28.45</v>
      </c>
      <c r="C50" s="7">
        <v>10.54</v>
      </c>
      <c r="D50" s="8">
        <v>90</v>
      </c>
      <c r="E50" s="8" t="s">
        <v>245</v>
      </c>
      <c r="F50" s="9"/>
      <c r="G50" s="6" t="s">
        <v>247</v>
      </c>
      <c r="H50" s="9" t="s">
        <v>246</v>
      </c>
      <c r="I50" s="9">
        <v>1757776</v>
      </c>
      <c r="J50" s="6"/>
      <c r="K50" s="6"/>
      <c r="L50" s="6" t="s">
        <v>248</v>
      </c>
    </row>
    <row r="51" spans="1:12" x14ac:dyDescent="0.25">
      <c r="A51" s="11" t="s">
        <v>234</v>
      </c>
      <c r="B51" s="7">
        <v>42.04</v>
      </c>
      <c r="C51" s="7">
        <v>37.72</v>
      </c>
      <c r="D51" s="8">
        <v>90</v>
      </c>
      <c r="E51" s="8" t="s">
        <v>245</v>
      </c>
      <c r="F51" s="9"/>
      <c r="G51" s="6" t="s">
        <v>247</v>
      </c>
      <c r="H51" s="9" t="s">
        <v>246</v>
      </c>
      <c r="I51" s="9">
        <v>1757776</v>
      </c>
      <c r="J51" s="6"/>
      <c r="K51" s="6"/>
      <c r="L51" s="6" t="s">
        <v>248</v>
      </c>
    </row>
    <row r="52" spans="1:12" x14ac:dyDescent="0.25">
      <c r="A52" s="11" t="s">
        <v>235</v>
      </c>
      <c r="B52" s="7">
        <v>42.04</v>
      </c>
      <c r="C52" s="7">
        <v>33.53</v>
      </c>
      <c r="D52" s="8">
        <v>270</v>
      </c>
      <c r="E52" s="8" t="s">
        <v>245</v>
      </c>
      <c r="F52" s="9"/>
      <c r="G52" s="6" t="s">
        <v>247</v>
      </c>
      <c r="H52" s="9" t="s">
        <v>246</v>
      </c>
      <c r="I52" s="9">
        <v>1757776</v>
      </c>
      <c r="J52" s="6"/>
      <c r="K52" s="6"/>
      <c r="L52" s="6" t="s">
        <v>248</v>
      </c>
    </row>
    <row r="53" spans="1:12" x14ac:dyDescent="0.25">
      <c r="A53" s="11" t="s">
        <v>236</v>
      </c>
      <c r="B53" s="7">
        <v>7.87</v>
      </c>
      <c r="C53" s="7">
        <v>16.510000000000002</v>
      </c>
      <c r="D53" s="8">
        <v>270</v>
      </c>
      <c r="E53" s="8" t="s">
        <v>56</v>
      </c>
      <c r="F53" s="9"/>
      <c r="G53" s="6" t="s">
        <v>129</v>
      </c>
      <c r="H53" s="9" t="s">
        <v>149</v>
      </c>
      <c r="I53" s="9" t="s">
        <v>130</v>
      </c>
      <c r="J53" s="6"/>
      <c r="K53" s="6"/>
      <c r="L53" s="6" t="s">
        <v>105</v>
      </c>
    </row>
    <row r="54" spans="1:12" x14ac:dyDescent="0.25">
      <c r="A54" s="11" t="s">
        <v>237</v>
      </c>
      <c r="B54" s="7">
        <v>26.42</v>
      </c>
      <c r="C54" s="7">
        <v>10.54</v>
      </c>
      <c r="D54" s="8">
        <v>90</v>
      </c>
      <c r="E54" s="8" t="s">
        <v>245</v>
      </c>
      <c r="F54" s="9"/>
      <c r="G54" s="6" t="s">
        <v>247</v>
      </c>
      <c r="H54" s="9" t="s">
        <v>246</v>
      </c>
      <c r="I54" s="9">
        <v>1757776</v>
      </c>
      <c r="J54" s="6"/>
      <c r="K54" s="6"/>
      <c r="L54" s="6" t="s">
        <v>248</v>
      </c>
    </row>
    <row r="55" spans="1:12" x14ac:dyDescent="0.25">
      <c r="A55" s="11" t="s">
        <v>15</v>
      </c>
      <c r="B55" s="7">
        <v>25.4</v>
      </c>
      <c r="C55" s="7">
        <v>36.880000000000003</v>
      </c>
      <c r="D55" s="8">
        <v>0</v>
      </c>
      <c r="E55" s="8"/>
      <c r="F55" s="9" t="s">
        <v>64</v>
      </c>
      <c r="G55" s="6" t="s">
        <v>65</v>
      </c>
      <c r="H55" s="9" t="s">
        <v>66</v>
      </c>
      <c r="I55" s="9" t="s">
        <v>67</v>
      </c>
      <c r="J55" s="6"/>
      <c r="K55" s="6"/>
      <c r="L55" s="6" t="s">
        <v>68</v>
      </c>
    </row>
    <row r="56" spans="1:12" x14ac:dyDescent="0.25">
      <c r="A56" s="20" t="s">
        <v>107</v>
      </c>
      <c r="B56" s="7">
        <v>10.79</v>
      </c>
      <c r="C56" s="7">
        <v>3.76</v>
      </c>
      <c r="D56" s="8">
        <v>0</v>
      </c>
      <c r="E56" s="8"/>
      <c r="F56" s="9"/>
      <c r="G56" s="6" t="s">
        <v>347</v>
      </c>
      <c r="H56" s="9" t="s">
        <v>348</v>
      </c>
      <c r="I56" s="9"/>
      <c r="J56" s="6"/>
      <c r="K56" s="6"/>
      <c r="L56" s="6" t="s">
        <v>349</v>
      </c>
    </row>
    <row r="57" spans="1:12" x14ac:dyDescent="0.25">
      <c r="A57" s="11" t="s">
        <v>250</v>
      </c>
      <c r="B57" s="7">
        <v>32.380000000000003</v>
      </c>
      <c r="C57" s="7">
        <v>4.78</v>
      </c>
      <c r="D57" s="8">
        <v>180</v>
      </c>
      <c r="E57" s="8"/>
      <c r="F57" s="9" t="s">
        <v>254</v>
      </c>
      <c r="G57" s="6" t="s">
        <v>126</v>
      </c>
      <c r="H57" s="9" t="s">
        <v>254</v>
      </c>
      <c r="I57" s="9" t="s">
        <v>377</v>
      </c>
      <c r="J57" s="6"/>
      <c r="K57" s="6" t="s">
        <v>256</v>
      </c>
      <c r="L57" s="6" t="s">
        <v>255</v>
      </c>
    </row>
    <row r="58" spans="1:12" x14ac:dyDescent="0.25">
      <c r="A58" s="11" t="s">
        <v>251</v>
      </c>
      <c r="B58" s="7">
        <v>22.23</v>
      </c>
      <c r="C58" s="7">
        <v>4.78</v>
      </c>
      <c r="D58" s="8">
        <v>180</v>
      </c>
      <c r="E58" s="8"/>
      <c r="F58" s="9" t="s">
        <v>254</v>
      </c>
      <c r="G58" s="6" t="s">
        <v>126</v>
      </c>
      <c r="H58" s="9" t="s">
        <v>254</v>
      </c>
      <c r="I58" s="9" t="s">
        <v>377</v>
      </c>
      <c r="J58" s="6"/>
      <c r="K58" s="6" t="s">
        <v>256</v>
      </c>
      <c r="L58" s="6" t="s">
        <v>255</v>
      </c>
    </row>
    <row r="59" spans="1:12" x14ac:dyDescent="0.25">
      <c r="A59" s="11" t="s">
        <v>252</v>
      </c>
      <c r="B59" s="7">
        <v>37.590000000000003</v>
      </c>
      <c r="C59" s="7">
        <v>50.16</v>
      </c>
      <c r="D59" s="8">
        <v>90</v>
      </c>
      <c r="E59" s="8" t="s">
        <v>11</v>
      </c>
      <c r="F59" s="9" t="s">
        <v>11</v>
      </c>
      <c r="G59" s="6" t="s">
        <v>60</v>
      </c>
      <c r="H59" s="9" t="s">
        <v>61</v>
      </c>
      <c r="I59" s="9" t="s">
        <v>62</v>
      </c>
      <c r="J59" s="6"/>
      <c r="K59" s="6"/>
      <c r="L59" s="6" t="s">
        <v>63</v>
      </c>
    </row>
    <row r="60" spans="1:12" x14ac:dyDescent="0.25">
      <c r="A60" s="11" t="s">
        <v>259</v>
      </c>
      <c r="B60" s="7">
        <v>41.4</v>
      </c>
      <c r="C60" s="7">
        <v>48.01</v>
      </c>
      <c r="D60" s="8">
        <v>270</v>
      </c>
      <c r="E60" s="8" t="s">
        <v>270</v>
      </c>
      <c r="F60" s="9"/>
      <c r="G60" s="6" t="s">
        <v>85</v>
      </c>
      <c r="H60" s="9" t="s">
        <v>271</v>
      </c>
      <c r="I60" s="9" t="s">
        <v>376</v>
      </c>
      <c r="J60" s="6"/>
      <c r="K60" s="6" t="s">
        <v>272</v>
      </c>
      <c r="L60" s="6" t="s">
        <v>273</v>
      </c>
    </row>
    <row r="61" spans="1:12" x14ac:dyDescent="0.25">
      <c r="A61" s="11" t="s">
        <v>16</v>
      </c>
      <c r="B61" s="7">
        <v>29.46</v>
      </c>
      <c r="C61" s="7">
        <v>49.28</v>
      </c>
      <c r="D61" s="8">
        <v>270</v>
      </c>
      <c r="E61" s="8" t="s">
        <v>69</v>
      </c>
      <c r="F61" s="9" t="s">
        <v>159</v>
      </c>
      <c r="G61" s="6" t="s">
        <v>70</v>
      </c>
      <c r="H61" s="9" t="s">
        <v>159</v>
      </c>
      <c r="I61" s="9">
        <v>2061404</v>
      </c>
      <c r="J61" s="6"/>
      <c r="K61" s="6"/>
      <c r="L61" s="6" t="s">
        <v>160</v>
      </c>
    </row>
    <row r="62" spans="1:12" x14ac:dyDescent="0.25">
      <c r="A62" s="11" t="s">
        <v>260</v>
      </c>
      <c r="B62" s="7">
        <v>41.07</v>
      </c>
      <c r="C62" s="7">
        <v>44.07</v>
      </c>
      <c r="D62" s="8">
        <v>0</v>
      </c>
      <c r="E62" s="8" t="s">
        <v>69</v>
      </c>
      <c r="F62" s="9" t="s">
        <v>263</v>
      </c>
      <c r="G62" s="6" t="s">
        <v>70</v>
      </c>
      <c r="H62" s="9" t="s">
        <v>263</v>
      </c>
      <c r="I62" s="9" t="s">
        <v>264</v>
      </c>
      <c r="J62" s="6"/>
      <c r="K62" s="6"/>
      <c r="L62" s="6" t="s">
        <v>265</v>
      </c>
    </row>
    <row r="63" spans="1:12" x14ac:dyDescent="0.25">
      <c r="A63" s="11" t="s">
        <v>261</v>
      </c>
      <c r="B63" s="7">
        <v>36.32</v>
      </c>
      <c r="C63" s="7">
        <v>36.96</v>
      </c>
      <c r="D63" s="8">
        <v>90</v>
      </c>
      <c r="E63" s="8" t="s">
        <v>69</v>
      </c>
      <c r="F63" s="9" t="s">
        <v>263</v>
      </c>
      <c r="G63" s="6" t="s">
        <v>70</v>
      </c>
      <c r="H63" s="9" t="s">
        <v>263</v>
      </c>
      <c r="I63" s="9" t="s">
        <v>264</v>
      </c>
      <c r="J63" s="6"/>
      <c r="K63" s="6"/>
      <c r="L63" s="6" t="s">
        <v>265</v>
      </c>
    </row>
    <row r="64" spans="1:12" x14ac:dyDescent="0.25">
      <c r="A64" s="11" t="s">
        <v>262</v>
      </c>
      <c r="B64" s="7">
        <v>37.340000000000003</v>
      </c>
      <c r="C64" s="7">
        <v>33.07</v>
      </c>
      <c r="D64" s="8">
        <v>0</v>
      </c>
      <c r="E64" s="8" t="s">
        <v>69</v>
      </c>
      <c r="F64" s="9" t="s">
        <v>266</v>
      </c>
      <c r="G64" s="6" t="s">
        <v>267</v>
      </c>
      <c r="H64" s="9" t="s">
        <v>268</v>
      </c>
      <c r="I64" s="9">
        <v>9846700</v>
      </c>
      <c r="J64" s="6"/>
      <c r="K64" s="6"/>
      <c r="L64" s="6" t="s">
        <v>269</v>
      </c>
    </row>
    <row r="65" spans="1:12" x14ac:dyDescent="0.25">
      <c r="A65" s="11" t="s">
        <v>253</v>
      </c>
      <c r="B65" s="7">
        <v>41.27</v>
      </c>
      <c r="C65" s="7">
        <v>3.37</v>
      </c>
      <c r="D65" s="8">
        <v>0</v>
      </c>
      <c r="E65" s="8"/>
      <c r="F65" s="9" t="s">
        <v>127</v>
      </c>
      <c r="G65" s="6" t="s">
        <v>126</v>
      </c>
      <c r="H65" s="9" t="s">
        <v>127</v>
      </c>
      <c r="I65" s="9" t="s">
        <v>128</v>
      </c>
      <c r="J65" s="6"/>
      <c r="K65" s="6"/>
      <c r="L65" s="6" t="s">
        <v>125</v>
      </c>
    </row>
    <row r="66" spans="1:12" x14ac:dyDescent="0.25">
      <c r="A66" s="11" t="s">
        <v>17</v>
      </c>
      <c r="B66" s="7">
        <v>43.1</v>
      </c>
      <c r="C66" s="7">
        <v>13.56</v>
      </c>
      <c r="D66" s="8">
        <v>180</v>
      </c>
      <c r="E66" s="8" t="s">
        <v>56</v>
      </c>
      <c r="F66" s="9" t="s">
        <v>111</v>
      </c>
      <c r="G66" s="6" t="s">
        <v>71</v>
      </c>
      <c r="H66" s="9" t="s">
        <v>72</v>
      </c>
      <c r="I66" s="9" t="s">
        <v>73</v>
      </c>
      <c r="J66" s="6"/>
      <c r="K66" s="6"/>
      <c r="L66" s="6" t="s">
        <v>74</v>
      </c>
    </row>
    <row r="67" spans="1:12" x14ac:dyDescent="0.25">
      <c r="A67" s="11" t="s">
        <v>18</v>
      </c>
      <c r="B67" s="7">
        <v>7.87</v>
      </c>
      <c r="C67" s="7">
        <v>12.83</v>
      </c>
      <c r="D67" s="8">
        <v>90</v>
      </c>
      <c r="E67" s="8" t="s">
        <v>56</v>
      </c>
      <c r="F67" s="9" t="s">
        <v>111</v>
      </c>
      <c r="G67" s="6" t="s">
        <v>71</v>
      </c>
      <c r="H67" s="9" t="s">
        <v>72</v>
      </c>
      <c r="I67" s="9" t="s">
        <v>73</v>
      </c>
      <c r="J67" s="6"/>
      <c r="K67" s="6"/>
      <c r="L67" s="6" t="s">
        <v>74</v>
      </c>
    </row>
    <row r="68" spans="1:12" x14ac:dyDescent="0.25">
      <c r="A68" s="11" t="s">
        <v>19</v>
      </c>
      <c r="B68" s="7">
        <v>9.5299999999999994</v>
      </c>
      <c r="C68" s="7">
        <v>12.83</v>
      </c>
      <c r="D68" s="8">
        <v>90</v>
      </c>
      <c r="E68" s="8" t="s">
        <v>56</v>
      </c>
      <c r="F68" s="9" t="s">
        <v>111</v>
      </c>
      <c r="G68" s="6" t="s">
        <v>71</v>
      </c>
      <c r="H68" s="9" t="s">
        <v>72</v>
      </c>
      <c r="I68" s="9" t="s">
        <v>73</v>
      </c>
      <c r="J68" s="6"/>
      <c r="K68" s="6"/>
      <c r="L68" s="6" t="s">
        <v>74</v>
      </c>
    </row>
    <row r="69" spans="1:12" x14ac:dyDescent="0.25">
      <c r="A69" s="11" t="s">
        <v>20</v>
      </c>
      <c r="B69" s="7">
        <v>13.46</v>
      </c>
      <c r="C69" s="7">
        <v>8.76</v>
      </c>
      <c r="D69" s="8">
        <v>180</v>
      </c>
      <c r="E69" s="8" t="s">
        <v>56</v>
      </c>
      <c r="F69" s="9" t="s">
        <v>328</v>
      </c>
      <c r="G69" s="6" t="s">
        <v>71</v>
      </c>
      <c r="H69" s="9" t="s">
        <v>332</v>
      </c>
      <c r="I69" s="9" t="s">
        <v>333</v>
      </c>
      <c r="J69" s="6"/>
      <c r="K69" s="6"/>
      <c r="L69" s="6" t="s">
        <v>334</v>
      </c>
    </row>
    <row r="70" spans="1:12" x14ac:dyDescent="0.25">
      <c r="A70" s="11" t="s">
        <v>21</v>
      </c>
      <c r="B70" s="7">
        <v>7.01</v>
      </c>
      <c r="C70" s="7">
        <v>53.29</v>
      </c>
      <c r="D70" s="8">
        <v>90</v>
      </c>
      <c r="E70" s="8" t="s">
        <v>56</v>
      </c>
      <c r="F70" s="9" t="s">
        <v>113</v>
      </c>
      <c r="G70" s="6" t="s">
        <v>71</v>
      </c>
      <c r="H70" s="9" t="s">
        <v>75</v>
      </c>
      <c r="I70" s="9" t="s">
        <v>76</v>
      </c>
      <c r="J70" s="6"/>
      <c r="K70" s="6"/>
      <c r="L70" s="6" t="s">
        <v>77</v>
      </c>
    </row>
    <row r="71" spans="1:12" x14ac:dyDescent="0.25">
      <c r="A71" s="11" t="s">
        <v>22</v>
      </c>
      <c r="B71" s="7">
        <v>13.21</v>
      </c>
      <c r="C71" s="7">
        <v>49.78</v>
      </c>
      <c r="D71" s="8">
        <v>90</v>
      </c>
      <c r="E71" s="8" t="s">
        <v>56</v>
      </c>
      <c r="F71" s="9" t="s">
        <v>114</v>
      </c>
      <c r="G71" s="6" t="s">
        <v>71</v>
      </c>
      <c r="H71" s="9" t="s">
        <v>140</v>
      </c>
      <c r="I71" s="9">
        <v>2447243</v>
      </c>
      <c r="J71" s="6"/>
      <c r="K71" s="6"/>
      <c r="L71" s="6" t="s">
        <v>141</v>
      </c>
    </row>
    <row r="72" spans="1:12" x14ac:dyDescent="0.25">
      <c r="A72" s="11" t="s">
        <v>23</v>
      </c>
      <c r="B72" s="7">
        <v>15.11</v>
      </c>
      <c r="C72" s="7">
        <v>49.78</v>
      </c>
      <c r="D72" s="8">
        <v>270</v>
      </c>
      <c r="E72" s="8" t="s">
        <v>56</v>
      </c>
      <c r="F72" s="9" t="s">
        <v>115</v>
      </c>
      <c r="G72" s="6" t="s">
        <v>71</v>
      </c>
      <c r="H72" s="9" t="s">
        <v>142</v>
      </c>
      <c r="I72" s="9">
        <v>2447334</v>
      </c>
      <c r="J72" s="6"/>
      <c r="K72" s="6"/>
      <c r="L72" s="6" t="s">
        <v>143</v>
      </c>
    </row>
    <row r="73" spans="1:12" x14ac:dyDescent="0.25">
      <c r="A73" s="11" t="s">
        <v>24</v>
      </c>
      <c r="B73" s="7">
        <v>9.83</v>
      </c>
      <c r="C73" s="7">
        <v>52.25</v>
      </c>
      <c r="D73" s="8">
        <v>0</v>
      </c>
      <c r="E73" s="8" t="s">
        <v>56</v>
      </c>
      <c r="F73" s="9" t="s">
        <v>116</v>
      </c>
      <c r="G73" s="6" t="s">
        <v>71</v>
      </c>
      <c r="H73" s="9" t="s">
        <v>88</v>
      </c>
      <c r="I73" s="9">
        <v>2447226</v>
      </c>
      <c r="J73" s="6"/>
      <c r="K73" s="6"/>
      <c r="L73" s="6" t="s">
        <v>89</v>
      </c>
    </row>
    <row r="74" spans="1:12" x14ac:dyDescent="0.25">
      <c r="A74" s="11" t="s">
        <v>25</v>
      </c>
      <c r="B74" s="7">
        <v>32.89</v>
      </c>
      <c r="C74" s="7">
        <v>50.16</v>
      </c>
      <c r="D74" s="8">
        <v>90</v>
      </c>
      <c r="E74" s="8" t="s">
        <v>56</v>
      </c>
      <c r="F74" s="9" t="s">
        <v>161</v>
      </c>
      <c r="G74" s="6" t="s">
        <v>169</v>
      </c>
      <c r="H74" s="9" t="s">
        <v>170</v>
      </c>
      <c r="I74" s="9"/>
      <c r="J74" s="6"/>
      <c r="K74" s="6" t="s">
        <v>171</v>
      </c>
      <c r="L74" s="6" t="s">
        <v>172</v>
      </c>
    </row>
    <row r="75" spans="1:12" x14ac:dyDescent="0.25">
      <c r="A75" s="11" t="s">
        <v>26</v>
      </c>
      <c r="B75" s="7">
        <v>36.32</v>
      </c>
      <c r="C75" s="7">
        <v>45.85</v>
      </c>
      <c r="D75" s="8">
        <v>270</v>
      </c>
      <c r="E75" s="8" t="s">
        <v>56</v>
      </c>
      <c r="F75" s="9" t="s">
        <v>175</v>
      </c>
      <c r="G75" s="6" t="s">
        <v>71</v>
      </c>
      <c r="H75" s="9" t="s">
        <v>167</v>
      </c>
      <c r="I75" s="9">
        <v>2447227</v>
      </c>
      <c r="J75" s="6"/>
      <c r="K75" s="6"/>
      <c r="L75" s="6" t="s">
        <v>168</v>
      </c>
    </row>
    <row r="76" spans="1:12" x14ac:dyDescent="0.25">
      <c r="A76" s="11" t="s">
        <v>27</v>
      </c>
      <c r="B76" s="7">
        <v>34.42</v>
      </c>
      <c r="C76" s="7">
        <v>42.29</v>
      </c>
      <c r="D76" s="8">
        <v>270</v>
      </c>
      <c r="E76" s="8" t="s">
        <v>56</v>
      </c>
      <c r="F76" s="9" t="s">
        <v>175</v>
      </c>
      <c r="G76" s="6" t="s">
        <v>71</v>
      </c>
      <c r="H76" s="9" t="s">
        <v>167</v>
      </c>
      <c r="I76" s="9">
        <v>2447227</v>
      </c>
      <c r="J76" s="6"/>
      <c r="K76" s="6"/>
      <c r="L76" s="6" t="s">
        <v>168</v>
      </c>
    </row>
    <row r="77" spans="1:12" x14ac:dyDescent="0.25">
      <c r="A77" s="11" t="s">
        <v>109</v>
      </c>
      <c r="B77" s="7">
        <v>43.1</v>
      </c>
      <c r="C77" s="7">
        <v>16.100000000000001</v>
      </c>
      <c r="D77" s="8">
        <v>180</v>
      </c>
      <c r="E77" s="8" t="s">
        <v>56</v>
      </c>
      <c r="F77" s="9" t="s">
        <v>111</v>
      </c>
      <c r="G77" s="6" t="s">
        <v>71</v>
      </c>
      <c r="H77" s="9" t="s">
        <v>72</v>
      </c>
      <c r="I77" s="9" t="s">
        <v>73</v>
      </c>
      <c r="J77" s="6"/>
      <c r="K77" s="6"/>
      <c r="L77" s="6" t="s">
        <v>74</v>
      </c>
    </row>
    <row r="78" spans="1:12" x14ac:dyDescent="0.25">
      <c r="A78" s="11" t="s">
        <v>110</v>
      </c>
      <c r="B78" s="7">
        <v>43.1</v>
      </c>
      <c r="C78" s="7">
        <v>18.64</v>
      </c>
      <c r="D78" s="8">
        <v>180</v>
      </c>
      <c r="E78" s="8" t="s">
        <v>56</v>
      </c>
      <c r="F78" s="9" t="s">
        <v>112</v>
      </c>
      <c r="G78" s="6" t="s">
        <v>71</v>
      </c>
      <c r="H78" s="9" t="s">
        <v>90</v>
      </c>
      <c r="I78" s="9">
        <v>2447320</v>
      </c>
      <c r="J78" s="6"/>
      <c r="K78" s="6"/>
      <c r="L78" s="6" t="s">
        <v>91</v>
      </c>
    </row>
    <row r="79" spans="1:12" x14ac:dyDescent="0.25">
      <c r="A79" s="11" t="s">
        <v>176</v>
      </c>
      <c r="B79" s="7">
        <v>31.24</v>
      </c>
      <c r="C79" s="7">
        <v>43.05</v>
      </c>
      <c r="D79" s="8">
        <v>0</v>
      </c>
      <c r="E79" s="8" t="s">
        <v>56</v>
      </c>
      <c r="F79" s="9" t="s">
        <v>113</v>
      </c>
      <c r="G79" s="6" t="s">
        <v>71</v>
      </c>
      <c r="H79" s="9" t="s">
        <v>75</v>
      </c>
      <c r="I79" s="9" t="s">
        <v>76</v>
      </c>
      <c r="J79" s="6"/>
      <c r="K79" s="6"/>
      <c r="L79" s="6" t="s">
        <v>77</v>
      </c>
    </row>
    <row r="80" spans="1:12" x14ac:dyDescent="0.25">
      <c r="A80" s="11" t="s">
        <v>274</v>
      </c>
      <c r="B80" s="7">
        <v>36.58</v>
      </c>
      <c r="C80" s="7">
        <v>11.56</v>
      </c>
      <c r="D80" s="8">
        <v>180</v>
      </c>
      <c r="E80" s="8" t="s">
        <v>56</v>
      </c>
      <c r="F80" s="9" t="s">
        <v>327</v>
      </c>
      <c r="G80" s="6" t="s">
        <v>71</v>
      </c>
      <c r="H80" s="9" t="s">
        <v>335</v>
      </c>
      <c r="I80" s="9" t="s">
        <v>337</v>
      </c>
      <c r="J80" s="6"/>
      <c r="K80" s="6"/>
      <c r="L80" s="6" t="s">
        <v>338</v>
      </c>
    </row>
    <row r="81" spans="1:12" x14ac:dyDescent="0.25">
      <c r="A81" s="11" t="s">
        <v>275</v>
      </c>
      <c r="B81" s="7">
        <v>43.1</v>
      </c>
      <c r="C81" s="7">
        <v>11.02</v>
      </c>
      <c r="D81" s="8">
        <v>180</v>
      </c>
      <c r="E81" s="8" t="s">
        <v>56</v>
      </c>
      <c r="F81" s="9" t="s">
        <v>111</v>
      </c>
      <c r="G81" s="6" t="s">
        <v>71</v>
      </c>
      <c r="H81" s="9" t="s">
        <v>72</v>
      </c>
      <c r="I81" s="9" t="s">
        <v>73</v>
      </c>
      <c r="J81" s="6"/>
      <c r="K81" s="6"/>
      <c r="L81" s="6" t="s">
        <v>74</v>
      </c>
    </row>
    <row r="82" spans="1:12" x14ac:dyDescent="0.25">
      <c r="A82" s="11" t="s">
        <v>276</v>
      </c>
      <c r="B82" s="7">
        <v>41.17</v>
      </c>
      <c r="C82" s="7">
        <v>41.02</v>
      </c>
      <c r="D82" s="8">
        <v>0</v>
      </c>
      <c r="E82" s="8" t="s">
        <v>56</v>
      </c>
      <c r="F82" s="9" t="s">
        <v>113</v>
      </c>
      <c r="G82" s="6" t="s">
        <v>71</v>
      </c>
      <c r="H82" s="9" t="s">
        <v>75</v>
      </c>
      <c r="I82" s="9" t="s">
        <v>76</v>
      </c>
      <c r="J82" s="6"/>
      <c r="K82" s="6"/>
      <c r="L82" s="6" t="s">
        <v>77</v>
      </c>
    </row>
    <row r="83" spans="1:12" x14ac:dyDescent="0.25">
      <c r="A83" s="11" t="s">
        <v>277</v>
      </c>
      <c r="B83" s="7">
        <v>8.64</v>
      </c>
      <c r="C83" s="7">
        <v>8.76</v>
      </c>
      <c r="D83" s="8">
        <v>0</v>
      </c>
      <c r="E83" s="8" t="s">
        <v>56</v>
      </c>
      <c r="F83" s="9" t="s">
        <v>328</v>
      </c>
      <c r="G83" s="6" t="s">
        <v>71</v>
      </c>
      <c r="H83" s="9" t="s">
        <v>332</v>
      </c>
      <c r="I83" s="9" t="s">
        <v>333</v>
      </c>
      <c r="J83" s="6"/>
      <c r="K83" s="6"/>
      <c r="L83" s="6" t="s">
        <v>334</v>
      </c>
    </row>
    <row r="84" spans="1:12" x14ac:dyDescent="0.25">
      <c r="A84" s="11" t="s">
        <v>278</v>
      </c>
      <c r="B84" s="7">
        <v>43.1</v>
      </c>
      <c r="C84" s="7">
        <v>8.48</v>
      </c>
      <c r="D84" s="8">
        <v>180</v>
      </c>
      <c r="E84" s="8" t="s">
        <v>56</v>
      </c>
      <c r="F84" s="9" t="s">
        <v>111</v>
      </c>
      <c r="G84" s="6" t="s">
        <v>71</v>
      </c>
      <c r="H84" s="9" t="s">
        <v>72</v>
      </c>
      <c r="I84" s="9" t="s">
        <v>73</v>
      </c>
      <c r="J84" s="6"/>
      <c r="K84" s="6"/>
      <c r="L84" s="6" t="s">
        <v>74</v>
      </c>
    </row>
    <row r="85" spans="1:12" x14ac:dyDescent="0.25">
      <c r="A85" s="11" t="s">
        <v>279</v>
      </c>
      <c r="B85" s="7">
        <v>39.24</v>
      </c>
      <c r="C85" s="7">
        <v>36.96</v>
      </c>
      <c r="D85" s="8">
        <v>90</v>
      </c>
      <c r="E85" s="8" t="s">
        <v>56</v>
      </c>
      <c r="F85" s="9" t="s">
        <v>113</v>
      </c>
      <c r="G85" s="6" t="s">
        <v>71</v>
      </c>
      <c r="H85" s="9" t="s">
        <v>75</v>
      </c>
      <c r="I85" s="9" t="s">
        <v>76</v>
      </c>
      <c r="J85" s="6"/>
      <c r="K85" s="6"/>
      <c r="L85" s="6" t="s">
        <v>77</v>
      </c>
    </row>
    <row r="86" spans="1:12" x14ac:dyDescent="0.25">
      <c r="A86" s="11" t="s">
        <v>280</v>
      </c>
      <c r="B86" s="7">
        <v>33.53</v>
      </c>
      <c r="C86" s="7">
        <v>32.380000000000003</v>
      </c>
      <c r="D86" s="8">
        <v>270</v>
      </c>
      <c r="E86" s="8" t="s">
        <v>56</v>
      </c>
      <c r="F86" s="9" t="s">
        <v>113</v>
      </c>
      <c r="G86" s="6" t="s">
        <v>71</v>
      </c>
      <c r="H86" s="9" t="s">
        <v>75</v>
      </c>
      <c r="I86" s="9" t="s">
        <v>76</v>
      </c>
      <c r="J86" s="6"/>
      <c r="K86" s="6"/>
      <c r="L86" s="6" t="s">
        <v>77</v>
      </c>
    </row>
    <row r="87" spans="1:12" x14ac:dyDescent="0.25">
      <c r="A87" s="11" t="s">
        <v>281</v>
      </c>
      <c r="B87" s="7">
        <v>33.53</v>
      </c>
      <c r="C87" s="7">
        <v>36.07</v>
      </c>
      <c r="D87" s="8">
        <v>270</v>
      </c>
      <c r="E87" s="8" t="s">
        <v>56</v>
      </c>
      <c r="F87" s="9" t="s">
        <v>329</v>
      </c>
      <c r="G87" s="6" t="s">
        <v>71</v>
      </c>
      <c r="H87" s="9" t="s">
        <v>336</v>
      </c>
      <c r="I87" s="9" t="s">
        <v>340</v>
      </c>
      <c r="J87" s="6"/>
      <c r="K87" s="6"/>
      <c r="L87" s="6" t="s">
        <v>341</v>
      </c>
    </row>
    <row r="88" spans="1:12" x14ac:dyDescent="0.25">
      <c r="A88" s="11" t="s">
        <v>282</v>
      </c>
      <c r="B88" s="7">
        <v>35.18</v>
      </c>
      <c r="C88" s="7">
        <v>29.72</v>
      </c>
      <c r="D88" s="8">
        <v>0</v>
      </c>
      <c r="E88" s="8" t="s">
        <v>56</v>
      </c>
      <c r="F88" s="9" t="s">
        <v>111</v>
      </c>
      <c r="G88" s="6" t="s">
        <v>71</v>
      </c>
      <c r="H88" s="9" t="s">
        <v>72</v>
      </c>
      <c r="I88" s="9" t="s">
        <v>73</v>
      </c>
      <c r="J88" s="6"/>
      <c r="K88" s="6"/>
      <c r="L88" s="6" t="s">
        <v>74</v>
      </c>
    </row>
    <row r="89" spans="1:12" x14ac:dyDescent="0.25">
      <c r="A89" s="11" t="s">
        <v>283</v>
      </c>
      <c r="B89" s="7">
        <v>3.81</v>
      </c>
      <c r="C89" s="7">
        <v>29.85</v>
      </c>
      <c r="D89" s="8">
        <v>90</v>
      </c>
      <c r="E89" s="8" t="s">
        <v>56</v>
      </c>
      <c r="F89" s="9" t="s">
        <v>116</v>
      </c>
      <c r="G89" s="6" t="s">
        <v>71</v>
      </c>
      <c r="H89" s="9" t="s">
        <v>88</v>
      </c>
      <c r="I89" s="9">
        <v>2447226</v>
      </c>
      <c r="J89" s="6"/>
      <c r="K89" s="6"/>
      <c r="L89" s="6" t="s">
        <v>89</v>
      </c>
    </row>
    <row r="90" spans="1:12" x14ac:dyDescent="0.25">
      <c r="A90" s="11" t="s">
        <v>284</v>
      </c>
      <c r="B90" s="7">
        <v>10.79</v>
      </c>
      <c r="C90" s="7">
        <v>29.85</v>
      </c>
      <c r="D90" s="8">
        <v>270</v>
      </c>
      <c r="E90" s="8" t="s">
        <v>56</v>
      </c>
      <c r="F90" s="9" t="s">
        <v>330</v>
      </c>
      <c r="G90" s="6" t="s">
        <v>71</v>
      </c>
      <c r="H90" s="9" t="s">
        <v>339</v>
      </c>
      <c r="I90" s="9" t="s">
        <v>345</v>
      </c>
      <c r="J90" s="6"/>
      <c r="K90" s="6"/>
      <c r="L90" s="6" t="s">
        <v>346</v>
      </c>
    </row>
    <row r="91" spans="1:12" x14ac:dyDescent="0.25">
      <c r="A91" s="11" t="s">
        <v>285</v>
      </c>
      <c r="B91" s="7">
        <v>26.67</v>
      </c>
      <c r="C91" s="7">
        <v>13.72</v>
      </c>
      <c r="D91" s="8">
        <v>180</v>
      </c>
      <c r="E91" s="8" t="s">
        <v>56</v>
      </c>
      <c r="F91" s="9" t="s">
        <v>331</v>
      </c>
      <c r="G91" s="6" t="s">
        <v>71</v>
      </c>
      <c r="H91" s="9" t="s">
        <v>342</v>
      </c>
      <c r="I91" s="9" t="s">
        <v>343</v>
      </c>
      <c r="J91" s="6"/>
      <c r="K91" s="6"/>
      <c r="L91" s="6" t="s">
        <v>344</v>
      </c>
    </row>
    <row r="92" spans="1:12" x14ac:dyDescent="0.25">
      <c r="A92" s="11" t="s">
        <v>286</v>
      </c>
      <c r="B92" s="7">
        <v>17.649999999999999</v>
      </c>
      <c r="C92" s="7">
        <v>12.7</v>
      </c>
      <c r="D92" s="8">
        <v>180</v>
      </c>
      <c r="E92" s="8" t="s">
        <v>56</v>
      </c>
      <c r="F92" s="9" t="s">
        <v>111</v>
      </c>
      <c r="G92" s="6" t="s">
        <v>71</v>
      </c>
      <c r="H92" s="9" t="s">
        <v>72</v>
      </c>
      <c r="I92" s="9" t="s">
        <v>73</v>
      </c>
      <c r="J92" s="6"/>
      <c r="K92" s="6"/>
      <c r="L92" s="6" t="s">
        <v>74</v>
      </c>
    </row>
    <row r="93" spans="1:12" x14ac:dyDescent="0.25">
      <c r="A93" s="11" t="s">
        <v>287</v>
      </c>
      <c r="B93" s="7">
        <v>38.61</v>
      </c>
      <c r="C93" s="7">
        <v>29.72</v>
      </c>
      <c r="D93" s="8">
        <v>0</v>
      </c>
      <c r="E93" s="8" t="s">
        <v>56</v>
      </c>
      <c r="F93" s="9" t="s">
        <v>113</v>
      </c>
      <c r="G93" s="6" t="s">
        <v>71</v>
      </c>
      <c r="H93" s="9" t="s">
        <v>75</v>
      </c>
      <c r="I93" s="9" t="s">
        <v>76</v>
      </c>
      <c r="J93" s="6"/>
      <c r="K93" s="6"/>
      <c r="L93" s="6" t="s">
        <v>77</v>
      </c>
    </row>
    <row r="94" spans="1:12" x14ac:dyDescent="0.25">
      <c r="A94" s="11" t="s">
        <v>288</v>
      </c>
      <c r="B94" s="7">
        <v>4.0599999999999996</v>
      </c>
      <c r="C94" s="7">
        <v>25.02</v>
      </c>
      <c r="D94" s="8">
        <v>0</v>
      </c>
      <c r="E94" s="8"/>
      <c r="F94" s="9"/>
      <c r="G94" s="6" t="s">
        <v>324</v>
      </c>
      <c r="H94" s="9" t="s">
        <v>325</v>
      </c>
      <c r="I94" s="9"/>
      <c r="J94" s="6"/>
      <c r="K94" s="6" t="s">
        <v>326</v>
      </c>
      <c r="L94" s="6" t="s">
        <v>323</v>
      </c>
    </row>
    <row r="95" spans="1:12" x14ac:dyDescent="0.25">
      <c r="A95" s="20" t="s">
        <v>28</v>
      </c>
      <c r="B95" s="7">
        <v>12.57</v>
      </c>
      <c r="C95" s="7">
        <v>12.83</v>
      </c>
      <c r="D95" s="8">
        <v>90</v>
      </c>
      <c r="E95" s="8" t="s">
        <v>351</v>
      </c>
      <c r="F95" s="9"/>
      <c r="G95" s="6" t="s">
        <v>352</v>
      </c>
      <c r="H95" s="9" t="s">
        <v>297</v>
      </c>
      <c r="I95" s="9"/>
      <c r="J95" s="6"/>
      <c r="K95" s="6"/>
      <c r="L95" s="6" t="s">
        <v>350</v>
      </c>
    </row>
    <row r="96" spans="1:12" x14ac:dyDescent="0.25">
      <c r="A96" s="11" t="s">
        <v>29</v>
      </c>
      <c r="B96" s="7">
        <v>9.91</v>
      </c>
      <c r="C96" s="7">
        <v>55.5</v>
      </c>
      <c r="D96" s="8">
        <v>0</v>
      </c>
      <c r="E96" s="8" t="s">
        <v>79</v>
      </c>
      <c r="F96" s="9" t="s">
        <v>80</v>
      </c>
      <c r="G96" s="6" t="s">
        <v>81</v>
      </c>
      <c r="H96" s="9" t="s">
        <v>30</v>
      </c>
      <c r="I96" s="9" t="s">
        <v>82</v>
      </c>
      <c r="J96" s="6"/>
      <c r="K96" s="6" t="s">
        <v>177</v>
      </c>
      <c r="L96" s="6" t="s">
        <v>83</v>
      </c>
    </row>
    <row r="97" spans="1:12" x14ac:dyDescent="0.25">
      <c r="A97" s="11" t="s">
        <v>162</v>
      </c>
      <c r="B97" s="7">
        <v>32.89</v>
      </c>
      <c r="C97" s="7">
        <v>46.48</v>
      </c>
      <c r="D97" s="8">
        <v>270</v>
      </c>
      <c r="E97" s="8" t="s">
        <v>163</v>
      </c>
      <c r="F97" s="9" t="s">
        <v>164</v>
      </c>
      <c r="G97" s="6" t="s">
        <v>165</v>
      </c>
      <c r="H97" s="9" t="s">
        <v>164</v>
      </c>
      <c r="I97" s="9"/>
      <c r="J97" s="6"/>
      <c r="K97" s="6" t="s">
        <v>173</v>
      </c>
      <c r="L97" s="6" t="s">
        <v>174</v>
      </c>
    </row>
    <row r="98" spans="1:12" x14ac:dyDescent="0.25">
      <c r="A98" s="11" t="s">
        <v>289</v>
      </c>
      <c r="B98" s="7">
        <v>45.22</v>
      </c>
      <c r="C98" s="7">
        <v>49.91</v>
      </c>
      <c r="D98" s="8">
        <v>0</v>
      </c>
      <c r="E98" s="8"/>
      <c r="F98" s="9" t="s">
        <v>298</v>
      </c>
      <c r="G98" s="6" t="s">
        <v>312</v>
      </c>
      <c r="H98" s="9" t="s">
        <v>298</v>
      </c>
      <c r="I98" s="9"/>
      <c r="J98" s="6"/>
      <c r="K98" s="6"/>
      <c r="L98" s="16" t="s">
        <v>313</v>
      </c>
    </row>
    <row r="99" spans="1:12" x14ac:dyDescent="0.25">
      <c r="A99" s="11" t="s">
        <v>290</v>
      </c>
      <c r="B99" s="7">
        <v>41.15</v>
      </c>
      <c r="C99" s="7">
        <v>54.99</v>
      </c>
      <c r="D99" s="8">
        <v>90</v>
      </c>
      <c r="E99" s="8" t="s">
        <v>300</v>
      </c>
      <c r="F99" s="9" t="s">
        <v>301</v>
      </c>
      <c r="G99" s="6" t="s">
        <v>302</v>
      </c>
      <c r="H99" s="9" t="s">
        <v>301</v>
      </c>
      <c r="I99" s="9" t="s">
        <v>375</v>
      </c>
      <c r="J99" s="6"/>
      <c r="K99" s="6" t="s">
        <v>303</v>
      </c>
      <c r="L99" s="6" t="s">
        <v>304</v>
      </c>
    </row>
    <row r="100" spans="1:12" x14ac:dyDescent="0.25">
      <c r="A100" s="11" t="s">
        <v>291</v>
      </c>
      <c r="B100" s="7">
        <v>8.51</v>
      </c>
      <c r="C100" s="7">
        <v>40.64</v>
      </c>
      <c r="D100" s="8">
        <v>180</v>
      </c>
      <c r="E100" s="8"/>
      <c r="F100" s="9"/>
      <c r="G100" s="6" t="s">
        <v>299</v>
      </c>
      <c r="H100" s="9" t="s">
        <v>320</v>
      </c>
      <c r="I100" s="9" t="s">
        <v>374</v>
      </c>
      <c r="J100" s="6"/>
      <c r="K100" s="6" t="s">
        <v>321</v>
      </c>
      <c r="L100" s="6" t="s">
        <v>322</v>
      </c>
    </row>
    <row r="101" spans="1:12" x14ac:dyDescent="0.25">
      <c r="A101" s="11" t="s">
        <v>292</v>
      </c>
      <c r="B101" s="7">
        <v>25.4</v>
      </c>
      <c r="C101" s="7">
        <v>25.13</v>
      </c>
      <c r="D101" s="8">
        <v>270</v>
      </c>
      <c r="E101" s="8"/>
      <c r="F101" s="9"/>
      <c r="G101" s="6" t="s">
        <v>305</v>
      </c>
      <c r="H101" s="9" t="s">
        <v>306</v>
      </c>
      <c r="I101" s="9"/>
      <c r="J101" s="6"/>
      <c r="K101" s="6" t="s">
        <v>318</v>
      </c>
      <c r="L101" s="16" t="s">
        <v>319</v>
      </c>
    </row>
    <row r="102" spans="1:12" x14ac:dyDescent="0.25">
      <c r="A102" s="11" t="s">
        <v>366</v>
      </c>
      <c r="B102" s="7">
        <v>13.97</v>
      </c>
      <c r="C102" s="7">
        <v>31.29</v>
      </c>
      <c r="D102" s="8">
        <v>0</v>
      </c>
      <c r="E102" s="8" t="s">
        <v>367</v>
      </c>
      <c r="F102" s="9" t="s">
        <v>369</v>
      </c>
      <c r="G102" s="6" t="s">
        <v>242</v>
      </c>
      <c r="H102" s="9" t="s">
        <v>369</v>
      </c>
      <c r="I102" s="9" t="s">
        <v>371</v>
      </c>
      <c r="J102" s="6"/>
      <c r="K102" s="6" t="s">
        <v>370</v>
      </c>
      <c r="L102" s="6" t="s">
        <v>368</v>
      </c>
    </row>
    <row r="103" spans="1:12" x14ac:dyDescent="0.25">
      <c r="A103" s="11" t="s">
        <v>293</v>
      </c>
      <c r="B103" s="7">
        <v>22.48</v>
      </c>
      <c r="C103" s="7">
        <v>12.7</v>
      </c>
      <c r="D103" s="8">
        <v>270</v>
      </c>
      <c r="E103" s="8" t="s">
        <v>317</v>
      </c>
      <c r="F103" s="9" t="s">
        <v>314</v>
      </c>
      <c r="G103" s="6" t="s">
        <v>78</v>
      </c>
      <c r="H103" s="9" t="s">
        <v>314</v>
      </c>
      <c r="I103" s="9" t="s">
        <v>373</v>
      </c>
      <c r="J103" s="6"/>
      <c r="K103" s="6" t="s">
        <v>315</v>
      </c>
      <c r="L103" s="6" t="s">
        <v>316</v>
      </c>
    </row>
    <row r="104" spans="1:12" x14ac:dyDescent="0.25">
      <c r="A104" s="11" t="s">
        <v>294</v>
      </c>
      <c r="B104" s="7">
        <v>5.33</v>
      </c>
      <c r="C104" s="7">
        <v>33.659999999999997</v>
      </c>
      <c r="D104" s="8">
        <v>270</v>
      </c>
      <c r="E104" s="8" t="s">
        <v>317</v>
      </c>
      <c r="F104" s="9" t="s">
        <v>354</v>
      </c>
      <c r="G104" s="6" t="s">
        <v>70</v>
      </c>
      <c r="H104" s="9" t="s">
        <v>354</v>
      </c>
      <c r="I104" s="9" t="s">
        <v>356</v>
      </c>
      <c r="J104" s="6"/>
      <c r="K104" s="6" t="s">
        <v>357</v>
      </c>
      <c r="L104" s="6" t="s">
        <v>355</v>
      </c>
    </row>
    <row r="105" spans="1:12" x14ac:dyDescent="0.25">
      <c r="A105" s="11" t="s">
        <v>295</v>
      </c>
      <c r="B105" s="7">
        <v>22.73</v>
      </c>
      <c r="C105" s="7">
        <v>33.15</v>
      </c>
      <c r="D105" s="8">
        <v>0</v>
      </c>
      <c r="E105" s="8" t="s">
        <v>307</v>
      </c>
      <c r="F105" s="9">
        <v>32.768000000000001</v>
      </c>
      <c r="G105" s="6" t="s">
        <v>308</v>
      </c>
      <c r="H105" s="9" t="s">
        <v>309</v>
      </c>
      <c r="I105" s="9" t="s">
        <v>310</v>
      </c>
      <c r="J105" s="6"/>
      <c r="K105" s="6"/>
      <c r="L105" s="6" t="s">
        <v>311</v>
      </c>
    </row>
    <row r="106" spans="1:12" x14ac:dyDescent="0.25">
      <c r="A106" s="11" t="s">
        <v>296</v>
      </c>
      <c r="B106" s="7">
        <v>45.85</v>
      </c>
      <c r="C106" s="7">
        <v>45.21</v>
      </c>
      <c r="D106" s="8">
        <v>0</v>
      </c>
      <c r="E106" s="8" t="s">
        <v>307</v>
      </c>
      <c r="F106" s="9">
        <v>32.768000000000001</v>
      </c>
      <c r="G106" s="6" t="s">
        <v>308</v>
      </c>
      <c r="H106" s="9" t="s">
        <v>309</v>
      </c>
      <c r="I106" s="9" t="s">
        <v>310</v>
      </c>
      <c r="J106" s="6"/>
      <c r="K106" s="6"/>
      <c r="L106" s="6" t="s">
        <v>311</v>
      </c>
    </row>
    <row r="107" spans="1:12" s="15" customFormat="1" x14ac:dyDescent="0.25">
      <c r="A107" s="11" t="s">
        <v>151</v>
      </c>
      <c r="B107" s="12">
        <v>12.9</v>
      </c>
      <c r="C107" s="12">
        <v>22.86</v>
      </c>
      <c r="D107" s="11" t="s">
        <v>365</v>
      </c>
      <c r="E107" s="11"/>
      <c r="F107" s="13" t="s">
        <v>360</v>
      </c>
      <c r="G107" s="11" t="s">
        <v>361</v>
      </c>
      <c r="H107" s="14" t="s">
        <v>362</v>
      </c>
      <c r="I107" s="13" t="s">
        <v>372</v>
      </c>
      <c r="J107" s="11"/>
      <c r="K107" s="11" t="s">
        <v>363</v>
      </c>
      <c r="L107" s="11" t="s">
        <v>364</v>
      </c>
    </row>
    <row r="108" spans="1:12" s="15" customFormat="1" x14ac:dyDescent="0.25">
      <c r="A108" s="11" t="s">
        <v>152</v>
      </c>
      <c r="B108" s="12">
        <v>37.9</v>
      </c>
      <c r="C108" s="12">
        <v>22.86</v>
      </c>
      <c r="D108" s="11" t="s">
        <v>365</v>
      </c>
      <c r="E108" s="11"/>
      <c r="F108" s="13" t="s">
        <v>360</v>
      </c>
      <c r="G108" s="11" t="s">
        <v>361</v>
      </c>
      <c r="H108" s="14" t="s">
        <v>362</v>
      </c>
      <c r="I108" s="13" t="s">
        <v>372</v>
      </c>
      <c r="J108" s="11"/>
      <c r="K108" s="11" t="s">
        <v>363</v>
      </c>
      <c r="L108" s="11" t="s">
        <v>364</v>
      </c>
    </row>
    <row r="109" spans="1:12" x14ac:dyDescent="0.25">
      <c r="A109" s="11"/>
      <c r="B109" s="7"/>
      <c r="C109" s="7"/>
      <c r="D109" s="8"/>
      <c r="E109" s="8"/>
      <c r="F109" s="9"/>
      <c r="G109" s="6"/>
      <c r="H109" s="9"/>
      <c r="I109" s="9"/>
      <c r="J109" s="6"/>
      <c r="K109" s="6"/>
      <c r="L109" s="6"/>
    </row>
    <row r="110" spans="1:12" x14ac:dyDescent="0.25">
      <c r="A110" s="1" t="s">
        <v>40</v>
      </c>
      <c r="B110" s="9"/>
      <c r="C110" s="6"/>
      <c r="D110" s="10"/>
      <c r="E110" s="9"/>
      <c r="F110" s="6"/>
      <c r="G110" s="6"/>
      <c r="H110" s="6"/>
    </row>
    <row r="111" spans="1:12" x14ac:dyDescent="0.25">
      <c r="A111" s="1"/>
      <c r="B111" s="9"/>
      <c r="C111" s="6"/>
      <c r="D111" s="10"/>
      <c r="E111" s="9"/>
      <c r="F111" s="6"/>
      <c r="G111" s="6"/>
      <c r="H111" s="6"/>
    </row>
    <row r="112" spans="1:12" x14ac:dyDescent="0.25">
      <c r="A112" s="11" t="s">
        <v>117</v>
      </c>
      <c r="B112" s="9"/>
      <c r="C112" s="6"/>
      <c r="D112" s="10"/>
      <c r="E112" s="9"/>
      <c r="F112" s="6" t="s">
        <v>118</v>
      </c>
      <c r="G112" s="6" t="s">
        <v>41</v>
      </c>
      <c r="H112" s="6" t="s">
        <v>119</v>
      </c>
      <c r="I112" t="s">
        <v>120</v>
      </c>
      <c r="L112" t="s">
        <v>121</v>
      </c>
    </row>
    <row r="113" spans="1:12" x14ac:dyDescent="0.25">
      <c r="A113" s="6" t="s">
        <v>55</v>
      </c>
      <c r="B113" s="21" t="s">
        <v>145</v>
      </c>
      <c r="C113" s="21"/>
      <c r="D113" s="21"/>
      <c r="E113" s="9"/>
      <c r="F113" s="6" t="s">
        <v>51</v>
      </c>
      <c r="G113" s="6" t="s">
        <v>41</v>
      </c>
      <c r="H113" s="6" t="s">
        <v>52</v>
      </c>
      <c r="I113" t="s">
        <v>53</v>
      </c>
      <c r="L113" t="s">
        <v>54</v>
      </c>
    </row>
    <row r="114" spans="1:12" x14ac:dyDescent="0.25">
      <c r="A114" s="18" t="s">
        <v>108</v>
      </c>
      <c r="B114" s="6"/>
      <c r="C114" s="6"/>
      <c r="D114" s="6"/>
      <c r="E114" s="9"/>
      <c r="F114" s="6" t="s">
        <v>42</v>
      </c>
      <c r="G114" s="9" t="s">
        <v>65</v>
      </c>
      <c r="H114" s="6" t="s">
        <v>147</v>
      </c>
      <c r="I114" s="17">
        <v>2856818</v>
      </c>
      <c r="L114" t="s">
        <v>146</v>
      </c>
    </row>
    <row r="115" spans="1:12" x14ac:dyDescent="0.25">
      <c r="A115" s="6"/>
      <c r="B115" s="6"/>
      <c r="C115" s="6"/>
      <c r="D115" s="6"/>
      <c r="E115" s="6"/>
      <c r="F115" s="9"/>
      <c r="G115" s="6"/>
      <c r="H115" s="9"/>
      <c r="I115" s="9"/>
      <c r="J115" s="6"/>
      <c r="K115" s="6"/>
      <c r="L115" s="6"/>
    </row>
    <row r="116" spans="1:12" x14ac:dyDescent="0.25">
      <c r="A116" s="1" t="s">
        <v>43</v>
      </c>
      <c r="B116" s="6"/>
      <c r="C116" s="6"/>
      <c r="D116" s="6"/>
      <c r="E116" s="6"/>
      <c r="F116" s="9"/>
      <c r="G116" s="6"/>
      <c r="H116" s="9"/>
      <c r="I116" s="9"/>
      <c r="J116" s="6"/>
      <c r="K116" s="6"/>
      <c r="L116" s="6"/>
    </row>
    <row r="117" spans="1:12" x14ac:dyDescent="0.25">
      <c r="A117" s="6"/>
      <c r="B117" s="6"/>
      <c r="C117" s="6"/>
      <c r="D117" s="6"/>
      <c r="E117" s="6"/>
      <c r="F117" s="9"/>
      <c r="G117" s="6"/>
      <c r="H117" s="9"/>
      <c r="I117" s="9"/>
      <c r="J117" s="6"/>
      <c r="K117" s="6"/>
      <c r="L117" s="6"/>
    </row>
    <row r="118" spans="1:12" x14ac:dyDescent="0.25">
      <c r="A118" s="6" t="s">
        <v>44</v>
      </c>
      <c r="B118" s="6"/>
      <c r="C118" s="6"/>
      <c r="D118" s="6"/>
      <c r="E118" s="6"/>
      <c r="F118" s="9"/>
      <c r="G118" s="6" t="s">
        <v>45</v>
      </c>
      <c r="H118" s="9" t="s">
        <v>44</v>
      </c>
      <c r="I118" s="9"/>
      <c r="J118" s="6"/>
      <c r="K118" s="6"/>
      <c r="L118" s="16" t="s">
        <v>96</v>
      </c>
    </row>
    <row r="119" spans="1:12" x14ac:dyDescent="0.25">
      <c r="A119" s="6"/>
      <c r="B119" s="6"/>
      <c r="C119" s="6"/>
      <c r="D119" s="6"/>
      <c r="E119" s="6"/>
      <c r="F119" s="9"/>
      <c r="G119" s="6"/>
      <c r="H119" s="9"/>
      <c r="I119" s="9"/>
      <c r="J119" s="6"/>
      <c r="K119" s="6"/>
      <c r="L119" s="6"/>
    </row>
    <row r="120" spans="1:12" x14ac:dyDescent="0.25">
      <c r="A120" s="1" t="s">
        <v>46</v>
      </c>
      <c r="B120" s="9"/>
      <c r="C120" s="6"/>
      <c r="D120" s="9"/>
      <c r="E120" s="9"/>
      <c r="F120" s="6"/>
      <c r="G120" s="6"/>
      <c r="H120" s="6"/>
    </row>
    <row r="121" spans="1:12" x14ac:dyDescent="0.25">
      <c r="A121" s="1"/>
      <c r="B121" s="9"/>
      <c r="C121" s="6"/>
      <c r="D121" s="9"/>
      <c r="E121" s="9"/>
      <c r="F121" s="6"/>
      <c r="G121" s="6"/>
      <c r="H121" s="6"/>
    </row>
    <row r="122" spans="1:12" x14ac:dyDescent="0.25">
      <c r="A122" s="6" t="s">
        <v>47</v>
      </c>
      <c r="B122" s="9"/>
      <c r="C122" s="6"/>
      <c r="D122" s="9"/>
      <c r="E122" s="9"/>
      <c r="F122" s="6"/>
      <c r="G122" s="6"/>
      <c r="H122" s="6"/>
      <c r="J122" t="s">
        <v>359</v>
      </c>
      <c r="L122" t="s">
        <v>358</v>
      </c>
    </row>
    <row r="123" spans="1:12" x14ac:dyDescent="0.25">
      <c r="A123" s="6"/>
      <c r="B123" s="9"/>
      <c r="C123" s="6"/>
      <c r="D123" s="9"/>
      <c r="E123" s="9"/>
      <c r="F123" s="6"/>
      <c r="G123" s="6"/>
      <c r="H123" s="6"/>
    </row>
    <row r="124" spans="1:12" x14ac:dyDescent="0.25">
      <c r="A124" s="1" t="s">
        <v>48</v>
      </c>
      <c r="B124" s="9"/>
      <c r="C124" s="6"/>
      <c r="D124" s="9"/>
      <c r="E124" s="9"/>
      <c r="F124" s="6"/>
      <c r="G124" s="6"/>
      <c r="H124" s="6"/>
    </row>
    <row r="125" spans="1:12" x14ac:dyDescent="0.25">
      <c r="A125" s="1"/>
      <c r="B125" s="9"/>
      <c r="C125" s="6"/>
      <c r="D125" s="9"/>
      <c r="E125" s="9"/>
      <c r="F125" s="6"/>
      <c r="G125" s="6"/>
      <c r="H125" s="6"/>
    </row>
    <row r="126" spans="1:12" x14ac:dyDescent="0.25">
      <c r="A126" s="6" t="s">
        <v>49</v>
      </c>
      <c r="B126" s="9"/>
      <c r="C126" s="6"/>
      <c r="D126" s="9"/>
      <c r="E126" s="9"/>
      <c r="F126" s="6"/>
      <c r="G126" s="6" t="s">
        <v>93</v>
      </c>
      <c r="H126" s="6" t="s">
        <v>94</v>
      </c>
      <c r="I126" s="17">
        <v>2664624</v>
      </c>
      <c r="L126" t="s">
        <v>95</v>
      </c>
    </row>
    <row r="127" spans="1:12" x14ac:dyDescent="0.25">
      <c r="A127" s="6"/>
      <c r="B127" s="9"/>
      <c r="C127" s="6"/>
      <c r="D127" s="9"/>
      <c r="E127" s="9"/>
      <c r="F127" s="6"/>
      <c r="G127" s="6"/>
      <c r="H127" s="6"/>
    </row>
    <row r="128" spans="1:12" x14ac:dyDescent="0.25">
      <c r="A128" s="1" t="s">
        <v>84</v>
      </c>
      <c r="B128" s="9"/>
      <c r="C128" s="6"/>
      <c r="D128" s="9"/>
      <c r="E128" s="9"/>
      <c r="F128" s="6"/>
      <c r="G128" s="6"/>
      <c r="H128" s="6"/>
    </row>
    <row r="129" spans="1:12" x14ac:dyDescent="0.25">
      <c r="A129" s="1"/>
      <c r="B129" s="9"/>
      <c r="C129" s="6"/>
      <c r="D129" s="9"/>
      <c r="E129" s="9"/>
      <c r="F129" s="6"/>
      <c r="G129" s="6"/>
      <c r="H129" s="6"/>
    </row>
    <row r="130" spans="1:12" x14ac:dyDescent="0.25">
      <c r="A130" s="6" t="s">
        <v>257</v>
      </c>
      <c r="B130" s="9"/>
      <c r="C130" s="6"/>
      <c r="D130" s="9"/>
      <c r="E130" s="9"/>
      <c r="F130" s="6"/>
      <c r="G130" s="6" t="s">
        <v>50</v>
      </c>
      <c r="H130" s="6" t="s">
        <v>353</v>
      </c>
      <c r="I130" s="17">
        <v>2281621</v>
      </c>
      <c r="L130" t="s">
        <v>258</v>
      </c>
    </row>
    <row r="131" spans="1:12" x14ac:dyDescent="0.25">
      <c r="A131" s="6"/>
      <c r="B131" s="9"/>
      <c r="C131" s="6"/>
      <c r="D131" s="9"/>
      <c r="E131" s="9"/>
      <c r="F131" s="6"/>
      <c r="G131" s="6"/>
      <c r="H131" s="6"/>
    </row>
    <row r="132" spans="1:12" x14ac:dyDescent="0.25">
      <c r="A132" s="1" t="s">
        <v>92</v>
      </c>
      <c r="B132" s="9"/>
      <c r="C132" s="6"/>
      <c r="D132" s="9"/>
      <c r="E132" s="9"/>
      <c r="F132" s="6"/>
      <c r="G132" s="6"/>
      <c r="H132" s="6"/>
    </row>
    <row r="133" spans="1:12" x14ac:dyDescent="0.25">
      <c r="A133" s="1"/>
      <c r="B133" s="9"/>
      <c r="C133" s="6"/>
      <c r="D133" s="9"/>
      <c r="E133" s="9"/>
      <c r="F133" s="6"/>
      <c r="G133" s="6"/>
      <c r="H133" s="6"/>
    </row>
    <row r="134" spans="1:12" x14ac:dyDescent="0.25">
      <c r="A134" s="6" t="s">
        <v>144</v>
      </c>
      <c r="B134" s="9"/>
      <c r="C134" s="6"/>
      <c r="D134" s="9"/>
      <c r="E134" s="9"/>
      <c r="F134" s="6"/>
      <c r="G134" s="6"/>
      <c r="H134" s="6"/>
    </row>
    <row r="135" spans="1:12" x14ac:dyDescent="0.25">
      <c r="A135" s="6"/>
    </row>
  </sheetData>
  <mergeCells count="1">
    <mergeCell ref="B113:D113"/>
  </mergeCells>
  <hyperlinks>
    <hyperlink ref="L118" r:id="rId1"/>
    <hyperlink ref="L98" r:id="rId2"/>
    <hyperlink ref="L101" r:id="rId3"/>
  </hyperlinks>
  <pageMargins left="0.23622047244094491" right="0.23622047244094491" top="0.74803149606299213" bottom="0.74803149606299213" header="0.31496062992125984" footer="0.31496062992125984"/>
  <pageSetup paperSize="9" scale="47" fitToHeight="2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Artemis_Global_Tracker</vt:lpstr>
      <vt:lpstr>Artemis_Global_Tracker!Print_Area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Clark</dc:creator>
  <cp:lastModifiedBy>Paul Clark</cp:lastModifiedBy>
  <cp:lastPrinted>2020-02-09T13:07:03Z</cp:lastPrinted>
  <dcterms:created xsi:type="dcterms:W3CDTF">2018-11-05T15:50:05Z</dcterms:created>
  <dcterms:modified xsi:type="dcterms:W3CDTF">2020-02-22T08:31:47Z</dcterms:modified>
</cp:coreProperties>
</file>