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710" yWindow="855" windowWidth="22995" windowHeight="110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7" i="1" l="1"/>
  <c r="G7" i="1"/>
  <c r="H26" i="1" l="1"/>
  <c r="H24" i="1"/>
  <c r="H25" i="1"/>
  <c r="H22" i="1"/>
  <c r="G3" i="1" l="1"/>
  <c r="G4" i="1"/>
  <c r="G5" i="1"/>
  <c r="G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I20" i="1" l="1"/>
  <c r="I19" i="1"/>
  <c r="I3" i="1"/>
  <c r="I16" i="1"/>
  <c r="I10" i="1"/>
  <c r="I15" i="1"/>
  <c r="I6" i="1" l="1"/>
  <c r="I5" i="1"/>
  <c r="I23" i="1"/>
  <c r="I28" i="1" s="1"/>
  <c r="I29" i="1" s="1"/>
  <c r="I14" i="1" l="1"/>
  <c r="I9" i="1"/>
  <c r="I18" i="1" l="1"/>
  <c r="I2" i="1"/>
  <c r="I4" i="1"/>
  <c r="I8" i="1"/>
  <c r="I11" i="1"/>
  <c r="I12" i="1"/>
  <c r="I13" i="1"/>
  <c r="I17" i="1"/>
</calcChain>
</file>

<file path=xl/sharedStrings.xml><?xml version="1.0" encoding="utf-8"?>
<sst xmlns="http://schemas.openxmlformats.org/spreadsheetml/2006/main" count="108" uniqueCount="85">
  <si>
    <t>Identifier</t>
  </si>
  <si>
    <t>Type</t>
  </si>
  <si>
    <t>Description</t>
  </si>
  <si>
    <t>Price</t>
  </si>
  <si>
    <t>Part Number</t>
  </si>
  <si>
    <t>Quantity</t>
  </si>
  <si>
    <t>Resistor</t>
  </si>
  <si>
    <t>10K, 1%</t>
  </si>
  <si>
    <t>Header</t>
  </si>
  <si>
    <t>Size/Footprint</t>
  </si>
  <si>
    <t>7x1 Female Header</t>
  </si>
  <si>
    <t>Capacitor</t>
  </si>
  <si>
    <t>TR1</t>
  </si>
  <si>
    <t>Thermistor</t>
  </si>
  <si>
    <t>U1</t>
  </si>
  <si>
    <t>U2</t>
  </si>
  <si>
    <t>IC</t>
  </si>
  <si>
    <t>SOT-23-5</t>
  </si>
  <si>
    <t>Signal Inverter</t>
  </si>
  <si>
    <t>D1, D2</t>
  </si>
  <si>
    <t>Diode</t>
  </si>
  <si>
    <t>Thru Hole</t>
  </si>
  <si>
    <t>NC7S14M5XCT-ND</t>
  </si>
  <si>
    <t>Small Signal Diode, 1V, 0.2A</t>
  </si>
  <si>
    <t>.1uF bypass</t>
  </si>
  <si>
    <t>1212-1188-ND</t>
  </si>
  <si>
    <t>Total</t>
  </si>
  <si>
    <t>Battery</t>
  </si>
  <si>
    <t>AA Battery Clip</t>
  </si>
  <si>
    <t>10x1 Female Header</t>
  </si>
  <si>
    <t>R5,R6,R7</t>
  </si>
  <si>
    <t>ADS1100, 16-Bit ADC</t>
  </si>
  <si>
    <t>SOT-23-6</t>
  </si>
  <si>
    <t>296-14298-1-ND</t>
  </si>
  <si>
    <t>U3</t>
  </si>
  <si>
    <t>1N4148WSFSCT-ND</t>
  </si>
  <si>
    <t>MAX6126</t>
  </si>
  <si>
    <t>SMD-0603</t>
  </si>
  <si>
    <t>311-10.0KHRCT-ND</t>
  </si>
  <si>
    <t>399-1061-1-ND</t>
  </si>
  <si>
    <t>C1, C2, C4</t>
  </si>
  <si>
    <t>4.7uF bypass</t>
  </si>
  <si>
    <t>MAX6126AASA41+-ND</t>
  </si>
  <si>
    <t>SOIC-8</t>
  </si>
  <si>
    <t>BH2AA-PC-ND</t>
  </si>
  <si>
    <t>Circuit Board</t>
  </si>
  <si>
    <t>Micro Arduino</t>
  </si>
  <si>
    <t>17x1 Headers, 0.100"</t>
  </si>
  <si>
    <t>https://www.adafruit.com/products/1086</t>
  </si>
  <si>
    <t>JP1,JP2</t>
  </si>
  <si>
    <t>Thru Hole, 0.100"</t>
  </si>
  <si>
    <r>
      <t>1212-1195-ND</t>
    </r>
    <r>
      <rPr>
        <u/>
        <sz val="11"/>
        <color theme="1"/>
        <rFont val="Calibri"/>
        <family val="2"/>
        <scheme val="minor"/>
      </rPr>
      <t/>
    </r>
  </si>
  <si>
    <t>C3</t>
  </si>
  <si>
    <t>B1</t>
  </si>
  <si>
    <t>1276-2066-1-ND</t>
  </si>
  <si>
    <t>DS3234SN#T&amp;RCT-ND</t>
  </si>
  <si>
    <t>DS3234</t>
  </si>
  <si>
    <t>U4</t>
  </si>
  <si>
    <t>U5</t>
  </si>
  <si>
    <t>101-00660-68-6-1-ND</t>
  </si>
  <si>
    <t>micro SDCard Slot</t>
  </si>
  <si>
    <t>C5</t>
  </si>
  <si>
    <t>PCB</t>
  </si>
  <si>
    <t>Assembly</t>
  </si>
  <si>
    <t>0.015, COG</t>
  </si>
  <si>
    <t>399-10044-1-ND</t>
  </si>
  <si>
    <t>B2</t>
  </si>
  <si>
    <t>Lithium Battery Clip</t>
  </si>
  <si>
    <t>B3</t>
  </si>
  <si>
    <t>Lithium Coin Cell</t>
  </si>
  <si>
    <t>R1,R2</t>
  </si>
  <si>
    <t>R3,R4</t>
  </si>
  <si>
    <t>2.2K, 1%</t>
  </si>
  <si>
    <t>952-1662-1-ND</t>
  </si>
  <si>
    <t>N033-ND</t>
  </si>
  <si>
    <t>311-2.20KHRCT-ND</t>
  </si>
  <si>
    <r>
      <t xml:space="preserve">50K, 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 xml:space="preserve"> 0.05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</t>
    </r>
  </si>
  <si>
    <t>615-1071-ND</t>
  </si>
  <si>
    <t>49.9K, 0.01%</t>
  </si>
  <si>
    <t>RNCF1206TKY49K9CT-ND</t>
  </si>
  <si>
    <t>JP4</t>
  </si>
  <si>
    <t>6x1 Female Header</t>
  </si>
  <si>
    <t>1212-1186-ND</t>
  </si>
  <si>
    <t>Power Boost 500</t>
  </si>
  <si>
    <t>SMD-1206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</si>
</sst>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0" xfId="0" applyFont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NumberFormat="1"/>
    <xf numFmtId="0" fontId="1" fillId="0" borderId="2" xfId="0" applyFont="1" applyFill="1" applyBorder="1" applyAlignment="1">
      <alignment horizontal="center"/>
    </xf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6" xfId="0" applyBorder="1"/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0" fillId="3" borderId="5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M11" sqref="M11"/>
    </sheetView>
  </sheetViews>
  <sheetFormatPr defaultRowHeight="15" x14ac:dyDescent="0.25"/>
  <cols>
    <col min="1" max="1" width="14.28515625" bestFit="1" customWidth="1"/>
    <col min="2" max="2" width="12.28515625" bestFit="1" customWidth="1"/>
    <col min="3" max="3" width="26" style="2" bestFit="1" customWidth="1"/>
    <col min="4" max="4" width="19.42578125" style="2" bestFit="1" customWidth="1"/>
    <col min="5" max="5" width="25.85546875" customWidth="1"/>
    <col min="6" max="6" width="8.7109375" style="1" bestFit="1" customWidth="1"/>
    <col min="7" max="7" width="8.7109375" style="1" customWidth="1"/>
    <col min="8" max="8" width="9.140625" style="3"/>
    <col min="9" max="10" width="9.140625" style="1"/>
  </cols>
  <sheetData>
    <row r="1" spans="1:11" x14ac:dyDescent="0.25">
      <c r="A1" s="14" t="s">
        <v>0</v>
      </c>
      <c r="B1" s="14" t="s">
        <v>1</v>
      </c>
      <c r="C1" s="14" t="s">
        <v>2</v>
      </c>
      <c r="D1" s="14" t="s">
        <v>9</v>
      </c>
      <c r="E1" s="14" t="s">
        <v>4</v>
      </c>
      <c r="F1" s="14" t="s">
        <v>5</v>
      </c>
      <c r="G1" s="14"/>
      <c r="H1" s="13" t="s">
        <v>3</v>
      </c>
      <c r="I1" s="14" t="s">
        <v>26</v>
      </c>
      <c r="J1" s="18"/>
      <c r="K1" s="19"/>
    </row>
    <row r="2" spans="1:11" x14ac:dyDescent="0.25">
      <c r="A2" s="9" t="s">
        <v>70</v>
      </c>
      <c r="B2" s="9" t="s">
        <v>6</v>
      </c>
      <c r="C2" s="10" t="s">
        <v>7</v>
      </c>
      <c r="D2" s="10" t="s">
        <v>37</v>
      </c>
      <c r="E2" s="9" t="s">
        <v>38</v>
      </c>
      <c r="F2" s="11">
        <v>2</v>
      </c>
      <c r="G2" s="11">
        <f>F2*10</f>
        <v>20</v>
      </c>
      <c r="H2" s="12">
        <v>0.1</v>
      </c>
      <c r="I2" s="12">
        <f t="shared" ref="I2:I23" si="0">H2*F2</f>
        <v>0.2</v>
      </c>
      <c r="K2" s="17"/>
    </row>
    <row r="3" spans="1:11" x14ac:dyDescent="0.25">
      <c r="A3" s="9" t="s">
        <v>71</v>
      </c>
      <c r="B3" s="9" t="s">
        <v>6</v>
      </c>
      <c r="C3" s="10" t="s">
        <v>72</v>
      </c>
      <c r="D3" s="10" t="s">
        <v>37</v>
      </c>
      <c r="E3" s="9" t="s">
        <v>75</v>
      </c>
      <c r="F3" s="11">
        <v>2</v>
      </c>
      <c r="G3" s="11">
        <f t="shared" ref="G3:G20" si="1">F3*10</f>
        <v>20</v>
      </c>
      <c r="H3" s="12">
        <v>0.1</v>
      </c>
      <c r="I3" s="12">
        <f t="shared" ref="I3" si="2">H3*F3</f>
        <v>0.2</v>
      </c>
      <c r="K3" s="17"/>
    </row>
    <row r="4" spans="1:11" x14ac:dyDescent="0.25">
      <c r="A4" s="9" t="s">
        <v>30</v>
      </c>
      <c r="B4" s="9" t="s">
        <v>6</v>
      </c>
      <c r="C4" s="10" t="s">
        <v>78</v>
      </c>
      <c r="D4" s="10" t="s">
        <v>84</v>
      </c>
      <c r="E4" t="s">
        <v>79</v>
      </c>
      <c r="F4" s="11">
        <v>3</v>
      </c>
      <c r="G4" s="11">
        <f t="shared" si="1"/>
        <v>30</v>
      </c>
      <c r="H4" s="12">
        <v>2.16</v>
      </c>
      <c r="I4" s="12">
        <f t="shared" si="0"/>
        <v>6.48</v>
      </c>
      <c r="K4" s="17"/>
    </row>
    <row r="5" spans="1:11" x14ac:dyDescent="0.25">
      <c r="A5" s="4" t="s">
        <v>49</v>
      </c>
      <c r="B5" s="4" t="s">
        <v>8</v>
      </c>
      <c r="C5" s="5" t="s">
        <v>29</v>
      </c>
      <c r="D5" s="5" t="s">
        <v>50</v>
      </c>
      <c r="E5" s="4" t="s">
        <v>51</v>
      </c>
      <c r="F5" s="6">
        <v>2</v>
      </c>
      <c r="G5" s="11">
        <f t="shared" si="1"/>
        <v>20</v>
      </c>
      <c r="H5" s="7">
        <v>0.94</v>
      </c>
      <c r="I5" s="7">
        <f t="shared" si="0"/>
        <v>1.88</v>
      </c>
      <c r="K5" s="17"/>
    </row>
    <row r="6" spans="1:11" x14ac:dyDescent="0.25">
      <c r="A6" s="4" t="s">
        <v>49</v>
      </c>
      <c r="B6" s="4" t="s">
        <v>8</v>
      </c>
      <c r="C6" s="5" t="s">
        <v>10</v>
      </c>
      <c r="D6" s="5" t="s">
        <v>50</v>
      </c>
      <c r="E6" s="4" t="s">
        <v>25</v>
      </c>
      <c r="F6" s="6">
        <v>2</v>
      </c>
      <c r="G6" s="11">
        <f t="shared" si="1"/>
        <v>20</v>
      </c>
      <c r="H6" s="7">
        <v>0.73</v>
      </c>
      <c r="I6" s="7">
        <f t="shared" si="0"/>
        <v>1.46</v>
      </c>
      <c r="K6" s="17"/>
    </row>
    <row r="7" spans="1:11" x14ac:dyDescent="0.25">
      <c r="A7" s="4" t="s">
        <v>80</v>
      </c>
      <c r="B7" s="4" t="s">
        <v>8</v>
      </c>
      <c r="C7" s="5" t="s">
        <v>81</v>
      </c>
      <c r="D7" s="5" t="s">
        <v>50</v>
      </c>
      <c r="E7" t="s">
        <v>82</v>
      </c>
      <c r="F7" s="6">
        <v>1</v>
      </c>
      <c r="G7" s="11">
        <f t="shared" si="1"/>
        <v>10</v>
      </c>
      <c r="H7" s="7">
        <v>0.59</v>
      </c>
      <c r="I7" s="7">
        <f t="shared" si="0"/>
        <v>0.59</v>
      </c>
      <c r="K7" s="17"/>
    </row>
    <row r="8" spans="1:11" x14ac:dyDescent="0.25">
      <c r="A8" s="9" t="s">
        <v>40</v>
      </c>
      <c r="B8" s="9" t="s">
        <v>11</v>
      </c>
      <c r="C8" s="22" t="s">
        <v>24</v>
      </c>
      <c r="D8" s="22" t="s">
        <v>37</v>
      </c>
      <c r="E8" s="27" t="s">
        <v>39</v>
      </c>
      <c r="F8" s="11">
        <v>3</v>
      </c>
      <c r="G8" s="11">
        <f t="shared" si="1"/>
        <v>30</v>
      </c>
      <c r="H8" s="12">
        <v>0.1</v>
      </c>
      <c r="I8" s="12">
        <f t="shared" si="0"/>
        <v>0.30000000000000004</v>
      </c>
      <c r="K8" s="17"/>
    </row>
    <row r="9" spans="1:11" x14ac:dyDescent="0.25">
      <c r="A9" s="9" t="s">
        <v>52</v>
      </c>
      <c r="B9" s="20" t="s">
        <v>11</v>
      </c>
      <c r="C9" s="25" t="s">
        <v>41</v>
      </c>
      <c r="D9" s="25" t="s">
        <v>37</v>
      </c>
      <c r="E9" s="26" t="s">
        <v>54</v>
      </c>
      <c r="F9" s="21">
        <v>1</v>
      </c>
      <c r="G9" s="11">
        <f t="shared" si="1"/>
        <v>10</v>
      </c>
      <c r="H9" s="12">
        <v>0.1</v>
      </c>
      <c r="I9" s="12">
        <f t="shared" ref="I9" si="3">H9*F9</f>
        <v>0.1</v>
      </c>
      <c r="K9" s="17"/>
    </row>
    <row r="10" spans="1:11" x14ac:dyDescent="0.25">
      <c r="A10" s="9" t="s">
        <v>61</v>
      </c>
      <c r="B10" s="9" t="s">
        <v>11</v>
      </c>
      <c r="C10" s="10" t="s">
        <v>64</v>
      </c>
      <c r="D10" s="25" t="s">
        <v>37</v>
      </c>
      <c r="E10" s="9" t="s">
        <v>65</v>
      </c>
      <c r="F10" s="11">
        <v>1</v>
      </c>
      <c r="G10" s="11">
        <f t="shared" si="1"/>
        <v>10</v>
      </c>
      <c r="H10" s="12">
        <v>0.34</v>
      </c>
      <c r="I10" s="12">
        <f>H10*F10</f>
        <v>0.34</v>
      </c>
    </row>
    <row r="11" spans="1:11" x14ac:dyDescent="0.25">
      <c r="A11" s="9" t="s">
        <v>12</v>
      </c>
      <c r="B11" s="9" t="s">
        <v>13</v>
      </c>
      <c r="C11" s="23" t="s">
        <v>76</v>
      </c>
      <c r="D11" s="23" t="s">
        <v>21</v>
      </c>
      <c r="E11" s="24" t="s">
        <v>77</v>
      </c>
      <c r="F11" s="11">
        <v>1</v>
      </c>
      <c r="G11" s="11">
        <f t="shared" si="1"/>
        <v>10</v>
      </c>
      <c r="H11" s="12">
        <v>9.41</v>
      </c>
      <c r="I11" s="12">
        <f t="shared" si="0"/>
        <v>9.41</v>
      </c>
      <c r="K11" s="17"/>
    </row>
    <row r="12" spans="1:11" x14ac:dyDescent="0.25">
      <c r="A12" s="9" t="s">
        <v>14</v>
      </c>
      <c r="B12" s="9" t="s">
        <v>16</v>
      </c>
      <c r="C12" s="10" t="s">
        <v>31</v>
      </c>
      <c r="D12" s="10" t="s">
        <v>32</v>
      </c>
      <c r="E12" s="9" t="s">
        <v>33</v>
      </c>
      <c r="F12" s="11">
        <v>1</v>
      </c>
      <c r="G12" s="11">
        <f t="shared" si="1"/>
        <v>10</v>
      </c>
      <c r="H12" s="12">
        <v>5.96</v>
      </c>
      <c r="I12" s="12">
        <f t="shared" si="0"/>
        <v>5.96</v>
      </c>
      <c r="K12" s="17"/>
    </row>
    <row r="13" spans="1:11" x14ac:dyDescent="0.25">
      <c r="A13" s="9" t="s">
        <v>15</v>
      </c>
      <c r="B13" s="9" t="s">
        <v>16</v>
      </c>
      <c r="C13" s="10" t="s">
        <v>18</v>
      </c>
      <c r="D13" s="10" t="s">
        <v>17</v>
      </c>
      <c r="E13" s="9" t="s">
        <v>22</v>
      </c>
      <c r="F13" s="11">
        <v>1</v>
      </c>
      <c r="G13" s="11">
        <f t="shared" si="1"/>
        <v>10</v>
      </c>
      <c r="H13" s="12">
        <v>0.42</v>
      </c>
      <c r="I13" s="12">
        <f t="shared" si="0"/>
        <v>0.42</v>
      </c>
      <c r="K13" s="17"/>
    </row>
    <row r="14" spans="1:11" x14ac:dyDescent="0.25">
      <c r="A14" s="9" t="s">
        <v>34</v>
      </c>
      <c r="B14" s="9" t="s">
        <v>16</v>
      </c>
      <c r="C14" s="10" t="s">
        <v>36</v>
      </c>
      <c r="D14" s="10" t="s">
        <v>43</v>
      </c>
      <c r="E14" s="9" t="s">
        <v>42</v>
      </c>
      <c r="F14" s="11">
        <v>1</v>
      </c>
      <c r="G14" s="11">
        <f t="shared" si="1"/>
        <v>10</v>
      </c>
      <c r="H14" s="12">
        <v>5.12</v>
      </c>
      <c r="I14" s="11">
        <f t="shared" si="0"/>
        <v>5.12</v>
      </c>
      <c r="K14" s="17"/>
    </row>
    <row r="15" spans="1:11" x14ac:dyDescent="0.25">
      <c r="A15" s="9" t="s">
        <v>57</v>
      </c>
      <c r="B15" s="9" t="s">
        <v>16</v>
      </c>
      <c r="C15" s="10" t="s">
        <v>56</v>
      </c>
      <c r="D15" s="10"/>
      <c r="E15" t="s">
        <v>55</v>
      </c>
      <c r="F15" s="11">
        <v>1</v>
      </c>
      <c r="G15" s="11">
        <f t="shared" si="1"/>
        <v>10</v>
      </c>
      <c r="H15" s="12">
        <v>9.65</v>
      </c>
      <c r="I15" s="12">
        <f>H15*F15</f>
        <v>9.65</v>
      </c>
    </row>
    <row r="16" spans="1:11" x14ac:dyDescent="0.25">
      <c r="A16" s="9" t="s">
        <v>58</v>
      </c>
      <c r="B16" s="9" t="s">
        <v>16</v>
      </c>
      <c r="C16" s="10" t="s">
        <v>60</v>
      </c>
      <c r="D16" s="10" t="s">
        <v>60</v>
      </c>
      <c r="E16" s="9" t="s">
        <v>59</v>
      </c>
      <c r="F16" s="11">
        <v>1</v>
      </c>
      <c r="G16" s="11">
        <f t="shared" si="1"/>
        <v>10</v>
      </c>
      <c r="H16" s="12">
        <v>1.82</v>
      </c>
      <c r="I16" s="12">
        <f>H16*F16</f>
        <v>1.82</v>
      </c>
    </row>
    <row r="17" spans="1:11" x14ac:dyDescent="0.25">
      <c r="A17" s="9" t="s">
        <v>19</v>
      </c>
      <c r="B17" s="9" t="s">
        <v>20</v>
      </c>
      <c r="C17" s="10" t="s">
        <v>23</v>
      </c>
      <c r="D17" s="10" t="s">
        <v>37</v>
      </c>
      <c r="E17" s="28" t="s">
        <v>35</v>
      </c>
      <c r="F17" s="11">
        <v>2</v>
      </c>
      <c r="G17" s="11">
        <f t="shared" si="1"/>
        <v>20</v>
      </c>
      <c r="H17" s="12">
        <v>0.13</v>
      </c>
      <c r="I17" s="12">
        <f t="shared" si="0"/>
        <v>0.26</v>
      </c>
      <c r="K17" s="17"/>
    </row>
    <row r="18" spans="1:11" x14ac:dyDescent="0.25">
      <c r="A18" s="9" t="s">
        <v>53</v>
      </c>
      <c r="B18" s="9" t="s">
        <v>27</v>
      </c>
      <c r="C18" s="10" t="s">
        <v>28</v>
      </c>
      <c r="D18" s="10" t="s">
        <v>21</v>
      </c>
      <c r="E18" s="9" t="s">
        <v>44</v>
      </c>
      <c r="F18" s="11">
        <v>1</v>
      </c>
      <c r="G18" s="11">
        <f t="shared" si="1"/>
        <v>10</v>
      </c>
      <c r="H18" s="12">
        <v>1.98</v>
      </c>
      <c r="I18" s="12">
        <f t="shared" si="0"/>
        <v>1.98</v>
      </c>
      <c r="K18" s="17"/>
    </row>
    <row r="19" spans="1:11" x14ac:dyDescent="0.25">
      <c r="A19" s="9" t="s">
        <v>66</v>
      </c>
      <c r="B19" s="9" t="s">
        <v>27</v>
      </c>
      <c r="C19" s="10" t="s">
        <v>67</v>
      </c>
      <c r="D19" s="10"/>
      <c r="E19" s="9" t="s">
        <v>73</v>
      </c>
      <c r="F19" s="11">
        <v>1</v>
      </c>
      <c r="G19" s="11">
        <f t="shared" si="1"/>
        <v>10</v>
      </c>
      <c r="H19" s="12">
        <v>0.51</v>
      </c>
      <c r="I19" s="12">
        <f t="shared" si="0"/>
        <v>0.51</v>
      </c>
    </row>
    <row r="20" spans="1:11" x14ac:dyDescent="0.25">
      <c r="A20" s="9" t="s">
        <v>68</v>
      </c>
      <c r="B20" s="9" t="s">
        <v>27</v>
      </c>
      <c r="C20" s="10" t="s">
        <v>69</v>
      </c>
      <c r="D20" s="10"/>
      <c r="E20" t="s">
        <v>74</v>
      </c>
      <c r="F20" s="11">
        <v>1</v>
      </c>
      <c r="G20" s="11">
        <f t="shared" si="1"/>
        <v>10</v>
      </c>
      <c r="H20" s="12">
        <v>0.98</v>
      </c>
      <c r="I20" s="12">
        <f t="shared" si="0"/>
        <v>0.98</v>
      </c>
    </row>
    <row r="21" spans="1:11" x14ac:dyDescent="0.25">
      <c r="A21" s="9"/>
      <c r="B21" s="9"/>
      <c r="C21" s="10"/>
      <c r="D21" s="10"/>
      <c r="E21" s="9"/>
      <c r="F21" s="11"/>
      <c r="G21" s="11"/>
      <c r="H21" s="12"/>
      <c r="I21" s="12"/>
    </row>
    <row r="22" spans="1:11" x14ac:dyDescent="0.25">
      <c r="A22" s="9"/>
      <c r="B22" s="9"/>
      <c r="C22" s="10"/>
      <c r="D22" s="10"/>
      <c r="E22" s="9"/>
      <c r="F22" s="11"/>
      <c r="G22" s="11"/>
      <c r="H22" s="12">
        <f>I22/10</f>
        <v>42.5</v>
      </c>
      <c r="I22" s="12">
        <v>425</v>
      </c>
    </row>
    <row r="23" spans="1:11" s="8" customFormat="1" x14ac:dyDescent="0.25">
      <c r="A23" s="4"/>
      <c r="B23" s="4" t="s">
        <v>45</v>
      </c>
      <c r="C23" s="5" t="s">
        <v>46</v>
      </c>
      <c r="D23" s="5" t="s">
        <v>47</v>
      </c>
      <c r="E23" s="4" t="s">
        <v>48</v>
      </c>
      <c r="F23" s="6">
        <v>10</v>
      </c>
      <c r="G23" s="6"/>
      <c r="H23" s="7">
        <v>20.190000000000001</v>
      </c>
      <c r="I23" s="7">
        <f t="shared" si="0"/>
        <v>201.9</v>
      </c>
      <c r="J23" s="16"/>
    </row>
    <row r="24" spans="1:11" s="8" customFormat="1" x14ac:dyDescent="0.25">
      <c r="A24" s="4"/>
      <c r="B24" s="4" t="s">
        <v>45</v>
      </c>
      <c r="C24" s="5" t="s">
        <v>83</v>
      </c>
      <c r="D24" s="5"/>
      <c r="E24" s="4"/>
      <c r="F24" s="6">
        <v>10</v>
      </c>
      <c r="G24" s="6"/>
      <c r="H24" s="7">
        <f>I24/10</f>
        <v>9.4139999999999997</v>
      </c>
      <c r="I24" s="7">
        <v>94.14</v>
      </c>
      <c r="J24" s="16"/>
    </row>
    <row r="25" spans="1:11" s="8" customFormat="1" x14ac:dyDescent="0.25">
      <c r="A25" s="4"/>
      <c r="B25" s="4" t="s">
        <v>62</v>
      </c>
      <c r="C25" s="5"/>
      <c r="D25" s="5"/>
      <c r="E25" s="4"/>
      <c r="F25" s="6">
        <v>10</v>
      </c>
      <c r="G25" s="6"/>
      <c r="H25" s="7">
        <f>I25/10</f>
        <v>4.7439999999999998</v>
      </c>
      <c r="I25" s="7">
        <v>47.44</v>
      </c>
      <c r="J25" s="16"/>
    </row>
    <row r="26" spans="1:11" s="8" customFormat="1" x14ac:dyDescent="0.25">
      <c r="A26" s="4"/>
      <c r="B26" s="4" t="s">
        <v>63</v>
      </c>
      <c r="C26" s="5"/>
      <c r="D26" s="5"/>
      <c r="E26" s="4"/>
      <c r="F26" s="6">
        <v>10</v>
      </c>
      <c r="G26" s="6"/>
      <c r="H26" s="7">
        <f>I26/10</f>
        <v>30</v>
      </c>
      <c r="I26" s="7">
        <v>300</v>
      </c>
      <c r="J26" s="16"/>
    </row>
    <row r="27" spans="1:11" s="8" customFormat="1" x14ac:dyDescent="0.25">
      <c r="A27" s="4"/>
      <c r="B27" s="4"/>
      <c r="C27" s="5"/>
      <c r="D27" s="5"/>
      <c r="E27" s="4"/>
      <c r="F27" s="6"/>
      <c r="G27" s="6"/>
      <c r="H27" s="7"/>
      <c r="I27" s="7"/>
      <c r="J27" s="16"/>
    </row>
    <row r="28" spans="1:11" x14ac:dyDescent="0.25">
      <c r="A28" s="9"/>
      <c r="B28" s="9"/>
      <c r="C28" s="10"/>
      <c r="D28" s="10"/>
      <c r="E28" s="9"/>
      <c r="F28" s="11"/>
      <c r="G28" s="11"/>
      <c r="H28" s="12"/>
      <c r="I28" s="15">
        <f>SUM(I21:I27)</f>
        <v>1068.48</v>
      </c>
    </row>
    <row r="29" spans="1:11" x14ac:dyDescent="0.25">
      <c r="I29" s="3">
        <f>I28/10</f>
        <v>106.848</v>
      </c>
    </row>
    <row r="30" spans="1:11" x14ac:dyDescent="0.25">
      <c r="I30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dcterms:created xsi:type="dcterms:W3CDTF">2014-08-26T15:14:18Z</dcterms:created>
  <dcterms:modified xsi:type="dcterms:W3CDTF">2016-04-04T18:11:33Z</dcterms:modified>
</cp:coreProperties>
</file>