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27795" windowHeight="15015" activeTab="3"/>
  </bookViews>
  <sheets>
    <sheet name="Raw Data Conversion" sheetId="1" r:id="rId1"/>
    <sheet name="Bottom" sheetId="3" r:id="rId2"/>
    <sheet name="Profile" sheetId="2" r:id="rId3"/>
    <sheet name="Surface" sheetId="4" r:id="rId4"/>
    <sheet name="Rough Plots" sheetId="5" r:id="rId5"/>
  </sheets>
  <calcPr calcId="145621"/>
</workbook>
</file>

<file path=xl/calcChain.xml><?xml version="1.0" encoding="utf-8"?>
<calcChain xmlns="http://schemas.openxmlformats.org/spreadsheetml/2006/main">
  <c r="AA1018" i="1" l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O1002" i="1" l="1"/>
  <c r="P1002" i="1"/>
  <c r="Q1002" i="1"/>
  <c r="R1002" i="1"/>
  <c r="S1002" i="1"/>
  <c r="T1002" i="1"/>
  <c r="U1002" i="1"/>
  <c r="V1002" i="1"/>
  <c r="W1002" i="1"/>
  <c r="X1002" i="1"/>
  <c r="Y1002" i="1"/>
  <c r="Z1002" i="1"/>
  <c r="AA1002" i="1"/>
  <c r="AB1002" i="1" s="1"/>
  <c r="O1003" i="1"/>
  <c r="P1003" i="1"/>
  <c r="Q1003" i="1"/>
  <c r="R1003" i="1"/>
  <c r="S1003" i="1"/>
  <c r="T1003" i="1"/>
  <c r="U1003" i="1"/>
  <c r="V1003" i="1"/>
  <c r="W1003" i="1"/>
  <c r="X1003" i="1"/>
  <c r="Y1003" i="1"/>
  <c r="Z1003" i="1"/>
  <c r="AA1003" i="1"/>
  <c r="O1004" i="1"/>
  <c r="P1004" i="1"/>
  <c r="Q1004" i="1"/>
  <c r="R1004" i="1"/>
  <c r="S1004" i="1"/>
  <c r="T1004" i="1"/>
  <c r="U1004" i="1"/>
  <c r="V1004" i="1"/>
  <c r="W1004" i="1"/>
  <c r="X1004" i="1"/>
  <c r="Y1004" i="1"/>
  <c r="Z1004" i="1"/>
  <c r="AA1004" i="1"/>
  <c r="AB1004" i="1" s="1"/>
  <c r="O1005" i="1"/>
  <c r="P1005" i="1"/>
  <c r="Q1005" i="1"/>
  <c r="R1005" i="1"/>
  <c r="S1005" i="1"/>
  <c r="T1005" i="1"/>
  <c r="U1005" i="1"/>
  <c r="V1005" i="1"/>
  <c r="W1005" i="1"/>
  <c r="X1005" i="1"/>
  <c r="Y1005" i="1"/>
  <c r="Z1005" i="1"/>
  <c r="AA1005" i="1"/>
  <c r="AB1005" i="1" s="1"/>
  <c r="O1006" i="1"/>
  <c r="P1006" i="1"/>
  <c r="Q1006" i="1"/>
  <c r="R1006" i="1"/>
  <c r="S1006" i="1"/>
  <c r="T1006" i="1"/>
  <c r="U1006" i="1"/>
  <c r="V1006" i="1"/>
  <c r="W1006" i="1"/>
  <c r="X1006" i="1"/>
  <c r="Y1006" i="1"/>
  <c r="Z1006" i="1"/>
  <c r="AA1006" i="1"/>
  <c r="AB1006" i="1"/>
  <c r="O1007" i="1"/>
  <c r="P1007" i="1"/>
  <c r="Q1007" i="1"/>
  <c r="R1007" i="1"/>
  <c r="S1007" i="1"/>
  <c r="T1007" i="1"/>
  <c r="U1007" i="1"/>
  <c r="V1007" i="1"/>
  <c r="W1007" i="1"/>
  <c r="X1007" i="1"/>
  <c r="Y1007" i="1"/>
  <c r="Z1007" i="1"/>
  <c r="AA1007" i="1"/>
  <c r="AB1007" i="1" s="1"/>
  <c r="O1008" i="1"/>
  <c r="P1008" i="1"/>
  <c r="Q1008" i="1"/>
  <c r="R1008" i="1"/>
  <c r="S1008" i="1"/>
  <c r="T1008" i="1"/>
  <c r="U1008" i="1"/>
  <c r="V1008" i="1"/>
  <c r="W1008" i="1"/>
  <c r="X1008" i="1"/>
  <c r="Y1008" i="1"/>
  <c r="Z1008" i="1"/>
  <c r="AA1008" i="1"/>
  <c r="AB1008" i="1"/>
  <c r="O1009" i="1"/>
  <c r="P1009" i="1"/>
  <c r="Q1009" i="1"/>
  <c r="R1009" i="1"/>
  <c r="S1009" i="1"/>
  <c r="T1009" i="1"/>
  <c r="U1009" i="1"/>
  <c r="V1009" i="1"/>
  <c r="W1009" i="1"/>
  <c r="X1009" i="1"/>
  <c r="Y1009" i="1"/>
  <c r="Z1009" i="1"/>
  <c r="AA1009" i="1"/>
  <c r="AB1009" i="1" s="1"/>
  <c r="O1010" i="1"/>
  <c r="P1010" i="1"/>
  <c r="Q1010" i="1"/>
  <c r="R1010" i="1"/>
  <c r="S1010" i="1"/>
  <c r="T1010" i="1"/>
  <c r="U1010" i="1"/>
  <c r="V1010" i="1"/>
  <c r="W1010" i="1"/>
  <c r="X1010" i="1"/>
  <c r="Y1010" i="1"/>
  <c r="Z1010" i="1"/>
  <c r="AA1010" i="1"/>
  <c r="AB1010" i="1"/>
  <c r="O1011" i="1"/>
  <c r="P1011" i="1"/>
  <c r="Q1011" i="1"/>
  <c r="R1011" i="1"/>
  <c r="S1011" i="1"/>
  <c r="T1011" i="1"/>
  <c r="U1011" i="1"/>
  <c r="V1011" i="1"/>
  <c r="W1011" i="1"/>
  <c r="X1011" i="1"/>
  <c r="Y1011" i="1"/>
  <c r="Z1011" i="1"/>
  <c r="AA1011" i="1"/>
  <c r="AB1011" i="1" s="1"/>
  <c r="O1012" i="1"/>
  <c r="P1012" i="1"/>
  <c r="Q1012" i="1"/>
  <c r="R1012" i="1"/>
  <c r="S1012" i="1"/>
  <c r="T1012" i="1"/>
  <c r="U1012" i="1"/>
  <c r="V1012" i="1"/>
  <c r="W1012" i="1"/>
  <c r="X1012" i="1"/>
  <c r="Y1012" i="1"/>
  <c r="Z1012" i="1"/>
  <c r="AA1012" i="1"/>
  <c r="AB1012" i="1"/>
  <c r="O1013" i="1"/>
  <c r="P1013" i="1"/>
  <c r="Q1013" i="1"/>
  <c r="R1013" i="1"/>
  <c r="S1013" i="1"/>
  <c r="T1013" i="1"/>
  <c r="U1013" i="1"/>
  <c r="V1013" i="1"/>
  <c r="W1013" i="1"/>
  <c r="X1013" i="1"/>
  <c r="Y1013" i="1"/>
  <c r="Z1013" i="1"/>
  <c r="AA1013" i="1"/>
  <c r="AB1013" i="1" s="1"/>
  <c r="O1014" i="1"/>
  <c r="P1014" i="1"/>
  <c r="Q1014" i="1"/>
  <c r="R1014" i="1"/>
  <c r="S1014" i="1"/>
  <c r="T1014" i="1"/>
  <c r="U1014" i="1"/>
  <c r="V1014" i="1"/>
  <c r="W1014" i="1"/>
  <c r="X1014" i="1"/>
  <c r="AB1014" i="1" s="1"/>
  <c r="Y1014" i="1"/>
  <c r="Z1014" i="1"/>
  <c r="AA1014" i="1"/>
  <c r="O1015" i="1"/>
  <c r="P1015" i="1"/>
  <c r="Q1015" i="1"/>
  <c r="R1015" i="1"/>
  <c r="S1015" i="1"/>
  <c r="T1015" i="1"/>
  <c r="U1015" i="1"/>
  <c r="V1015" i="1"/>
  <c r="W1015" i="1"/>
  <c r="X1015" i="1"/>
  <c r="Y1015" i="1"/>
  <c r="Z1015" i="1"/>
  <c r="AA1015" i="1"/>
  <c r="AB1015" i="1" s="1"/>
  <c r="O1016" i="1"/>
  <c r="P1016" i="1"/>
  <c r="Q1016" i="1"/>
  <c r="R1016" i="1"/>
  <c r="S1016" i="1"/>
  <c r="T1016" i="1"/>
  <c r="U1016" i="1"/>
  <c r="V1016" i="1"/>
  <c r="W1016" i="1"/>
  <c r="X1016" i="1"/>
  <c r="AB1016" i="1" s="1"/>
  <c r="Y1016" i="1"/>
  <c r="Z1016" i="1"/>
  <c r="AA1016" i="1"/>
  <c r="O1017" i="1"/>
  <c r="P1017" i="1"/>
  <c r="Q1017" i="1"/>
  <c r="R1017" i="1"/>
  <c r="S1017" i="1"/>
  <c r="T1017" i="1"/>
  <c r="U1017" i="1"/>
  <c r="V1017" i="1"/>
  <c r="W1017" i="1"/>
  <c r="X1017" i="1"/>
  <c r="Y1017" i="1"/>
  <c r="Z1017" i="1"/>
  <c r="AA1017" i="1"/>
  <c r="AB1017" i="1" s="1"/>
  <c r="O1018" i="1"/>
  <c r="P1018" i="1"/>
  <c r="Q1018" i="1"/>
  <c r="R1018" i="1"/>
  <c r="S1018" i="1"/>
  <c r="T1018" i="1"/>
  <c r="U1018" i="1"/>
  <c r="V1018" i="1"/>
  <c r="W1018" i="1"/>
  <c r="X1018" i="1"/>
  <c r="AB1018" i="1" s="1"/>
  <c r="Y1018" i="1"/>
  <c r="Z1018" i="1"/>
  <c r="O1019" i="1"/>
  <c r="P1019" i="1"/>
  <c r="Q1019" i="1"/>
  <c r="R1019" i="1"/>
  <c r="S1019" i="1"/>
  <c r="T1019" i="1"/>
  <c r="U1019" i="1"/>
  <c r="V1019" i="1"/>
  <c r="W1019" i="1"/>
  <c r="X1019" i="1"/>
  <c r="Y1019" i="1"/>
  <c r="Z1019" i="1"/>
  <c r="O1020" i="1"/>
  <c r="P1020" i="1"/>
  <c r="Q1020" i="1"/>
  <c r="R1020" i="1"/>
  <c r="S1020" i="1"/>
  <c r="T1020" i="1"/>
  <c r="U1020" i="1"/>
  <c r="V1020" i="1"/>
  <c r="W1020" i="1"/>
  <c r="X1020" i="1"/>
  <c r="Y1020" i="1"/>
  <c r="Z1020" i="1"/>
  <c r="O1021" i="1"/>
  <c r="P1021" i="1"/>
  <c r="Q1021" i="1"/>
  <c r="R1021" i="1"/>
  <c r="S1021" i="1"/>
  <c r="T1021" i="1"/>
  <c r="U1021" i="1"/>
  <c r="V1021" i="1"/>
  <c r="W1021" i="1"/>
  <c r="X1021" i="1"/>
  <c r="Y1021" i="1"/>
  <c r="Z1021" i="1"/>
  <c r="O1022" i="1"/>
  <c r="P1022" i="1"/>
  <c r="Q1022" i="1"/>
  <c r="R1022" i="1"/>
  <c r="S1022" i="1"/>
  <c r="T1022" i="1"/>
  <c r="U1022" i="1"/>
  <c r="V1022" i="1"/>
  <c r="W1022" i="1"/>
  <c r="X1022" i="1"/>
  <c r="AB1022" i="1" s="1"/>
  <c r="Y1022" i="1"/>
  <c r="Z1022" i="1"/>
  <c r="AB1003" i="1" l="1"/>
  <c r="AB1020" i="1"/>
  <c r="AB1019" i="1"/>
  <c r="AB1021" i="1"/>
  <c r="V994" i="1"/>
  <c r="V971" i="1"/>
  <c r="V326" i="1"/>
  <c r="O994" i="1"/>
  <c r="P994" i="1"/>
  <c r="Q994" i="1"/>
  <c r="R994" i="1"/>
  <c r="S994" i="1"/>
  <c r="T994" i="1"/>
  <c r="U994" i="1"/>
  <c r="W994" i="1"/>
  <c r="X994" i="1"/>
  <c r="Y994" i="1"/>
  <c r="Z994" i="1"/>
  <c r="AA994" i="1"/>
  <c r="O995" i="1"/>
  <c r="P995" i="1"/>
  <c r="Q995" i="1"/>
  <c r="R995" i="1"/>
  <c r="S995" i="1"/>
  <c r="T995" i="1"/>
  <c r="U995" i="1"/>
  <c r="W995" i="1"/>
  <c r="V995" i="1"/>
  <c r="X995" i="1"/>
  <c r="Y995" i="1"/>
  <c r="Z995" i="1"/>
  <c r="AA995" i="1"/>
  <c r="O996" i="1"/>
  <c r="P996" i="1"/>
  <c r="Q996" i="1"/>
  <c r="R996" i="1"/>
  <c r="S996" i="1"/>
  <c r="T996" i="1"/>
  <c r="U996" i="1"/>
  <c r="W996" i="1"/>
  <c r="V996" i="1"/>
  <c r="X996" i="1"/>
  <c r="Y996" i="1"/>
  <c r="Z996" i="1"/>
  <c r="AA996" i="1"/>
  <c r="O997" i="1"/>
  <c r="P997" i="1"/>
  <c r="Q997" i="1"/>
  <c r="R997" i="1"/>
  <c r="S997" i="1"/>
  <c r="T997" i="1"/>
  <c r="U997" i="1"/>
  <c r="W997" i="1"/>
  <c r="V997" i="1"/>
  <c r="X997" i="1"/>
  <c r="Y997" i="1"/>
  <c r="Z997" i="1"/>
  <c r="AA997" i="1"/>
  <c r="O998" i="1"/>
  <c r="P998" i="1"/>
  <c r="Q998" i="1"/>
  <c r="R998" i="1"/>
  <c r="S998" i="1"/>
  <c r="T998" i="1"/>
  <c r="U998" i="1"/>
  <c r="W998" i="1"/>
  <c r="V998" i="1"/>
  <c r="X998" i="1"/>
  <c r="Y998" i="1"/>
  <c r="Z998" i="1"/>
  <c r="AA998" i="1"/>
  <c r="O999" i="1"/>
  <c r="P999" i="1"/>
  <c r="Q999" i="1"/>
  <c r="R999" i="1"/>
  <c r="S999" i="1"/>
  <c r="T999" i="1"/>
  <c r="U999" i="1"/>
  <c r="W999" i="1"/>
  <c r="V999" i="1"/>
  <c r="X999" i="1"/>
  <c r="Y999" i="1"/>
  <c r="Z999" i="1"/>
  <c r="AA999" i="1"/>
  <c r="O1000" i="1"/>
  <c r="P1000" i="1"/>
  <c r="Q1000" i="1"/>
  <c r="R1000" i="1"/>
  <c r="S1000" i="1"/>
  <c r="T1000" i="1"/>
  <c r="U1000" i="1"/>
  <c r="W1000" i="1"/>
  <c r="V1000" i="1"/>
  <c r="X1000" i="1"/>
  <c r="Y1000" i="1"/>
  <c r="Z1000" i="1"/>
  <c r="AA1000" i="1"/>
  <c r="O1001" i="1"/>
  <c r="P1001" i="1"/>
  <c r="Q1001" i="1"/>
  <c r="R1001" i="1"/>
  <c r="S1001" i="1"/>
  <c r="T1001" i="1"/>
  <c r="U1001" i="1"/>
  <c r="W1001" i="1"/>
  <c r="V1001" i="1"/>
  <c r="X1001" i="1"/>
  <c r="Y1001" i="1"/>
  <c r="Z1001" i="1"/>
  <c r="AA1001" i="1"/>
  <c r="AB999" i="1" l="1"/>
  <c r="AB998" i="1"/>
  <c r="AB1000" i="1"/>
  <c r="AB996" i="1"/>
  <c r="AB995" i="1"/>
  <c r="AB1001" i="1"/>
  <c r="AB997" i="1"/>
  <c r="AB994" i="1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2" i="4"/>
  <c r="X341" i="1" l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71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AA341" i="1"/>
  <c r="Z341" i="1"/>
  <c r="Y341" i="1"/>
  <c r="V341" i="1"/>
  <c r="W341" i="1"/>
  <c r="AA340" i="1"/>
  <c r="Z340" i="1"/>
  <c r="Y340" i="1"/>
  <c r="V340" i="1"/>
  <c r="W340" i="1"/>
  <c r="AA339" i="1"/>
  <c r="Z339" i="1"/>
  <c r="Y339" i="1"/>
  <c r="V339" i="1"/>
  <c r="W339" i="1"/>
  <c r="AA338" i="1"/>
  <c r="Z338" i="1"/>
  <c r="Y338" i="1"/>
  <c r="V338" i="1"/>
  <c r="W338" i="1"/>
  <c r="AA337" i="1"/>
  <c r="Z337" i="1"/>
  <c r="Y337" i="1"/>
  <c r="V337" i="1"/>
  <c r="W337" i="1"/>
  <c r="AA336" i="1"/>
  <c r="Z336" i="1"/>
  <c r="Y336" i="1"/>
  <c r="V336" i="1"/>
  <c r="W336" i="1"/>
  <c r="AA335" i="1"/>
  <c r="Z335" i="1"/>
  <c r="Y335" i="1"/>
  <c r="V335" i="1"/>
  <c r="W335" i="1"/>
  <c r="AA334" i="1"/>
  <c r="Z334" i="1"/>
  <c r="Y334" i="1"/>
  <c r="V334" i="1"/>
  <c r="W334" i="1"/>
  <c r="AA333" i="1"/>
  <c r="Z333" i="1"/>
  <c r="Y333" i="1"/>
  <c r="V333" i="1"/>
  <c r="W333" i="1"/>
  <c r="AA332" i="1"/>
  <c r="Z332" i="1"/>
  <c r="Y332" i="1"/>
  <c r="V332" i="1"/>
  <c r="W332" i="1"/>
  <c r="AA331" i="1"/>
  <c r="Z331" i="1"/>
  <c r="Y331" i="1"/>
  <c r="V331" i="1"/>
  <c r="W331" i="1"/>
  <c r="AA330" i="1"/>
  <c r="Z330" i="1"/>
  <c r="Y330" i="1"/>
  <c r="V330" i="1"/>
  <c r="W330" i="1"/>
  <c r="AA329" i="1"/>
  <c r="Z329" i="1"/>
  <c r="Y329" i="1"/>
  <c r="V329" i="1"/>
  <c r="W329" i="1"/>
  <c r="AA328" i="1"/>
  <c r="Z328" i="1"/>
  <c r="Y328" i="1"/>
  <c r="V328" i="1"/>
  <c r="W328" i="1"/>
  <c r="AA327" i="1"/>
  <c r="Z327" i="1"/>
  <c r="Y327" i="1"/>
  <c r="V327" i="1"/>
  <c r="W327" i="1"/>
  <c r="AA326" i="1"/>
  <c r="Z326" i="1"/>
  <c r="Y326" i="1"/>
  <c r="W326" i="1"/>
  <c r="Z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71" i="1"/>
  <c r="O971" i="1"/>
  <c r="W987" i="1"/>
  <c r="V987" i="1"/>
  <c r="Y987" i="1"/>
  <c r="Z987" i="1"/>
  <c r="W988" i="1"/>
  <c r="V988" i="1"/>
  <c r="Y988" i="1"/>
  <c r="Z988" i="1"/>
  <c r="W989" i="1"/>
  <c r="V989" i="1"/>
  <c r="Y989" i="1"/>
  <c r="Z989" i="1"/>
  <c r="W990" i="1"/>
  <c r="V990" i="1"/>
  <c r="Y990" i="1"/>
  <c r="Z990" i="1"/>
  <c r="W991" i="1"/>
  <c r="V991" i="1"/>
  <c r="Y991" i="1"/>
  <c r="Z991" i="1"/>
  <c r="W992" i="1"/>
  <c r="V992" i="1"/>
  <c r="Y992" i="1"/>
  <c r="Z992" i="1"/>
  <c r="W993" i="1"/>
  <c r="V993" i="1"/>
  <c r="Y993" i="1"/>
  <c r="Z993" i="1"/>
  <c r="Z986" i="1"/>
  <c r="Y986" i="1"/>
  <c r="V986" i="1"/>
  <c r="W986" i="1"/>
  <c r="Z985" i="1"/>
  <c r="Y985" i="1"/>
  <c r="V985" i="1"/>
  <c r="W985" i="1"/>
  <c r="Z984" i="1"/>
  <c r="Y984" i="1"/>
  <c r="V984" i="1"/>
  <c r="W984" i="1"/>
  <c r="Z983" i="1"/>
  <c r="Y983" i="1"/>
  <c r="V983" i="1"/>
  <c r="W983" i="1"/>
  <c r="Z982" i="1"/>
  <c r="Y982" i="1"/>
  <c r="V982" i="1"/>
  <c r="W982" i="1"/>
  <c r="Z981" i="1"/>
  <c r="Y981" i="1"/>
  <c r="V981" i="1"/>
  <c r="W981" i="1"/>
  <c r="Z980" i="1"/>
  <c r="Y980" i="1"/>
  <c r="V980" i="1"/>
  <c r="W980" i="1"/>
  <c r="Z979" i="1"/>
  <c r="Y979" i="1"/>
  <c r="V979" i="1"/>
  <c r="W979" i="1"/>
  <c r="Z978" i="1"/>
  <c r="Y978" i="1"/>
  <c r="V978" i="1"/>
  <c r="W978" i="1"/>
  <c r="Z977" i="1"/>
  <c r="Y977" i="1"/>
  <c r="V977" i="1"/>
  <c r="W977" i="1"/>
  <c r="Z976" i="1"/>
  <c r="Y976" i="1"/>
  <c r="V976" i="1"/>
  <c r="W976" i="1"/>
  <c r="Z975" i="1"/>
  <c r="Y975" i="1"/>
  <c r="V975" i="1"/>
  <c r="W975" i="1"/>
  <c r="Z974" i="1"/>
  <c r="Y974" i="1"/>
  <c r="V974" i="1"/>
  <c r="W974" i="1"/>
  <c r="Z973" i="1"/>
  <c r="Y973" i="1"/>
  <c r="V973" i="1"/>
  <c r="W973" i="1"/>
  <c r="Z972" i="1"/>
  <c r="Y972" i="1"/>
  <c r="V972" i="1"/>
  <c r="W972" i="1"/>
  <c r="Y971" i="1"/>
  <c r="W971" i="1"/>
  <c r="U993" i="1"/>
  <c r="Q993" i="1"/>
  <c r="P993" i="1"/>
  <c r="O993" i="1"/>
  <c r="U992" i="1"/>
  <c r="Q992" i="1"/>
  <c r="P992" i="1"/>
  <c r="O992" i="1"/>
  <c r="U991" i="1"/>
  <c r="Q991" i="1"/>
  <c r="P991" i="1"/>
  <c r="O991" i="1"/>
  <c r="U990" i="1"/>
  <c r="Q990" i="1"/>
  <c r="P990" i="1"/>
  <c r="O990" i="1"/>
  <c r="U989" i="1"/>
  <c r="Q989" i="1"/>
  <c r="P989" i="1"/>
  <c r="O989" i="1"/>
  <c r="U988" i="1"/>
  <c r="Q988" i="1"/>
  <c r="P988" i="1"/>
  <c r="O988" i="1"/>
  <c r="U987" i="1"/>
  <c r="Q987" i="1"/>
  <c r="P987" i="1"/>
  <c r="O987" i="1"/>
  <c r="U986" i="1"/>
  <c r="Q986" i="1"/>
  <c r="P986" i="1"/>
  <c r="O986" i="1"/>
  <c r="U985" i="1"/>
  <c r="Q985" i="1"/>
  <c r="P985" i="1"/>
  <c r="O985" i="1"/>
  <c r="U984" i="1"/>
  <c r="Q984" i="1"/>
  <c r="P984" i="1"/>
  <c r="O984" i="1"/>
  <c r="U983" i="1"/>
  <c r="Q983" i="1"/>
  <c r="P983" i="1"/>
  <c r="O983" i="1"/>
  <c r="U982" i="1"/>
  <c r="Q982" i="1"/>
  <c r="P982" i="1"/>
  <c r="O982" i="1"/>
  <c r="U981" i="1"/>
  <c r="Q981" i="1"/>
  <c r="P981" i="1"/>
  <c r="O981" i="1"/>
  <c r="U980" i="1"/>
  <c r="Q980" i="1"/>
  <c r="P980" i="1"/>
  <c r="O980" i="1"/>
  <c r="U979" i="1"/>
  <c r="Q979" i="1"/>
  <c r="P979" i="1"/>
  <c r="O979" i="1"/>
  <c r="U978" i="1"/>
  <c r="Q978" i="1"/>
  <c r="P978" i="1"/>
  <c r="O978" i="1"/>
  <c r="U977" i="1"/>
  <c r="Q977" i="1"/>
  <c r="P977" i="1"/>
  <c r="O977" i="1"/>
  <c r="U976" i="1"/>
  <c r="Q976" i="1"/>
  <c r="P976" i="1"/>
  <c r="O976" i="1"/>
  <c r="U975" i="1"/>
  <c r="Q975" i="1"/>
  <c r="P975" i="1"/>
  <c r="O975" i="1"/>
  <c r="U974" i="1"/>
  <c r="Q974" i="1"/>
  <c r="P974" i="1"/>
  <c r="O974" i="1"/>
  <c r="U973" i="1"/>
  <c r="Q973" i="1"/>
  <c r="P973" i="1"/>
  <c r="O973" i="1"/>
  <c r="U972" i="1"/>
  <c r="Q972" i="1"/>
  <c r="P972" i="1"/>
  <c r="O972" i="1"/>
  <c r="U971" i="1"/>
  <c r="Q971" i="1"/>
  <c r="P971" i="1"/>
  <c r="AB991" i="1" l="1"/>
  <c r="AB987" i="1"/>
  <c r="AB983" i="1"/>
  <c r="AB979" i="1"/>
  <c r="AB975" i="1"/>
  <c r="AB326" i="1"/>
  <c r="AB330" i="1"/>
  <c r="AB334" i="1"/>
  <c r="AB338" i="1"/>
  <c r="AB971" i="1"/>
  <c r="AB990" i="1"/>
  <c r="AB986" i="1"/>
  <c r="AB982" i="1"/>
  <c r="AB978" i="1"/>
  <c r="AB974" i="1"/>
  <c r="AB327" i="1"/>
  <c r="AB331" i="1"/>
  <c r="AB335" i="1"/>
  <c r="AB339" i="1"/>
  <c r="AB993" i="1"/>
  <c r="AB989" i="1"/>
  <c r="AB985" i="1"/>
  <c r="AB981" i="1"/>
  <c r="AB977" i="1"/>
  <c r="AB973" i="1"/>
  <c r="AB328" i="1"/>
  <c r="AB332" i="1"/>
  <c r="AB336" i="1"/>
  <c r="AB340" i="1"/>
  <c r="AB992" i="1"/>
  <c r="AB988" i="1"/>
  <c r="AB984" i="1"/>
  <c r="AB980" i="1"/>
  <c r="AB976" i="1"/>
  <c r="AB972" i="1"/>
  <c r="AB329" i="1"/>
  <c r="AB333" i="1"/>
  <c r="AB337" i="1"/>
  <c r="AB341" i="1"/>
  <c r="S2" i="1"/>
  <c r="P2" i="1"/>
  <c r="U969" i="1" l="1"/>
  <c r="T969" i="1"/>
  <c r="S969" i="1"/>
  <c r="R969" i="1"/>
  <c r="Q969" i="1"/>
  <c r="P969" i="1"/>
  <c r="O969" i="1"/>
  <c r="U968" i="1"/>
  <c r="T968" i="1"/>
  <c r="S968" i="1"/>
  <c r="R968" i="1"/>
  <c r="Q968" i="1"/>
  <c r="P968" i="1"/>
  <c r="O968" i="1"/>
  <c r="U967" i="1"/>
  <c r="T967" i="1"/>
  <c r="S967" i="1"/>
  <c r="R967" i="1"/>
  <c r="Q967" i="1"/>
  <c r="P967" i="1"/>
  <c r="O967" i="1"/>
  <c r="U966" i="1"/>
  <c r="T966" i="1"/>
  <c r="S966" i="1"/>
  <c r="R966" i="1"/>
  <c r="Q966" i="1"/>
  <c r="P966" i="1"/>
  <c r="O966" i="1"/>
  <c r="U965" i="1"/>
  <c r="T965" i="1"/>
  <c r="S965" i="1"/>
  <c r="R965" i="1"/>
  <c r="Q965" i="1"/>
  <c r="P965" i="1"/>
  <c r="O965" i="1"/>
  <c r="U964" i="1"/>
  <c r="T964" i="1"/>
  <c r="S964" i="1"/>
  <c r="R964" i="1"/>
  <c r="Q964" i="1"/>
  <c r="P964" i="1"/>
  <c r="O964" i="1"/>
  <c r="U963" i="1"/>
  <c r="T963" i="1"/>
  <c r="S963" i="1"/>
  <c r="R963" i="1"/>
  <c r="Q963" i="1"/>
  <c r="P963" i="1"/>
  <c r="O963" i="1"/>
  <c r="U962" i="1"/>
  <c r="T962" i="1"/>
  <c r="S962" i="1"/>
  <c r="R962" i="1"/>
  <c r="Q962" i="1"/>
  <c r="P962" i="1"/>
  <c r="O962" i="1"/>
  <c r="U961" i="1"/>
  <c r="T961" i="1"/>
  <c r="S961" i="1"/>
  <c r="R961" i="1"/>
  <c r="Q961" i="1"/>
  <c r="P961" i="1"/>
  <c r="O961" i="1"/>
  <c r="U960" i="1"/>
  <c r="T960" i="1"/>
  <c r="S960" i="1"/>
  <c r="R960" i="1"/>
  <c r="Q960" i="1"/>
  <c r="P960" i="1"/>
  <c r="O960" i="1"/>
  <c r="U959" i="1"/>
  <c r="T959" i="1"/>
  <c r="S959" i="1"/>
  <c r="R959" i="1"/>
  <c r="Q959" i="1"/>
  <c r="P959" i="1"/>
  <c r="O959" i="1"/>
  <c r="U958" i="1"/>
  <c r="T958" i="1"/>
  <c r="S958" i="1"/>
  <c r="R958" i="1"/>
  <c r="Q958" i="1"/>
  <c r="P958" i="1"/>
  <c r="O958" i="1"/>
  <c r="U957" i="1"/>
  <c r="T957" i="1"/>
  <c r="S957" i="1"/>
  <c r="R957" i="1"/>
  <c r="Q957" i="1"/>
  <c r="P957" i="1"/>
  <c r="O957" i="1"/>
  <c r="U956" i="1"/>
  <c r="T956" i="1"/>
  <c r="S956" i="1"/>
  <c r="R956" i="1"/>
  <c r="Q956" i="1"/>
  <c r="P956" i="1"/>
  <c r="O956" i="1"/>
  <c r="U955" i="1"/>
  <c r="T955" i="1"/>
  <c r="S955" i="1"/>
  <c r="R955" i="1"/>
  <c r="Q955" i="1"/>
  <c r="P955" i="1"/>
  <c r="O955" i="1"/>
  <c r="U954" i="1"/>
  <c r="T954" i="1"/>
  <c r="S954" i="1"/>
  <c r="R954" i="1"/>
  <c r="Q954" i="1"/>
  <c r="P954" i="1"/>
  <c r="O954" i="1"/>
  <c r="U953" i="1"/>
  <c r="T953" i="1"/>
  <c r="S953" i="1"/>
  <c r="R953" i="1"/>
  <c r="Q953" i="1"/>
  <c r="P953" i="1"/>
  <c r="O953" i="1"/>
  <c r="U952" i="1"/>
  <c r="T952" i="1"/>
  <c r="S952" i="1"/>
  <c r="R952" i="1"/>
  <c r="Q952" i="1"/>
  <c r="P952" i="1"/>
  <c r="O952" i="1"/>
  <c r="U951" i="1"/>
  <c r="T951" i="1"/>
  <c r="S951" i="1"/>
  <c r="R951" i="1"/>
  <c r="Q951" i="1"/>
  <c r="P951" i="1"/>
  <c r="O951" i="1"/>
  <c r="U950" i="1"/>
  <c r="T950" i="1"/>
  <c r="S950" i="1"/>
  <c r="R950" i="1"/>
  <c r="Q950" i="1"/>
  <c r="P950" i="1"/>
  <c r="O950" i="1"/>
  <c r="U949" i="1"/>
  <c r="T949" i="1"/>
  <c r="S949" i="1"/>
  <c r="R949" i="1"/>
  <c r="Q949" i="1"/>
  <c r="P949" i="1"/>
  <c r="O949" i="1"/>
  <c r="U948" i="1"/>
  <c r="T948" i="1"/>
  <c r="S948" i="1"/>
  <c r="R948" i="1"/>
  <c r="Q948" i="1"/>
  <c r="P948" i="1"/>
  <c r="O948" i="1"/>
  <c r="U947" i="1"/>
  <c r="T947" i="1"/>
  <c r="S947" i="1"/>
  <c r="R947" i="1"/>
  <c r="Q947" i="1"/>
  <c r="P947" i="1"/>
  <c r="O947" i="1"/>
  <c r="U946" i="1"/>
  <c r="T946" i="1"/>
  <c r="S946" i="1"/>
  <c r="R946" i="1"/>
  <c r="Q946" i="1"/>
  <c r="P946" i="1"/>
  <c r="O946" i="1"/>
  <c r="U945" i="1"/>
  <c r="T945" i="1"/>
  <c r="S945" i="1"/>
  <c r="R945" i="1"/>
  <c r="Q945" i="1"/>
  <c r="P945" i="1"/>
  <c r="O945" i="1"/>
  <c r="U944" i="1"/>
  <c r="T944" i="1"/>
  <c r="S944" i="1"/>
  <c r="R944" i="1"/>
  <c r="Q944" i="1"/>
  <c r="P944" i="1"/>
  <c r="O944" i="1"/>
  <c r="U943" i="1"/>
  <c r="T943" i="1"/>
  <c r="S943" i="1"/>
  <c r="R943" i="1"/>
  <c r="Q943" i="1"/>
  <c r="P943" i="1"/>
  <c r="O943" i="1"/>
  <c r="U942" i="1"/>
  <c r="T942" i="1"/>
  <c r="S942" i="1"/>
  <c r="R942" i="1"/>
  <c r="Q942" i="1"/>
  <c r="P942" i="1"/>
  <c r="O942" i="1"/>
  <c r="U941" i="1"/>
  <c r="T941" i="1"/>
  <c r="S941" i="1"/>
  <c r="R941" i="1"/>
  <c r="Q941" i="1"/>
  <c r="P941" i="1"/>
  <c r="O941" i="1"/>
  <c r="U940" i="1"/>
  <c r="T940" i="1"/>
  <c r="S940" i="1"/>
  <c r="R940" i="1"/>
  <c r="Q940" i="1"/>
  <c r="P940" i="1"/>
  <c r="O940" i="1"/>
  <c r="U939" i="1"/>
  <c r="T939" i="1"/>
  <c r="S939" i="1"/>
  <c r="R939" i="1"/>
  <c r="Q939" i="1"/>
  <c r="P939" i="1"/>
  <c r="O939" i="1"/>
  <c r="U938" i="1"/>
  <c r="T938" i="1"/>
  <c r="S938" i="1"/>
  <c r="R938" i="1"/>
  <c r="Q938" i="1"/>
  <c r="P938" i="1"/>
  <c r="O938" i="1"/>
  <c r="U937" i="1"/>
  <c r="T937" i="1"/>
  <c r="S937" i="1"/>
  <c r="R937" i="1"/>
  <c r="Q937" i="1"/>
  <c r="P937" i="1"/>
  <c r="O937" i="1"/>
  <c r="U936" i="1"/>
  <c r="T936" i="1"/>
  <c r="S936" i="1"/>
  <c r="R936" i="1"/>
  <c r="Q936" i="1"/>
  <c r="P936" i="1"/>
  <c r="O936" i="1"/>
  <c r="U935" i="1"/>
  <c r="T935" i="1"/>
  <c r="S935" i="1"/>
  <c r="R935" i="1"/>
  <c r="Q935" i="1"/>
  <c r="P935" i="1"/>
  <c r="O935" i="1"/>
  <c r="U934" i="1"/>
  <c r="T934" i="1"/>
  <c r="S934" i="1"/>
  <c r="R934" i="1"/>
  <c r="Q934" i="1"/>
  <c r="P934" i="1"/>
  <c r="O934" i="1"/>
  <c r="U933" i="1"/>
  <c r="T933" i="1"/>
  <c r="S933" i="1"/>
  <c r="R933" i="1"/>
  <c r="Q933" i="1"/>
  <c r="P933" i="1"/>
  <c r="O933" i="1"/>
  <c r="U932" i="1"/>
  <c r="T932" i="1"/>
  <c r="S932" i="1"/>
  <c r="R932" i="1"/>
  <c r="Q932" i="1"/>
  <c r="P932" i="1"/>
  <c r="O932" i="1"/>
  <c r="U931" i="1"/>
  <c r="T931" i="1"/>
  <c r="S931" i="1"/>
  <c r="R931" i="1"/>
  <c r="Q931" i="1"/>
  <c r="P931" i="1"/>
  <c r="O931" i="1"/>
  <c r="U930" i="1"/>
  <c r="T930" i="1"/>
  <c r="S930" i="1"/>
  <c r="R930" i="1"/>
  <c r="Q930" i="1"/>
  <c r="P930" i="1"/>
  <c r="O930" i="1"/>
  <c r="U929" i="1"/>
  <c r="T929" i="1"/>
  <c r="S929" i="1"/>
  <c r="R929" i="1"/>
  <c r="Q929" i="1"/>
  <c r="P929" i="1"/>
  <c r="O929" i="1"/>
  <c r="U928" i="1"/>
  <c r="T928" i="1"/>
  <c r="S928" i="1"/>
  <c r="R928" i="1"/>
  <c r="Q928" i="1"/>
  <c r="P928" i="1"/>
  <c r="O928" i="1"/>
  <c r="U927" i="1"/>
  <c r="T927" i="1"/>
  <c r="S927" i="1"/>
  <c r="R927" i="1"/>
  <c r="Q927" i="1"/>
  <c r="P927" i="1"/>
  <c r="O927" i="1"/>
  <c r="U926" i="1"/>
  <c r="T926" i="1"/>
  <c r="S926" i="1"/>
  <c r="R926" i="1"/>
  <c r="Q926" i="1"/>
  <c r="P926" i="1"/>
  <c r="O926" i="1"/>
  <c r="U925" i="1"/>
  <c r="T925" i="1"/>
  <c r="S925" i="1"/>
  <c r="R925" i="1"/>
  <c r="Q925" i="1"/>
  <c r="P925" i="1"/>
  <c r="O925" i="1"/>
  <c r="U924" i="1"/>
  <c r="T924" i="1"/>
  <c r="S924" i="1"/>
  <c r="R924" i="1"/>
  <c r="Q924" i="1"/>
  <c r="P924" i="1"/>
  <c r="O924" i="1"/>
  <c r="U923" i="1"/>
  <c r="T923" i="1"/>
  <c r="S923" i="1"/>
  <c r="R923" i="1"/>
  <c r="Q923" i="1"/>
  <c r="P923" i="1"/>
  <c r="O923" i="1"/>
  <c r="U922" i="1"/>
  <c r="T922" i="1"/>
  <c r="S922" i="1"/>
  <c r="R922" i="1"/>
  <c r="Q922" i="1"/>
  <c r="P922" i="1"/>
  <c r="O922" i="1"/>
  <c r="U921" i="1"/>
  <c r="T921" i="1"/>
  <c r="S921" i="1"/>
  <c r="R921" i="1"/>
  <c r="Q921" i="1"/>
  <c r="P921" i="1"/>
  <c r="O921" i="1"/>
  <c r="U920" i="1"/>
  <c r="T920" i="1"/>
  <c r="S920" i="1"/>
  <c r="R920" i="1"/>
  <c r="Q920" i="1"/>
  <c r="P920" i="1"/>
  <c r="O920" i="1"/>
  <c r="U919" i="1"/>
  <c r="T919" i="1"/>
  <c r="S919" i="1"/>
  <c r="R919" i="1"/>
  <c r="Q919" i="1"/>
  <c r="P919" i="1"/>
  <c r="O919" i="1"/>
  <c r="U918" i="1"/>
  <c r="T918" i="1"/>
  <c r="S918" i="1"/>
  <c r="R918" i="1"/>
  <c r="Q918" i="1"/>
  <c r="P918" i="1"/>
  <c r="O918" i="1"/>
  <c r="U917" i="1"/>
  <c r="T917" i="1"/>
  <c r="S917" i="1"/>
  <c r="R917" i="1"/>
  <c r="Q917" i="1"/>
  <c r="P917" i="1"/>
  <c r="O917" i="1"/>
  <c r="U916" i="1"/>
  <c r="T916" i="1"/>
  <c r="S916" i="1"/>
  <c r="R916" i="1"/>
  <c r="Q916" i="1"/>
  <c r="P916" i="1"/>
  <c r="O916" i="1"/>
  <c r="U915" i="1"/>
  <c r="T915" i="1"/>
  <c r="S915" i="1"/>
  <c r="R915" i="1"/>
  <c r="Q915" i="1"/>
  <c r="P915" i="1"/>
  <c r="O915" i="1"/>
  <c r="U914" i="1"/>
  <c r="T914" i="1"/>
  <c r="S914" i="1"/>
  <c r="R914" i="1"/>
  <c r="Q914" i="1"/>
  <c r="P914" i="1"/>
  <c r="O914" i="1"/>
  <c r="U913" i="1"/>
  <c r="T913" i="1"/>
  <c r="S913" i="1"/>
  <c r="R913" i="1"/>
  <c r="Q913" i="1"/>
  <c r="P913" i="1"/>
  <c r="O913" i="1"/>
  <c r="U912" i="1"/>
  <c r="T912" i="1"/>
  <c r="S912" i="1"/>
  <c r="R912" i="1"/>
  <c r="Q912" i="1"/>
  <c r="P912" i="1"/>
  <c r="O912" i="1"/>
  <c r="U911" i="1"/>
  <c r="T911" i="1"/>
  <c r="S911" i="1"/>
  <c r="R911" i="1"/>
  <c r="Q911" i="1"/>
  <c r="P911" i="1"/>
  <c r="O911" i="1"/>
  <c r="U910" i="1"/>
  <c r="T910" i="1"/>
  <c r="S910" i="1"/>
  <c r="R910" i="1"/>
  <c r="Q910" i="1"/>
  <c r="P910" i="1"/>
  <c r="O910" i="1"/>
  <c r="U909" i="1"/>
  <c r="T909" i="1"/>
  <c r="S909" i="1"/>
  <c r="R909" i="1"/>
  <c r="Q909" i="1"/>
  <c r="P909" i="1"/>
  <c r="O909" i="1"/>
  <c r="U908" i="1"/>
  <c r="T908" i="1"/>
  <c r="S908" i="1"/>
  <c r="R908" i="1"/>
  <c r="Q908" i="1"/>
  <c r="P908" i="1"/>
  <c r="O908" i="1"/>
  <c r="U907" i="1"/>
  <c r="T907" i="1"/>
  <c r="S907" i="1"/>
  <c r="R907" i="1"/>
  <c r="Q907" i="1"/>
  <c r="P907" i="1"/>
  <c r="O907" i="1"/>
  <c r="U906" i="1"/>
  <c r="T906" i="1"/>
  <c r="S906" i="1"/>
  <c r="R906" i="1"/>
  <c r="Q906" i="1"/>
  <c r="P906" i="1"/>
  <c r="O906" i="1"/>
  <c r="U905" i="1"/>
  <c r="T905" i="1"/>
  <c r="S905" i="1"/>
  <c r="R905" i="1"/>
  <c r="Q905" i="1"/>
  <c r="P905" i="1"/>
  <c r="O905" i="1"/>
  <c r="U904" i="1"/>
  <c r="T904" i="1"/>
  <c r="S904" i="1"/>
  <c r="R904" i="1"/>
  <c r="Q904" i="1"/>
  <c r="P904" i="1"/>
  <c r="O904" i="1"/>
  <c r="U903" i="1"/>
  <c r="T903" i="1"/>
  <c r="S903" i="1"/>
  <c r="R903" i="1"/>
  <c r="Q903" i="1"/>
  <c r="P903" i="1"/>
  <c r="O903" i="1"/>
  <c r="U902" i="1"/>
  <c r="T902" i="1"/>
  <c r="S902" i="1"/>
  <c r="R902" i="1"/>
  <c r="Q902" i="1"/>
  <c r="P902" i="1"/>
  <c r="O902" i="1"/>
  <c r="U901" i="1"/>
  <c r="T901" i="1"/>
  <c r="S901" i="1"/>
  <c r="R901" i="1"/>
  <c r="Q901" i="1"/>
  <c r="P901" i="1"/>
  <c r="O901" i="1"/>
  <c r="U900" i="1"/>
  <c r="T900" i="1"/>
  <c r="S900" i="1"/>
  <c r="R900" i="1"/>
  <c r="Q900" i="1"/>
  <c r="P900" i="1"/>
  <c r="O900" i="1"/>
  <c r="U899" i="1"/>
  <c r="T899" i="1"/>
  <c r="S899" i="1"/>
  <c r="R899" i="1"/>
  <c r="Q899" i="1"/>
  <c r="P899" i="1"/>
  <c r="O899" i="1"/>
  <c r="U898" i="1"/>
  <c r="T898" i="1"/>
  <c r="S898" i="1"/>
  <c r="R898" i="1"/>
  <c r="Q898" i="1"/>
  <c r="P898" i="1"/>
  <c r="O898" i="1"/>
  <c r="U897" i="1"/>
  <c r="T897" i="1"/>
  <c r="S897" i="1"/>
  <c r="R897" i="1"/>
  <c r="Q897" i="1"/>
  <c r="P897" i="1"/>
  <c r="O897" i="1"/>
  <c r="U896" i="1"/>
  <c r="T896" i="1"/>
  <c r="S896" i="1"/>
  <c r="R896" i="1"/>
  <c r="Q896" i="1"/>
  <c r="P896" i="1"/>
  <c r="O896" i="1"/>
  <c r="U895" i="1"/>
  <c r="T895" i="1"/>
  <c r="S895" i="1"/>
  <c r="R895" i="1"/>
  <c r="Q895" i="1"/>
  <c r="P895" i="1"/>
  <c r="O895" i="1"/>
  <c r="U894" i="1"/>
  <c r="T894" i="1"/>
  <c r="S894" i="1"/>
  <c r="R894" i="1"/>
  <c r="Q894" i="1"/>
  <c r="P894" i="1"/>
  <c r="O894" i="1"/>
  <c r="U893" i="1"/>
  <c r="T893" i="1"/>
  <c r="S893" i="1"/>
  <c r="R893" i="1"/>
  <c r="Q893" i="1"/>
  <c r="P893" i="1"/>
  <c r="O893" i="1"/>
  <c r="U892" i="1"/>
  <c r="T892" i="1"/>
  <c r="S892" i="1"/>
  <c r="R892" i="1"/>
  <c r="Q892" i="1"/>
  <c r="P892" i="1"/>
  <c r="O892" i="1"/>
  <c r="U891" i="1"/>
  <c r="T891" i="1"/>
  <c r="S891" i="1"/>
  <c r="R891" i="1"/>
  <c r="Q891" i="1"/>
  <c r="P891" i="1"/>
  <c r="O891" i="1"/>
  <c r="U890" i="1"/>
  <c r="T890" i="1"/>
  <c r="S890" i="1"/>
  <c r="R890" i="1"/>
  <c r="Q890" i="1"/>
  <c r="P890" i="1"/>
  <c r="O890" i="1"/>
  <c r="U889" i="1"/>
  <c r="T889" i="1"/>
  <c r="S889" i="1"/>
  <c r="R889" i="1"/>
  <c r="Q889" i="1"/>
  <c r="P889" i="1"/>
  <c r="O889" i="1"/>
  <c r="U888" i="1"/>
  <c r="T888" i="1"/>
  <c r="S888" i="1"/>
  <c r="R888" i="1"/>
  <c r="Q888" i="1"/>
  <c r="P888" i="1"/>
  <c r="O888" i="1"/>
  <c r="U887" i="1"/>
  <c r="T887" i="1"/>
  <c r="S887" i="1"/>
  <c r="R887" i="1"/>
  <c r="Q887" i="1"/>
  <c r="P887" i="1"/>
  <c r="O887" i="1"/>
  <c r="U886" i="1"/>
  <c r="T886" i="1"/>
  <c r="S886" i="1"/>
  <c r="R886" i="1"/>
  <c r="Q886" i="1"/>
  <c r="P886" i="1"/>
  <c r="O886" i="1"/>
  <c r="U885" i="1"/>
  <c r="T885" i="1"/>
  <c r="S885" i="1"/>
  <c r="R885" i="1"/>
  <c r="Q885" i="1"/>
  <c r="P885" i="1"/>
  <c r="O885" i="1"/>
  <c r="U884" i="1"/>
  <c r="T884" i="1"/>
  <c r="S884" i="1"/>
  <c r="R884" i="1"/>
  <c r="Q884" i="1"/>
  <c r="P884" i="1"/>
  <c r="O884" i="1"/>
  <c r="U883" i="1"/>
  <c r="T883" i="1"/>
  <c r="S883" i="1"/>
  <c r="R883" i="1"/>
  <c r="Q883" i="1"/>
  <c r="P883" i="1"/>
  <c r="O883" i="1"/>
  <c r="U882" i="1"/>
  <c r="T882" i="1"/>
  <c r="S882" i="1"/>
  <c r="R882" i="1"/>
  <c r="Q882" i="1"/>
  <c r="P882" i="1"/>
  <c r="O882" i="1"/>
  <c r="U881" i="1"/>
  <c r="T881" i="1"/>
  <c r="S881" i="1"/>
  <c r="R881" i="1"/>
  <c r="Q881" i="1"/>
  <c r="P881" i="1"/>
  <c r="O881" i="1"/>
  <c r="U880" i="1"/>
  <c r="T880" i="1"/>
  <c r="S880" i="1"/>
  <c r="R880" i="1"/>
  <c r="Q880" i="1"/>
  <c r="P880" i="1"/>
  <c r="O880" i="1"/>
  <c r="U879" i="1"/>
  <c r="T879" i="1"/>
  <c r="S879" i="1"/>
  <c r="R879" i="1"/>
  <c r="Q879" i="1"/>
  <c r="P879" i="1"/>
  <c r="O879" i="1"/>
  <c r="U878" i="1"/>
  <c r="T878" i="1"/>
  <c r="S878" i="1"/>
  <c r="R878" i="1"/>
  <c r="Q878" i="1"/>
  <c r="P878" i="1"/>
  <c r="O878" i="1"/>
  <c r="U877" i="1"/>
  <c r="T877" i="1"/>
  <c r="S877" i="1"/>
  <c r="R877" i="1"/>
  <c r="Q877" i="1"/>
  <c r="P877" i="1"/>
  <c r="O877" i="1"/>
  <c r="U876" i="1"/>
  <c r="T876" i="1"/>
  <c r="S876" i="1"/>
  <c r="R876" i="1"/>
  <c r="Q876" i="1"/>
  <c r="P876" i="1"/>
  <c r="O876" i="1"/>
  <c r="U875" i="1"/>
  <c r="T875" i="1"/>
  <c r="S875" i="1"/>
  <c r="R875" i="1"/>
  <c r="Q875" i="1"/>
  <c r="P875" i="1"/>
  <c r="O875" i="1"/>
  <c r="U874" i="1"/>
  <c r="T874" i="1"/>
  <c r="S874" i="1"/>
  <c r="R874" i="1"/>
  <c r="Q874" i="1"/>
  <c r="P874" i="1"/>
  <c r="O874" i="1"/>
  <c r="U873" i="1"/>
  <c r="T873" i="1"/>
  <c r="S873" i="1"/>
  <c r="R873" i="1"/>
  <c r="Q873" i="1"/>
  <c r="P873" i="1"/>
  <c r="O873" i="1"/>
  <c r="U872" i="1"/>
  <c r="T872" i="1"/>
  <c r="S872" i="1"/>
  <c r="R872" i="1"/>
  <c r="Q872" i="1"/>
  <c r="P872" i="1"/>
  <c r="O872" i="1"/>
  <c r="U871" i="1"/>
  <c r="T871" i="1"/>
  <c r="S871" i="1"/>
  <c r="R871" i="1"/>
  <c r="Q871" i="1"/>
  <c r="P871" i="1"/>
  <c r="O871" i="1"/>
  <c r="U870" i="1"/>
  <c r="T870" i="1"/>
  <c r="S870" i="1"/>
  <c r="R870" i="1"/>
  <c r="Q870" i="1"/>
  <c r="P870" i="1"/>
  <c r="O870" i="1"/>
  <c r="U869" i="1"/>
  <c r="T869" i="1"/>
  <c r="S869" i="1"/>
  <c r="R869" i="1"/>
  <c r="Q869" i="1"/>
  <c r="P869" i="1"/>
  <c r="O869" i="1"/>
  <c r="U868" i="1"/>
  <c r="T868" i="1"/>
  <c r="S868" i="1"/>
  <c r="R868" i="1"/>
  <c r="Q868" i="1"/>
  <c r="P868" i="1"/>
  <c r="O868" i="1"/>
  <c r="U867" i="1"/>
  <c r="T867" i="1"/>
  <c r="S867" i="1"/>
  <c r="R867" i="1"/>
  <c r="Q867" i="1"/>
  <c r="P867" i="1"/>
  <c r="O867" i="1"/>
  <c r="U866" i="1"/>
  <c r="T866" i="1"/>
  <c r="S866" i="1"/>
  <c r="R866" i="1"/>
  <c r="Q866" i="1"/>
  <c r="P866" i="1"/>
  <c r="O866" i="1"/>
  <c r="U865" i="1"/>
  <c r="T865" i="1"/>
  <c r="S865" i="1"/>
  <c r="R865" i="1"/>
  <c r="Q865" i="1"/>
  <c r="P865" i="1"/>
  <c r="O865" i="1"/>
  <c r="U864" i="1"/>
  <c r="T864" i="1"/>
  <c r="S864" i="1"/>
  <c r="R864" i="1"/>
  <c r="Q864" i="1"/>
  <c r="P864" i="1"/>
  <c r="O864" i="1"/>
  <c r="U863" i="1"/>
  <c r="T863" i="1"/>
  <c r="S863" i="1"/>
  <c r="R863" i="1"/>
  <c r="Q863" i="1"/>
  <c r="P863" i="1"/>
  <c r="O863" i="1"/>
  <c r="U862" i="1"/>
  <c r="T862" i="1"/>
  <c r="S862" i="1"/>
  <c r="R862" i="1"/>
  <c r="Q862" i="1"/>
  <c r="P862" i="1"/>
  <c r="O862" i="1"/>
  <c r="U861" i="1"/>
  <c r="T861" i="1"/>
  <c r="S861" i="1"/>
  <c r="R861" i="1"/>
  <c r="Q861" i="1"/>
  <c r="P861" i="1"/>
  <c r="O861" i="1"/>
  <c r="U860" i="1"/>
  <c r="T860" i="1"/>
  <c r="S860" i="1"/>
  <c r="R860" i="1"/>
  <c r="Q860" i="1"/>
  <c r="P860" i="1"/>
  <c r="O860" i="1"/>
  <c r="U859" i="1"/>
  <c r="T859" i="1"/>
  <c r="S859" i="1"/>
  <c r="R859" i="1"/>
  <c r="Q859" i="1"/>
  <c r="P859" i="1"/>
  <c r="O859" i="1"/>
  <c r="U858" i="1"/>
  <c r="T858" i="1"/>
  <c r="S858" i="1"/>
  <c r="R858" i="1"/>
  <c r="Q858" i="1"/>
  <c r="P858" i="1"/>
  <c r="O858" i="1"/>
  <c r="U857" i="1"/>
  <c r="T857" i="1"/>
  <c r="S857" i="1"/>
  <c r="R857" i="1"/>
  <c r="Q857" i="1"/>
  <c r="P857" i="1"/>
  <c r="O857" i="1"/>
  <c r="U856" i="1"/>
  <c r="T856" i="1"/>
  <c r="S856" i="1"/>
  <c r="R856" i="1"/>
  <c r="Q856" i="1"/>
  <c r="P856" i="1"/>
  <c r="O856" i="1"/>
  <c r="U855" i="1"/>
  <c r="T855" i="1"/>
  <c r="S855" i="1"/>
  <c r="R855" i="1"/>
  <c r="Q855" i="1"/>
  <c r="P855" i="1"/>
  <c r="O855" i="1"/>
  <c r="U854" i="1"/>
  <c r="T854" i="1"/>
  <c r="S854" i="1"/>
  <c r="R854" i="1"/>
  <c r="Q854" i="1"/>
  <c r="P854" i="1"/>
  <c r="O854" i="1"/>
  <c r="U853" i="1"/>
  <c r="T853" i="1"/>
  <c r="S853" i="1"/>
  <c r="R853" i="1"/>
  <c r="Q853" i="1"/>
  <c r="P853" i="1"/>
  <c r="O853" i="1"/>
  <c r="U852" i="1"/>
  <c r="T852" i="1"/>
  <c r="S852" i="1"/>
  <c r="R852" i="1"/>
  <c r="Q852" i="1"/>
  <c r="P852" i="1"/>
  <c r="O852" i="1"/>
  <c r="U851" i="1"/>
  <c r="T851" i="1"/>
  <c r="S851" i="1"/>
  <c r="R851" i="1"/>
  <c r="Q851" i="1"/>
  <c r="P851" i="1"/>
  <c r="O851" i="1"/>
  <c r="U850" i="1"/>
  <c r="T850" i="1"/>
  <c r="S850" i="1"/>
  <c r="R850" i="1"/>
  <c r="Q850" i="1"/>
  <c r="P850" i="1"/>
  <c r="O850" i="1"/>
  <c r="U849" i="1"/>
  <c r="T849" i="1"/>
  <c r="S849" i="1"/>
  <c r="R849" i="1"/>
  <c r="Q849" i="1"/>
  <c r="P849" i="1"/>
  <c r="O849" i="1"/>
  <c r="U848" i="1"/>
  <c r="T848" i="1"/>
  <c r="S848" i="1"/>
  <c r="R848" i="1"/>
  <c r="Q848" i="1"/>
  <c r="P848" i="1"/>
  <c r="O848" i="1"/>
  <c r="U847" i="1"/>
  <c r="T847" i="1"/>
  <c r="S847" i="1"/>
  <c r="R847" i="1"/>
  <c r="Q847" i="1"/>
  <c r="P847" i="1"/>
  <c r="O847" i="1"/>
  <c r="U846" i="1"/>
  <c r="T846" i="1"/>
  <c r="S846" i="1"/>
  <c r="R846" i="1"/>
  <c r="Q846" i="1"/>
  <c r="P846" i="1"/>
  <c r="O846" i="1"/>
  <c r="U845" i="1"/>
  <c r="T845" i="1"/>
  <c r="S845" i="1"/>
  <c r="R845" i="1"/>
  <c r="Q845" i="1"/>
  <c r="P845" i="1"/>
  <c r="O845" i="1"/>
  <c r="U844" i="1"/>
  <c r="T844" i="1"/>
  <c r="S844" i="1"/>
  <c r="R844" i="1"/>
  <c r="Q844" i="1"/>
  <c r="P844" i="1"/>
  <c r="O844" i="1"/>
  <c r="U843" i="1"/>
  <c r="T843" i="1"/>
  <c r="S843" i="1"/>
  <c r="R843" i="1"/>
  <c r="Q843" i="1"/>
  <c r="P843" i="1"/>
  <c r="O843" i="1"/>
  <c r="U842" i="1"/>
  <c r="T842" i="1"/>
  <c r="S842" i="1"/>
  <c r="R842" i="1"/>
  <c r="Q842" i="1"/>
  <c r="P842" i="1"/>
  <c r="O842" i="1"/>
  <c r="U841" i="1"/>
  <c r="T841" i="1"/>
  <c r="S841" i="1"/>
  <c r="R841" i="1"/>
  <c r="Q841" i="1"/>
  <c r="P841" i="1"/>
  <c r="O841" i="1"/>
  <c r="U840" i="1"/>
  <c r="T840" i="1"/>
  <c r="S840" i="1"/>
  <c r="R840" i="1"/>
  <c r="Q840" i="1"/>
  <c r="P840" i="1"/>
  <c r="O840" i="1"/>
  <c r="U839" i="1"/>
  <c r="T839" i="1"/>
  <c r="S839" i="1"/>
  <c r="R839" i="1"/>
  <c r="Q839" i="1"/>
  <c r="P839" i="1"/>
  <c r="O839" i="1"/>
  <c r="U838" i="1"/>
  <c r="T838" i="1"/>
  <c r="S838" i="1"/>
  <c r="R838" i="1"/>
  <c r="Q838" i="1"/>
  <c r="P838" i="1"/>
  <c r="O838" i="1"/>
  <c r="U837" i="1"/>
  <c r="T837" i="1"/>
  <c r="S837" i="1"/>
  <c r="R837" i="1"/>
  <c r="Q837" i="1"/>
  <c r="P837" i="1"/>
  <c r="O837" i="1"/>
  <c r="U836" i="1"/>
  <c r="T836" i="1"/>
  <c r="S836" i="1"/>
  <c r="R836" i="1"/>
  <c r="Q836" i="1"/>
  <c r="P836" i="1"/>
  <c r="O836" i="1"/>
  <c r="U835" i="1"/>
  <c r="T835" i="1"/>
  <c r="S835" i="1"/>
  <c r="R835" i="1"/>
  <c r="Q835" i="1"/>
  <c r="P835" i="1"/>
  <c r="O835" i="1"/>
  <c r="U834" i="1"/>
  <c r="T834" i="1"/>
  <c r="S834" i="1"/>
  <c r="R834" i="1"/>
  <c r="Q834" i="1"/>
  <c r="P834" i="1"/>
  <c r="O834" i="1"/>
  <c r="U833" i="1"/>
  <c r="T833" i="1"/>
  <c r="S833" i="1"/>
  <c r="R833" i="1"/>
  <c r="Q833" i="1"/>
  <c r="P833" i="1"/>
  <c r="O833" i="1"/>
  <c r="U832" i="1"/>
  <c r="T832" i="1"/>
  <c r="S832" i="1"/>
  <c r="R832" i="1"/>
  <c r="Q832" i="1"/>
  <c r="P832" i="1"/>
  <c r="O832" i="1"/>
  <c r="U831" i="1"/>
  <c r="T831" i="1"/>
  <c r="S831" i="1"/>
  <c r="R831" i="1"/>
  <c r="Q831" i="1"/>
  <c r="P831" i="1"/>
  <c r="O831" i="1"/>
  <c r="U830" i="1"/>
  <c r="T830" i="1"/>
  <c r="S830" i="1"/>
  <c r="R830" i="1"/>
  <c r="Q830" i="1"/>
  <c r="P830" i="1"/>
  <c r="O830" i="1"/>
  <c r="U829" i="1"/>
  <c r="T829" i="1"/>
  <c r="S829" i="1"/>
  <c r="R829" i="1"/>
  <c r="Q829" i="1"/>
  <c r="P829" i="1"/>
  <c r="O829" i="1"/>
  <c r="U828" i="1"/>
  <c r="T828" i="1"/>
  <c r="S828" i="1"/>
  <c r="R828" i="1"/>
  <c r="Q828" i="1"/>
  <c r="P828" i="1"/>
  <c r="O828" i="1"/>
  <c r="U827" i="1"/>
  <c r="T827" i="1"/>
  <c r="S827" i="1"/>
  <c r="R827" i="1"/>
  <c r="Q827" i="1"/>
  <c r="P827" i="1"/>
  <c r="O827" i="1"/>
  <c r="U826" i="1"/>
  <c r="T826" i="1"/>
  <c r="S826" i="1"/>
  <c r="R826" i="1"/>
  <c r="Q826" i="1"/>
  <c r="P826" i="1"/>
  <c r="O826" i="1"/>
  <c r="U825" i="1"/>
  <c r="T825" i="1"/>
  <c r="S825" i="1"/>
  <c r="R825" i="1"/>
  <c r="Q825" i="1"/>
  <c r="P825" i="1"/>
  <c r="O825" i="1"/>
  <c r="U824" i="1"/>
  <c r="T824" i="1"/>
  <c r="S824" i="1"/>
  <c r="R824" i="1"/>
  <c r="Q824" i="1"/>
  <c r="P824" i="1"/>
  <c r="O824" i="1"/>
  <c r="U823" i="1"/>
  <c r="T823" i="1"/>
  <c r="S823" i="1"/>
  <c r="R823" i="1"/>
  <c r="Q823" i="1"/>
  <c r="P823" i="1"/>
  <c r="O823" i="1"/>
  <c r="U822" i="1"/>
  <c r="T822" i="1"/>
  <c r="S822" i="1"/>
  <c r="R822" i="1"/>
  <c r="Q822" i="1"/>
  <c r="P822" i="1"/>
  <c r="O822" i="1"/>
  <c r="U821" i="1"/>
  <c r="T821" i="1"/>
  <c r="S821" i="1"/>
  <c r="R821" i="1"/>
  <c r="Q821" i="1"/>
  <c r="P821" i="1"/>
  <c r="O821" i="1"/>
  <c r="U820" i="1"/>
  <c r="T820" i="1"/>
  <c r="S820" i="1"/>
  <c r="R820" i="1"/>
  <c r="Q820" i="1"/>
  <c r="P820" i="1"/>
  <c r="O820" i="1"/>
  <c r="U819" i="1"/>
  <c r="T819" i="1"/>
  <c r="S819" i="1"/>
  <c r="R819" i="1"/>
  <c r="Q819" i="1"/>
  <c r="P819" i="1"/>
  <c r="O819" i="1"/>
  <c r="U818" i="1"/>
  <c r="T818" i="1"/>
  <c r="S818" i="1"/>
  <c r="R818" i="1"/>
  <c r="Q818" i="1"/>
  <c r="P818" i="1"/>
  <c r="O818" i="1"/>
  <c r="U817" i="1"/>
  <c r="T817" i="1"/>
  <c r="S817" i="1"/>
  <c r="R817" i="1"/>
  <c r="Q817" i="1"/>
  <c r="P817" i="1"/>
  <c r="O817" i="1"/>
  <c r="U816" i="1"/>
  <c r="T816" i="1"/>
  <c r="S816" i="1"/>
  <c r="R816" i="1"/>
  <c r="Q816" i="1"/>
  <c r="P816" i="1"/>
  <c r="O816" i="1"/>
  <c r="U815" i="1"/>
  <c r="T815" i="1"/>
  <c r="S815" i="1"/>
  <c r="R815" i="1"/>
  <c r="Q815" i="1"/>
  <c r="P815" i="1"/>
  <c r="O815" i="1"/>
  <c r="U814" i="1"/>
  <c r="T814" i="1"/>
  <c r="S814" i="1"/>
  <c r="R814" i="1"/>
  <c r="Q814" i="1"/>
  <c r="P814" i="1"/>
  <c r="O814" i="1"/>
  <c r="U813" i="1"/>
  <c r="T813" i="1"/>
  <c r="S813" i="1"/>
  <c r="R813" i="1"/>
  <c r="Q813" i="1"/>
  <c r="P813" i="1"/>
  <c r="O813" i="1"/>
  <c r="U812" i="1"/>
  <c r="T812" i="1"/>
  <c r="S812" i="1"/>
  <c r="R812" i="1"/>
  <c r="Q812" i="1"/>
  <c r="P812" i="1"/>
  <c r="O812" i="1"/>
  <c r="U811" i="1"/>
  <c r="T811" i="1"/>
  <c r="S811" i="1"/>
  <c r="R811" i="1"/>
  <c r="Q811" i="1"/>
  <c r="P811" i="1"/>
  <c r="O811" i="1"/>
  <c r="U810" i="1"/>
  <c r="T810" i="1"/>
  <c r="S810" i="1"/>
  <c r="R810" i="1"/>
  <c r="Q810" i="1"/>
  <c r="P810" i="1"/>
  <c r="O810" i="1"/>
  <c r="U809" i="1"/>
  <c r="T809" i="1"/>
  <c r="S809" i="1"/>
  <c r="R809" i="1"/>
  <c r="Q809" i="1"/>
  <c r="P809" i="1"/>
  <c r="O809" i="1"/>
  <c r="U808" i="1"/>
  <c r="T808" i="1"/>
  <c r="S808" i="1"/>
  <c r="R808" i="1"/>
  <c r="Q808" i="1"/>
  <c r="P808" i="1"/>
  <c r="O808" i="1"/>
  <c r="U807" i="1"/>
  <c r="T807" i="1"/>
  <c r="S807" i="1"/>
  <c r="R807" i="1"/>
  <c r="Q807" i="1"/>
  <c r="P807" i="1"/>
  <c r="O807" i="1"/>
  <c r="U806" i="1"/>
  <c r="T806" i="1"/>
  <c r="S806" i="1"/>
  <c r="R806" i="1"/>
  <c r="Q806" i="1"/>
  <c r="P806" i="1"/>
  <c r="O806" i="1"/>
  <c r="U805" i="1"/>
  <c r="T805" i="1"/>
  <c r="S805" i="1"/>
  <c r="R805" i="1"/>
  <c r="Q805" i="1"/>
  <c r="P805" i="1"/>
  <c r="O805" i="1"/>
  <c r="U804" i="1"/>
  <c r="T804" i="1"/>
  <c r="S804" i="1"/>
  <c r="R804" i="1"/>
  <c r="Q804" i="1"/>
  <c r="P804" i="1"/>
  <c r="O804" i="1"/>
  <c r="U803" i="1"/>
  <c r="T803" i="1"/>
  <c r="S803" i="1"/>
  <c r="R803" i="1"/>
  <c r="Q803" i="1"/>
  <c r="P803" i="1"/>
  <c r="O803" i="1"/>
  <c r="U802" i="1"/>
  <c r="T802" i="1"/>
  <c r="S802" i="1"/>
  <c r="R802" i="1"/>
  <c r="Q802" i="1"/>
  <c r="P802" i="1"/>
  <c r="O802" i="1"/>
  <c r="U801" i="1"/>
  <c r="T801" i="1"/>
  <c r="S801" i="1"/>
  <c r="R801" i="1"/>
  <c r="Q801" i="1"/>
  <c r="P801" i="1"/>
  <c r="O801" i="1"/>
  <c r="U800" i="1"/>
  <c r="T800" i="1"/>
  <c r="S800" i="1"/>
  <c r="R800" i="1"/>
  <c r="Q800" i="1"/>
  <c r="P800" i="1"/>
  <c r="O800" i="1"/>
  <c r="U799" i="1"/>
  <c r="T799" i="1"/>
  <c r="S799" i="1"/>
  <c r="R799" i="1"/>
  <c r="Q799" i="1"/>
  <c r="P799" i="1"/>
  <c r="O799" i="1"/>
  <c r="U798" i="1"/>
  <c r="T798" i="1"/>
  <c r="S798" i="1"/>
  <c r="R798" i="1"/>
  <c r="Q798" i="1"/>
  <c r="P798" i="1"/>
  <c r="O798" i="1"/>
  <c r="U797" i="1"/>
  <c r="T797" i="1"/>
  <c r="S797" i="1"/>
  <c r="R797" i="1"/>
  <c r="Q797" i="1"/>
  <c r="P797" i="1"/>
  <c r="O797" i="1"/>
  <c r="U796" i="1"/>
  <c r="T796" i="1"/>
  <c r="S796" i="1"/>
  <c r="R796" i="1"/>
  <c r="Q796" i="1"/>
  <c r="P796" i="1"/>
  <c r="O796" i="1"/>
  <c r="U795" i="1"/>
  <c r="T795" i="1"/>
  <c r="S795" i="1"/>
  <c r="R795" i="1"/>
  <c r="Q795" i="1"/>
  <c r="P795" i="1"/>
  <c r="O795" i="1"/>
  <c r="U794" i="1"/>
  <c r="T794" i="1"/>
  <c r="S794" i="1"/>
  <c r="R794" i="1"/>
  <c r="Q794" i="1"/>
  <c r="P794" i="1"/>
  <c r="O794" i="1"/>
  <c r="U793" i="1"/>
  <c r="T793" i="1"/>
  <c r="S793" i="1"/>
  <c r="R793" i="1"/>
  <c r="Q793" i="1"/>
  <c r="P793" i="1"/>
  <c r="O793" i="1"/>
  <c r="U792" i="1"/>
  <c r="T792" i="1"/>
  <c r="S792" i="1"/>
  <c r="R792" i="1"/>
  <c r="Q792" i="1"/>
  <c r="P792" i="1"/>
  <c r="O792" i="1"/>
  <c r="U791" i="1"/>
  <c r="T791" i="1"/>
  <c r="S791" i="1"/>
  <c r="R791" i="1"/>
  <c r="Q791" i="1"/>
  <c r="P791" i="1"/>
  <c r="O791" i="1"/>
  <c r="U790" i="1"/>
  <c r="T790" i="1"/>
  <c r="S790" i="1"/>
  <c r="R790" i="1"/>
  <c r="Q790" i="1"/>
  <c r="P790" i="1"/>
  <c r="O790" i="1"/>
  <c r="U789" i="1"/>
  <c r="T789" i="1"/>
  <c r="S789" i="1"/>
  <c r="R789" i="1"/>
  <c r="Q789" i="1"/>
  <c r="P789" i="1"/>
  <c r="O789" i="1"/>
  <c r="U788" i="1"/>
  <c r="T788" i="1"/>
  <c r="S788" i="1"/>
  <c r="R788" i="1"/>
  <c r="Q788" i="1"/>
  <c r="P788" i="1"/>
  <c r="O788" i="1"/>
  <c r="U787" i="1"/>
  <c r="T787" i="1"/>
  <c r="S787" i="1"/>
  <c r="R787" i="1"/>
  <c r="Q787" i="1"/>
  <c r="P787" i="1"/>
  <c r="O787" i="1"/>
  <c r="U786" i="1"/>
  <c r="T786" i="1"/>
  <c r="S786" i="1"/>
  <c r="R786" i="1"/>
  <c r="Q786" i="1"/>
  <c r="P786" i="1"/>
  <c r="O786" i="1"/>
  <c r="U785" i="1"/>
  <c r="T785" i="1"/>
  <c r="S785" i="1"/>
  <c r="R785" i="1"/>
  <c r="Q785" i="1"/>
  <c r="P785" i="1"/>
  <c r="O785" i="1"/>
  <c r="U784" i="1"/>
  <c r="T784" i="1"/>
  <c r="S784" i="1"/>
  <c r="R784" i="1"/>
  <c r="Q784" i="1"/>
  <c r="P784" i="1"/>
  <c r="O784" i="1"/>
  <c r="U783" i="1"/>
  <c r="T783" i="1"/>
  <c r="S783" i="1"/>
  <c r="R783" i="1"/>
  <c r="Q783" i="1"/>
  <c r="P783" i="1"/>
  <c r="O783" i="1"/>
  <c r="U782" i="1"/>
  <c r="T782" i="1"/>
  <c r="S782" i="1"/>
  <c r="R782" i="1"/>
  <c r="Q782" i="1"/>
  <c r="P782" i="1"/>
  <c r="O782" i="1"/>
  <c r="U781" i="1"/>
  <c r="T781" i="1"/>
  <c r="S781" i="1"/>
  <c r="R781" i="1"/>
  <c r="Q781" i="1"/>
  <c r="P781" i="1"/>
  <c r="O781" i="1"/>
  <c r="U780" i="1"/>
  <c r="T780" i="1"/>
  <c r="S780" i="1"/>
  <c r="R780" i="1"/>
  <c r="Q780" i="1"/>
  <c r="P780" i="1"/>
  <c r="O780" i="1"/>
  <c r="U779" i="1"/>
  <c r="T779" i="1"/>
  <c r="S779" i="1"/>
  <c r="R779" i="1"/>
  <c r="Q779" i="1"/>
  <c r="P779" i="1"/>
  <c r="O779" i="1"/>
  <c r="U778" i="1"/>
  <c r="T778" i="1"/>
  <c r="S778" i="1"/>
  <c r="R778" i="1"/>
  <c r="Q778" i="1"/>
  <c r="P778" i="1"/>
  <c r="O778" i="1"/>
  <c r="U777" i="1"/>
  <c r="T777" i="1"/>
  <c r="S777" i="1"/>
  <c r="R777" i="1"/>
  <c r="Q777" i="1"/>
  <c r="P777" i="1"/>
  <c r="O777" i="1"/>
  <c r="U776" i="1"/>
  <c r="T776" i="1"/>
  <c r="S776" i="1"/>
  <c r="R776" i="1"/>
  <c r="Q776" i="1"/>
  <c r="P776" i="1"/>
  <c r="O776" i="1"/>
  <c r="U775" i="1"/>
  <c r="T775" i="1"/>
  <c r="S775" i="1"/>
  <c r="R775" i="1"/>
  <c r="Q775" i="1"/>
  <c r="P775" i="1"/>
  <c r="O775" i="1"/>
  <c r="U774" i="1"/>
  <c r="T774" i="1"/>
  <c r="S774" i="1"/>
  <c r="R774" i="1"/>
  <c r="Q774" i="1"/>
  <c r="P774" i="1"/>
  <c r="O774" i="1"/>
  <c r="U773" i="1"/>
  <c r="T773" i="1"/>
  <c r="S773" i="1"/>
  <c r="R773" i="1"/>
  <c r="Q773" i="1"/>
  <c r="P773" i="1"/>
  <c r="O773" i="1"/>
  <c r="U772" i="1"/>
  <c r="T772" i="1"/>
  <c r="S772" i="1"/>
  <c r="R772" i="1"/>
  <c r="Q772" i="1"/>
  <c r="P772" i="1"/>
  <c r="O772" i="1"/>
  <c r="U771" i="1"/>
  <c r="T771" i="1"/>
  <c r="S771" i="1"/>
  <c r="R771" i="1"/>
  <c r="Q771" i="1"/>
  <c r="P771" i="1"/>
  <c r="O771" i="1"/>
  <c r="U770" i="1"/>
  <c r="T770" i="1"/>
  <c r="S770" i="1"/>
  <c r="R770" i="1"/>
  <c r="Q770" i="1"/>
  <c r="P770" i="1"/>
  <c r="O770" i="1"/>
  <c r="U769" i="1"/>
  <c r="T769" i="1"/>
  <c r="S769" i="1"/>
  <c r="R769" i="1"/>
  <c r="Q769" i="1"/>
  <c r="P769" i="1"/>
  <c r="O769" i="1"/>
  <c r="U768" i="1"/>
  <c r="T768" i="1"/>
  <c r="S768" i="1"/>
  <c r="R768" i="1"/>
  <c r="Q768" i="1"/>
  <c r="P768" i="1"/>
  <c r="O768" i="1"/>
  <c r="U767" i="1"/>
  <c r="T767" i="1"/>
  <c r="S767" i="1"/>
  <c r="R767" i="1"/>
  <c r="Q767" i="1"/>
  <c r="P767" i="1"/>
  <c r="O767" i="1"/>
  <c r="U766" i="1"/>
  <c r="T766" i="1"/>
  <c r="S766" i="1"/>
  <c r="R766" i="1"/>
  <c r="Q766" i="1"/>
  <c r="P766" i="1"/>
  <c r="O766" i="1"/>
  <c r="U765" i="1"/>
  <c r="T765" i="1"/>
  <c r="S765" i="1"/>
  <c r="R765" i="1"/>
  <c r="Q765" i="1"/>
  <c r="P765" i="1"/>
  <c r="O765" i="1"/>
  <c r="U764" i="1"/>
  <c r="T764" i="1"/>
  <c r="S764" i="1"/>
  <c r="R764" i="1"/>
  <c r="Q764" i="1"/>
  <c r="P764" i="1"/>
  <c r="O764" i="1"/>
  <c r="U763" i="1"/>
  <c r="T763" i="1"/>
  <c r="S763" i="1"/>
  <c r="R763" i="1"/>
  <c r="Q763" i="1"/>
  <c r="P763" i="1"/>
  <c r="O763" i="1"/>
  <c r="U762" i="1"/>
  <c r="T762" i="1"/>
  <c r="S762" i="1"/>
  <c r="R762" i="1"/>
  <c r="Q762" i="1"/>
  <c r="P762" i="1"/>
  <c r="O762" i="1"/>
  <c r="U761" i="1"/>
  <c r="T761" i="1"/>
  <c r="S761" i="1"/>
  <c r="R761" i="1"/>
  <c r="Q761" i="1"/>
  <c r="P761" i="1"/>
  <c r="O761" i="1"/>
  <c r="U760" i="1"/>
  <c r="T760" i="1"/>
  <c r="S760" i="1"/>
  <c r="R760" i="1"/>
  <c r="Q760" i="1"/>
  <c r="P760" i="1"/>
  <c r="O760" i="1"/>
  <c r="U759" i="1"/>
  <c r="T759" i="1"/>
  <c r="S759" i="1"/>
  <c r="R759" i="1"/>
  <c r="Q759" i="1"/>
  <c r="P759" i="1"/>
  <c r="O759" i="1"/>
  <c r="U758" i="1"/>
  <c r="T758" i="1"/>
  <c r="S758" i="1"/>
  <c r="R758" i="1"/>
  <c r="Q758" i="1"/>
  <c r="P758" i="1"/>
  <c r="O758" i="1"/>
  <c r="U757" i="1"/>
  <c r="T757" i="1"/>
  <c r="S757" i="1"/>
  <c r="R757" i="1"/>
  <c r="Q757" i="1"/>
  <c r="P757" i="1"/>
  <c r="O757" i="1"/>
  <c r="U756" i="1"/>
  <c r="T756" i="1"/>
  <c r="S756" i="1"/>
  <c r="R756" i="1"/>
  <c r="Q756" i="1"/>
  <c r="P756" i="1"/>
  <c r="O756" i="1"/>
  <c r="U755" i="1"/>
  <c r="T755" i="1"/>
  <c r="S755" i="1"/>
  <c r="R755" i="1"/>
  <c r="Q755" i="1"/>
  <c r="P755" i="1"/>
  <c r="O755" i="1"/>
  <c r="U754" i="1"/>
  <c r="T754" i="1"/>
  <c r="S754" i="1"/>
  <c r="R754" i="1"/>
  <c r="Q754" i="1"/>
  <c r="P754" i="1"/>
  <c r="O754" i="1"/>
  <c r="U753" i="1"/>
  <c r="T753" i="1"/>
  <c r="S753" i="1"/>
  <c r="R753" i="1"/>
  <c r="Q753" i="1"/>
  <c r="P753" i="1"/>
  <c r="O753" i="1"/>
  <c r="U752" i="1"/>
  <c r="T752" i="1"/>
  <c r="S752" i="1"/>
  <c r="R752" i="1"/>
  <c r="Q752" i="1"/>
  <c r="P752" i="1"/>
  <c r="O752" i="1"/>
  <c r="U751" i="1"/>
  <c r="T751" i="1"/>
  <c r="S751" i="1"/>
  <c r="R751" i="1"/>
  <c r="Q751" i="1"/>
  <c r="P751" i="1"/>
  <c r="O751" i="1"/>
  <c r="U750" i="1"/>
  <c r="T750" i="1"/>
  <c r="S750" i="1"/>
  <c r="R750" i="1"/>
  <c r="Q750" i="1"/>
  <c r="P750" i="1"/>
  <c r="O750" i="1"/>
  <c r="U749" i="1"/>
  <c r="T749" i="1"/>
  <c r="S749" i="1"/>
  <c r="R749" i="1"/>
  <c r="Q749" i="1"/>
  <c r="P749" i="1"/>
  <c r="O749" i="1"/>
  <c r="U748" i="1"/>
  <c r="T748" i="1"/>
  <c r="S748" i="1"/>
  <c r="R748" i="1"/>
  <c r="Q748" i="1"/>
  <c r="P748" i="1"/>
  <c r="O748" i="1"/>
  <c r="U747" i="1"/>
  <c r="T747" i="1"/>
  <c r="S747" i="1"/>
  <c r="R747" i="1"/>
  <c r="Q747" i="1"/>
  <c r="P747" i="1"/>
  <c r="O747" i="1"/>
  <c r="U746" i="1"/>
  <c r="T746" i="1"/>
  <c r="S746" i="1"/>
  <c r="R746" i="1"/>
  <c r="Q746" i="1"/>
  <c r="P746" i="1"/>
  <c r="O746" i="1"/>
  <c r="U745" i="1"/>
  <c r="T745" i="1"/>
  <c r="S745" i="1"/>
  <c r="R745" i="1"/>
  <c r="Q745" i="1"/>
  <c r="P745" i="1"/>
  <c r="O745" i="1"/>
  <c r="U744" i="1"/>
  <c r="T744" i="1"/>
  <c r="S744" i="1"/>
  <c r="R744" i="1"/>
  <c r="Q744" i="1"/>
  <c r="P744" i="1"/>
  <c r="O744" i="1"/>
  <c r="U743" i="1"/>
  <c r="T743" i="1"/>
  <c r="S743" i="1"/>
  <c r="R743" i="1"/>
  <c r="Q743" i="1"/>
  <c r="P743" i="1"/>
  <c r="O743" i="1"/>
  <c r="U742" i="1"/>
  <c r="T742" i="1"/>
  <c r="S742" i="1"/>
  <c r="R742" i="1"/>
  <c r="Q742" i="1"/>
  <c r="P742" i="1"/>
  <c r="O742" i="1"/>
  <c r="U741" i="1"/>
  <c r="T741" i="1"/>
  <c r="S741" i="1"/>
  <c r="R741" i="1"/>
  <c r="Q741" i="1"/>
  <c r="P741" i="1"/>
  <c r="O741" i="1"/>
  <c r="U740" i="1"/>
  <c r="T740" i="1"/>
  <c r="S740" i="1"/>
  <c r="R740" i="1"/>
  <c r="Q740" i="1"/>
  <c r="P740" i="1"/>
  <c r="O740" i="1"/>
  <c r="U739" i="1"/>
  <c r="T739" i="1"/>
  <c r="S739" i="1"/>
  <c r="R739" i="1"/>
  <c r="Q739" i="1"/>
  <c r="P739" i="1"/>
  <c r="O739" i="1"/>
  <c r="U738" i="1"/>
  <c r="T738" i="1"/>
  <c r="S738" i="1"/>
  <c r="R738" i="1"/>
  <c r="Q738" i="1"/>
  <c r="P738" i="1"/>
  <c r="O738" i="1"/>
  <c r="U737" i="1"/>
  <c r="T737" i="1"/>
  <c r="S737" i="1"/>
  <c r="R737" i="1"/>
  <c r="Q737" i="1"/>
  <c r="P737" i="1"/>
  <c r="O737" i="1"/>
  <c r="U736" i="1"/>
  <c r="T736" i="1"/>
  <c r="S736" i="1"/>
  <c r="R736" i="1"/>
  <c r="Q736" i="1"/>
  <c r="P736" i="1"/>
  <c r="O736" i="1"/>
  <c r="U735" i="1"/>
  <c r="T735" i="1"/>
  <c r="S735" i="1"/>
  <c r="R735" i="1"/>
  <c r="Q735" i="1"/>
  <c r="P735" i="1"/>
  <c r="O735" i="1"/>
  <c r="U734" i="1"/>
  <c r="T734" i="1"/>
  <c r="S734" i="1"/>
  <c r="R734" i="1"/>
  <c r="Q734" i="1"/>
  <c r="P734" i="1"/>
  <c r="O734" i="1"/>
  <c r="U733" i="1"/>
  <c r="T733" i="1"/>
  <c r="S733" i="1"/>
  <c r="R733" i="1"/>
  <c r="Q733" i="1"/>
  <c r="P733" i="1"/>
  <c r="O733" i="1"/>
  <c r="U732" i="1"/>
  <c r="T732" i="1"/>
  <c r="S732" i="1"/>
  <c r="R732" i="1"/>
  <c r="Q732" i="1"/>
  <c r="P732" i="1"/>
  <c r="O732" i="1"/>
  <c r="U731" i="1"/>
  <c r="T731" i="1"/>
  <c r="S731" i="1"/>
  <c r="R731" i="1"/>
  <c r="Q731" i="1"/>
  <c r="P731" i="1"/>
  <c r="O731" i="1"/>
  <c r="U730" i="1"/>
  <c r="T730" i="1"/>
  <c r="S730" i="1"/>
  <c r="R730" i="1"/>
  <c r="Q730" i="1"/>
  <c r="P730" i="1"/>
  <c r="O730" i="1"/>
  <c r="U729" i="1"/>
  <c r="T729" i="1"/>
  <c r="S729" i="1"/>
  <c r="R729" i="1"/>
  <c r="Q729" i="1"/>
  <c r="P729" i="1"/>
  <c r="O729" i="1"/>
  <c r="U728" i="1"/>
  <c r="T728" i="1"/>
  <c r="S728" i="1"/>
  <c r="R728" i="1"/>
  <c r="Q728" i="1"/>
  <c r="P728" i="1"/>
  <c r="O728" i="1"/>
  <c r="U727" i="1"/>
  <c r="T727" i="1"/>
  <c r="S727" i="1"/>
  <c r="R727" i="1"/>
  <c r="Q727" i="1"/>
  <c r="P727" i="1"/>
  <c r="O727" i="1"/>
  <c r="U726" i="1"/>
  <c r="T726" i="1"/>
  <c r="S726" i="1"/>
  <c r="R726" i="1"/>
  <c r="Q726" i="1"/>
  <c r="P726" i="1"/>
  <c r="O726" i="1"/>
  <c r="U725" i="1"/>
  <c r="T725" i="1"/>
  <c r="S725" i="1"/>
  <c r="R725" i="1"/>
  <c r="Q725" i="1"/>
  <c r="P725" i="1"/>
  <c r="O725" i="1"/>
  <c r="U724" i="1"/>
  <c r="T724" i="1"/>
  <c r="S724" i="1"/>
  <c r="R724" i="1"/>
  <c r="Q724" i="1"/>
  <c r="P724" i="1"/>
  <c r="O724" i="1"/>
  <c r="U723" i="1"/>
  <c r="T723" i="1"/>
  <c r="S723" i="1"/>
  <c r="R723" i="1"/>
  <c r="Q723" i="1"/>
  <c r="P723" i="1"/>
  <c r="O723" i="1"/>
  <c r="U722" i="1"/>
  <c r="T722" i="1"/>
  <c r="S722" i="1"/>
  <c r="R722" i="1"/>
  <c r="Q722" i="1"/>
  <c r="P722" i="1"/>
  <c r="O722" i="1"/>
  <c r="U721" i="1"/>
  <c r="T721" i="1"/>
  <c r="S721" i="1"/>
  <c r="R721" i="1"/>
  <c r="Q721" i="1"/>
  <c r="P721" i="1"/>
  <c r="O721" i="1"/>
  <c r="U720" i="1"/>
  <c r="T720" i="1"/>
  <c r="S720" i="1"/>
  <c r="R720" i="1"/>
  <c r="Q720" i="1"/>
  <c r="P720" i="1"/>
  <c r="O720" i="1"/>
  <c r="U719" i="1"/>
  <c r="T719" i="1"/>
  <c r="S719" i="1"/>
  <c r="R719" i="1"/>
  <c r="Q719" i="1"/>
  <c r="P719" i="1"/>
  <c r="O719" i="1"/>
  <c r="U718" i="1"/>
  <c r="T718" i="1"/>
  <c r="S718" i="1"/>
  <c r="R718" i="1"/>
  <c r="Q718" i="1"/>
  <c r="P718" i="1"/>
  <c r="O718" i="1"/>
  <c r="U717" i="1"/>
  <c r="T717" i="1"/>
  <c r="S717" i="1"/>
  <c r="R717" i="1"/>
  <c r="Q717" i="1"/>
  <c r="P717" i="1"/>
  <c r="O717" i="1"/>
  <c r="U716" i="1"/>
  <c r="T716" i="1"/>
  <c r="S716" i="1"/>
  <c r="R716" i="1"/>
  <c r="Q716" i="1"/>
  <c r="P716" i="1"/>
  <c r="O716" i="1"/>
  <c r="U715" i="1"/>
  <c r="T715" i="1"/>
  <c r="S715" i="1"/>
  <c r="R715" i="1"/>
  <c r="Q715" i="1"/>
  <c r="P715" i="1"/>
  <c r="O715" i="1"/>
  <c r="U714" i="1"/>
  <c r="T714" i="1"/>
  <c r="S714" i="1"/>
  <c r="R714" i="1"/>
  <c r="Q714" i="1"/>
  <c r="P714" i="1"/>
  <c r="O714" i="1"/>
  <c r="U713" i="1"/>
  <c r="T713" i="1"/>
  <c r="S713" i="1"/>
  <c r="R713" i="1"/>
  <c r="Q713" i="1"/>
  <c r="P713" i="1"/>
  <c r="O713" i="1"/>
  <c r="U712" i="1"/>
  <c r="T712" i="1"/>
  <c r="S712" i="1"/>
  <c r="R712" i="1"/>
  <c r="Q712" i="1"/>
  <c r="P712" i="1"/>
  <c r="O712" i="1"/>
  <c r="U711" i="1"/>
  <c r="T711" i="1"/>
  <c r="S711" i="1"/>
  <c r="R711" i="1"/>
  <c r="Q711" i="1"/>
  <c r="P711" i="1"/>
  <c r="O711" i="1"/>
  <c r="U710" i="1"/>
  <c r="T710" i="1"/>
  <c r="S710" i="1"/>
  <c r="R710" i="1"/>
  <c r="Q710" i="1"/>
  <c r="P710" i="1"/>
  <c r="O710" i="1"/>
  <c r="U709" i="1"/>
  <c r="T709" i="1"/>
  <c r="S709" i="1"/>
  <c r="R709" i="1"/>
  <c r="Q709" i="1"/>
  <c r="P709" i="1"/>
  <c r="O709" i="1"/>
  <c r="U708" i="1"/>
  <c r="T708" i="1"/>
  <c r="S708" i="1"/>
  <c r="R708" i="1"/>
  <c r="Q708" i="1"/>
  <c r="P708" i="1"/>
  <c r="O708" i="1"/>
  <c r="U707" i="1"/>
  <c r="T707" i="1"/>
  <c r="S707" i="1"/>
  <c r="R707" i="1"/>
  <c r="Q707" i="1"/>
  <c r="P707" i="1"/>
  <c r="O707" i="1"/>
  <c r="U706" i="1"/>
  <c r="T706" i="1"/>
  <c r="S706" i="1"/>
  <c r="R706" i="1"/>
  <c r="Q706" i="1"/>
  <c r="P706" i="1"/>
  <c r="O706" i="1"/>
  <c r="U705" i="1"/>
  <c r="T705" i="1"/>
  <c r="S705" i="1"/>
  <c r="R705" i="1"/>
  <c r="Q705" i="1"/>
  <c r="P705" i="1"/>
  <c r="O705" i="1"/>
  <c r="U704" i="1"/>
  <c r="T704" i="1"/>
  <c r="S704" i="1"/>
  <c r="R704" i="1"/>
  <c r="Q704" i="1"/>
  <c r="P704" i="1"/>
  <c r="O704" i="1"/>
  <c r="U703" i="1"/>
  <c r="T703" i="1"/>
  <c r="S703" i="1"/>
  <c r="R703" i="1"/>
  <c r="Q703" i="1"/>
  <c r="P703" i="1"/>
  <c r="O703" i="1"/>
  <c r="U702" i="1"/>
  <c r="T702" i="1"/>
  <c r="S702" i="1"/>
  <c r="R702" i="1"/>
  <c r="Q702" i="1"/>
  <c r="P702" i="1"/>
  <c r="O702" i="1"/>
  <c r="U701" i="1"/>
  <c r="T701" i="1"/>
  <c r="S701" i="1"/>
  <c r="R701" i="1"/>
  <c r="Q701" i="1"/>
  <c r="P701" i="1"/>
  <c r="O701" i="1"/>
  <c r="U700" i="1"/>
  <c r="T700" i="1"/>
  <c r="S700" i="1"/>
  <c r="R700" i="1"/>
  <c r="Q700" i="1"/>
  <c r="P700" i="1"/>
  <c r="O700" i="1"/>
  <c r="U699" i="1"/>
  <c r="T699" i="1"/>
  <c r="S699" i="1"/>
  <c r="R699" i="1"/>
  <c r="Q699" i="1"/>
  <c r="P699" i="1"/>
  <c r="O699" i="1"/>
  <c r="U698" i="1"/>
  <c r="T698" i="1"/>
  <c r="S698" i="1"/>
  <c r="R698" i="1"/>
  <c r="Q698" i="1"/>
  <c r="P698" i="1"/>
  <c r="O698" i="1"/>
  <c r="U697" i="1"/>
  <c r="T697" i="1"/>
  <c r="S697" i="1"/>
  <c r="R697" i="1"/>
  <c r="Q697" i="1"/>
  <c r="P697" i="1"/>
  <c r="O697" i="1"/>
  <c r="U696" i="1"/>
  <c r="T696" i="1"/>
  <c r="S696" i="1"/>
  <c r="R696" i="1"/>
  <c r="Q696" i="1"/>
  <c r="P696" i="1"/>
  <c r="O696" i="1"/>
  <c r="U695" i="1"/>
  <c r="T695" i="1"/>
  <c r="S695" i="1"/>
  <c r="R695" i="1"/>
  <c r="Q695" i="1"/>
  <c r="P695" i="1"/>
  <c r="O695" i="1"/>
  <c r="U694" i="1"/>
  <c r="T694" i="1"/>
  <c r="S694" i="1"/>
  <c r="R694" i="1"/>
  <c r="Q694" i="1"/>
  <c r="P694" i="1"/>
  <c r="O694" i="1"/>
  <c r="U693" i="1"/>
  <c r="T693" i="1"/>
  <c r="S693" i="1"/>
  <c r="R693" i="1"/>
  <c r="Q693" i="1"/>
  <c r="P693" i="1"/>
  <c r="O693" i="1"/>
  <c r="U692" i="1"/>
  <c r="T692" i="1"/>
  <c r="S692" i="1"/>
  <c r="R692" i="1"/>
  <c r="Q692" i="1"/>
  <c r="P692" i="1"/>
  <c r="O692" i="1"/>
  <c r="U691" i="1"/>
  <c r="T691" i="1"/>
  <c r="S691" i="1"/>
  <c r="R691" i="1"/>
  <c r="Q691" i="1"/>
  <c r="P691" i="1"/>
  <c r="O691" i="1"/>
  <c r="U690" i="1"/>
  <c r="T690" i="1"/>
  <c r="S690" i="1"/>
  <c r="R690" i="1"/>
  <c r="Q690" i="1"/>
  <c r="P690" i="1"/>
  <c r="O690" i="1"/>
  <c r="U689" i="1"/>
  <c r="T689" i="1"/>
  <c r="S689" i="1"/>
  <c r="R689" i="1"/>
  <c r="Q689" i="1"/>
  <c r="P689" i="1"/>
  <c r="O689" i="1"/>
  <c r="U688" i="1"/>
  <c r="T688" i="1"/>
  <c r="S688" i="1"/>
  <c r="R688" i="1"/>
  <c r="Q688" i="1"/>
  <c r="P688" i="1"/>
  <c r="O688" i="1"/>
  <c r="U687" i="1"/>
  <c r="T687" i="1"/>
  <c r="S687" i="1"/>
  <c r="R687" i="1"/>
  <c r="Q687" i="1"/>
  <c r="P687" i="1"/>
  <c r="O687" i="1"/>
  <c r="U686" i="1"/>
  <c r="T686" i="1"/>
  <c r="S686" i="1"/>
  <c r="R686" i="1"/>
  <c r="Q686" i="1"/>
  <c r="P686" i="1"/>
  <c r="O686" i="1"/>
  <c r="U685" i="1"/>
  <c r="T685" i="1"/>
  <c r="S685" i="1"/>
  <c r="R685" i="1"/>
  <c r="Q685" i="1"/>
  <c r="P685" i="1"/>
  <c r="O685" i="1"/>
  <c r="U684" i="1"/>
  <c r="T684" i="1"/>
  <c r="S684" i="1"/>
  <c r="R684" i="1"/>
  <c r="Q684" i="1"/>
  <c r="P684" i="1"/>
  <c r="O684" i="1"/>
  <c r="U683" i="1"/>
  <c r="T683" i="1"/>
  <c r="S683" i="1"/>
  <c r="R683" i="1"/>
  <c r="Q683" i="1"/>
  <c r="P683" i="1"/>
  <c r="O683" i="1"/>
  <c r="U682" i="1"/>
  <c r="T682" i="1"/>
  <c r="S682" i="1"/>
  <c r="R682" i="1"/>
  <c r="Q682" i="1"/>
  <c r="P682" i="1"/>
  <c r="O682" i="1"/>
  <c r="U681" i="1"/>
  <c r="T681" i="1"/>
  <c r="S681" i="1"/>
  <c r="R681" i="1"/>
  <c r="Q681" i="1"/>
  <c r="P681" i="1"/>
  <c r="O681" i="1"/>
  <c r="U680" i="1"/>
  <c r="T680" i="1"/>
  <c r="S680" i="1"/>
  <c r="R680" i="1"/>
  <c r="Q680" i="1"/>
  <c r="P680" i="1"/>
  <c r="O680" i="1"/>
  <c r="U679" i="1"/>
  <c r="T679" i="1"/>
  <c r="S679" i="1"/>
  <c r="R679" i="1"/>
  <c r="Q679" i="1"/>
  <c r="P679" i="1"/>
  <c r="O679" i="1"/>
  <c r="U678" i="1"/>
  <c r="T678" i="1"/>
  <c r="S678" i="1"/>
  <c r="R678" i="1"/>
  <c r="Q678" i="1"/>
  <c r="P678" i="1"/>
  <c r="O678" i="1"/>
  <c r="U677" i="1"/>
  <c r="T677" i="1"/>
  <c r="S677" i="1"/>
  <c r="R677" i="1"/>
  <c r="Q677" i="1"/>
  <c r="P677" i="1"/>
  <c r="O677" i="1"/>
  <c r="U676" i="1"/>
  <c r="T676" i="1"/>
  <c r="S676" i="1"/>
  <c r="R676" i="1"/>
  <c r="Q676" i="1"/>
  <c r="P676" i="1"/>
  <c r="O676" i="1"/>
  <c r="U675" i="1"/>
  <c r="T675" i="1"/>
  <c r="S675" i="1"/>
  <c r="R675" i="1"/>
  <c r="Q675" i="1"/>
  <c r="P675" i="1"/>
  <c r="O675" i="1"/>
  <c r="U674" i="1"/>
  <c r="T674" i="1"/>
  <c r="S674" i="1"/>
  <c r="R674" i="1"/>
  <c r="Q674" i="1"/>
  <c r="P674" i="1"/>
  <c r="O674" i="1"/>
  <c r="U673" i="1"/>
  <c r="T673" i="1"/>
  <c r="S673" i="1"/>
  <c r="R673" i="1"/>
  <c r="Q673" i="1"/>
  <c r="P673" i="1"/>
  <c r="O673" i="1"/>
  <c r="U672" i="1"/>
  <c r="T672" i="1"/>
  <c r="S672" i="1"/>
  <c r="R672" i="1"/>
  <c r="Q672" i="1"/>
  <c r="P672" i="1"/>
  <c r="O672" i="1"/>
  <c r="U671" i="1"/>
  <c r="T671" i="1"/>
  <c r="S671" i="1"/>
  <c r="R671" i="1"/>
  <c r="Q671" i="1"/>
  <c r="P671" i="1"/>
  <c r="O671" i="1"/>
  <c r="U670" i="1"/>
  <c r="T670" i="1"/>
  <c r="S670" i="1"/>
  <c r="R670" i="1"/>
  <c r="Q670" i="1"/>
  <c r="P670" i="1"/>
  <c r="O670" i="1"/>
  <c r="U669" i="1"/>
  <c r="T669" i="1"/>
  <c r="S669" i="1"/>
  <c r="R669" i="1"/>
  <c r="Q669" i="1"/>
  <c r="P669" i="1"/>
  <c r="O669" i="1"/>
  <c r="U668" i="1"/>
  <c r="T668" i="1"/>
  <c r="S668" i="1"/>
  <c r="R668" i="1"/>
  <c r="Q668" i="1"/>
  <c r="P668" i="1"/>
  <c r="O668" i="1"/>
  <c r="U667" i="1"/>
  <c r="T667" i="1"/>
  <c r="S667" i="1"/>
  <c r="R667" i="1"/>
  <c r="Q667" i="1"/>
  <c r="P667" i="1"/>
  <c r="O667" i="1"/>
  <c r="U666" i="1"/>
  <c r="T666" i="1"/>
  <c r="S666" i="1"/>
  <c r="R666" i="1"/>
  <c r="Q666" i="1"/>
  <c r="P666" i="1"/>
  <c r="O666" i="1"/>
  <c r="U665" i="1"/>
  <c r="T665" i="1"/>
  <c r="S665" i="1"/>
  <c r="R665" i="1"/>
  <c r="Q665" i="1"/>
  <c r="P665" i="1"/>
  <c r="O665" i="1"/>
  <c r="U664" i="1"/>
  <c r="T664" i="1"/>
  <c r="S664" i="1"/>
  <c r="R664" i="1"/>
  <c r="Q664" i="1"/>
  <c r="P664" i="1"/>
  <c r="O664" i="1"/>
  <c r="U663" i="1"/>
  <c r="T663" i="1"/>
  <c r="S663" i="1"/>
  <c r="R663" i="1"/>
  <c r="Q663" i="1"/>
  <c r="P663" i="1"/>
  <c r="O663" i="1"/>
  <c r="U662" i="1"/>
  <c r="T662" i="1"/>
  <c r="S662" i="1"/>
  <c r="R662" i="1"/>
  <c r="Q662" i="1"/>
  <c r="P662" i="1"/>
  <c r="O662" i="1"/>
  <c r="U661" i="1"/>
  <c r="T661" i="1"/>
  <c r="S661" i="1"/>
  <c r="R661" i="1"/>
  <c r="Q661" i="1"/>
  <c r="P661" i="1"/>
  <c r="O661" i="1"/>
  <c r="U660" i="1"/>
  <c r="T660" i="1"/>
  <c r="S660" i="1"/>
  <c r="R660" i="1"/>
  <c r="Q660" i="1"/>
  <c r="P660" i="1"/>
  <c r="O660" i="1"/>
  <c r="U659" i="1"/>
  <c r="T659" i="1"/>
  <c r="S659" i="1"/>
  <c r="R659" i="1"/>
  <c r="Q659" i="1"/>
  <c r="P659" i="1"/>
  <c r="O659" i="1"/>
  <c r="U658" i="1"/>
  <c r="T658" i="1"/>
  <c r="S658" i="1"/>
  <c r="R658" i="1"/>
  <c r="Q658" i="1"/>
  <c r="P658" i="1"/>
  <c r="O658" i="1"/>
  <c r="U657" i="1"/>
  <c r="T657" i="1"/>
  <c r="S657" i="1"/>
  <c r="R657" i="1"/>
  <c r="Q657" i="1"/>
  <c r="P657" i="1"/>
  <c r="O657" i="1"/>
  <c r="U656" i="1"/>
  <c r="T656" i="1"/>
  <c r="S656" i="1"/>
  <c r="R656" i="1"/>
  <c r="Q656" i="1"/>
  <c r="P656" i="1"/>
  <c r="O656" i="1"/>
  <c r="U655" i="1"/>
  <c r="T655" i="1"/>
  <c r="S655" i="1"/>
  <c r="R655" i="1"/>
  <c r="Q655" i="1"/>
  <c r="P655" i="1"/>
  <c r="O655" i="1"/>
  <c r="U654" i="1"/>
  <c r="T654" i="1"/>
  <c r="S654" i="1"/>
  <c r="R654" i="1"/>
  <c r="Q654" i="1"/>
  <c r="P654" i="1"/>
  <c r="O654" i="1"/>
  <c r="U653" i="1"/>
  <c r="T653" i="1"/>
  <c r="S653" i="1"/>
  <c r="R653" i="1"/>
  <c r="Q653" i="1"/>
  <c r="P653" i="1"/>
  <c r="O653" i="1"/>
  <c r="U652" i="1"/>
  <c r="T652" i="1"/>
  <c r="S652" i="1"/>
  <c r="R652" i="1"/>
  <c r="Q652" i="1"/>
  <c r="P652" i="1"/>
  <c r="O652" i="1"/>
  <c r="U651" i="1"/>
  <c r="T651" i="1"/>
  <c r="S651" i="1"/>
  <c r="R651" i="1"/>
  <c r="Q651" i="1"/>
  <c r="P651" i="1"/>
  <c r="O651" i="1"/>
  <c r="U650" i="1"/>
  <c r="T650" i="1"/>
  <c r="S650" i="1"/>
  <c r="R650" i="1"/>
  <c r="Q650" i="1"/>
  <c r="P650" i="1"/>
  <c r="O650" i="1"/>
  <c r="U649" i="1"/>
  <c r="T649" i="1"/>
  <c r="S649" i="1"/>
  <c r="R649" i="1"/>
  <c r="Q649" i="1"/>
  <c r="P649" i="1"/>
  <c r="O649" i="1"/>
  <c r="U648" i="1"/>
  <c r="T648" i="1"/>
  <c r="S648" i="1"/>
  <c r="R648" i="1"/>
  <c r="Q648" i="1"/>
  <c r="P648" i="1"/>
  <c r="O648" i="1"/>
  <c r="U647" i="1"/>
  <c r="T647" i="1"/>
  <c r="S647" i="1"/>
  <c r="R647" i="1"/>
  <c r="Q647" i="1"/>
  <c r="P647" i="1"/>
  <c r="O647" i="1"/>
  <c r="U646" i="1"/>
  <c r="T646" i="1"/>
  <c r="S646" i="1"/>
  <c r="R646" i="1"/>
  <c r="Q646" i="1"/>
  <c r="P646" i="1"/>
  <c r="O646" i="1"/>
  <c r="U645" i="1"/>
  <c r="T645" i="1"/>
  <c r="S645" i="1"/>
  <c r="R645" i="1"/>
  <c r="Q645" i="1"/>
  <c r="P645" i="1"/>
  <c r="O645" i="1"/>
  <c r="U644" i="1"/>
  <c r="T644" i="1"/>
  <c r="S644" i="1"/>
  <c r="R644" i="1"/>
  <c r="Q644" i="1"/>
  <c r="P644" i="1"/>
  <c r="O644" i="1"/>
  <c r="U643" i="1"/>
  <c r="T643" i="1"/>
  <c r="S643" i="1"/>
  <c r="R643" i="1"/>
  <c r="Q643" i="1"/>
  <c r="P643" i="1"/>
  <c r="O643" i="1"/>
  <c r="U642" i="1"/>
  <c r="T642" i="1"/>
  <c r="S642" i="1"/>
  <c r="R642" i="1"/>
  <c r="Q642" i="1"/>
  <c r="P642" i="1"/>
  <c r="O642" i="1"/>
  <c r="U641" i="1"/>
  <c r="T641" i="1"/>
  <c r="S641" i="1"/>
  <c r="R641" i="1"/>
  <c r="Q641" i="1"/>
  <c r="P641" i="1"/>
  <c r="O641" i="1"/>
  <c r="U640" i="1"/>
  <c r="T640" i="1"/>
  <c r="S640" i="1"/>
  <c r="R640" i="1"/>
  <c r="Q640" i="1"/>
  <c r="P640" i="1"/>
  <c r="O640" i="1"/>
  <c r="U639" i="1"/>
  <c r="T639" i="1"/>
  <c r="S639" i="1"/>
  <c r="R639" i="1"/>
  <c r="Q639" i="1"/>
  <c r="P639" i="1"/>
  <c r="O639" i="1"/>
  <c r="U638" i="1"/>
  <c r="T638" i="1"/>
  <c r="S638" i="1"/>
  <c r="R638" i="1"/>
  <c r="Q638" i="1"/>
  <c r="P638" i="1"/>
  <c r="O638" i="1"/>
  <c r="U637" i="1"/>
  <c r="T637" i="1"/>
  <c r="S637" i="1"/>
  <c r="R637" i="1"/>
  <c r="Q637" i="1"/>
  <c r="P637" i="1"/>
  <c r="O637" i="1"/>
  <c r="U636" i="1"/>
  <c r="T636" i="1"/>
  <c r="S636" i="1"/>
  <c r="R636" i="1"/>
  <c r="Q636" i="1"/>
  <c r="P636" i="1"/>
  <c r="O636" i="1"/>
  <c r="U635" i="1"/>
  <c r="T635" i="1"/>
  <c r="S635" i="1"/>
  <c r="R635" i="1"/>
  <c r="Q635" i="1"/>
  <c r="P635" i="1"/>
  <c r="O635" i="1"/>
  <c r="U634" i="1"/>
  <c r="T634" i="1"/>
  <c r="S634" i="1"/>
  <c r="R634" i="1"/>
  <c r="Q634" i="1"/>
  <c r="P634" i="1"/>
  <c r="O634" i="1"/>
  <c r="U633" i="1"/>
  <c r="T633" i="1"/>
  <c r="S633" i="1"/>
  <c r="R633" i="1"/>
  <c r="Q633" i="1"/>
  <c r="P633" i="1"/>
  <c r="O633" i="1"/>
  <c r="U632" i="1"/>
  <c r="T632" i="1"/>
  <c r="S632" i="1"/>
  <c r="R632" i="1"/>
  <c r="Q632" i="1"/>
  <c r="P632" i="1"/>
  <c r="O632" i="1"/>
  <c r="U631" i="1"/>
  <c r="T631" i="1"/>
  <c r="S631" i="1"/>
  <c r="R631" i="1"/>
  <c r="Q631" i="1"/>
  <c r="P631" i="1"/>
  <c r="O631" i="1"/>
  <c r="U630" i="1"/>
  <c r="T630" i="1"/>
  <c r="S630" i="1"/>
  <c r="R630" i="1"/>
  <c r="Q630" i="1"/>
  <c r="P630" i="1"/>
  <c r="O630" i="1"/>
  <c r="U629" i="1"/>
  <c r="T629" i="1"/>
  <c r="S629" i="1"/>
  <c r="R629" i="1"/>
  <c r="Q629" i="1"/>
  <c r="P629" i="1"/>
  <c r="O629" i="1"/>
  <c r="U628" i="1"/>
  <c r="T628" i="1"/>
  <c r="S628" i="1"/>
  <c r="R628" i="1"/>
  <c r="Q628" i="1"/>
  <c r="P628" i="1"/>
  <c r="O628" i="1"/>
  <c r="U627" i="1"/>
  <c r="T627" i="1"/>
  <c r="S627" i="1"/>
  <c r="R627" i="1"/>
  <c r="Q627" i="1"/>
  <c r="P627" i="1"/>
  <c r="O627" i="1"/>
  <c r="U626" i="1"/>
  <c r="T626" i="1"/>
  <c r="S626" i="1"/>
  <c r="R626" i="1"/>
  <c r="Q626" i="1"/>
  <c r="P626" i="1"/>
  <c r="O626" i="1"/>
  <c r="U625" i="1"/>
  <c r="T625" i="1"/>
  <c r="S625" i="1"/>
  <c r="R625" i="1"/>
  <c r="Q625" i="1"/>
  <c r="P625" i="1"/>
  <c r="O625" i="1"/>
  <c r="U624" i="1"/>
  <c r="T624" i="1"/>
  <c r="S624" i="1"/>
  <c r="R624" i="1"/>
  <c r="Q624" i="1"/>
  <c r="P624" i="1"/>
  <c r="O624" i="1"/>
  <c r="U623" i="1"/>
  <c r="T623" i="1"/>
  <c r="S623" i="1"/>
  <c r="R623" i="1"/>
  <c r="Q623" i="1"/>
  <c r="P623" i="1"/>
  <c r="O623" i="1"/>
  <c r="U622" i="1"/>
  <c r="T622" i="1"/>
  <c r="S622" i="1"/>
  <c r="R622" i="1"/>
  <c r="Q622" i="1"/>
  <c r="P622" i="1"/>
  <c r="O622" i="1"/>
  <c r="U621" i="1"/>
  <c r="T621" i="1"/>
  <c r="S621" i="1"/>
  <c r="R621" i="1"/>
  <c r="Q621" i="1"/>
  <c r="P621" i="1"/>
  <c r="O621" i="1"/>
  <c r="U620" i="1"/>
  <c r="T620" i="1"/>
  <c r="S620" i="1"/>
  <c r="R620" i="1"/>
  <c r="Q620" i="1"/>
  <c r="P620" i="1"/>
  <c r="O620" i="1"/>
  <c r="U619" i="1"/>
  <c r="T619" i="1"/>
  <c r="S619" i="1"/>
  <c r="R619" i="1"/>
  <c r="Q619" i="1"/>
  <c r="P619" i="1"/>
  <c r="O619" i="1"/>
  <c r="U618" i="1"/>
  <c r="T618" i="1"/>
  <c r="S618" i="1"/>
  <c r="R618" i="1"/>
  <c r="Q618" i="1"/>
  <c r="P618" i="1"/>
  <c r="O618" i="1"/>
  <c r="U617" i="1"/>
  <c r="T617" i="1"/>
  <c r="S617" i="1"/>
  <c r="R617" i="1"/>
  <c r="Q617" i="1"/>
  <c r="P617" i="1"/>
  <c r="O617" i="1"/>
  <c r="U616" i="1"/>
  <c r="T616" i="1"/>
  <c r="S616" i="1"/>
  <c r="R616" i="1"/>
  <c r="Q616" i="1"/>
  <c r="P616" i="1"/>
  <c r="O616" i="1"/>
  <c r="U615" i="1"/>
  <c r="T615" i="1"/>
  <c r="S615" i="1"/>
  <c r="R615" i="1"/>
  <c r="Q615" i="1"/>
  <c r="P615" i="1"/>
  <c r="O615" i="1"/>
  <c r="U614" i="1"/>
  <c r="T614" i="1"/>
  <c r="S614" i="1"/>
  <c r="R614" i="1"/>
  <c r="Q614" i="1"/>
  <c r="P614" i="1"/>
  <c r="O614" i="1"/>
  <c r="U613" i="1"/>
  <c r="T613" i="1"/>
  <c r="S613" i="1"/>
  <c r="R613" i="1"/>
  <c r="Q613" i="1"/>
  <c r="P613" i="1"/>
  <c r="O613" i="1"/>
  <c r="U612" i="1"/>
  <c r="T612" i="1"/>
  <c r="S612" i="1"/>
  <c r="R612" i="1"/>
  <c r="Q612" i="1"/>
  <c r="P612" i="1"/>
  <c r="O612" i="1"/>
  <c r="U611" i="1"/>
  <c r="T611" i="1"/>
  <c r="S611" i="1"/>
  <c r="R611" i="1"/>
  <c r="Q611" i="1"/>
  <c r="P611" i="1"/>
  <c r="O611" i="1"/>
  <c r="U610" i="1"/>
  <c r="T610" i="1"/>
  <c r="S610" i="1"/>
  <c r="R610" i="1"/>
  <c r="Q610" i="1"/>
  <c r="P610" i="1"/>
  <c r="O610" i="1"/>
  <c r="U609" i="1"/>
  <c r="T609" i="1"/>
  <c r="S609" i="1"/>
  <c r="R609" i="1"/>
  <c r="Q609" i="1"/>
  <c r="P609" i="1"/>
  <c r="O609" i="1"/>
  <c r="U608" i="1"/>
  <c r="T608" i="1"/>
  <c r="S608" i="1"/>
  <c r="R608" i="1"/>
  <c r="Q608" i="1"/>
  <c r="P608" i="1"/>
  <c r="O608" i="1"/>
  <c r="U607" i="1"/>
  <c r="T607" i="1"/>
  <c r="S607" i="1"/>
  <c r="R607" i="1"/>
  <c r="Q607" i="1"/>
  <c r="P607" i="1"/>
  <c r="O607" i="1"/>
  <c r="U606" i="1"/>
  <c r="T606" i="1"/>
  <c r="S606" i="1"/>
  <c r="R606" i="1"/>
  <c r="Q606" i="1"/>
  <c r="P606" i="1"/>
  <c r="O606" i="1"/>
  <c r="U605" i="1"/>
  <c r="T605" i="1"/>
  <c r="S605" i="1"/>
  <c r="R605" i="1"/>
  <c r="Q605" i="1"/>
  <c r="P605" i="1"/>
  <c r="O605" i="1"/>
  <c r="U604" i="1"/>
  <c r="T604" i="1"/>
  <c r="S604" i="1"/>
  <c r="R604" i="1"/>
  <c r="Q604" i="1"/>
  <c r="P604" i="1"/>
  <c r="O604" i="1"/>
  <c r="U603" i="1"/>
  <c r="T603" i="1"/>
  <c r="S603" i="1"/>
  <c r="R603" i="1"/>
  <c r="Q603" i="1"/>
  <c r="P603" i="1"/>
  <c r="O603" i="1"/>
  <c r="U602" i="1"/>
  <c r="T602" i="1"/>
  <c r="S602" i="1"/>
  <c r="R602" i="1"/>
  <c r="Q602" i="1"/>
  <c r="P602" i="1"/>
  <c r="O602" i="1"/>
  <c r="U601" i="1"/>
  <c r="T601" i="1"/>
  <c r="S601" i="1"/>
  <c r="R601" i="1"/>
  <c r="Q601" i="1"/>
  <c r="P601" i="1"/>
  <c r="O601" i="1"/>
  <c r="U600" i="1"/>
  <c r="T600" i="1"/>
  <c r="S600" i="1"/>
  <c r="R600" i="1"/>
  <c r="Q600" i="1"/>
  <c r="P600" i="1"/>
  <c r="O600" i="1"/>
  <c r="U599" i="1"/>
  <c r="T599" i="1"/>
  <c r="S599" i="1"/>
  <c r="R599" i="1"/>
  <c r="Q599" i="1"/>
  <c r="P599" i="1"/>
  <c r="O599" i="1"/>
  <c r="U598" i="1"/>
  <c r="T598" i="1"/>
  <c r="S598" i="1"/>
  <c r="R598" i="1"/>
  <c r="Q598" i="1"/>
  <c r="P598" i="1"/>
  <c r="O598" i="1"/>
  <c r="U597" i="1"/>
  <c r="T597" i="1"/>
  <c r="S597" i="1"/>
  <c r="R597" i="1"/>
  <c r="Q597" i="1"/>
  <c r="P597" i="1"/>
  <c r="O597" i="1"/>
  <c r="U596" i="1"/>
  <c r="T596" i="1"/>
  <c r="S596" i="1"/>
  <c r="R596" i="1"/>
  <c r="Q596" i="1"/>
  <c r="P596" i="1"/>
  <c r="O596" i="1"/>
  <c r="U595" i="1"/>
  <c r="T595" i="1"/>
  <c r="S595" i="1"/>
  <c r="R595" i="1"/>
  <c r="Q595" i="1"/>
  <c r="P595" i="1"/>
  <c r="O595" i="1"/>
  <c r="U594" i="1"/>
  <c r="T594" i="1"/>
  <c r="S594" i="1"/>
  <c r="R594" i="1"/>
  <c r="Q594" i="1"/>
  <c r="P594" i="1"/>
  <c r="O594" i="1"/>
  <c r="U593" i="1"/>
  <c r="T593" i="1"/>
  <c r="S593" i="1"/>
  <c r="R593" i="1"/>
  <c r="Q593" i="1"/>
  <c r="P593" i="1"/>
  <c r="O593" i="1"/>
  <c r="U592" i="1"/>
  <c r="T592" i="1"/>
  <c r="S592" i="1"/>
  <c r="R592" i="1"/>
  <c r="Q592" i="1"/>
  <c r="P592" i="1"/>
  <c r="O592" i="1"/>
  <c r="U591" i="1"/>
  <c r="T591" i="1"/>
  <c r="S591" i="1"/>
  <c r="R591" i="1"/>
  <c r="Q591" i="1"/>
  <c r="P591" i="1"/>
  <c r="O591" i="1"/>
  <c r="U590" i="1"/>
  <c r="T590" i="1"/>
  <c r="S590" i="1"/>
  <c r="R590" i="1"/>
  <c r="Q590" i="1"/>
  <c r="P590" i="1"/>
  <c r="O590" i="1"/>
  <c r="U589" i="1"/>
  <c r="T589" i="1"/>
  <c r="S589" i="1"/>
  <c r="R589" i="1"/>
  <c r="Q589" i="1"/>
  <c r="P589" i="1"/>
  <c r="O589" i="1"/>
  <c r="U588" i="1"/>
  <c r="T588" i="1"/>
  <c r="S588" i="1"/>
  <c r="R588" i="1"/>
  <c r="Q588" i="1"/>
  <c r="P588" i="1"/>
  <c r="O588" i="1"/>
  <c r="U587" i="1"/>
  <c r="T587" i="1"/>
  <c r="S587" i="1"/>
  <c r="R587" i="1"/>
  <c r="Q587" i="1"/>
  <c r="P587" i="1"/>
  <c r="O587" i="1"/>
  <c r="U586" i="1"/>
  <c r="T586" i="1"/>
  <c r="S586" i="1"/>
  <c r="R586" i="1"/>
  <c r="Q586" i="1"/>
  <c r="P586" i="1"/>
  <c r="O586" i="1"/>
  <c r="U585" i="1"/>
  <c r="T585" i="1"/>
  <c r="S585" i="1"/>
  <c r="R585" i="1"/>
  <c r="Q585" i="1"/>
  <c r="P585" i="1"/>
  <c r="O585" i="1"/>
  <c r="U584" i="1"/>
  <c r="T584" i="1"/>
  <c r="S584" i="1"/>
  <c r="R584" i="1"/>
  <c r="Q584" i="1"/>
  <c r="P584" i="1"/>
  <c r="O584" i="1"/>
  <c r="U583" i="1"/>
  <c r="T583" i="1"/>
  <c r="S583" i="1"/>
  <c r="R583" i="1"/>
  <c r="Q583" i="1"/>
  <c r="P583" i="1"/>
  <c r="O583" i="1"/>
  <c r="U582" i="1"/>
  <c r="T582" i="1"/>
  <c r="S582" i="1"/>
  <c r="R582" i="1"/>
  <c r="Q582" i="1"/>
  <c r="P582" i="1"/>
  <c r="O582" i="1"/>
  <c r="U581" i="1"/>
  <c r="T581" i="1"/>
  <c r="S581" i="1"/>
  <c r="R581" i="1"/>
  <c r="Q581" i="1"/>
  <c r="P581" i="1"/>
  <c r="O581" i="1"/>
  <c r="U580" i="1"/>
  <c r="T580" i="1"/>
  <c r="S580" i="1"/>
  <c r="R580" i="1"/>
  <c r="Q580" i="1"/>
  <c r="P580" i="1"/>
  <c r="O580" i="1"/>
  <c r="U579" i="1"/>
  <c r="T579" i="1"/>
  <c r="S579" i="1"/>
  <c r="R579" i="1"/>
  <c r="Q579" i="1"/>
  <c r="P579" i="1"/>
  <c r="O579" i="1"/>
  <c r="U578" i="1"/>
  <c r="T578" i="1"/>
  <c r="S578" i="1"/>
  <c r="R578" i="1"/>
  <c r="Q578" i="1"/>
  <c r="P578" i="1"/>
  <c r="O578" i="1"/>
  <c r="U577" i="1"/>
  <c r="T577" i="1"/>
  <c r="S577" i="1"/>
  <c r="R577" i="1"/>
  <c r="Q577" i="1"/>
  <c r="P577" i="1"/>
  <c r="O577" i="1"/>
  <c r="U576" i="1"/>
  <c r="T576" i="1"/>
  <c r="S576" i="1"/>
  <c r="R576" i="1"/>
  <c r="Q576" i="1"/>
  <c r="P576" i="1"/>
  <c r="O576" i="1"/>
  <c r="U575" i="1"/>
  <c r="T575" i="1"/>
  <c r="S575" i="1"/>
  <c r="R575" i="1"/>
  <c r="Q575" i="1"/>
  <c r="P575" i="1"/>
  <c r="O575" i="1"/>
  <c r="U574" i="1"/>
  <c r="T574" i="1"/>
  <c r="S574" i="1"/>
  <c r="R574" i="1"/>
  <c r="Q574" i="1"/>
  <c r="P574" i="1"/>
  <c r="O574" i="1"/>
  <c r="U573" i="1"/>
  <c r="T573" i="1"/>
  <c r="S573" i="1"/>
  <c r="R573" i="1"/>
  <c r="Q573" i="1"/>
  <c r="P573" i="1"/>
  <c r="O573" i="1"/>
  <c r="U572" i="1"/>
  <c r="T572" i="1"/>
  <c r="S572" i="1"/>
  <c r="R572" i="1"/>
  <c r="Q572" i="1"/>
  <c r="P572" i="1"/>
  <c r="O572" i="1"/>
  <c r="U571" i="1"/>
  <c r="T571" i="1"/>
  <c r="S571" i="1"/>
  <c r="R571" i="1"/>
  <c r="Q571" i="1"/>
  <c r="P571" i="1"/>
  <c r="O571" i="1"/>
  <c r="U570" i="1"/>
  <c r="T570" i="1"/>
  <c r="S570" i="1"/>
  <c r="R570" i="1"/>
  <c r="Q570" i="1"/>
  <c r="P570" i="1"/>
  <c r="O570" i="1"/>
  <c r="U569" i="1"/>
  <c r="T569" i="1"/>
  <c r="S569" i="1"/>
  <c r="R569" i="1"/>
  <c r="Q569" i="1"/>
  <c r="P569" i="1"/>
  <c r="O569" i="1"/>
  <c r="U568" i="1"/>
  <c r="T568" i="1"/>
  <c r="S568" i="1"/>
  <c r="R568" i="1"/>
  <c r="Q568" i="1"/>
  <c r="P568" i="1"/>
  <c r="O568" i="1"/>
  <c r="U567" i="1"/>
  <c r="T567" i="1"/>
  <c r="S567" i="1"/>
  <c r="R567" i="1"/>
  <c r="Q567" i="1"/>
  <c r="P567" i="1"/>
  <c r="O567" i="1"/>
  <c r="U566" i="1"/>
  <c r="T566" i="1"/>
  <c r="S566" i="1"/>
  <c r="R566" i="1"/>
  <c r="Q566" i="1"/>
  <c r="P566" i="1"/>
  <c r="O566" i="1"/>
  <c r="U565" i="1"/>
  <c r="T565" i="1"/>
  <c r="S565" i="1"/>
  <c r="R565" i="1"/>
  <c r="Q565" i="1"/>
  <c r="P565" i="1"/>
  <c r="O565" i="1"/>
  <c r="U564" i="1"/>
  <c r="T564" i="1"/>
  <c r="S564" i="1"/>
  <c r="R564" i="1"/>
  <c r="Q564" i="1"/>
  <c r="P564" i="1"/>
  <c r="O564" i="1"/>
  <c r="U563" i="1"/>
  <c r="T563" i="1"/>
  <c r="S563" i="1"/>
  <c r="R563" i="1"/>
  <c r="Q563" i="1"/>
  <c r="P563" i="1"/>
  <c r="O563" i="1"/>
  <c r="U562" i="1"/>
  <c r="T562" i="1"/>
  <c r="S562" i="1"/>
  <c r="R562" i="1"/>
  <c r="Q562" i="1"/>
  <c r="P562" i="1"/>
  <c r="O562" i="1"/>
  <c r="U561" i="1"/>
  <c r="T561" i="1"/>
  <c r="S561" i="1"/>
  <c r="R561" i="1"/>
  <c r="Q561" i="1"/>
  <c r="P561" i="1"/>
  <c r="O561" i="1"/>
  <c r="U560" i="1"/>
  <c r="T560" i="1"/>
  <c r="S560" i="1"/>
  <c r="R560" i="1"/>
  <c r="Q560" i="1"/>
  <c r="P560" i="1"/>
  <c r="O560" i="1"/>
  <c r="U559" i="1"/>
  <c r="T559" i="1"/>
  <c r="S559" i="1"/>
  <c r="R559" i="1"/>
  <c r="Q559" i="1"/>
  <c r="P559" i="1"/>
  <c r="O559" i="1"/>
  <c r="U558" i="1"/>
  <c r="T558" i="1"/>
  <c r="S558" i="1"/>
  <c r="R558" i="1"/>
  <c r="Q558" i="1"/>
  <c r="P558" i="1"/>
  <c r="O558" i="1"/>
  <c r="U557" i="1"/>
  <c r="T557" i="1"/>
  <c r="S557" i="1"/>
  <c r="R557" i="1"/>
  <c r="Q557" i="1"/>
  <c r="P557" i="1"/>
  <c r="O557" i="1"/>
  <c r="U556" i="1"/>
  <c r="T556" i="1"/>
  <c r="S556" i="1"/>
  <c r="R556" i="1"/>
  <c r="Q556" i="1"/>
  <c r="P556" i="1"/>
  <c r="O556" i="1"/>
  <c r="U555" i="1"/>
  <c r="T555" i="1"/>
  <c r="S555" i="1"/>
  <c r="R555" i="1"/>
  <c r="Q555" i="1"/>
  <c r="P555" i="1"/>
  <c r="O555" i="1"/>
  <c r="U554" i="1"/>
  <c r="T554" i="1"/>
  <c r="S554" i="1"/>
  <c r="R554" i="1"/>
  <c r="Q554" i="1"/>
  <c r="P554" i="1"/>
  <c r="O554" i="1"/>
  <c r="U553" i="1"/>
  <c r="T553" i="1"/>
  <c r="S553" i="1"/>
  <c r="R553" i="1"/>
  <c r="Q553" i="1"/>
  <c r="P553" i="1"/>
  <c r="O553" i="1"/>
  <c r="U552" i="1"/>
  <c r="T552" i="1"/>
  <c r="S552" i="1"/>
  <c r="R552" i="1"/>
  <c r="Q552" i="1"/>
  <c r="P552" i="1"/>
  <c r="O552" i="1"/>
  <c r="U551" i="1"/>
  <c r="T551" i="1"/>
  <c r="S551" i="1"/>
  <c r="R551" i="1"/>
  <c r="Q551" i="1"/>
  <c r="P551" i="1"/>
  <c r="O551" i="1"/>
  <c r="U550" i="1"/>
  <c r="T550" i="1"/>
  <c r="S550" i="1"/>
  <c r="R550" i="1"/>
  <c r="Q550" i="1"/>
  <c r="P550" i="1"/>
  <c r="O550" i="1"/>
  <c r="U549" i="1"/>
  <c r="T549" i="1"/>
  <c r="S549" i="1"/>
  <c r="R549" i="1"/>
  <c r="Q549" i="1"/>
  <c r="P549" i="1"/>
  <c r="O549" i="1"/>
  <c r="U548" i="1"/>
  <c r="T548" i="1"/>
  <c r="S548" i="1"/>
  <c r="R548" i="1"/>
  <c r="Q548" i="1"/>
  <c r="P548" i="1"/>
  <c r="O548" i="1"/>
  <c r="U547" i="1"/>
  <c r="T547" i="1"/>
  <c r="S547" i="1"/>
  <c r="R547" i="1"/>
  <c r="Q547" i="1"/>
  <c r="P547" i="1"/>
  <c r="O547" i="1"/>
  <c r="U546" i="1"/>
  <c r="T546" i="1"/>
  <c r="S546" i="1"/>
  <c r="R546" i="1"/>
  <c r="Q546" i="1"/>
  <c r="P546" i="1"/>
  <c r="O546" i="1"/>
  <c r="U545" i="1"/>
  <c r="T545" i="1"/>
  <c r="S545" i="1"/>
  <c r="R545" i="1"/>
  <c r="Q545" i="1"/>
  <c r="P545" i="1"/>
  <c r="O545" i="1"/>
  <c r="U544" i="1"/>
  <c r="T544" i="1"/>
  <c r="S544" i="1"/>
  <c r="R544" i="1"/>
  <c r="Q544" i="1"/>
  <c r="P544" i="1"/>
  <c r="O544" i="1"/>
  <c r="U543" i="1"/>
  <c r="T543" i="1"/>
  <c r="S543" i="1"/>
  <c r="R543" i="1"/>
  <c r="Q543" i="1"/>
  <c r="P543" i="1"/>
  <c r="O543" i="1"/>
  <c r="U542" i="1"/>
  <c r="T542" i="1"/>
  <c r="S542" i="1"/>
  <c r="R542" i="1"/>
  <c r="Q542" i="1"/>
  <c r="P542" i="1"/>
  <c r="O542" i="1"/>
  <c r="U541" i="1"/>
  <c r="T541" i="1"/>
  <c r="S541" i="1"/>
  <c r="R541" i="1"/>
  <c r="Q541" i="1"/>
  <c r="P541" i="1"/>
  <c r="O541" i="1"/>
  <c r="U540" i="1"/>
  <c r="T540" i="1"/>
  <c r="S540" i="1"/>
  <c r="R540" i="1"/>
  <c r="Q540" i="1"/>
  <c r="P540" i="1"/>
  <c r="O540" i="1"/>
  <c r="U539" i="1"/>
  <c r="T539" i="1"/>
  <c r="S539" i="1"/>
  <c r="R539" i="1"/>
  <c r="Q539" i="1"/>
  <c r="P539" i="1"/>
  <c r="O539" i="1"/>
  <c r="U538" i="1"/>
  <c r="T538" i="1"/>
  <c r="S538" i="1"/>
  <c r="R538" i="1"/>
  <c r="Q538" i="1"/>
  <c r="P538" i="1"/>
  <c r="O538" i="1"/>
  <c r="U537" i="1"/>
  <c r="T537" i="1"/>
  <c r="S537" i="1"/>
  <c r="R537" i="1"/>
  <c r="Q537" i="1"/>
  <c r="P537" i="1"/>
  <c r="O537" i="1"/>
  <c r="U536" i="1"/>
  <c r="T536" i="1"/>
  <c r="S536" i="1"/>
  <c r="R536" i="1"/>
  <c r="Q536" i="1"/>
  <c r="P536" i="1"/>
  <c r="O536" i="1"/>
  <c r="U535" i="1"/>
  <c r="T535" i="1"/>
  <c r="S535" i="1"/>
  <c r="R535" i="1"/>
  <c r="Q535" i="1"/>
  <c r="P535" i="1"/>
  <c r="O535" i="1"/>
  <c r="U534" i="1"/>
  <c r="T534" i="1"/>
  <c r="S534" i="1"/>
  <c r="R534" i="1"/>
  <c r="Q534" i="1"/>
  <c r="P534" i="1"/>
  <c r="O534" i="1"/>
  <c r="U533" i="1"/>
  <c r="T533" i="1"/>
  <c r="S533" i="1"/>
  <c r="R533" i="1"/>
  <c r="Q533" i="1"/>
  <c r="P533" i="1"/>
  <c r="O533" i="1"/>
  <c r="U532" i="1"/>
  <c r="T532" i="1"/>
  <c r="S532" i="1"/>
  <c r="R532" i="1"/>
  <c r="Q532" i="1"/>
  <c r="P532" i="1"/>
  <c r="O532" i="1"/>
  <c r="U531" i="1"/>
  <c r="T531" i="1"/>
  <c r="S531" i="1"/>
  <c r="R531" i="1"/>
  <c r="Q531" i="1"/>
  <c r="P531" i="1"/>
  <c r="O531" i="1"/>
  <c r="U530" i="1"/>
  <c r="T530" i="1"/>
  <c r="S530" i="1"/>
  <c r="R530" i="1"/>
  <c r="Q530" i="1"/>
  <c r="P530" i="1"/>
  <c r="O530" i="1"/>
  <c r="U529" i="1"/>
  <c r="T529" i="1"/>
  <c r="S529" i="1"/>
  <c r="R529" i="1"/>
  <c r="Q529" i="1"/>
  <c r="P529" i="1"/>
  <c r="O529" i="1"/>
  <c r="U528" i="1"/>
  <c r="T528" i="1"/>
  <c r="S528" i="1"/>
  <c r="R528" i="1"/>
  <c r="Q528" i="1"/>
  <c r="P528" i="1"/>
  <c r="O528" i="1"/>
  <c r="U527" i="1"/>
  <c r="T527" i="1"/>
  <c r="S527" i="1"/>
  <c r="R527" i="1"/>
  <c r="Q527" i="1"/>
  <c r="P527" i="1"/>
  <c r="O527" i="1"/>
  <c r="U526" i="1"/>
  <c r="T526" i="1"/>
  <c r="S526" i="1"/>
  <c r="R526" i="1"/>
  <c r="Q526" i="1"/>
  <c r="P526" i="1"/>
  <c r="O526" i="1"/>
  <c r="U525" i="1"/>
  <c r="T525" i="1"/>
  <c r="S525" i="1"/>
  <c r="R525" i="1"/>
  <c r="Q525" i="1"/>
  <c r="P525" i="1"/>
  <c r="O525" i="1"/>
  <c r="U524" i="1"/>
  <c r="T524" i="1"/>
  <c r="S524" i="1"/>
  <c r="R524" i="1"/>
  <c r="Q524" i="1"/>
  <c r="P524" i="1"/>
  <c r="O524" i="1"/>
  <c r="U523" i="1"/>
  <c r="T523" i="1"/>
  <c r="S523" i="1"/>
  <c r="R523" i="1"/>
  <c r="Q523" i="1"/>
  <c r="P523" i="1"/>
  <c r="O523" i="1"/>
  <c r="U522" i="1"/>
  <c r="T522" i="1"/>
  <c r="S522" i="1"/>
  <c r="R522" i="1"/>
  <c r="Q522" i="1"/>
  <c r="P522" i="1"/>
  <c r="O522" i="1"/>
  <c r="U521" i="1"/>
  <c r="T521" i="1"/>
  <c r="S521" i="1"/>
  <c r="R521" i="1"/>
  <c r="Q521" i="1"/>
  <c r="P521" i="1"/>
  <c r="O521" i="1"/>
  <c r="U520" i="1"/>
  <c r="T520" i="1"/>
  <c r="S520" i="1"/>
  <c r="R520" i="1"/>
  <c r="Q520" i="1"/>
  <c r="P520" i="1"/>
  <c r="O520" i="1"/>
  <c r="U519" i="1"/>
  <c r="T519" i="1"/>
  <c r="S519" i="1"/>
  <c r="R519" i="1"/>
  <c r="Q519" i="1"/>
  <c r="P519" i="1"/>
  <c r="O519" i="1"/>
  <c r="U518" i="1"/>
  <c r="T518" i="1"/>
  <c r="S518" i="1"/>
  <c r="R518" i="1"/>
  <c r="Q518" i="1"/>
  <c r="P518" i="1"/>
  <c r="O518" i="1"/>
  <c r="U517" i="1"/>
  <c r="T517" i="1"/>
  <c r="S517" i="1"/>
  <c r="R517" i="1"/>
  <c r="Q517" i="1"/>
  <c r="P517" i="1"/>
  <c r="O517" i="1"/>
  <c r="U516" i="1"/>
  <c r="T516" i="1"/>
  <c r="S516" i="1"/>
  <c r="R516" i="1"/>
  <c r="Q516" i="1"/>
  <c r="P516" i="1"/>
  <c r="O516" i="1"/>
  <c r="U515" i="1"/>
  <c r="T515" i="1"/>
  <c r="S515" i="1"/>
  <c r="R515" i="1"/>
  <c r="Q515" i="1"/>
  <c r="P515" i="1"/>
  <c r="O515" i="1"/>
  <c r="U514" i="1"/>
  <c r="T514" i="1"/>
  <c r="S514" i="1"/>
  <c r="R514" i="1"/>
  <c r="Q514" i="1"/>
  <c r="P514" i="1"/>
  <c r="O514" i="1"/>
  <c r="U513" i="1"/>
  <c r="T513" i="1"/>
  <c r="S513" i="1"/>
  <c r="R513" i="1"/>
  <c r="Q513" i="1"/>
  <c r="P513" i="1"/>
  <c r="O513" i="1"/>
  <c r="U512" i="1"/>
  <c r="T512" i="1"/>
  <c r="S512" i="1"/>
  <c r="R512" i="1"/>
  <c r="Q512" i="1"/>
  <c r="P512" i="1"/>
  <c r="O512" i="1"/>
  <c r="U511" i="1"/>
  <c r="T511" i="1"/>
  <c r="S511" i="1"/>
  <c r="R511" i="1"/>
  <c r="Q511" i="1"/>
  <c r="P511" i="1"/>
  <c r="O511" i="1"/>
  <c r="U510" i="1"/>
  <c r="T510" i="1"/>
  <c r="S510" i="1"/>
  <c r="R510" i="1"/>
  <c r="Q510" i="1"/>
  <c r="P510" i="1"/>
  <c r="O510" i="1"/>
  <c r="U509" i="1"/>
  <c r="T509" i="1"/>
  <c r="S509" i="1"/>
  <c r="R509" i="1"/>
  <c r="Q509" i="1"/>
  <c r="P509" i="1"/>
  <c r="O509" i="1"/>
  <c r="U508" i="1"/>
  <c r="T508" i="1"/>
  <c r="S508" i="1"/>
  <c r="R508" i="1"/>
  <c r="Q508" i="1"/>
  <c r="P508" i="1"/>
  <c r="O508" i="1"/>
  <c r="U507" i="1"/>
  <c r="T507" i="1"/>
  <c r="S507" i="1"/>
  <c r="R507" i="1"/>
  <c r="Q507" i="1"/>
  <c r="P507" i="1"/>
  <c r="O507" i="1"/>
  <c r="U506" i="1"/>
  <c r="T506" i="1"/>
  <c r="S506" i="1"/>
  <c r="R506" i="1"/>
  <c r="Q506" i="1"/>
  <c r="P506" i="1"/>
  <c r="O506" i="1"/>
  <c r="U505" i="1"/>
  <c r="T505" i="1"/>
  <c r="S505" i="1"/>
  <c r="R505" i="1"/>
  <c r="Q505" i="1"/>
  <c r="P505" i="1"/>
  <c r="O505" i="1"/>
  <c r="U504" i="1"/>
  <c r="T504" i="1"/>
  <c r="S504" i="1"/>
  <c r="R504" i="1"/>
  <c r="Q504" i="1"/>
  <c r="P504" i="1"/>
  <c r="O504" i="1"/>
  <c r="U503" i="1"/>
  <c r="T503" i="1"/>
  <c r="S503" i="1"/>
  <c r="R503" i="1"/>
  <c r="Q503" i="1"/>
  <c r="P503" i="1"/>
  <c r="O503" i="1"/>
  <c r="U502" i="1"/>
  <c r="T502" i="1"/>
  <c r="S502" i="1"/>
  <c r="R502" i="1"/>
  <c r="Q502" i="1"/>
  <c r="P502" i="1"/>
  <c r="O502" i="1"/>
  <c r="U501" i="1"/>
  <c r="T501" i="1"/>
  <c r="S501" i="1"/>
  <c r="R501" i="1"/>
  <c r="Q501" i="1"/>
  <c r="P501" i="1"/>
  <c r="O501" i="1"/>
  <c r="U500" i="1"/>
  <c r="T500" i="1"/>
  <c r="S500" i="1"/>
  <c r="R500" i="1"/>
  <c r="Q500" i="1"/>
  <c r="P500" i="1"/>
  <c r="O500" i="1"/>
  <c r="U499" i="1"/>
  <c r="T499" i="1"/>
  <c r="S499" i="1"/>
  <c r="R499" i="1"/>
  <c r="Q499" i="1"/>
  <c r="P499" i="1"/>
  <c r="O499" i="1"/>
  <c r="U498" i="1"/>
  <c r="T498" i="1"/>
  <c r="S498" i="1"/>
  <c r="R498" i="1"/>
  <c r="Q498" i="1"/>
  <c r="P498" i="1"/>
  <c r="O498" i="1"/>
  <c r="U497" i="1"/>
  <c r="T497" i="1"/>
  <c r="S497" i="1"/>
  <c r="R497" i="1"/>
  <c r="Q497" i="1"/>
  <c r="P497" i="1"/>
  <c r="O497" i="1"/>
  <c r="U496" i="1"/>
  <c r="T496" i="1"/>
  <c r="S496" i="1"/>
  <c r="R496" i="1"/>
  <c r="Q496" i="1"/>
  <c r="P496" i="1"/>
  <c r="O496" i="1"/>
  <c r="U495" i="1"/>
  <c r="T495" i="1"/>
  <c r="S495" i="1"/>
  <c r="R495" i="1"/>
  <c r="Q495" i="1"/>
  <c r="P495" i="1"/>
  <c r="O495" i="1"/>
  <c r="U494" i="1"/>
  <c r="T494" i="1"/>
  <c r="S494" i="1"/>
  <c r="R494" i="1"/>
  <c r="Q494" i="1"/>
  <c r="P494" i="1"/>
  <c r="O494" i="1"/>
  <c r="U493" i="1"/>
  <c r="T493" i="1"/>
  <c r="S493" i="1"/>
  <c r="R493" i="1"/>
  <c r="Q493" i="1"/>
  <c r="P493" i="1"/>
  <c r="O493" i="1"/>
  <c r="U492" i="1"/>
  <c r="T492" i="1"/>
  <c r="S492" i="1"/>
  <c r="R492" i="1"/>
  <c r="Q492" i="1"/>
  <c r="P492" i="1"/>
  <c r="O492" i="1"/>
  <c r="U491" i="1"/>
  <c r="T491" i="1"/>
  <c r="S491" i="1"/>
  <c r="R491" i="1"/>
  <c r="Q491" i="1"/>
  <c r="P491" i="1"/>
  <c r="O491" i="1"/>
  <c r="U490" i="1"/>
  <c r="T490" i="1"/>
  <c r="S490" i="1"/>
  <c r="R490" i="1"/>
  <c r="Q490" i="1"/>
  <c r="P490" i="1"/>
  <c r="O490" i="1"/>
  <c r="U489" i="1"/>
  <c r="T489" i="1"/>
  <c r="S489" i="1"/>
  <c r="R489" i="1"/>
  <c r="Q489" i="1"/>
  <c r="P489" i="1"/>
  <c r="O489" i="1"/>
  <c r="U488" i="1"/>
  <c r="T488" i="1"/>
  <c r="S488" i="1"/>
  <c r="R488" i="1"/>
  <c r="Q488" i="1"/>
  <c r="P488" i="1"/>
  <c r="O488" i="1"/>
  <c r="U487" i="1"/>
  <c r="T487" i="1"/>
  <c r="S487" i="1"/>
  <c r="R487" i="1"/>
  <c r="Q487" i="1"/>
  <c r="P487" i="1"/>
  <c r="O487" i="1"/>
  <c r="U486" i="1"/>
  <c r="T486" i="1"/>
  <c r="S486" i="1"/>
  <c r="R486" i="1"/>
  <c r="Q486" i="1"/>
  <c r="P486" i="1"/>
  <c r="O486" i="1"/>
  <c r="U485" i="1"/>
  <c r="T485" i="1"/>
  <c r="S485" i="1"/>
  <c r="R485" i="1"/>
  <c r="Q485" i="1"/>
  <c r="P485" i="1"/>
  <c r="O485" i="1"/>
  <c r="U484" i="1"/>
  <c r="T484" i="1"/>
  <c r="S484" i="1"/>
  <c r="R484" i="1"/>
  <c r="Q484" i="1"/>
  <c r="P484" i="1"/>
  <c r="O484" i="1"/>
  <c r="U483" i="1"/>
  <c r="T483" i="1"/>
  <c r="S483" i="1"/>
  <c r="R483" i="1"/>
  <c r="Q483" i="1"/>
  <c r="P483" i="1"/>
  <c r="O483" i="1"/>
  <c r="U482" i="1"/>
  <c r="T482" i="1"/>
  <c r="S482" i="1"/>
  <c r="R482" i="1"/>
  <c r="Q482" i="1"/>
  <c r="P482" i="1"/>
  <c r="O482" i="1"/>
  <c r="U481" i="1"/>
  <c r="T481" i="1"/>
  <c r="S481" i="1"/>
  <c r="R481" i="1"/>
  <c r="Q481" i="1"/>
  <c r="P481" i="1"/>
  <c r="O481" i="1"/>
  <c r="U480" i="1"/>
  <c r="T480" i="1"/>
  <c r="S480" i="1"/>
  <c r="R480" i="1"/>
  <c r="Q480" i="1"/>
  <c r="P480" i="1"/>
  <c r="O480" i="1"/>
  <c r="U479" i="1"/>
  <c r="T479" i="1"/>
  <c r="S479" i="1"/>
  <c r="R479" i="1"/>
  <c r="Q479" i="1"/>
  <c r="P479" i="1"/>
  <c r="O479" i="1"/>
  <c r="U478" i="1"/>
  <c r="T478" i="1"/>
  <c r="S478" i="1"/>
  <c r="R478" i="1"/>
  <c r="Q478" i="1"/>
  <c r="P478" i="1"/>
  <c r="O478" i="1"/>
  <c r="U477" i="1"/>
  <c r="T477" i="1"/>
  <c r="S477" i="1"/>
  <c r="R477" i="1"/>
  <c r="Q477" i="1"/>
  <c r="P477" i="1"/>
  <c r="O477" i="1"/>
  <c r="U476" i="1"/>
  <c r="T476" i="1"/>
  <c r="S476" i="1"/>
  <c r="R476" i="1"/>
  <c r="Q476" i="1"/>
  <c r="P476" i="1"/>
  <c r="O476" i="1"/>
  <c r="U475" i="1"/>
  <c r="T475" i="1"/>
  <c r="S475" i="1"/>
  <c r="R475" i="1"/>
  <c r="Q475" i="1"/>
  <c r="P475" i="1"/>
  <c r="O475" i="1"/>
  <c r="U474" i="1"/>
  <c r="T474" i="1"/>
  <c r="S474" i="1"/>
  <c r="R474" i="1"/>
  <c r="Q474" i="1"/>
  <c r="P474" i="1"/>
  <c r="O474" i="1"/>
  <c r="U473" i="1"/>
  <c r="T473" i="1"/>
  <c r="S473" i="1"/>
  <c r="R473" i="1"/>
  <c r="Q473" i="1"/>
  <c r="P473" i="1"/>
  <c r="O473" i="1"/>
  <c r="U472" i="1"/>
  <c r="T472" i="1"/>
  <c r="S472" i="1"/>
  <c r="R472" i="1"/>
  <c r="Q472" i="1"/>
  <c r="P472" i="1"/>
  <c r="O472" i="1"/>
  <c r="U471" i="1"/>
  <c r="T471" i="1"/>
  <c r="S471" i="1"/>
  <c r="R471" i="1"/>
  <c r="Q471" i="1"/>
  <c r="P471" i="1"/>
  <c r="O471" i="1"/>
  <c r="U470" i="1"/>
  <c r="T470" i="1"/>
  <c r="S470" i="1"/>
  <c r="R470" i="1"/>
  <c r="Q470" i="1"/>
  <c r="P470" i="1"/>
  <c r="O470" i="1"/>
  <c r="U469" i="1"/>
  <c r="T469" i="1"/>
  <c r="S469" i="1"/>
  <c r="R469" i="1"/>
  <c r="Q469" i="1"/>
  <c r="P469" i="1"/>
  <c r="O469" i="1"/>
  <c r="U468" i="1"/>
  <c r="T468" i="1"/>
  <c r="S468" i="1"/>
  <c r="R468" i="1"/>
  <c r="Q468" i="1"/>
  <c r="P468" i="1"/>
  <c r="O468" i="1"/>
  <c r="U467" i="1"/>
  <c r="T467" i="1"/>
  <c r="S467" i="1"/>
  <c r="R467" i="1"/>
  <c r="Q467" i="1"/>
  <c r="P467" i="1"/>
  <c r="O467" i="1"/>
  <c r="U466" i="1"/>
  <c r="T466" i="1"/>
  <c r="S466" i="1"/>
  <c r="R466" i="1"/>
  <c r="Q466" i="1"/>
  <c r="P466" i="1"/>
  <c r="O466" i="1"/>
  <c r="U465" i="1"/>
  <c r="T465" i="1"/>
  <c r="S465" i="1"/>
  <c r="R465" i="1"/>
  <c r="Q465" i="1"/>
  <c r="P465" i="1"/>
  <c r="O465" i="1"/>
  <c r="U464" i="1"/>
  <c r="T464" i="1"/>
  <c r="S464" i="1"/>
  <c r="R464" i="1"/>
  <c r="Q464" i="1"/>
  <c r="P464" i="1"/>
  <c r="O464" i="1"/>
  <c r="U463" i="1"/>
  <c r="T463" i="1"/>
  <c r="S463" i="1"/>
  <c r="R463" i="1"/>
  <c r="Q463" i="1"/>
  <c r="P463" i="1"/>
  <c r="O463" i="1"/>
  <c r="U462" i="1"/>
  <c r="T462" i="1"/>
  <c r="S462" i="1"/>
  <c r="R462" i="1"/>
  <c r="Q462" i="1"/>
  <c r="P462" i="1"/>
  <c r="O462" i="1"/>
  <c r="U461" i="1"/>
  <c r="T461" i="1"/>
  <c r="S461" i="1"/>
  <c r="R461" i="1"/>
  <c r="Q461" i="1"/>
  <c r="P461" i="1"/>
  <c r="O461" i="1"/>
  <c r="U460" i="1"/>
  <c r="T460" i="1"/>
  <c r="S460" i="1"/>
  <c r="R460" i="1"/>
  <c r="Q460" i="1"/>
  <c r="P460" i="1"/>
  <c r="O460" i="1"/>
  <c r="U459" i="1"/>
  <c r="T459" i="1"/>
  <c r="S459" i="1"/>
  <c r="R459" i="1"/>
  <c r="Q459" i="1"/>
  <c r="P459" i="1"/>
  <c r="O459" i="1"/>
  <c r="U458" i="1"/>
  <c r="T458" i="1"/>
  <c r="S458" i="1"/>
  <c r="R458" i="1"/>
  <c r="Q458" i="1"/>
  <c r="P458" i="1"/>
  <c r="O458" i="1"/>
  <c r="U457" i="1"/>
  <c r="T457" i="1"/>
  <c r="S457" i="1"/>
  <c r="R457" i="1"/>
  <c r="Q457" i="1"/>
  <c r="P457" i="1"/>
  <c r="O457" i="1"/>
  <c r="U456" i="1"/>
  <c r="T456" i="1"/>
  <c r="S456" i="1"/>
  <c r="R456" i="1"/>
  <c r="Q456" i="1"/>
  <c r="P456" i="1"/>
  <c r="O456" i="1"/>
  <c r="U455" i="1"/>
  <c r="T455" i="1"/>
  <c r="S455" i="1"/>
  <c r="R455" i="1"/>
  <c r="Q455" i="1"/>
  <c r="P455" i="1"/>
  <c r="O455" i="1"/>
  <c r="U454" i="1"/>
  <c r="T454" i="1"/>
  <c r="S454" i="1"/>
  <c r="R454" i="1"/>
  <c r="Q454" i="1"/>
  <c r="P454" i="1"/>
  <c r="O454" i="1"/>
  <c r="U453" i="1"/>
  <c r="T453" i="1"/>
  <c r="S453" i="1"/>
  <c r="R453" i="1"/>
  <c r="Q453" i="1"/>
  <c r="P453" i="1"/>
  <c r="O453" i="1"/>
  <c r="U452" i="1"/>
  <c r="T452" i="1"/>
  <c r="S452" i="1"/>
  <c r="R452" i="1"/>
  <c r="Q452" i="1"/>
  <c r="P452" i="1"/>
  <c r="O452" i="1"/>
  <c r="U451" i="1"/>
  <c r="T451" i="1"/>
  <c r="S451" i="1"/>
  <c r="R451" i="1"/>
  <c r="Q451" i="1"/>
  <c r="P451" i="1"/>
  <c r="O451" i="1"/>
  <c r="U450" i="1"/>
  <c r="T450" i="1"/>
  <c r="S450" i="1"/>
  <c r="R450" i="1"/>
  <c r="Q450" i="1"/>
  <c r="P450" i="1"/>
  <c r="O450" i="1"/>
  <c r="U449" i="1"/>
  <c r="T449" i="1"/>
  <c r="S449" i="1"/>
  <c r="R449" i="1"/>
  <c r="Q449" i="1"/>
  <c r="P449" i="1"/>
  <c r="O449" i="1"/>
  <c r="U448" i="1"/>
  <c r="T448" i="1"/>
  <c r="S448" i="1"/>
  <c r="R448" i="1"/>
  <c r="Q448" i="1"/>
  <c r="P448" i="1"/>
  <c r="O448" i="1"/>
  <c r="U447" i="1"/>
  <c r="T447" i="1"/>
  <c r="S447" i="1"/>
  <c r="R447" i="1"/>
  <c r="Q447" i="1"/>
  <c r="P447" i="1"/>
  <c r="O447" i="1"/>
  <c r="U446" i="1"/>
  <c r="T446" i="1"/>
  <c r="S446" i="1"/>
  <c r="R446" i="1"/>
  <c r="Q446" i="1"/>
  <c r="P446" i="1"/>
  <c r="O446" i="1"/>
  <c r="U445" i="1"/>
  <c r="T445" i="1"/>
  <c r="S445" i="1"/>
  <c r="R445" i="1"/>
  <c r="Q445" i="1"/>
  <c r="P445" i="1"/>
  <c r="O445" i="1"/>
  <c r="U444" i="1"/>
  <c r="T444" i="1"/>
  <c r="S444" i="1"/>
  <c r="R444" i="1"/>
  <c r="Q444" i="1"/>
  <c r="P444" i="1"/>
  <c r="O444" i="1"/>
  <c r="U443" i="1"/>
  <c r="T443" i="1"/>
  <c r="S443" i="1"/>
  <c r="R443" i="1"/>
  <c r="Q443" i="1"/>
  <c r="P443" i="1"/>
  <c r="O443" i="1"/>
  <c r="U442" i="1"/>
  <c r="T442" i="1"/>
  <c r="S442" i="1"/>
  <c r="R442" i="1"/>
  <c r="Q442" i="1"/>
  <c r="P442" i="1"/>
  <c r="O442" i="1"/>
  <c r="U441" i="1"/>
  <c r="T441" i="1"/>
  <c r="S441" i="1"/>
  <c r="R441" i="1"/>
  <c r="Q441" i="1"/>
  <c r="P441" i="1"/>
  <c r="O441" i="1"/>
  <c r="U440" i="1"/>
  <c r="T440" i="1"/>
  <c r="S440" i="1"/>
  <c r="R440" i="1"/>
  <c r="Q440" i="1"/>
  <c r="P440" i="1"/>
  <c r="O440" i="1"/>
  <c r="U439" i="1"/>
  <c r="T439" i="1"/>
  <c r="S439" i="1"/>
  <c r="R439" i="1"/>
  <c r="Q439" i="1"/>
  <c r="P439" i="1"/>
  <c r="O439" i="1"/>
  <c r="U438" i="1"/>
  <c r="T438" i="1"/>
  <c r="S438" i="1"/>
  <c r="R438" i="1"/>
  <c r="Q438" i="1"/>
  <c r="P438" i="1"/>
  <c r="O438" i="1"/>
  <c r="U437" i="1"/>
  <c r="T437" i="1"/>
  <c r="S437" i="1"/>
  <c r="R437" i="1"/>
  <c r="Q437" i="1"/>
  <c r="P437" i="1"/>
  <c r="O437" i="1"/>
  <c r="U436" i="1"/>
  <c r="T436" i="1"/>
  <c r="S436" i="1"/>
  <c r="R436" i="1"/>
  <c r="Q436" i="1"/>
  <c r="P436" i="1"/>
  <c r="O436" i="1"/>
  <c r="U435" i="1"/>
  <c r="T435" i="1"/>
  <c r="S435" i="1"/>
  <c r="R435" i="1"/>
  <c r="Q435" i="1"/>
  <c r="P435" i="1"/>
  <c r="O435" i="1"/>
  <c r="U434" i="1"/>
  <c r="T434" i="1"/>
  <c r="S434" i="1"/>
  <c r="R434" i="1"/>
  <c r="Q434" i="1"/>
  <c r="P434" i="1"/>
  <c r="O434" i="1"/>
  <c r="U433" i="1"/>
  <c r="T433" i="1"/>
  <c r="S433" i="1"/>
  <c r="R433" i="1"/>
  <c r="Q433" i="1"/>
  <c r="P433" i="1"/>
  <c r="O433" i="1"/>
  <c r="U432" i="1"/>
  <c r="T432" i="1"/>
  <c r="S432" i="1"/>
  <c r="R432" i="1"/>
  <c r="Q432" i="1"/>
  <c r="P432" i="1"/>
  <c r="O432" i="1"/>
  <c r="U431" i="1"/>
  <c r="T431" i="1"/>
  <c r="S431" i="1"/>
  <c r="R431" i="1"/>
  <c r="Q431" i="1"/>
  <c r="P431" i="1"/>
  <c r="O431" i="1"/>
  <c r="U430" i="1"/>
  <c r="T430" i="1"/>
  <c r="S430" i="1"/>
  <c r="R430" i="1"/>
  <c r="Q430" i="1"/>
  <c r="P430" i="1"/>
  <c r="O430" i="1"/>
  <c r="U429" i="1"/>
  <c r="T429" i="1"/>
  <c r="S429" i="1"/>
  <c r="R429" i="1"/>
  <c r="Q429" i="1"/>
  <c r="P429" i="1"/>
  <c r="O429" i="1"/>
  <c r="U428" i="1"/>
  <c r="T428" i="1"/>
  <c r="S428" i="1"/>
  <c r="R428" i="1"/>
  <c r="Q428" i="1"/>
  <c r="P428" i="1"/>
  <c r="O428" i="1"/>
  <c r="U427" i="1"/>
  <c r="T427" i="1"/>
  <c r="S427" i="1"/>
  <c r="R427" i="1"/>
  <c r="Q427" i="1"/>
  <c r="P427" i="1"/>
  <c r="O427" i="1"/>
  <c r="U426" i="1"/>
  <c r="T426" i="1"/>
  <c r="S426" i="1"/>
  <c r="R426" i="1"/>
  <c r="Q426" i="1"/>
  <c r="P426" i="1"/>
  <c r="O426" i="1"/>
  <c r="U425" i="1"/>
  <c r="T425" i="1"/>
  <c r="S425" i="1"/>
  <c r="R425" i="1"/>
  <c r="Q425" i="1"/>
  <c r="P425" i="1"/>
  <c r="O425" i="1"/>
  <c r="U424" i="1"/>
  <c r="T424" i="1"/>
  <c r="S424" i="1"/>
  <c r="R424" i="1"/>
  <c r="Q424" i="1"/>
  <c r="P424" i="1"/>
  <c r="O424" i="1"/>
  <c r="U423" i="1"/>
  <c r="T423" i="1"/>
  <c r="S423" i="1"/>
  <c r="R423" i="1"/>
  <c r="Q423" i="1"/>
  <c r="P423" i="1"/>
  <c r="O423" i="1"/>
  <c r="U422" i="1"/>
  <c r="T422" i="1"/>
  <c r="S422" i="1"/>
  <c r="R422" i="1"/>
  <c r="Q422" i="1"/>
  <c r="P422" i="1"/>
  <c r="O422" i="1"/>
  <c r="U421" i="1"/>
  <c r="T421" i="1"/>
  <c r="S421" i="1"/>
  <c r="R421" i="1"/>
  <c r="Q421" i="1"/>
  <c r="P421" i="1"/>
  <c r="O421" i="1"/>
  <c r="U420" i="1"/>
  <c r="T420" i="1"/>
  <c r="S420" i="1"/>
  <c r="R420" i="1"/>
  <c r="Q420" i="1"/>
  <c r="P420" i="1"/>
  <c r="O420" i="1"/>
  <c r="U419" i="1"/>
  <c r="T419" i="1"/>
  <c r="S419" i="1"/>
  <c r="R419" i="1"/>
  <c r="Q419" i="1"/>
  <c r="P419" i="1"/>
  <c r="O419" i="1"/>
  <c r="U418" i="1"/>
  <c r="T418" i="1"/>
  <c r="S418" i="1"/>
  <c r="R418" i="1"/>
  <c r="Q418" i="1"/>
  <c r="P418" i="1"/>
  <c r="O418" i="1"/>
  <c r="U417" i="1"/>
  <c r="T417" i="1"/>
  <c r="S417" i="1"/>
  <c r="R417" i="1"/>
  <c r="Q417" i="1"/>
  <c r="P417" i="1"/>
  <c r="O417" i="1"/>
  <c r="U416" i="1"/>
  <c r="T416" i="1"/>
  <c r="S416" i="1"/>
  <c r="R416" i="1"/>
  <c r="Q416" i="1"/>
  <c r="P416" i="1"/>
  <c r="O416" i="1"/>
  <c r="U415" i="1"/>
  <c r="T415" i="1"/>
  <c r="S415" i="1"/>
  <c r="R415" i="1"/>
  <c r="Q415" i="1"/>
  <c r="P415" i="1"/>
  <c r="O415" i="1"/>
  <c r="U414" i="1"/>
  <c r="T414" i="1"/>
  <c r="S414" i="1"/>
  <c r="R414" i="1"/>
  <c r="Q414" i="1"/>
  <c r="P414" i="1"/>
  <c r="O414" i="1"/>
  <c r="U413" i="1"/>
  <c r="T413" i="1"/>
  <c r="S413" i="1"/>
  <c r="R413" i="1"/>
  <c r="Q413" i="1"/>
  <c r="P413" i="1"/>
  <c r="O413" i="1"/>
  <c r="U412" i="1"/>
  <c r="T412" i="1"/>
  <c r="S412" i="1"/>
  <c r="R412" i="1"/>
  <c r="Q412" i="1"/>
  <c r="P412" i="1"/>
  <c r="O412" i="1"/>
  <c r="U411" i="1"/>
  <c r="T411" i="1"/>
  <c r="S411" i="1"/>
  <c r="R411" i="1"/>
  <c r="Q411" i="1"/>
  <c r="P411" i="1"/>
  <c r="O411" i="1"/>
  <c r="U410" i="1"/>
  <c r="T410" i="1"/>
  <c r="S410" i="1"/>
  <c r="R410" i="1"/>
  <c r="Q410" i="1"/>
  <c r="P410" i="1"/>
  <c r="O410" i="1"/>
  <c r="U409" i="1"/>
  <c r="T409" i="1"/>
  <c r="S409" i="1"/>
  <c r="R409" i="1"/>
  <c r="Q409" i="1"/>
  <c r="P409" i="1"/>
  <c r="O409" i="1"/>
  <c r="U408" i="1"/>
  <c r="T408" i="1"/>
  <c r="S408" i="1"/>
  <c r="R408" i="1"/>
  <c r="Q408" i="1"/>
  <c r="P408" i="1"/>
  <c r="O408" i="1"/>
  <c r="U407" i="1"/>
  <c r="T407" i="1"/>
  <c r="S407" i="1"/>
  <c r="R407" i="1"/>
  <c r="Q407" i="1"/>
  <c r="P407" i="1"/>
  <c r="O407" i="1"/>
  <c r="U406" i="1"/>
  <c r="T406" i="1"/>
  <c r="S406" i="1"/>
  <c r="R406" i="1"/>
  <c r="Q406" i="1"/>
  <c r="P406" i="1"/>
  <c r="O406" i="1"/>
  <c r="U405" i="1"/>
  <c r="T405" i="1"/>
  <c r="S405" i="1"/>
  <c r="R405" i="1"/>
  <c r="Q405" i="1"/>
  <c r="P405" i="1"/>
  <c r="O405" i="1"/>
  <c r="U404" i="1"/>
  <c r="T404" i="1"/>
  <c r="S404" i="1"/>
  <c r="R404" i="1"/>
  <c r="Q404" i="1"/>
  <c r="P404" i="1"/>
  <c r="O404" i="1"/>
  <c r="U403" i="1"/>
  <c r="T403" i="1"/>
  <c r="S403" i="1"/>
  <c r="R403" i="1"/>
  <c r="Q403" i="1"/>
  <c r="P403" i="1"/>
  <c r="O403" i="1"/>
  <c r="U402" i="1"/>
  <c r="T402" i="1"/>
  <c r="S402" i="1"/>
  <c r="R402" i="1"/>
  <c r="Q402" i="1"/>
  <c r="P402" i="1"/>
  <c r="O402" i="1"/>
  <c r="U401" i="1"/>
  <c r="T401" i="1"/>
  <c r="S401" i="1"/>
  <c r="R401" i="1"/>
  <c r="Q401" i="1"/>
  <c r="P401" i="1"/>
  <c r="O401" i="1"/>
  <c r="U400" i="1"/>
  <c r="T400" i="1"/>
  <c r="S400" i="1"/>
  <c r="R400" i="1"/>
  <c r="Q400" i="1"/>
  <c r="P400" i="1"/>
  <c r="O400" i="1"/>
  <c r="U399" i="1"/>
  <c r="T399" i="1"/>
  <c r="S399" i="1"/>
  <c r="R399" i="1"/>
  <c r="Q399" i="1"/>
  <c r="P399" i="1"/>
  <c r="O399" i="1"/>
  <c r="U398" i="1"/>
  <c r="T398" i="1"/>
  <c r="S398" i="1"/>
  <c r="R398" i="1"/>
  <c r="Q398" i="1"/>
  <c r="P398" i="1"/>
  <c r="O398" i="1"/>
  <c r="U397" i="1"/>
  <c r="T397" i="1"/>
  <c r="S397" i="1"/>
  <c r="R397" i="1"/>
  <c r="Q397" i="1"/>
  <c r="P397" i="1"/>
  <c r="O397" i="1"/>
  <c r="U396" i="1"/>
  <c r="T396" i="1"/>
  <c r="S396" i="1"/>
  <c r="R396" i="1"/>
  <c r="Q396" i="1"/>
  <c r="P396" i="1"/>
  <c r="O396" i="1"/>
  <c r="U395" i="1"/>
  <c r="T395" i="1"/>
  <c r="S395" i="1"/>
  <c r="R395" i="1"/>
  <c r="Q395" i="1"/>
  <c r="P395" i="1"/>
  <c r="O395" i="1"/>
  <c r="U394" i="1"/>
  <c r="T394" i="1"/>
  <c r="S394" i="1"/>
  <c r="R394" i="1"/>
  <c r="Q394" i="1"/>
  <c r="P394" i="1"/>
  <c r="O394" i="1"/>
  <c r="U393" i="1"/>
  <c r="T393" i="1"/>
  <c r="S393" i="1"/>
  <c r="R393" i="1"/>
  <c r="Q393" i="1"/>
  <c r="P393" i="1"/>
  <c r="O393" i="1"/>
  <c r="U392" i="1"/>
  <c r="T392" i="1"/>
  <c r="S392" i="1"/>
  <c r="R392" i="1"/>
  <c r="Q392" i="1"/>
  <c r="P392" i="1"/>
  <c r="O392" i="1"/>
  <c r="U391" i="1"/>
  <c r="T391" i="1"/>
  <c r="S391" i="1"/>
  <c r="R391" i="1"/>
  <c r="Q391" i="1"/>
  <c r="P391" i="1"/>
  <c r="O391" i="1"/>
  <c r="U390" i="1"/>
  <c r="T390" i="1"/>
  <c r="S390" i="1"/>
  <c r="R390" i="1"/>
  <c r="Q390" i="1"/>
  <c r="P390" i="1"/>
  <c r="O390" i="1"/>
  <c r="U389" i="1"/>
  <c r="T389" i="1"/>
  <c r="S389" i="1"/>
  <c r="R389" i="1"/>
  <c r="Q389" i="1"/>
  <c r="P389" i="1"/>
  <c r="O389" i="1"/>
  <c r="U388" i="1"/>
  <c r="T388" i="1"/>
  <c r="S388" i="1"/>
  <c r="R388" i="1"/>
  <c r="Q388" i="1"/>
  <c r="P388" i="1"/>
  <c r="O388" i="1"/>
  <c r="U387" i="1"/>
  <c r="T387" i="1"/>
  <c r="S387" i="1"/>
  <c r="R387" i="1"/>
  <c r="Q387" i="1"/>
  <c r="P387" i="1"/>
  <c r="O387" i="1"/>
  <c r="U386" i="1"/>
  <c r="T386" i="1"/>
  <c r="S386" i="1"/>
  <c r="R386" i="1"/>
  <c r="Q386" i="1"/>
  <c r="P386" i="1"/>
  <c r="O386" i="1"/>
  <c r="U385" i="1"/>
  <c r="T385" i="1"/>
  <c r="S385" i="1"/>
  <c r="R385" i="1"/>
  <c r="Q385" i="1"/>
  <c r="P385" i="1"/>
  <c r="O385" i="1"/>
  <c r="U384" i="1"/>
  <c r="T384" i="1"/>
  <c r="S384" i="1"/>
  <c r="R384" i="1"/>
  <c r="Q384" i="1"/>
  <c r="P384" i="1"/>
  <c r="O384" i="1"/>
  <c r="U383" i="1"/>
  <c r="T383" i="1"/>
  <c r="S383" i="1"/>
  <c r="R383" i="1"/>
  <c r="Q383" i="1"/>
  <c r="P383" i="1"/>
  <c r="O383" i="1"/>
  <c r="U382" i="1"/>
  <c r="T382" i="1"/>
  <c r="S382" i="1"/>
  <c r="R382" i="1"/>
  <c r="Q382" i="1"/>
  <c r="P382" i="1"/>
  <c r="O382" i="1"/>
  <c r="U381" i="1"/>
  <c r="T381" i="1"/>
  <c r="S381" i="1"/>
  <c r="R381" i="1"/>
  <c r="Q381" i="1"/>
  <c r="P381" i="1"/>
  <c r="O381" i="1"/>
  <c r="U380" i="1"/>
  <c r="T380" i="1"/>
  <c r="S380" i="1"/>
  <c r="R380" i="1"/>
  <c r="Q380" i="1"/>
  <c r="P380" i="1"/>
  <c r="O380" i="1"/>
  <c r="U379" i="1"/>
  <c r="T379" i="1"/>
  <c r="S379" i="1"/>
  <c r="R379" i="1"/>
  <c r="Q379" i="1"/>
  <c r="P379" i="1"/>
  <c r="O379" i="1"/>
  <c r="U378" i="1"/>
  <c r="T378" i="1"/>
  <c r="S378" i="1"/>
  <c r="R378" i="1"/>
  <c r="Q378" i="1"/>
  <c r="P378" i="1"/>
  <c r="O378" i="1"/>
  <c r="U377" i="1"/>
  <c r="T377" i="1"/>
  <c r="S377" i="1"/>
  <c r="R377" i="1"/>
  <c r="Q377" i="1"/>
  <c r="P377" i="1"/>
  <c r="O377" i="1"/>
  <c r="U376" i="1"/>
  <c r="T376" i="1"/>
  <c r="S376" i="1"/>
  <c r="R376" i="1"/>
  <c r="Q376" i="1"/>
  <c r="P376" i="1"/>
  <c r="O376" i="1"/>
  <c r="U375" i="1"/>
  <c r="T375" i="1"/>
  <c r="S375" i="1"/>
  <c r="R375" i="1"/>
  <c r="Q375" i="1"/>
  <c r="P375" i="1"/>
  <c r="O375" i="1"/>
  <c r="U374" i="1"/>
  <c r="T374" i="1"/>
  <c r="S374" i="1"/>
  <c r="R374" i="1"/>
  <c r="Q374" i="1"/>
  <c r="P374" i="1"/>
  <c r="O374" i="1"/>
  <c r="U373" i="1"/>
  <c r="T373" i="1"/>
  <c r="S373" i="1"/>
  <c r="R373" i="1"/>
  <c r="Q373" i="1"/>
  <c r="P373" i="1"/>
  <c r="O373" i="1"/>
  <c r="U372" i="1"/>
  <c r="T372" i="1"/>
  <c r="S372" i="1"/>
  <c r="R372" i="1"/>
  <c r="Q372" i="1"/>
  <c r="P372" i="1"/>
  <c r="O372" i="1"/>
  <c r="U371" i="1"/>
  <c r="T371" i="1"/>
  <c r="S371" i="1"/>
  <c r="R371" i="1"/>
  <c r="Q371" i="1"/>
  <c r="P371" i="1"/>
  <c r="O371" i="1"/>
  <c r="U370" i="1"/>
  <c r="T370" i="1"/>
  <c r="S370" i="1"/>
  <c r="R370" i="1"/>
  <c r="Q370" i="1"/>
  <c r="P370" i="1"/>
  <c r="O370" i="1"/>
  <c r="U369" i="1"/>
  <c r="T369" i="1"/>
  <c r="S369" i="1"/>
  <c r="R369" i="1"/>
  <c r="Q369" i="1"/>
  <c r="P369" i="1"/>
  <c r="O369" i="1"/>
  <c r="U368" i="1"/>
  <c r="T368" i="1"/>
  <c r="S368" i="1"/>
  <c r="R368" i="1"/>
  <c r="Q368" i="1"/>
  <c r="P368" i="1"/>
  <c r="O368" i="1"/>
  <c r="U367" i="1"/>
  <c r="T367" i="1"/>
  <c r="S367" i="1"/>
  <c r="R367" i="1"/>
  <c r="Q367" i="1"/>
  <c r="P367" i="1"/>
  <c r="O367" i="1"/>
  <c r="U366" i="1"/>
  <c r="T366" i="1"/>
  <c r="S366" i="1"/>
  <c r="R366" i="1"/>
  <c r="Q366" i="1"/>
  <c r="P366" i="1"/>
  <c r="O366" i="1"/>
  <c r="U365" i="1"/>
  <c r="T365" i="1"/>
  <c r="S365" i="1"/>
  <c r="R365" i="1"/>
  <c r="Q365" i="1"/>
  <c r="P365" i="1"/>
  <c r="O365" i="1"/>
  <c r="U364" i="1"/>
  <c r="T364" i="1"/>
  <c r="S364" i="1"/>
  <c r="R364" i="1"/>
  <c r="Q364" i="1"/>
  <c r="P364" i="1"/>
  <c r="O364" i="1"/>
  <c r="U363" i="1"/>
  <c r="T363" i="1"/>
  <c r="S363" i="1"/>
  <c r="R363" i="1"/>
  <c r="Q363" i="1"/>
  <c r="P363" i="1"/>
  <c r="O363" i="1"/>
  <c r="U362" i="1"/>
  <c r="T362" i="1"/>
  <c r="S362" i="1"/>
  <c r="R362" i="1"/>
  <c r="Q362" i="1"/>
  <c r="P362" i="1"/>
  <c r="O362" i="1"/>
  <c r="U361" i="1"/>
  <c r="T361" i="1"/>
  <c r="S361" i="1"/>
  <c r="R361" i="1"/>
  <c r="Q361" i="1"/>
  <c r="P361" i="1"/>
  <c r="O361" i="1"/>
  <c r="U360" i="1"/>
  <c r="T360" i="1"/>
  <c r="S360" i="1"/>
  <c r="R360" i="1"/>
  <c r="Q360" i="1"/>
  <c r="P360" i="1"/>
  <c r="O360" i="1"/>
  <c r="U359" i="1"/>
  <c r="T359" i="1"/>
  <c r="S359" i="1"/>
  <c r="R359" i="1"/>
  <c r="Q359" i="1"/>
  <c r="P359" i="1"/>
  <c r="O359" i="1"/>
  <c r="U358" i="1"/>
  <c r="T358" i="1"/>
  <c r="S358" i="1"/>
  <c r="R358" i="1"/>
  <c r="Q358" i="1"/>
  <c r="P358" i="1"/>
  <c r="O358" i="1"/>
  <c r="U357" i="1"/>
  <c r="T357" i="1"/>
  <c r="S357" i="1"/>
  <c r="R357" i="1"/>
  <c r="Q357" i="1"/>
  <c r="P357" i="1"/>
  <c r="O357" i="1"/>
  <c r="U356" i="1"/>
  <c r="T356" i="1"/>
  <c r="S356" i="1"/>
  <c r="R356" i="1"/>
  <c r="Q356" i="1"/>
  <c r="P356" i="1"/>
  <c r="O356" i="1"/>
  <c r="U355" i="1"/>
  <c r="T355" i="1"/>
  <c r="S355" i="1"/>
  <c r="R355" i="1"/>
  <c r="Q355" i="1"/>
  <c r="P355" i="1"/>
  <c r="O355" i="1"/>
  <c r="U354" i="1"/>
  <c r="T354" i="1"/>
  <c r="S354" i="1"/>
  <c r="R354" i="1"/>
  <c r="Q354" i="1"/>
  <c r="P354" i="1"/>
  <c r="O354" i="1"/>
  <c r="U353" i="1"/>
  <c r="T353" i="1"/>
  <c r="S353" i="1"/>
  <c r="R353" i="1"/>
  <c r="Q353" i="1"/>
  <c r="P353" i="1"/>
  <c r="O353" i="1"/>
  <c r="U352" i="1"/>
  <c r="T352" i="1"/>
  <c r="S352" i="1"/>
  <c r="R352" i="1"/>
  <c r="Q352" i="1"/>
  <c r="P352" i="1"/>
  <c r="O352" i="1"/>
  <c r="U351" i="1"/>
  <c r="T351" i="1"/>
  <c r="S351" i="1"/>
  <c r="R351" i="1"/>
  <c r="Q351" i="1"/>
  <c r="P351" i="1"/>
  <c r="O351" i="1"/>
  <c r="U350" i="1"/>
  <c r="T350" i="1"/>
  <c r="S350" i="1"/>
  <c r="R350" i="1"/>
  <c r="Q350" i="1"/>
  <c r="P350" i="1"/>
  <c r="O350" i="1"/>
  <c r="U349" i="1"/>
  <c r="T349" i="1"/>
  <c r="S349" i="1"/>
  <c r="R349" i="1"/>
  <c r="Q349" i="1"/>
  <c r="P349" i="1"/>
  <c r="O349" i="1"/>
  <c r="U348" i="1"/>
  <c r="T348" i="1"/>
  <c r="S348" i="1"/>
  <c r="R348" i="1"/>
  <c r="Q348" i="1"/>
  <c r="P348" i="1"/>
  <c r="O348" i="1"/>
  <c r="U347" i="1"/>
  <c r="T347" i="1"/>
  <c r="S347" i="1"/>
  <c r="R347" i="1"/>
  <c r="Q347" i="1"/>
  <c r="P347" i="1"/>
  <c r="O347" i="1"/>
  <c r="U346" i="1"/>
  <c r="T346" i="1"/>
  <c r="S346" i="1"/>
  <c r="R346" i="1"/>
  <c r="Q346" i="1"/>
  <c r="P346" i="1"/>
  <c r="O346" i="1"/>
  <c r="U345" i="1"/>
  <c r="T345" i="1"/>
  <c r="S345" i="1"/>
  <c r="R345" i="1"/>
  <c r="Q345" i="1"/>
  <c r="P345" i="1"/>
  <c r="O345" i="1"/>
  <c r="U344" i="1"/>
  <c r="T344" i="1"/>
  <c r="S344" i="1"/>
  <c r="R344" i="1"/>
  <c r="Q344" i="1"/>
  <c r="P344" i="1"/>
  <c r="O344" i="1"/>
  <c r="U343" i="1"/>
  <c r="T343" i="1"/>
  <c r="S343" i="1"/>
  <c r="R343" i="1"/>
  <c r="Q343" i="1"/>
  <c r="P343" i="1"/>
  <c r="O343" i="1"/>
  <c r="U342" i="1"/>
  <c r="T342" i="1"/>
  <c r="S342" i="1"/>
  <c r="R342" i="1"/>
  <c r="Q342" i="1"/>
  <c r="P342" i="1"/>
  <c r="O342" i="1"/>
  <c r="U341" i="1"/>
  <c r="T341" i="1"/>
  <c r="S341" i="1"/>
  <c r="R341" i="1"/>
  <c r="Q341" i="1"/>
  <c r="P341" i="1"/>
  <c r="O341" i="1"/>
  <c r="U340" i="1"/>
  <c r="T340" i="1"/>
  <c r="S340" i="1"/>
  <c r="R340" i="1"/>
  <c r="Q340" i="1"/>
  <c r="P340" i="1"/>
  <c r="O340" i="1"/>
  <c r="U339" i="1"/>
  <c r="T339" i="1"/>
  <c r="S339" i="1"/>
  <c r="R339" i="1"/>
  <c r="Q339" i="1"/>
  <c r="P339" i="1"/>
  <c r="O339" i="1"/>
  <c r="U338" i="1"/>
  <c r="T338" i="1"/>
  <c r="S338" i="1"/>
  <c r="R338" i="1"/>
  <c r="Q338" i="1"/>
  <c r="P338" i="1"/>
  <c r="O338" i="1"/>
  <c r="U337" i="1"/>
  <c r="T337" i="1"/>
  <c r="S337" i="1"/>
  <c r="R337" i="1"/>
  <c r="Q337" i="1"/>
  <c r="P337" i="1"/>
  <c r="O337" i="1"/>
  <c r="U336" i="1"/>
  <c r="T336" i="1"/>
  <c r="S336" i="1"/>
  <c r="R336" i="1"/>
  <c r="Q336" i="1"/>
  <c r="P336" i="1"/>
  <c r="O336" i="1"/>
  <c r="U335" i="1"/>
  <c r="T335" i="1"/>
  <c r="S335" i="1"/>
  <c r="R335" i="1"/>
  <c r="Q335" i="1"/>
  <c r="P335" i="1"/>
  <c r="O335" i="1"/>
  <c r="U334" i="1"/>
  <c r="T334" i="1"/>
  <c r="S334" i="1"/>
  <c r="R334" i="1"/>
  <c r="Q334" i="1"/>
  <c r="P334" i="1"/>
  <c r="O334" i="1"/>
  <c r="U333" i="1"/>
  <c r="T333" i="1"/>
  <c r="S333" i="1"/>
  <c r="R333" i="1"/>
  <c r="Q333" i="1"/>
  <c r="P333" i="1"/>
  <c r="O333" i="1"/>
  <c r="U332" i="1"/>
  <c r="T332" i="1"/>
  <c r="S332" i="1"/>
  <c r="R332" i="1"/>
  <c r="Q332" i="1"/>
  <c r="P332" i="1"/>
  <c r="O332" i="1"/>
  <c r="U331" i="1"/>
  <c r="T331" i="1"/>
  <c r="S331" i="1"/>
  <c r="R331" i="1"/>
  <c r="Q331" i="1"/>
  <c r="P331" i="1"/>
  <c r="O331" i="1"/>
  <c r="U330" i="1"/>
  <c r="T330" i="1"/>
  <c r="S330" i="1"/>
  <c r="R330" i="1"/>
  <c r="Q330" i="1"/>
  <c r="P330" i="1"/>
  <c r="O330" i="1"/>
  <c r="U329" i="1"/>
  <c r="T329" i="1"/>
  <c r="S329" i="1"/>
  <c r="R329" i="1"/>
  <c r="Q329" i="1"/>
  <c r="P329" i="1"/>
  <c r="O329" i="1"/>
  <c r="U328" i="1"/>
  <c r="T328" i="1"/>
  <c r="S328" i="1"/>
  <c r="R328" i="1"/>
  <c r="Q328" i="1"/>
  <c r="P328" i="1"/>
  <c r="O328" i="1"/>
  <c r="U327" i="1"/>
  <c r="T327" i="1"/>
  <c r="S327" i="1"/>
  <c r="R327" i="1"/>
  <c r="Q327" i="1"/>
  <c r="P327" i="1"/>
  <c r="O327" i="1"/>
  <c r="U326" i="1"/>
  <c r="T326" i="1"/>
  <c r="S326" i="1"/>
  <c r="R326" i="1"/>
  <c r="Q326" i="1"/>
  <c r="P326" i="1"/>
  <c r="O326" i="1"/>
  <c r="U325" i="1"/>
  <c r="T325" i="1"/>
  <c r="S325" i="1"/>
  <c r="R325" i="1"/>
  <c r="Q325" i="1"/>
  <c r="P325" i="1"/>
  <c r="O325" i="1"/>
  <c r="U324" i="1"/>
  <c r="T324" i="1"/>
  <c r="S324" i="1"/>
  <c r="R324" i="1"/>
  <c r="Q324" i="1"/>
  <c r="P324" i="1"/>
  <c r="O324" i="1"/>
  <c r="U323" i="1"/>
  <c r="T323" i="1"/>
  <c r="S323" i="1"/>
  <c r="R323" i="1"/>
  <c r="Q323" i="1"/>
  <c r="P323" i="1"/>
  <c r="O323" i="1"/>
  <c r="U322" i="1"/>
  <c r="T322" i="1"/>
  <c r="S322" i="1"/>
  <c r="R322" i="1"/>
  <c r="Q322" i="1"/>
  <c r="P322" i="1"/>
  <c r="O322" i="1"/>
  <c r="U321" i="1"/>
  <c r="T321" i="1"/>
  <c r="S321" i="1"/>
  <c r="R321" i="1"/>
  <c r="Q321" i="1"/>
  <c r="P321" i="1"/>
  <c r="O321" i="1"/>
  <c r="U320" i="1"/>
  <c r="T320" i="1"/>
  <c r="S320" i="1"/>
  <c r="R320" i="1"/>
  <c r="Q320" i="1"/>
  <c r="P320" i="1"/>
  <c r="O320" i="1"/>
  <c r="U319" i="1"/>
  <c r="T319" i="1"/>
  <c r="S319" i="1"/>
  <c r="R319" i="1"/>
  <c r="Q319" i="1"/>
  <c r="P319" i="1"/>
  <c r="O319" i="1"/>
  <c r="U318" i="1"/>
  <c r="T318" i="1"/>
  <c r="S318" i="1"/>
  <c r="R318" i="1"/>
  <c r="Q318" i="1"/>
  <c r="P318" i="1"/>
  <c r="O318" i="1"/>
  <c r="U317" i="1"/>
  <c r="T317" i="1"/>
  <c r="S317" i="1"/>
  <c r="R317" i="1"/>
  <c r="Q317" i="1"/>
  <c r="P317" i="1"/>
  <c r="O317" i="1"/>
  <c r="U316" i="1"/>
  <c r="T316" i="1"/>
  <c r="S316" i="1"/>
  <c r="R316" i="1"/>
  <c r="Q316" i="1"/>
  <c r="P316" i="1"/>
  <c r="O316" i="1"/>
  <c r="U315" i="1"/>
  <c r="T315" i="1"/>
  <c r="S315" i="1"/>
  <c r="R315" i="1"/>
  <c r="Q315" i="1"/>
  <c r="P315" i="1"/>
  <c r="O315" i="1"/>
  <c r="U314" i="1"/>
  <c r="T314" i="1"/>
  <c r="S314" i="1"/>
  <c r="R314" i="1"/>
  <c r="Q314" i="1"/>
  <c r="P314" i="1"/>
  <c r="O314" i="1"/>
  <c r="U313" i="1"/>
  <c r="T313" i="1"/>
  <c r="S313" i="1"/>
  <c r="R313" i="1"/>
  <c r="Q313" i="1"/>
  <c r="P313" i="1"/>
  <c r="O313" i="1"/>
  <c r="U312" i="1"/>
  <c r="T312" i="1"/>
  <c r="S312" i="1"/>
  <c r="R312" i="1"/>
  <c r="Q312" i="1"/>
  <c r="P312" i="1"/>
  <c r="O312" i="1"/>
  <c r="U311" i="1"/>
  <c r="T311" i="1"/>
  <c r="S311" i="1"/>
  <c r="R311" i="1"/>
  <c r="Q311" i="1"/>
  <c r="P311" i="1"/>
  <c r="O311" i="1"/>
  <c r="U310" i="1"/>
  <c r="T310" i="1"/>
  <c r="S310" i="1"/>
  <c r="R310" i="1"/>
  <c r="Q310" i="1"/>
  <c r="P310" i="1"/>
  <c r="O310" i="1"/>
  <c r="U309" i="1"/>
  <c r="T309" i="1"/>
  <c r="S309" i="1"/>
  <c r="R309" i="1"/>
  <c r="Q309" i="1"/>
  <c r="P309" i="1"/>
  <c r="O309" i="1"/>
  <c r="U308" i="1"/>
  <c r="T308" i="1"/>
  <c r="S308" i="1"/>
  <c r="R308" i="1"/>
  <c r="Q308" i="1"/>
  <c r="P308" i="1"/>
  <c r="O308" i="1"/>
  <c r="U307" i="1"/>
  <c r="T307" i="1"/>
  <c r="S307" i="1"/>
  <c r="R307" i="1"/>
  <c r="Q307" i="1"/>
  <c r="P307" i="1"/>
  <c r="O307" i="1"/>
  <c r="U306" i="1"/>
  <c r="T306" i="1"/>
  <c r="S306" i="1"/>
  <c r="R306" i="1"/>
  <c r="Q306" i="1"/>
  <c r="P306" i="1"/>
  <c r="O306" i="1"/>
  <c r="U305" i="1"/>
  <c r="T305" i="1"/>
  <c r="S305" i="1"/>
  <c r="R305" i="1"/>
  <c r="Q305" i="1"/>
  <c r="P305" i="1"/>
  <c r="O305" i="1"/>
  <c r="U304" i="1"/>
  <c r="T304" i="1"/>
  <c r="S304" i="1"/>
  <c r="R304" i="1"/>
  <c r="Q304" i="1"/>
  <c r="P304" i="1"/>
  <c r="O304" i="1"/>
  <c r="U303" i="1"/>
  <c r="T303" i="1"/>
  <c r="S303" i="1"/>
  <c r="R303" i="1"/>
  <c r="Q303" i="1"/>
  <c r="P303" i="1"/>
  <c r="O303" i="1"/>
  <c r="U302" i="1"/>
  <c r="T302" i="1"/>
  <c r="S302" i="1"/>
  <c r="R302" i="1"/>
  <c r="Q302" i="1"/>
  <c r="P302" i="1"/>
  <c r="O302" i="1"/>
  <c r="U301" i="1"/>
  <c r="T301" i="1"/>
  <c r="S301" i="1"/>
  <c r="R301" i="1"/>
  <c r="Q301" i="1"/>
  <c r="P301" i="1"/>
  <c r="O301" i="1"/>
  <c r="U300" i="1"/>
  <c r="T300" i="1"/>
  <c r="S300" i="1"/>
  <c r="R300" i="1"/>
  <c r="Q300" i="1"/>
  <c r="P300" i="1"/>
  <c r="O300" i="1"/>
  <c r="U299" i="1"/>
  <c r="T299" i="1"/>
  <c r="S299" i="1"/>
  <c r="R299" i="1"/>
  <c r="Q299" i="1"/>
  <c r="P299" i="1"/>
  <c r="O299" i="1"/>
  <c r="U298" i="1"/>
  <c r="T298" i="1"/>
  <c r="S298" i="1"/>
  <c r="R298" i="1"/>
  <c r="Q298" i="1"/>
  <c r="P298" i="1"/>
  <c r="O298" i="1"/>
  <c r="U297" i="1"/>
  <c r="T297" i="1"/>
  <c r="S297" i="1"/>
  <c r="R297" i="1"/>
  <c r="Q297" i="1"/>
  <c r="P297" i="1"/>
  <c r="O297" i="1"/>
  <c r="U296" i="1"/>
  <c r="T296" i="1"/>
  <c r="S296" i="1"/>
  <c r="R296" i="1"/>
  <c r="Q296" i="1"/>
  <c r="P296" i="1"/>
  <c r="O296" i="1"/>
  <c r="U295" i="1"/>
  <c r="T295" i="1"/>
  <c r="S295" i="1"/>
  <c r="R295" i="1"/>
  <c r="Q295" i="1"/>
  <c r="P295" i="1"/>
  <c r="O295" i="1"/>
  <c r="U294" i="1"/>
  <c r="T294" i="1"/>
  <c r="S294" i="1"/>
  <c r="R294" i="1"/>
  <c r="Q294" i="1"/>
  <c r="P294" i="1"/>
  <c r="O294" i="1"/>
  <c r="U293" i="1"/>
  <c r="T293" i="1"/>
  <c r="S293" i="1"/>
  <c r="R293" i="1"/>
  <c r="Q293" i="1"/>
  <c r="P293" i="1"/>
  <c r="O293" i="1"/>
  <c r="U292" i="1"/>
  <c r="T292" i="1"/>
  <c r="S292" i="1"/>
  <c r="R292" i="1"/>
  <c r="Q292" i="1"/>
  <c r="P292" i="1"/>
  <c r="O292" i="1"/>
  <c r="U291" i="1"/>
  <c r="T291" i="1"/>
  <c r="S291" i="1"/>
  <c r="R291" i="1"/>
  <c r="Q291" i="1"/>
  <c r="P291" i="1"/>
  <c r="O291" i="1"/>
  <c r="U290" i="1"/>
  <c r="T290" i="1"/>
  <c r="S290" i="1"/>
  <c r="R290" i="1"/>
  <c r="Q290" i="1"/>
  <c r="P290" i="1"/>
  <c r="O290" i="1"/>
  <c r="U289" i="1"/>
  <c r="T289" i="1"/>
  <c r="S289" i="1"/>
  <c r="R289" i="1"/>
  <c r="Q289" i="1"/>
  <c r="P289" i="1"/>
  <c r="O289" i="1"/>
  <c r="U288" i="1"/>
  <c r="T288" i="1"/>
  <c r="S288" i="1"/>
  <c r="R288" i="1"/>
  <c r="Q288" i="1"/>
  <c r="P288" i="1"/>
  <c r="O288" i="1"/>
  <c r="U287" i="1"/>
  <c r="T287" i="1"/>
  <c r="S287" i="1"/>
  <c r="R287" i="1"/>
  <c r="Q287" i="1"/>
  <c r="P287" i="1"/>
  <c r="O287" i="1"/>
  <c r="U286" i="1"/>
  <c r="T286" i="1"/>
  <c r="S286" i="1"/>
  <c r="R286" i="1"/>
  <c r="Q286" i="1"/>
  <c r="P286" i="1"/>
  <c r="O286" i="1"/>
  <c r="U285" i="1"/>
  <c r="T285" i="1"/>
  <c r="S285" i="1"/>
  <c r="R285" i="1"/>
  <c r="Q285" i="1"/>
  <c r="P285" i="1"/>
  <c r="O285" i="1"/>
  <c r="U284" i="1"/>
  <c r="T284" i="1"/>
  <c r="S284" i="1"/>
  <c r="R284" i="1"/>
  <c r="Q284" i="1"/>
  <c r="P284" i="1"/>
  <c r="O284" i="1"/>
  <c r="U283" i="1"/>
  <c r="T283" i="1"/>
  <c r="S283" i="1"/>
  <c r="R283" i="1"/>
  <c r="Q283" i="1"/>
  <c r="P283" i="1"/>
  <c r="O283" i="1"/>
  <c r="U282" i="1"/>
  <c r="T282" i="1"/>
  <c r="S282" i="1"/>
  <c r="R282" i="1"/>
  <c r="Q282" i="1"/>
  <c r="P282" i="1"/>
  <c r="O282" i="1"/>
  <c r="U281" i="1"/>
  <c r="T281" i="1"/>
  <c r="S281" i="1"/>
  <c r="R281" i="1"/>
  <c r="Q281" i="1"/>
  <c r="P281" i="1"/>
  <c r="O281" i="1"/>
  <c r="U280" i="1"/>
  <c r="T280" i="1"/>
  <c r="S280" i="1"/>
  <c r="R280" i="1"/>
  <c r="Q280" i="1"/>
  <c r="P280" i="1"/>
  <c r="O280" i="1"/>
  <c r="U279" i="1"/>
  <c r="T279" i="1"/>
  <c r="S279" i="1"/>
  <c r="R279" i="1"/>
  <c r="Q279" i="1"/>
  <c r="P279" i="1"/>
  <c r="O279" i="1"/>
  <c r="U278" i="1"/>
  <c r="T278" i="1"/>
  <c r="S278" i="1"/>
  <c r="R278" i="1"/>
  <c r="Q278" i="1"/>
  <c r="P278" i="1"/>
  <c r="O278" i="1"/>
  <c r="U277" i="1"/>
  <c r="T277" i="1"/>
  <c r="S277" i="1"/>
  <c r="R277" i="1"/>
  <c r="Q277" i="1"/>
  <c r="P277" i="1"/>
  <c r="O277" i="1"/>
  <c r="U276" i="1"/>
  <c r="T276" i="1"/>
  <c r="S276" i="1"/>
  <c r="R276" i="1"/>
  <c r="Q276" i="1"/>
  <c r="P276" i="1"/>
  <c r="O276" i="1"/>
  <c r="U275" i="1"/>
  <c r="T275" i="1"/>
  <c r="S275" i="1"/>
  <c r="R275" i="1"/>
  <c r="Q275" i="1"/>
  <c r="P275" i="1"/>
  <c r="O275" i="1"/>
  <c r="U274" i="1"/>
  <c r="T274" i="1"/>
  <c r="S274" i="1"/>
  <c r="R274" i="1"/>
  <c r="Q274" i="1"/>
  <c r="P274" i="1"/>
  <c r="O274" i="1"/>
  <c r="U273" i="1"/>
  <c r="T273" i="1"/>
  <c r="S273" i="1"/>
  <c r="R273" i="1"/>
  <c r="Q273" i="1"/>
  <c r="P273" i="1"/>
  <c r="O273" i="1"/>
  <c r="U272" i="1"/>
  <c r="T272" i="1"/>
  <c r="S272" i="1"/>
  <c r="R272" i="1"/>
  <c r="Q272" i="1"/>
  <c r="P272" i="1"/>
  <c r="O272" i="1"/>
  <c r="U271" i="1"/>
  <c r="T271" i="1"/>
  <c r="S271" i="1"/>
  <c r="R271" i="1"/>
  <c r="Q271" i="1"/>
  <c r="P271" i="1"/>
  <c r="O271" i="1"/>
  <c r="U270" i="1"/>
  <c r="T270" i="1"/>
  <c r="S270" i="1"/>
  <c r="R270" i="1"/>
  <c r="Q270" i="1"/>
  <c r="P270" i="1"/>
  <c r="O270" i="1"/>
  <c r="U269" i="1"/>
  <c r="T269" i="1"/>
  <c r="S269" i="1"/>
  <c r="R269" i="1"/>
  <c r="Q269" i="1"/>
  <c r="P269" i="1"/>
  <c r="O269" i="1"/>
  <c r="U268" i="1"/>
  <c r="T268" i="1"/>
  <c r="S268" i="1"/>
  <c r="R268" i="1"/>
  <c r="Q268" i="1"/>
  <c r="P268" i="1"/>
  <c r="O268" i="1"/>
  <c r="U267" i="1"/>
  <c r="T267" i="1"/>
  <c r="S267" i="1"/>
  <c r="R267" i="1"/>
  <c r="Q267" i="1"/>
  <c r="P267" i="1"/>
  <c r="O267" i="1"/>
  <c r="U266" i="1"/>
  <c r="T266" i="1"/>
  <c r="S266" i="1"/>
  <c r="R266" i="1"/>
  <c r="Q266" i="1"/>
  <c r="P266" i="1"/>
  <c r="O266" i="1"/>
  <c r="U265" i="1"/>
  <c r="T265" i="1"/>
  <c r="S265" i="1"/>
  <c r="R265" i="1"/>
  <c r="Q265" i="1"/>
  <c r="P265" i="1"/>
  <c r="O265" i="1"/>
  <c r="U264" i="1"/>
  <c r="T264" i="1"/>
  <c r="S264" i="1"/>
  <c r="R264" i="1"/>
  <c r="Q264" i="1"/>
  <c r="P264" i="1"/>
  <c r="O264" i="1"/>
  <c r="U263" i="1"/>
  <c r="T263" i="1"/>
  <c r="S263" i="1"/>
  <c r="R263" i="1"/>
  <c r="Q263" i="1"/>
  <c r="P263" i="1"/>
  <c r="O263" i="1"/>
  <c r="U262" i="1"/>
  <c r="T262" i="1"/>
  <c r="S262" i="1"/>
  <c r="R262" i="1"/>
  <c r="Q262" i="1"/>
  <c r="P262" i="1"/>
  <c r="O262" i="1"/>
  <c r="U261" i="1"/>
  <c r="T261" i="1"/>
  <c r="S261" i="1"/>
  <c r="R261" i="1"/>
  <c r="Q261" i="1"/>
  <c r="P261" i="1"/>
  <c r="O261" i="1"/>
  <c r="U260" i="1"/>
  <c r="T260" i="1"/>
  <c r="S260" i="1"/>
  <c r="R260" i="1"/>
  <c r="Q260" i="1"/>
  <c r="P260" i="1"/>
  <c r="O260" i="1"/>
  <c r="U259" i="1"/>
  <c r="T259" i="1"/>
  <c r="S259" i="1"/>
  <c r="R259" i="1"/>
  <c r="Q259" i="1"/>
  <c r="P259" i="1"/>
  <c r="O259" i="1"/>
  <c r="U258" i="1"/>
  <c r="T258" i="1"/>
  <c r="S258" i="1"/>
  <c r="R258" i="1"/>
  <c r="Q258" i="1"/>
  <c r="P258" i="1"/>
  <c r="O258" i="1"/>
  <c r="U257" i="1"/>
  <c r="T257" i="1"/>
  <c r="S257" i="1"/>
  <c r="R257" i="1"/>
  <c r="Q257" i="1"/>
  <c r="P257" i="1"/>
  <c r="O257" i="1"/>
  <c r="U256" i="1"/>
  <c r="T256" i="1"/>
  <c r="S256" i="1"/>
  <c r="R256" i="1"/>
  <c r="Q256" i="1"/>
  <c r="P256" i="1"/>
  <c r="O256" i="1"/>
  <c r="U255" i="1"/>
  <c r="T255" i="1"/>
  <c r="S255" i="1"/>
  <c r="R255" i="1"/>
  <c r="Q255" i="1"/>
  <c r="P255" i="1"/>
  <c r="O255" i="1"/>
  <c r="U254" i="1"/>
  <c r="T254" i="1"/>
  <c r="S254" i="1"/>
  <c r="R254" i="1"/>
  <c r="Q254" i="1"/>
  <c r="P254" i="1"/>
  <c r="O254" i="1"/>
  <c r="U253" i="1"/>
  <c r="T253" i="1"/>
  <c r="S253" i="1"/>
  <c r="R253" i="1"/>
  <c r="Q253" i="1"/>
  <c r="P253" i="1"/>
  <c r="O253" i="1"/>
  <c r="U252" i="1"/>
  <c r="T252" i="1"/>
  <c r="S252" i="1"/>
  <c r="R252" i="1"/>
  <c r="Q252" i="1"/>
  <c r="P252" i="1"/>
  <c r="O252" i="1"/>
  <c r="U251" i="1"/>
  <c r="T251" i="1"/>
  <c r="S251" i="1"/>
  <c r="R251" i="1"/>
  <c r="Q251" i="1"/>
  <c r="P251" i="1"/>
  <c r="O251" i="1"/>
  <c r="U250" i="1"/>
  <c r="T250" i="1"/>
  <c r="S250" i="1"/>
  <c r="R250" i="1"/>
  <c r="Q250" i="1"/>
  <c r="P250" i="1"/>
  <c r="O250" i="1"/>
  <c r="U249" i="1"/>
  <c r="T249" i="1"/>
  <c r="S249" i="1"/>
  <c r="R249" i="1"/>
  <c r="Q249" i="1"/>
  <c r="P249" i="1"/>
  <c r="O249" i="1"/>
  <c r="U248" i="1"/>
  <c r="T248" i="1"/>
  <c r="S248" i="1"/>
  <c r="R248" i="1"/>
  <c r="Q248" i="1"/>
  <c r="P248" i="1"/>
  <c r="O248" i="1"/>
  <c r="U247" i="1"/>
  <c r="T247" i="1"/>
  <c r="S247" i="1"/>
  <c r="R247" i="1"/>
  <c r="Q247" i="1"/>
  <c r="P247" i="1"/>
  <c r="O247" i="1"/>
  <c r="U246" i="1"/>
  <c r="T246" i="1"/>
  <c r="S246" i="1"/>
  <c r="R246" i="1"/>
  <c r="Q246" i="1"/>
  <c r="P246" i="1"/>
  <c r="O246" i="1"/>
  <c r="U245" i="1"/>
  <c r="T245" i="1"/>
  <c r="S245" i="1"/>
  <c r="R245" i="1"/>
  <c r="Q245" i="1"/>
  <c r="P245" i="1"/>
  <c r="O245" i="1"/>
  <c r="U244" i="1"/>
  <c r="T244" i="1"/>
  <c r="S244" i="1"/>
  <c r="R244" i="1"/>
  <c r="Q244" i="1"/>
  <c r="P244" i="1"/>
  <c r="O244" i="1"/>
  <c r="U243" i="1"/>
  <c r="T243" i="1"/>
  <c r="S243" i="1"/>
  <c r="R243" i="1"/>
  <c r="Q243" i="1"/>
  <c r="P243" i="1"/>
  <c r="O243" i="1"/>
  <c r="U242" i="1"/>
  <c r="T242" i="1"/>
  <c r="S242" i="1"/>
  <c r="R242" i="1"/>
  <c r="Q242" i="1"/>
  <c r="P242" i="1"/>
  <c r="O242" i="1"/>
  <c r="U241" i="1"/>
  <c r="T241" i="1"/>
  <c r="S241" i="1"/>
  <c r="R241" i="1"/>
  <c r="Q241" i="1"/>
  <c r="P241" i="1"/>
  <c r="O241" i="1"/>
  <c r="U240" i="1"/>
  <c r="T240" i="1"/>
  <c r="S240" i="1"/>
  <c r="R240" i="1"/>
  <c r="Q240" i="1"/>
  <c r="P240" i="1"/>
  <c r="O240" i="1"/>
  <c r="U239" i="1"/>
  <c r="T239" i="1"/>
  <c r="S239" i="1"/>
  <c r="R239" i="1"/>
  <c r="Q239" i="1"/>
  <c r="P239" i="1"/>
  <c r="O239" i="1"/>
  <c r="U238" i="1"/>
  <c r="T238" i="1"/>
  <c r="S238" i="1"/>
  <c r="R238" i="1"/>
  <c r="Q238" i="1"/>
  <c r="P238" i="1"/>
  <c r="O238" i="1"/>
  <c r="U237" i="1"/>
  <c r="T237" i="1"/>
  <c r="S237" i="1"/>
  <c r="R237" i="1"/>
  <c r="Q237" i="1"/>
  <c r="P237" i="1"/>
  <c r="O237" i="1"/>
  <c r="U236" i="1"/>
  <c r="T236" i="1"/>
  <c r="S236" i="1"/>
  <c r="R236" i="1"/>
  <c r="Q236" i="1"/>
  <c r="P236" i="1"/>
  <c r="O236" i="1"/>
  <c r="U235" i="1"/>
  <c r="T235" i="1"/>
  <c r="S235" i="1"/>
  <c r="R235" i="1"/>
  <c r="Q235" i="1"/>
  <c r="P235" i="1"/>
  <c r="O235" i="1"/>
  <c r="U234" i="1"/>
  <c r="T234" i="1"/>
  <c r="S234" i="1"/>
  <c r="R234" i="1"/>
  <c r="Q234" i="1"/>
  <c r="P234" i="1"/>
  <c r="O234" i="1"/>
  <c r="U233" i="1"/>
  <c r="T233" i="1"/>
  <c r="S233" i="1"/>
  <c r="R233" i="1"/>
  <c r="Q233" i="1"/>
  <c r="P233" i="1"/>
  <c r="O233" i="1"/>
  <c r="U232" i="1"/>
  <c r="T232" i="1"/>
  <c r="S232" i="1"/>
  <c r="R232" i="1"/>
  <c r="Q232" i="1"/>
  <c r="P232" i="1"/>
  <c r="O232" i="1"/>
  <c r="U231" i="1"/>
  <c r="T231" i="1"/>
  <c r="S231" i="1"/>
  <c r="R231" i="1"/>
  <c r="Q231" i="1"/>
  <c r="P231" i="1"/>
  <c r="O231" i="1"/>
  <c r="U230" i="1"/>
  <c r="T230" i="1"/>
  <c r="S230" i="1"/>
  <c r="R230" i="1"/>
  <c r="Q230" i="1"/>
  <c r="P230" i="1"/>
  <c r="O230" i="1"/>
  <c r="U229" i="1"/>
  <c r="T229" i="1"/>
  <c r="S229" i="1"/>
  <c r="R229" i="1"/>
  <c r="Q229" i="1"/>
  <c r="P229" i="1"/>
  <c r="O229" i="1"/>
  <c r="U228" i="1"/>
  <c r="T228" i="1"/>
  <c r="S228" i="1"/>
  <c r="R228" i="1"/>
  <c r="Q228" i="1"/>
  <c r="P228" i="1"/>
  <c r="O228" i="1"/>
  <c r="U227" i="1"/>
  <c r="T227" i="1"/>
  <c r="S227" i="1"/>
  <c r="R227" i="1"/>
  <c r="Q227" i="1"/>
  <c r="P227" i="1"/>
  <c r="O227" i="1"/>
  <c r="U226" i="1"/>
  <c r="T226" i="1"/>
  <c r="S226" i="1"/>
  <c r="R226" i="1"/>
  <c r="Q226" i="1"/>
  <c r="P226" i="1"/>
  <c r="O226" i="1"/>
  <c r="U225" i="1"/>
  <c r="T225" i="1"/>
  <c r="S225" i="1"/>
  <c r="R225" i="1"/>
  <c r="Q225" i="1"/>
  <c r="P225" i="1"/>
  <c r="O225" i="1"/>
  <c r="U224" i="1"/>
  <c r="T224" i="1"/>
  <c r="S224" i="1"/>
  <c r="R224" i="1"/>
  <c r="Q224" i="1"/>
  <c r="P224" i="1"/>
  <c r="O224" i="1"/>
  <c r="U223" i="1"/>
  <c r="T223" i="1"/>
  <c r="S223" i="1"/>
  <c r="R223" i="1"/>
  <c r="Q223" i="1"/>
  <c r="P223" i="1"/>
  <c r="O223" i="1"/>
  <c r="U222" i="1"/>
  <c r="T222" i="1"/>
  <c r="S222" i="1"/>
  <c r="R222" i="1"/>
  <c r="Q222" i="1"/>
  <c r="P222" i="1"/>
  <c r="O222" i="1"/>
  <c r="U221" i="1"/>
  <c r="T221" i="1"/>
  <c r="S221" i="1"/>
  <c r="R221" i="1"/>
  <c r="Q221" i="1"/>
  <c r="P221" i="1"/>
  <c r="O221" i="1"/>
  <c r="U220" i="1"/>
  <c r="T220" i="1"/>
  <c r="S220" i="1"/>
  <c r="R220" i="1"/>
  <c r="Q220" i="1"/>
  <c r="P220" i="1"/>
  <c r="O220" i="1"/>
  <c r="U219" i="1"/>
  <c r="T219" i="1"/>
  <c r="S219" i="1"/>
  <c r="R219" i="1"/>
  <c r="Q219" i="1"/>
  <c r="P219" i="1"/>
  <c r="O219" i="1"/>
  <c r="U218" i="1"/>
  <c r="T218" i="1"/>
  <c r="S218" i="1"/>
  <c r="R218" i="1"/>
  <c r="Q218" i="1"/>
  <c r="P218" i="1"/>
  <c r="O218" i="1"/>
  <c r="U217" i="1"/>
  <c r="T217" i="1"/>
  <c r="S217" i="1"/>
  <c r="R217" i="1"/>
  <c r="Q217" i="1"/>
  <c r="P217" i="1"/>
  <c r="O217" i="1"/>
  <c r="U216" i="1"/>
  <c r="T216" i="1"/>
  <c r="S216" i="1"/>
  <c r="R216" i="1"/>
  <c r="Q216" i="1"/>
  <c r="P216" i="1"/>
  <c r="O216" i="1"/>
  <c r="U215" i="1"/>
  <c r="T215" i="1"/>
  <c r="S215" i="1"/>
  <c r="R215" i="1"/>
  <c r="Q215" i="1"/>
  <c r="P215" i="1"/>
  <c r="O215" i="1"/>
  <c r="U214" i="1"/>
  <c r="T214" i="1"/>
  <c r="S214" i="1"/>
  <c r="R214" i="1"/>
  <c r="Q214" i="1"/>
  <c r="P214" i="1"/>
  <c r="O214" i="1"/>
  <c r="U213" i="1"/>
  <c r="T213" i="1"/>
  <c r="S213" i="1"/>
  <c r="R213" i="1"/>
  <c r="Q213" i="1"/>
  <c r="P213" i="1"/>
  <c r="O213" i="1"/>
  <c r="U212" i="1"/>
  <c r="T212" i="1"/>
  <c r="S212" i="1"/>
  <c r="R212" i="1"/>
  <c r="Q212" i="1"/>
  <c r="P212" i="1"/>
  <c r="O212" i="1"/>
  <c r="U211" i="1"/>
  <c r="T211" i="1"/>
  <c r="S211" i="1"/>
  <c r="R211" i="1"/>
  <c r="Q211" i="1"/>
  <c r="P211" i="1"/>
  <c r="O211" i="1"/>
  <c r="U210" i="1"/>
  <c r="T210" i="1"/>
  <c r="S210" i="1"/>
  <c r="R210" i="1"/>
  <c r="Q210" i="1"/>
  <c r="P210" i="1"/>
  <c r="O210" i="1"/>
  <c r="U209" i="1"/>
  <c r="T209" i="1"/>
  <c r="S209" i="1"/>
  <c r="R209" i="1"/>
  <c r="Q209" i="1"/>
  <c r="P209" i="1"/>
  <c r="O209" i="1"/>
  <c r="U208" i="1"/>
  <c r="T208" i="1"/>
  <c r="S208" i="1"/>
  <c r="R208" i="1"/>
  <c r="Q208" i="1"/>
  <c r="P208" i="1"/>
  <c r="O208" i="1"/>
  <c r="U207" i="1"/>
  <c r="T207" i="1"/>
  <c r="S207" i="1"/>
  <c r="R207" i="1"/>
  <c r="Q207" i="1"/>
  <c r="P207" i="1"/>
  <c r="O207" i="1"/>
  <c r="U206" i="1"/>
  <c r="T206" i="1"/>
  <c r="S206" i="1"/>
  <c r="R206" i="1"/>
  <c r="Q206" i="1"/>
  <c r="P206" i="1"/>
  <c r="O206" i="1"/>
  <c r="U205" i="1"/>
  <c r="T205" i="1"/>
  <c r="S205" i="1"/>
  <c r="R205" i="1"/>
  <c r="Q205" i="1"/>
  <c r="P205" i="1"/>
  <c r="O205" i="1"/>
  <c r="U204" i="1"/>
  <c r="T204" i="1"/>
  <c r="S204" i="1"/>
  <c r="R204" i="1"/>
  <c r="Q204" i="1"/>
  <c r="P204" i="1"/>
  <c r="O204" i="1"/>
  <c r="U203" i="1"/>
  <c r="T203" i="1"/>
  <c r="S203" i="1"/>
  <c r="R203" i="1"/>
  <c r="Q203" i="1"/>
  <c r="P203" i="1"/>
  <c r="O203" i="1"/>
  <c r="U202" i="1"/>
  <c r="T202" i="1"/>
  <c r="S202" i="1"/>
  <c r="R202" i="1"/>
  <c r="Q202" i="1"/>
  <c r="P202" i="1"/>
  <c r="O202" i="1"/>
  <c r="U201" i="1"/>
  <c r="T201" i="1"/>
  <c r="S201" i="1"/>
  <c r="R201" i="1"/>
  <c r="Q201" i="1"/>
  <c r="P201" i="1"/>
  <c r="O201" i="1"/>
  <c r="U200" i="1"/>
  <c r="T200" i="1"/>
  <c r="S200" i="1"/>
  <c r="R200" i="1"/>
  <c r="Q200" i="1"/>
  <c r="P200" i="1"/>
  <c r="O200" i="1"/>
  <c r="U199" i="1"/>
  <c r="T199" i="1"/>
  <c r="S199" i="1"/>
  <c r="R199" i="1"/>
  <c r="Q199" i="1"/>
  <c r="P199" i="1"/>
  <c r="O199" i="1"/>
  <c r="U198" i="1"/>
  <c r="T198" i="1"/>
  <c r="S198" i="1"/>
  <c r="R198" i="1"/>
  <c r="Q198" i="1"/>
  <c r="P198" i="1"/>
  <c r="O198" i="1"/>
  <c r="U197" i="1"/>
  <c r="T197" i="1"/>
  <c r="S197" i="1"/>
  <c r="R197" i="1"/>
  <c r="Q197" i="1"/>
  <c r="P197" i="1"/>
  <c r="O197" i="1"/>
  <c r="U196" i="1"/>
  <c r="T196" i="1"/>
  <c r="S196" i="1"/>
  <c r="R196" i="1"/>
  <c r="Q196" i="1"/>
  <c r="P196" i="1"/>
  <c r="O196" i="1"/>
  <c r="U195" i="1"/>
  <c r="T195" i="1"/>
  <c r="S195" i="1"/>
  <c r="R195" i="1"/>
  <c r="Q195" i="1"/>
  <c r="P195" i="1"/>
  <c r="O195" i="1"/>
  <c r="U194" i="1"/>
  <c r="T194" i="1"/>
  <c r="S194" i="1"/>
  <c r="R194" i="1"/>
  <c r="Q194" i="1"/>
  <c r="P194" i="1"/>
  <c r="O194" i="1"/>
  <c r="U193" i="1"/>
  <c r="T193" i="1"/>
  <c r="S193" i="1"/>
  <c r="R193" i="1"/>
  <c r="Q193" i="1"/>
  <c r="P193" i="1"/>
  <c r="O193" i="1"/>
  <c r="U192" i="1"/>
  <c r="T192" i="1"/>
  <c r="S192" i="1"/>
  <c r="R192" i="1"/>
  <c r="Q192" i="1"/>
  <c r="P192" i="1"/>
  <c r="O192" i="1"/>
  <c r="U191" i="1"/>
  <c r="T191" i="1"/>
  <c r="S191" i="1"/>
  <c r="R191" i="1"/>
  <c r="Q191" i="1"/>
  <c r="P191" i="1"/>
  <c r="O191" i="1"/>
  <c r="U190" i="1"/>
  <c r="T190" i="1"/>
  <c r="S190" i="1"/>
  <c r="R190" i="1"/>
  <c r="Q190" i="1"/>
  <c r="P190" i="1"/>
  <c r="O190" i="1"/>
  <c r="U189" i="1"/>
  <c r="T189" i="1"/>
  <c r="S189" i="1"/>
  <c r="R189" i="1"/>
  <c r="Q189" i="1"/>
  <c r="P189" i="1"/>
  <c r="O189" i="1"/>
  <c r="U188" i="1"/>
  <c r="T188" i="1"/>
  <c r="S188" i="1"/>
  <c r="R188" i="1"/>
  <c r="Q188" i="1"/>
  <c r="P188" i="1"/>
  <c r="O188" i="1"/>
  <c r="U187" i="1"/>
  <c r="T187" i="1"/>
  <c r="S187" i="1"/>
  <c r="R187" i="1"/>
  <c r="Q187" i="1"/>
  <c r="P187" i="1"/>
  <c r="O187" i="1"/>
  <c r="U186" i="1"/>
  <c r="T186" i="1"/>
  <c r="S186" i="1"/>
  <c r="R186" i="1"/>
  <c r="Q186" i="1"/>
  <c r="P186" i="1"/>
  <c r="O186" i="1"/>
  <c r="U185" i="1"/>
  <c r="T185" i="1"/>
  <c r="S185" i="1"/>
  <c r="R185" i="1"/>
  <c r="Q185" i="1"/>
  <c r="P185" i="1"/>
  <c r="O185" i="1"/>
  <c r="U184" i="1"/>
  <c r="T184" i="1"/>
  <c r="S184" i="1"/>
  <c r="R184" i="1"/>
  <c r="Q184" i="1"/>
  <c r="P184" i="1"/>
  <c r="O184" i="1"/>
  <c r="U183" i="1"/>
  <c r="T183" i="1"/>
  <c r="S183" i="1"/>
  <c r="R183" i="1"/>
  <c r="Q183" i="1"/>
  <c r="P183" i="1"/>
  <c r="O183" i="1"/>
  <c r="U182" i="1"/>
  <c r="T182" i="1"/>
  <c r="S182" i="1"/>
  <c r="R182" i="1"/>
  <c r="Q182" i="1"/>
  <c r="P182" i="1"/>
  <c r="O182" i="1"/>
  <c r="U181" i="1"/>
  <c r="T181" i="1"/>
  <c r="S181" i="1"/>
  <c r="R181" i="1"/>
  <c r="Q181" i="1"/>
  <c r="P181" i="1"/>
  <c r="O181" i="1"/>
  <c r="U180" i="1"/>
  <c r="T180" i="1"/>
  <c r="S180" i="1"/>
  <c r="R180" i="1"/>
  <c r="Q180" i="1"/>
  <c r="P180" i="1"/>
  <c r="O180" i="1"/>
  <c r="U179" i="1"/>
  <c r="T179" i="1"/>
  <c r="S179" i="1"/>
  <c r="R179" i="1"/>
  <c r="Q179" i="1"/>
  <c r="P179" i="1"/>
  <c r="O179" i="1"/>
  <c r="U178" i="1"/>
  <c r="T178" i="1"/>
  <c r="S178" i="1"/>
  <c r="R178" i="1"/>
  <c r="Q178" i="1"/>
  <c r="P178" i="1"/>
  <c r="O178" i="1"/>
  <c r="U177" i="1"/>
  <c r="T177" i="1"/>
  <c r="S177" i="1"/>
  <c r="R177" i="1"/>
  <c r="Q177" i="1"/>
  <c r="P177" i="1"/>
  <c r="O177" i="1"/>
  <c r="U176" i="1"/>
  <c r="T176" i="1"/>
  <c r="S176" i="1"/>
  <c r="R176" i="1"/>
  <c r="Q176" i="1"/>
  <c r="P176" i="1"/>
  <c r="O176" i="1"/>
  <c r="U175" i="1"/>
  <c r="T175" i="1"/>
  <c r="S175" i="1"/>
  <c r="R175" i="1"/>
  <c r="Q175" i="1"/>
  <c r="P175" i="1"/>
  <c r="O175" i="1"/>
  <c r="U174" i="1"/>
  <c r="T174" i="1"/>
  <c r="S174" i="1"/>
  <c r="R174" i="1"/>
  <c r="Q174" i="1"/>
  <c r="P174" i="1"/>
  <c r="O174" i="1"/>
  <c r="U173" i="1"/>
  <c r="T173" i="1"/>
  <c r="S173" i="1"/>
  <c r="R173" i="1"/>
  <c r="Q173" i="1"/>
  <c r="P173" i="1"/>
  <c r="O173" i="1"/>
  <c r="U172" i="1"/>
  <c r="T172" i="1"/>
  <c r="S172" i="1"/>
  <c r="R172" i="1"/>
  <c r="Q172" i="1"/>
  <c r="P172" i="1"/>
  <c r="O172" i="1"/>
  <c r="U171" i="1"/>
  <c r="T171" i="1"/>
  <c r="S171" i="1"/>
  <c r="R171" i="1"/>
  <c r="Q171" i="1"/>
  <c r="P171" i="1"/>
  <c r="O171" i="1"/>
  <c r="U170" i="1"/>
  <c r="T170" i="1"/>
  <c r="S170" i="1"/>
  <c r="R170" i="1"/>
  <c r="Q170" i="1"/>
  <c r="P170" i="1"/>
  <c r="O170" i="1"/>
  <c r="U169" i="1"/>
  <c r="T169" i="1"/>
  <c r="S169" i="1"/>
  <c r="R169" i="1"/>
  <c r="Q169" i="1"/>
  <c r="P169" i="1"/>
  <c r="O169" i="1"/>
  <c r="U168" i="1"/>
  <c r="T168" i="1"/>
  <c r="S168" i="1"/>
  <c r="R168" i="1"/>
  <c r="Q168" i="1"/>
  <c r="P168" i="1"/>
  <c r="O168" i="1"/>
  <c r="U167" i="1"/>
  <c r="T167" i="1"/>
  <c r="S167" i="1"/>
  <c r="R167" i="1"/>
  <c r="Q167" i="1"/>
  <c r="P167" i="1"/>
  <c r="O167" i="1"/>
  <c r="U166" i="1"/>
  <c r="T166" i="1"/>
  <c r="S166" i="1"/>
  <c r="R166" i="1"/>
  <c r="Q166" i="1"/>
  <c r="P166" i="1"/>
  <c r="O166" i="1"/>
  <c r="U165" i="1"/>
  <c r="T165" i="1"/>
  <c r="S165" i="1"/>
  <c r="R165" i="1"/>
  <c r="Q165" i="1"/>
  <c r="P165" i="1"/>
  <c r="O165" i="1"/>
  <c r="U164" i="1"/>
  <c r="T164" i="1"/>
  <c r="S164" i="1"/>
  <c r="R164" i="1"/>
  <c r="Q164" i="1"/>
  <c r="P164" i="1"/>
  <c r="O164" i="1"/>
  <c r="U163" i="1"/>
  <c r="T163" i="1"/>
  <c r="S163" i="1"/>
  <c r="R163" i="1"/>
  <c r="Q163" i="1"/>
  <c r="P163" i="1"/>
  <c r="O163" i="1"/>
  <c r="U162" i="1"/>
  <c r="T162" i="1"/>
  <c r="S162" i="1"/>
  <c r="R162" i="1"/>
  <c r="Q162" i="1"/>
  <c r="P162" i="1"/>
  <c r="O162" i="1"/>
  <c r="U161" i="1"/>
  <c r="T161" i="1"/>
  <c r="S161" i="1"/>
  <c r="R161" i="1"/>
  <c r="Q161" i="1"/>
  <c r="P161" i="1"/>
  <c r="O161" i="1"/>
  <c r="U160" i="1"/>
  <c r="T160" i="1"/>
  <c r="S160" i="1"/>
  <c r="R160" i="1"/>
  <c r="Q160" i="1"/>
  <c r="P160" i="1"/>
  <c r="O160" i="1"/>
  <c r="U159" i="1"/>
  <c r="T159" i="1"/>
  <c r="S159" i="1"/>
  <c r="R159" i="1"/>
  <c r="Q159" i="1"/>
  <c r="P159" i="1"/>
  <c r="O159" i="1"/>
  <c r="U158" i="1"/>
  <c r="T158" i="1"/>
  <c r="S158" i="1"/>
  <c r="R158" i="1"/>
  <c r="Q158" i="1"/>
  <c r="P158" i="1"/>
  <c r="O158" i="1"/>
  <c r="U157" i="1"/>
  <c r="T157" i="1"/>
  <c r="S157" i="1"/>
  <c r="R157" i="1"/>
  <c r="Q157" i="1"/>
  <c r="P157" i="1"/>
  <c r="O157" i="1"/>
  <c r="U156" i="1"/>
  <c r="T156" i="1"/>
  <c r="S156" i="1"/>
  <c r="R156" i="1"/>
  <c r="Q156" i="1"/>
  <c r="P156" i="1"/>
  <c r="O156" i="1"/>
  <c r="U155" i="1"/>
  <c r="T155" i="1"/>
  <c r="S155" i="1"/>
  <c r="R155" i="1"/>
  <c r="Q155" i="1"/>
  <c r="P155" i="1"/>
  <c r="O155" i="1"/>
  <c r="U154" i="1"/>
  <c r="T154" i="1"/>
  <c r="S154" i="1"/>
  <c r="R154" i="1"/>
  <c r="Q154" i="1"/>
  <c r="P154" i="1"/>
  <c r="O154" i="1"/>
  <c r="U153" i="1"/>
  <c r="T153" i="1"/>
  <c r="S153" i="1"/>
  <c r="R153" i="1"/>
  <c r="Q153" i="1"/>
  <c r="P153" i="1"/>
  <c r="O153" i="1"/>
  <c r="U152" i="1"/>
  <c r="T152" i="1"/>
  <c r="S152" i="1"/>
  <c r="R152" i="1"/>
  <c r="Q152" i="1"/>
  <c r="P152" i="1"/>
  <c r="O152" i="1"/>
  <c r="U151" i="1"/>
  <c r="T151" i="1"/>
  <c r="S151" i="1"/>
  <c r="R151" i="1"/>
  <c r="Q151" i="1"/>
  <c r="P151" i="1"/>
  <c r="O151" i="1"/>
  <c r="U150" i="1"/>
  <c r="T150" i="1"/>
  <c r="S150" i="1"/>
  <c r="R150" i="1"/>
  <c r="Q150" i="1"/>
  <c r="P150" i="1"/>
  <c r="O150" i="1"/>
  <c r="U149" i="1"/>
  <c r="T149" i="1"/>
  <c r="S149" i="1"/>
  <c r="R149" i="1"/>
  <c r="Q149" i="1"/>
  <c r="P149" i="1"/>
  <c r="O149" i="1"/>
  <c r="U148" i="1"/>
  <c r="T148" i="1"/>
  <c r="S148" i="1"/>
  <c r="R148" i="1"/>
  <c r="Q148" i="1"/>
  <c r="P148" i="1"/>
  <c r="O148" i="1"/>
  <c r="U147" i="1"/>
  <c r="T147" i="1"/>
  <c r="S147" i="1"/>
  <c r="R147" i="1"/>
  <c r="Q147" i="1"/>
  <c r="P147" i="1"/>
  <c r="O147" i="1"/>
  <c r="U146" i="1"/>
  <c r="T146" i="1"/>
  <c r="S146" i="1"/>
  <c r="R146" i="1"/>
  <c r="Q146" i="1"/>
  <c r="P146" i="1"/>
  <c r="O146" i="1"/>
  <c r="U145" i="1"/>
  <c r="T145" i="1"/>
  <c r="S145" i="1"/>
  <c r="R145" i="1"/>
  <c r="Q145" i="1"/>
  <c r="P145" i="1"/>
  <c r="O145" i="1"/>
  <c r="U144" i="1"/>
  <c r="T144" i="1"/>
  <c r="S144" i="1"/>
  <c r="R144" i="1"/>
  <c r="Q144" i="1"/>
  <c r="P144" i="1"/>
  <c r="O144" i="1"/>
  <c r="U143" i="1"/>
  <c r="T143" i="1"/>
  <c r="S143" i="1"/>
  <c r="R143" i="1"/>
  <c r="Q143" i="1"/>
  <c r="P143" i="1"/>
  <c r="O143" i="1"/>
  <c r="U142" i="1"/>
  <c r="T142" i="1"/>
  <c r="S142" i="1"/>
  <c r="R142" i="1"/>
  <c r="Q142" i="1"/>
  <c r="P142" i="1"/>
  <c r="O142" i="1"/>
  <c r="U141" i="1"/>
  <c r="T141" i="1"/>
  <c r="S141" i="1"/>
  <c r="R141" i="1"/>
  <c r="Q141" i="1"/>
  <c r="P141" i="1"/>
  <c r="O141" i="1"/>
  <c r="U140" i="1"/>
  <c r="T140" i="1"/>
  <c r="S140" i="1"/>
  <c r="R140" i="1"/>
  <c r="Q140" i="1"/>
  <c r="P140" i="1"/>
  <c r="O140" i="1"/>
  <c r="U139" i="1"/>
  <c r="T139" i="1"/>
  <c r="S139" i="1"/>
  <c r="R139" i="1"/>
  <c r="Q139" i="1"/>
  <c r="P139" i="1"/>
  <c r="O139" i="1"/>
  <c r="U138" i="1"/>
  <c r="T138" i="1"/>
  <c r="S138" i="1"/>
  <c r="R138" i="1"/>
  <c r="Q138" i="1"/>
  <c r="P138" i="1"/>
  <c r="O138" i="1"/>
  <c r="U137" i="1"/>
  <c r="T137" i="1"/>
  <c r="S137" i="1"/>
  <c r="R137" i="1"/>
  <c r="Q137" i="1"/>
  <c r="P137" i="1"/>
  <c r="O137" i="1"/>
  <c r="U136" i="1"/>
  <c r="T136" i="1"/>
  <c r="S136" i="1"/>
  <c r="R136" i="1"/>
  <c r="Q136" i="1"/>
  <c r="P136" i="1"/>
  <c r="O136" i="1"/>
  <c r="U135" i="1"/>
  <c r="T135" i="1"/>
  <c r="S135" i="1"/>
  <c r="R135" i="1"/>
  <c r="Q135" i="1"/>
  <c r="P135" i="1"/>
  <c r="O135" i="1"/>
  <c r="U134" i="1"/>
  <c r="T134" i="1"/>
  <c r="S134" i="1"/>
  <c r="R134" i="1"/>
  <c r="Q134" i="1"/>
  <c r="P134" i="1"/>
  <c r="O134" i="1"/>
  <c r="U133" i="1"/>
  <c r="T133" i="1"/>
  <c r="S133" i="1"/>
  <c r="R133" i="1"/>
  <c r="Q133" i="1"/>
  <c r="P133" i="1"/>
  <c r="O133" i="1"/>
  <c r="U132" i="1"/>
  <c r="T132" i="1"/>
  <c r="S132" i="1"/>
  <c r="R132" i="1"/>
  <c r="Q132" i="1"/>
  <c r="P132" i="1"/>
  <c r="O132" i="1"/>
  <c r="U131" i="1"/>
  <c r="T131" i="1"/>
  <c r="S131" i="1"/>
  <c r="R131" i="1"/>
  <c r="Q131" i="1"/>
  <c r="P131" i="1"/>
  <c r="O131" i="1"/>
  <c r="U130" i="1"/>
  <c r="T130" i="1"/>
  <c r="S130" i="1"/>
  <c r="R130" i="1"/>
  <c r="Q130" i="1"/>
  <c r="P130" i="1"/>
  <c r="O130" i="1"/>
  <c r="U129" i="1"/>
  <c r="T129" i="1"/>
  <c r="S129" i="1"/>
  <c r="R129" i="1"/>
  <c r="Q129" i="1"/>
  <c r="P129" i="1"/>
  <c r="O129" i="1"/>
  <c r="U128" i="1"/>
  <c r="T128" i="1"/>
  <c r="S128" i="1"/>
  <c r="R128" i="1"/>
  <c r="Q128" i="1"/>
  <c r="P128" i="1"/>
  <c r="O128" i="1"/>
  <c r="U127" i="1"/>
  <c r="T127" i="1"/>
  <c r="S127" i="1"/>
  <c r="R127" i="1"/>
  <c r="Q127" i="1"/>
  <c r="P127" i="1"/>
  <c r="O127" i="1"/>
  <c r="U126" i="1"/>
  <c r="T126" i="1"/>
  <c r="S126" i="1"/>
  <c r="R126" i="1"/>
  <c r="Q126" i="1"/>
  <c r="P126" i="1"/>
  <c r="O126" i="1"/>
  <c r="U125" i="1"/>
  <c r="T125" i="1"/>
  <c r="S125" i="1"/>
  <c r="R125" i="1"/>
  <c r="Q125" i="1"/>
  <c r="P125" i="1"/>
  <c r="O125" i="1"/>
  <c r="U124" i="1"/>
  <c r="T124" i="1"/>
  <c r="S124" i="1"/>
  <c r="R124" i="1"/>
  <c r="Q124" i="1"/>
  <c r="P124" i="1"/>
  <c r="O124" i="1"/>
  <c r="U123" i="1"/>
  <c r="T123" i="1"/>
  <c r="S123" i="1"/>
  <c r="R123" i="1"/>
  <c r="Q123" i="1"/>
  <c r="P123" i="1"/>
  <c r="O123" i="1"/>
  <c r="U122" i="1"/>
  <c r="T122" i="1"/>
  <c r="S122" i="1"/>
  <c r="R122" i="1"/>
  <c r="Q122" i="1"/>
  <c r="P122" i="1"/>
  <c r="O122" i="1"/>
  <c r="U121" i="1"/>
  <c r="T121" i="1"/>
  <c r="S121" i="1"/>
  <c r="R121" i="1"/>
  <c r="Q121" i="1"/>
  <c r="P121" i="1"/>
  <c r="O121" i="1"/>
  <c r="U120" i="1"/>
  <c r="T120" i="1"/>
  <c r="S120" i="1"/>
  <c r="R120" i="1"/>
  <c r="Q120" i="1"/>
  <c r="P120" i="1"/>
  <c r="O120" i="1"/>
  <c r="U119" i="1"/>
  <c r="T119" i="1"/>
  <c r="S119" i="1"/>
  <c r="R119" i="1"/>
  <c r="Q119" i="1"/>
  <c r="P119" i="1"/>
  <c r="O119" i="1"/>
  <c r="U118" i="1"/>
  <c r="T118" i="1"/>
  <c r="S118" i="1"/>
  <c r="R118" i="1"/>
  <c r="Q118" i="1"/>
  <c r="P118" i="1"/>
  <c r="O118" i="1"/>
  <c r="U117" i="1"/>
  <c r="T117" i="1"/>
  <c r="S117" i="1"/>
  <c r="R117" i="1"/>
  <c r="Q117" i="1"/>
  <c r="P117" i="1"/>
  <c r="O117" i="1"/>
  <c r="U116" i="1"/>
  <c r="T116" i="1"/>
  <c r="S116" i="1"/>
  <c r="R116" i="1"/>
  <c r="Q116" i="1"/>
  <c r="P116" i="1"/>
  <c r="O116" i="1"/>
  <c r="U115" i="1"/>
  <c r="T115" i="1"/>
  <c r="S115" i="1"/>
  <c r="R115" i="1"/>
  <c r="Q115" i="1"/>
  <c r="P115" i="1"/>
  <c r="O115" i="1"/>
  <c r="U114" i="1"/>
  <c r="T114" i="1"/>
  <c r="S114" i="1"/>
  <c r="R114" i="1"/>
  <c r="Q114" i="1"/>
  <c r="P114" i="1"/>
  <c r="O114" i="1"/>
  <c r="U113" i="1"/>
  <c r="T113" i="1"/>
  <c r="S113" i="1"/>
  <c r="R113" i="1"/>
  <c r="Q113" i="1"/>
  <c r="P113" i="1"/>
  <c r="O113" i="1"/>
  <c r="U112" i="1"/>
  <c r="T112" i="1"/>
  <c r="S112" i="1"/>
  <c r="R112" i="1"/>
  <c r="Q112" i="1"/>
  <c r="P112" i="1"/>
  <c r="O112" i="1"/>
  <c r="U111" i="1"/>
  <c r="T111" i="1"/>
  <c r="S111" i="1"/>
  <c r="R111" i="1"/>
  <c r="Q111" i="1"/>
  <c r="P111" i="1"/>
  <c r="O111" i="1"/>
  <c r="U110" i="1"/>
  <c r="T110" i="1"/>
  <c r="S110" i="1"/>
  <c r="R110" i="1"/>
  <c r="Q110" i="1"/>
  <c r="P110" i="1"/>
  <c r="O110" i="1"/>
  <c r="U109" i="1"/>
  <c r="T109" i="1"/>
  <c r="S109" i="1"/>
  <c r="R109" i="1"/>
  <c r="Q109" i="1"/>
  <c r="P109" i="1"/>
  <c r="O109" i="1"/>
  <c r="U108" i="1"/>
  <c r="T108" i="1"/>
  <c r="S108" i="1"/>
  <c r="R108" i="1"/>
  <c r="Q108" i="1"/>
  <c r="P108" i="1"/>
  <c r="O108" i="1"/>
  <c r="U107" i="1"/>
  <c r="T107" i="1"/>
  <c r="S107" i="1"/>
  <c r="R107" i="1"/>
  <c r="Q107" i="1"/>
  <c r="P107" i="1"/>
  <c r="O107" i="1"/>
  <c r="U106" i="1"/>
  <c r="T106" i="1"/>
  <c r="S106" i="1"/>
  <c r="R106" i="1"/>
  <c r="Q106" i="1"/>
  <c r="P106" i="1"/>
  <c r="O106" i="1"/>
  <c r="U105" i="1"/>
  <c r="T105" i="1"/>
  <c r="S105" i="1"/>
  <c r="R105" i="1"/>
  <c r="Q105" i="1"/>
  <c r="P105" i="1"/>
  <c r="O105" i="1"/>
  <c r="U104" i="1"/>
  <c r="T104" i="1"/>
  <c r="S104" i="1"/>
  <c r="R104" i="1"/>
  <c r="Q104" i="1"/>
  <c r="P104" i="1"/>
  <c r="O104" i="1"/>
  <c r="U103" i="1"/>
  <c r="T103" i="1"/>
  <c r="S103" i="1"/>
  <c r="R103" i="1"/>
  <c r="Q103" i="1"/>
  <c r="P103" i="1"/>
  <c r="O103" i="1"/>
  <c r="U102" i="1"/>
  <c r="T102" i="1"/>
  <c r="S102" i="1"/>
  <c r="R102" i="1"/>
  <c r="Q102" i="1"/>
  <c r="P102" i="1"/>
  <c r="O102" i="1"/>
  <c r="U101" i="1"/>
  <c r="T101" i="1"/>
  <c r="S101" i="1"/>
  <c r="R101" i="1"/>
  <c r="Q101" i="1"/>
  <c r="P101" i="1"/>
  <c r="O101" i="1"/>
  <c r="U100" i="1"/>
  <c r="T100" i="1"/>
  <c r="S100" i="1"/>
  <c r="R100" i="1"/>
  <c r="Q100" i="1"/>
  <c r="P100" i="1"/>
  <c r="O100" i="1"/>
  <c r="U99" i="1"/>
  <c r="T99" i="1"/>
  <c r="S99" i="1"/>
  <c r="R99" i="1"/>
  <c r="Q99" i="1"/>
  <c r="P99" i="1"/>
  <c r="O99" i="1"/>
  <c r="U98" i="1"/>
  <c r="T98" i="1"/>
  <c r="S98" i="1"/>
  <c r="R98" i="1"/>
  <c r="Q98" i="1"/>
  <c r="P98" i="1"/>
  <c r="O98" i="1"/>
  <c r="U97" i="1"/>
  <c r="T97" i="1"/>
  <c r="S97" i="1"/>
  <c r="R97" i="1"/>
  <c r="Q97" i="1"/>
  <c r="P97" i="1"/>
  <c r="O97" i="1"/>
  <c r="U96" i="1"/>
  <c r="T96" i="1"/>
  <c r="S96" i="1"/>
  <c r="R96" i="1"/>
  <c r="Q96" i="1"/>
  <c r="P96" i="1"/>
  <c r="O96" i="1"/>
  <c r="U95" i="1"/>
  <c r="T95" i="1"/>
  <c r="S95" i="1"/>
  <c r="R95" i="1"/>
  <c r="Q95" i="1"/>
  <c r="P95" i="1"/>
  <c r="O95" i="1"/>
  <c r="U94" i="1"/>
  <c r="T94" i="1"/>
  <c r="S94" i="1"/>
  <c r="R94" i="1"/>
  <c r="Q94" i="1"/>
  <c r="P94" i="1"/>
  <c r="O94" i="1"/>
  <c r="U93" i="1"/>
  <c r="T93" i="1"/>
  <c r="S93" i="1"/>
  <c r="R93" i="1"/>
  <c r="Q93" i="1"/>
  <c r="P93" i="1"/>
  <c r="O93" i="1"/>
  <c r="U92" i="1"/>
  <c r="T92" i="1"/>
  <c r="S92" i="1"/>
  <c r="R92" i="1"/>
  <c r="Q92" i="1"/>
  <c r="P92" i="1"/>
  <c r="O92" i="1"/>
  <c r="U91" i="1"/>
  <c r="T91" i="1"/>
  <c r="S91" i="1"/>
  <c r="R91" i="1"/>
  <c r="Q91" i="1"/>
  <c r="P91" i="1"/>
  <c r="O91" i="1"/>
  <c r="U90" i="1"/>
  <c r="T90" i="1"/>
  <c r="S90" i="1"/>
  <c r="R90" i="1"/>
  <c r="Q90" i="1"/>
  <c r="P90" i="1"/>
  <c r="O90" i="1"/>
  <c r="U89" i="1"/>
  <c r="T89" i="1"/>
  <c r="S89" i="1"/>
  <c r="R89" i="1"/>
  <c r="Q89" i="1"/>
  <c r="P89" i="1"/>
  <c r="O89" i="1"/>
  <c r="U88" i="1"/>
  <c r="T88" i="1"/>
  <c r="S88" i="1"/>
  <c r="R88" i="1"/>
  <c r="Q88" i="1"/>
  <c r="P88" i="1"/>
  <c r="O88" i="1"/>
  <c r="U87" i="1"/>
  <c r="T87" i="1"/>
  <c r="S87" i="1"/>
  <c r="R87" i="1"/>
  <c r="Q87" i="1"/>
  <c r="P87" i="1"/>
  <c r="O87" i="1"/>
  <c r="U86" i="1"/>
  <c r="T86" i="1"/>
  <c r="S86" i="1"/>
  <c r="R86" i="1"/>
  <c r="Q86" i="1"/>
  <c r="P86" i="1"/>
  <c r="O86" i="1"/>
  <c r="U85" i="1"/>
  <c r="T85" i="1"/>
  <c r="S85" i="1"/>
  <c r="R85" i="1"/>
  <c r="Q85" i="1"/>
  <c r="P85" i="1"/>
  <c r="O85" i="1"/>
  <c r="U84" i="1"/>
  <c r="T84" i="1"/>
  <c r="S84" i="1"/>
  <c r="R84" i="1"/>
  <c r="Q84" i="1"/>
  <c r="P84" i="1"/>
  <c r="O84" i="1"/>
  <c r="U83" i="1"/>
  <c r="T83" i="1"/>
  <c r="S83" i="1"/>
  <c r="R83" i="1"/>
  <c r="Q83" i="1"/>
  <c r="P83" i="1"/>
  <c r="O83" i="1"/>
  <c r="U82" i="1"/>
  <c r="T82" i="1"/>
  <c r="S82" i="1"/>
  <c r="R82" i="1"/>
  <c r="Q82" i="1"/>
  <c r="P82" i="1"/>
  <c r="O82" i="1"/>
  <c r="U81" i="1"/>
  <c r="T81" i="1"/>
  <c r="S81" i="1"/>
  <c r="R81" i="1"/>
  <c r="Q81" i="1"/>
  <c r="P81" i="1"/>
  <c r="O81" i="1"/>
  <c r="U80" i="1"/>
  <c r="T80" i="1"/>
  <c r="S80" i="1"/>
  <c r="R80" i="1"/>
  <c r="Q80" i="1"/>
  <c r="P80" i="1"/>
  <c r="O80" i="1"/>
  <c r="U79" i="1"/>
  <c r="T79" i="1"/>
  <c r="S79" i="1"/>
  <c r="R79" i="1"/>
  <c r="Q79" i="1"/>
  <c r="P79" i="1"/>
  <c r="O79" i="1"/>
  <c r="U78" i="1"/>
  <c r="T78" i="1"/>
  <c r="S78" i="1"/>
  <c r="R78" i="1"/>
  <c r="Q78" i="1"/>
  <c r="P78" i="1"/>
  <c r="O78" i="1"/>
  <c r="U77" i="1"/>
  <c r="T77" i="1"/>
  <c r="S77" i="1"/>
  <c r="R77" i="1"/>
  <c r="Q77" i="1"/>
  <c r="P77" i="1"/>
  <c r="O77" i="1"/>
  <c r="U76" i="1"/>
  <c r="T76" i="1"/>
  <c r="S76" i="1"/>
  <c r="R76" i="1"/>
  <c r="Q76" i="1"/>
  <c r="P76" i="1"/>
  <c r="O76" i="1"/>
  <c r="U75" i="1"/>
  <c r="T75" i="1"/>
  <c r="S75" i="1"/>
  <c r="R75" i="1"/>
  <c r="Q75" i="1"/>
  <c r="P75" i="1"/>
  <c r="O75" i="1"/>
  <c r="U74" i="1"/>
  <c r="T74" i="1"/>
  <c r="S74" i="1"/>
  <c r="R74" i="1"/>
  <c r="Q74" i="1"/>
  <c r="P74" i="1"/>
  <c r="O74" i="1"/>
  <c r="U73" i="1"/>
  <c r="T73" i="1"/>
  <c r="S73" i="1"/>
  <c r="R73" i="1"/>
  <c r="Q73" i="1"/>
  <c r="P73" i="1"/>
  <c r="O73" i="1"/>
  <c r="U72" i="1"/>
  <c r="T72" i="1"/>
  <c r="S72" i="1"/>
  <c r="R72" i="1"/>
  <c r="Q72" i="1"/>
  <c r="P72" i="1"/>
  <c r="O72" i="1"/>
  <c r="U71" i="1"/>
  <c r="T71" i="1"/>
  <c r="S71" i="1"/>
  <c r="R71" i="1"/>
  <c r="Q71" i="1"/>
  <c r="P71" i="1"/>
  <c r="O71" i="1"/>
  <c r="U70" i="1"/>
  <c r="T70" i="1"/>
  <c r="S70" i="1"/>
  <c r="R70" i="1"/>
  <c r="Q70" i="1"/>
  <c r="P70" i="1"/>
  <c r="O70" i="1"/>
  <c r="U69" i="1"/>
  <c r="T69" i="1"/>
  <c r="S69" i="1"/>
  <c r="R69" i="1"/>
  <c r="Q69" i="1"/>
  <c r="P69" i="1"/>
  <c r="O69" i="1"/>
  <c r="U68" i="1"/>
  <c r="T68" i="1"/>
  <c r="S68" i="1"/>
  <c r="R68" i="1"/>
  <c r="Q68" i="1"/>
  <c r="P68" i="1"/>
  <c r="O68" i="1"/>
  <c r="U67" i="1"/>
  <c r="T67" i="1"/>
  <c r="S67" i="1"/>
  <c r="R67" i="1"/>
  <c r="Q67" i="1"/>
  <c r="P67" i="1"/>
  <c r="O67" i="1"/>
  <c r="U66" i="1"/>
  <c r="T66" i="1"/>
  <c r="S66" i="1"/>
  <c r="R66" i="1"/>
  <c r="Q66" i="1"/>
  <c r="P66" i="1"/>
  <c r="O66" i="1"/>
  <c r="U65" i="1"/>
  <c r="T65" i="1"/>
  <c r="S65" i="1"/>
  <c r="R65" i="1"/>
  <c r="Q65" i="1"/>
  <c r="P65" i="1"/>
  <c r="O65" i="1"/>
  <c r="U64" i="1"/>
  <c r="T64" i="1"/>
  <c r="S64" i="1"/>
  <c r="R64" i="1"/>
  <c r="Q64" i="1"/>
  <c r="P64" i="1"/>
  <c r="O64" i="1"/>
  <c r="U63" i="1"/>
  <c r="T63" i="1"/>
  <c r="S63" i="1"/>
  <c r="R63" i="1"/>
  <c r="Q63" i="1"/>
  <c r="P63" i="1"/>
  <c r="O63" i="1"/>
  <c r="U62" i="1"/>
  <c r="T62" i="1"/>
  <c r="S62" i="1"/>
  <c r="R62" i="1"/>
  <c r="Q62" i="1"/>
  <c r="P62" i="1"/>
  <c r="O62" i="1"/>
  <c r="U61" i="1"/>
  <c r="T61" i="1"/>
  <c r="S61" i="1"/>
  <c r="R61" i="1"/>
  <c r="Q61" i="1"/>
  <c r="P61" i="1"/>
  <c r="O61" i="1"/>
  <c r="U60" i="1"/>
  <c r="T60" i="1"/>
  <c r="S60" i="1"/>
  <c r="R60" i="1"/>
  <c r="Q60" i="1"/>
  <c r="P60" i="1"/>
  <c r="O60" i="1"/>
  <c r="U59" i="1"/>
  <c r="T59" i="1"/>
  <c r="S59" i="1"/>
  <c r="R59" i="1"/>
  <c r="Q59" i="1"/>
  <c r="P59" i="1"/>
  <c r="O59" i="1"/>
  <c r="U58" i="1"/>
  <c r="T58" i="1"/>
  <c r="S58" i="1"/>
  <c r="R58" i="1"/>
  <c r="Q58" i="1"/>
  <c r="P58" i="1"/>
  <c r="O58" i="1"/>
  <c r="U57" i="1"/>
  <c r="T57" i="1"/>
  <c r="S57" i="1"/>
  <c r="R57" i="1"/>
  <c r="Q57" i="1"/>
  <c r="P57" i="1"/>
  <c r="O57" i="1"/>
  <c r="U56" i="1"/>
  <c r="T56" i="1"/>
  <c r="S56" i="1"/>
  <c r="R56" i="1"/>
  <c r="Q56" i="1"/>
  <c r="P56" i="1"/>
  <c r="O56" i="1"/>
  <c r="U55" i="1"/>
  <c r="T55" i="1"/>
  <c r="S55" i="1"/>
  <c r="R55" i="1"/>
  <c r="Q55" i="1"/>
  <c r="P55" i="1"/>
  <c r="O55" i="1"/>
  <c r="U54" i="1"/>
  <c r="T54" i="1"/>
  <c r="S54" i="1"/>
  <c r="R54" i="1"/>
  <c r="Q54" i="1"/>
  <c r="P54" i="1"/>
  <c r="O54" i="1"/>
  <c r="U53" i="1"/>
  <c r="T53" i="1"/>
  <c r="S53" i="1"/>
  <c r="R53" i="1"/>
  <c r="Q53" i="1"/>
  <c r="P53" i="1"/>
  <c r="O53" i="1"/>
  <c r="U52" i="1"/>
  <c r="T52" i="1"/>
  <c r="S52" i="1"/>
  <c r="R52" i="1"/>
  <c r="Q52" i="1"/>
  <c r="P52" i="1"/>
  <c r="O52" i="1"/>
  <c r="U51" i="1"/>
  <c r="T51" i="1"/>
  <c r="S51" i="1"/>
  <c r="R51" i="1"/>
  <c r="Q51" i="1"/>
  <c r="P51" i="1"/>
  <c r="O51" i="1"/>
  <c r="U50" i="1"/>
  <c r="T50" i="1"/>
  <c r="S50" i="1"/>
  <c r="R50" i="1"/>
  <c r="Q50" i="1"/>
  <c r="P50" i="1"/>
  <c r="O50" i="1"/>
  <c r="U49" i="1"/>
  <c r="T49" i="1"/>
  <c r="S49" i="1"/>
  <c r="R49" i="1"/>
  <c r="Q49" i="1"/>
  <c r="P49" i="1"/>
  <c r="O49" i="1"/>
  <c r="U48" i="1"/>
  <c r="T48" i="1"/>
  <c r="S48" i="1"/>
  <c r="R48" i="1"/>
  <c r="Q48" i="1"/>
  <c r="P48" i="1"/>
  <c r="O48" i="1"/>
  <c r="U47" i="1"/>
  <c r="T47" i="1"/>
  <c r="S47" i="1"/>
  <c r="R47" i="1"/>
  <c r="Q47" i="1"/>
  <c r="P47" i="1"/>
  <c r="O47" i="1"/>
  <c r="U46" i="1"/>
  <c r="T46" i="1"/>
  <c r="S46" i="1"/>
  <c r="R46" i="1"/>
  <c r="Q46" i="1"/>
  <c r="P46" i="1"/>
  <c r="O46" i="1"/>
  <c r="U45" i="1"/>
  <c r="T45" i="1"/>
  <c r="S45" i="1"/>
  <c r="R45" i="1"/>
  <c r="Q45" i="1"/>
  <c r="P45" i="1"/>
  <c r="O45" i="1"/>
  <c r="U44" i="1"/>
  <c r="T44" i="1"/>
  <c r="S44" i="1"/>
  <c r="R44" i="1"/>
  <c r="Q44" i="1"/>
  <c r="P44" i="1"/>
  <c r="O44" i="1"/>
  <c r="U43" i="1"/>
  <c r="T43" i="1"/>
  <c r="S43" i="1"/>
  <c r="R43" i="1"/>
  <c r="Q43" i="1"/>
  <c r="P43" i="1"/>
  <c r="O43" i="1"/>
  <c r="U42" i="1"/>
  <c r="T42" i="1"/>
  <c r="S42" i="1"/>
  <c r="R42" i="1"/>
  <c r="Q42" i="1"/>
  <c r="P42" i="1"/>
  <c r="O42" i="1"/>
  <c r="U41" i="1"/>
  <c r="T41" i="1"/>
  <c r="S41" i="1"/>
  <c r="R41" i="1"/>
  <c r="Q41" i="1"/>
  <c r="P41" i="1"/>
  <c r="O41" i="1"/>
  <c r="U40" i="1"/>
  <c r="T40" i="1"/>
  <c r="S40" i="1"/>
  <c r="R40" i="1"/>
  <c r="Q40" i="1"/>
  <c r="P40" i="1"/>
  <c r="O40" i="1"/>
  <c r="U39" i="1"/>
  <c r="T39" i="1"/>
  <c r="S39" i="1"/>
  <c r="R39" i="1"/>
  <c r="Q39" i="1"/>
  <c r="P39" i="1"/>
  <c r="O39" i="1"/>
  <c r="U38" i="1"/>
  <c r="T38" i="1"/>
  <c r="S38" i="1"/>
  <c r="R38" i="1"/>
  <c r="Q38" i="1"/>
  <c r="P38" i="1"/>
  <c r="O38" i="1"/>
  <c r="U37" i="1"/>
  <c r="T37" i="1"/>
  <c r="S37" i="1"/>
  <c r="R37" i="1"/>
  <c r="Q37" i="1"/>
  <c r="P37" i="1"/>
  <c r="O37" i="1"/>
  <c r="U36" i="1"/>
  <c r="T36" i="1"/>
  <c r="S36" i="1"/>
  <c r="R36" i="1"/>
  <c r="Q36" i="1"/>
  <c r="P36" i="1"/>
  <c r="O36" i="1"/>
  <c r="U35" i="1"/>
  <c r="T35" i="1"/>
  <c r="S35" i="1"/>
  <c r="R35" i="1"/>
  <c r="Q35" i="1"/>
  <c r="P35" i="1"/>
  <c r="O35" i="1"/>
  <c r="U34" i="1"/>
  <c r="T34" i="1"/>
  <c r="S34" i="1"/>
  <c r="R34" i="1"/>
  <c r="Q34" i="1"/>
  <c r="P34" i="1"/>
  <c r="O34" i="1"/>
  <c r="U33" i="1"/>
  <c r="T33" i="1"/>
  <c r="S33" i="1"/>
  <c r="R33" i="1"/>
  <c r="Q33" i="1"/>
  <c r="P33" i="1"/>
  <c r="O33" i="1"/>
  <c r="U32" i="1"/>
  <c r="T32" i="1"/>
  <c r="S32" i="1"/>
  <c r="R32" i="1"/>
  <c r="Q32" i="1"/>
  <c r="P32" i="1"/>
  <c r="O32" i="1"/>
  <c r="U31" i="1"/>
  <c r="T31" i="1"/>
  <c r="S31" i="1"/>
  <c r="R31" i="1"/>
  <c r="Q31" i="1"/>
  <c r="P31" i="1"/>
  <c r="O31" i="1"/>
  <c r="U30" i="1"/>
  <c r="T30" i="1"/>
  <c r="S30" i="1"/>
  <c r="R30" i="1"/>
  <c r="Q30" i="1"/>
  <c r="P30" i="1"/>
  <c r="O30" i="1"/>
  <c r="U29" i="1"/>
  <c r="T29" i="1"/>
  <c r="S29" i="1"/>
  <c r="R29" i="1"/>
  <c r="Q29" i="1"/>
  <c r="P29" i="1"/>
  <c r="O29" i="1"/>
  <c r="U28" i="1"/>
  <c r="T28" i="1"/>
  <c r="S28" i="1"/>
  <c r="R28" i="1"/>
  <c r="Q28" i="1"/>
  <c r="P28" i="1"/>
  <c r="O28" i="1"/>
  <c r="U27" i="1"/>
  <c r="T27" i="1"/>
  <c r="S27" i="1"/>
  <c r="R27" i="1"/>
  <c r="Q27" i="1"/>
  <c r="P27" i="1"/>
  <c r="O27" i="1"/>
  <c r="U26" i="1"/>
  <c r="T26" i="1"/>
  <c r="S26" i="1"/>
  <c r="R26" i="1"/>
  <c r="Q26" i="1"/>
  <c r="P26" i="1"/>
  <c r="O26" i="1"/>
  <c r="U25" i="1"/>
  <c r="T25" i="1"/>
  <c r="S25" i="1"/>
  <c r="R25" i="1"/>
  <c r="Q25" i="1"/>
  <c r="P25" i="1"/>
  <c r="O25" i="1"/>
  <c r="U24" i="1"/>
  <c r="T24" i="1"/>
  <c r="S24" i="1"/>
  <c r="R24" i="1"/>
  <c r="Q24" i="1"/>
  <c r="P24" i="1"/>
  <c r="O24" i="1"/>
  <c r="U23" i="1"/>
  <c r="T23" i="1"/>
  <c r="S23" i="1"/>
  <c r="R23" i="1"/>
  <c r="Q23" i="1"/>
  <c r="P23" i="1"/>
  <c r="O23" i="1"/>
  <c r="U22" i="1"/>
  <c r="T22" i="1"/>
  <c r="S22" i="1"/>
  <c r="R22" i="1"/>
  <c r="Q22" i="1"/>
  <c r="P22" i="1"/>
  <c r="O22" i="1"/>
  <c r="U21" i="1"/>
  <c r="T21" i="1"/>
  <c r="S21" i="1"/>
  <c r="R21" i="1"/>
  <c r="Q21" i="1"/>
  <c r="P21" i="1"/>
  <c r="O21" i="1"/>
  <c r="U20" i="1"/>
  <c r="T20" i="1"/>
  <c r="S20" i="1"/>
  <c r="R20" i="1"/>
  <c r="Q20" i="1"/>
  <c r="P20" i="1"/>
  <c r="O20" i="1"/>
  <c r="U19" i="1"/>
  <c r="T19" i="1"/>
  <c r="S19" i="1"/>
  <c r="R19" i="1"/>
  <c r="Q19" i="1"/>
  <c r="P19" i="1"/>
  <c r="O19" i="1"/>
  <c r="U18" i="1"/>
  <c r="T18" i="1"/>
  <c r="S18" i="1"/>
  <c r="R18" i="1"/>
  <c r="Q18" i="1"/>
  <c r="P18" i="1"/>
  <c r="O18" i="1"/>
  <c r="U17" i="1"/>
  <c r="T17" i="1"/>
  <c r="S17" i="1"/>
  <c r="R17" i="1"/>
  <c r="Q17" i="1"/>
  <c r="P17" i="1"/>
  <c r="O17" i="1"/>
  <c r="U16" i="1"/>
  <c r="T16" i="1"/>
  <c r="S16" i="1"/>
  <c r="R16" i="1"/>
  <c r="Q16" i="1"/>
  <c r="P16" i="1"/>
  <c r="O16" i="1"/>
  <c r="U15" i="1"/>
  <c r="T15" i="1"/>
  <c r="S15" i="1"/>
  <c r="R15" i="1"/>
  <c r="Q15" i="1"/>
  <c r="P15" i="1"/>
  <c r="O15" i="1"/>
  <c r="U14" i="1"/>
  <c r="T14" i="1"/>
  <c r="S14" i="1"/>
  <c r="R14" i="1"/>
  <c r="Q14" i="1"/>
  <c r="P14" i="1"/>
  <c r="O14" i="1"/>
  <c r="U13" i="1"/>
  <c r="T13" i="1"/>
  <c r="S13" i="1"/>
  <c r="R13" i="1"/>
  <c r="Q13" i="1"/>
  <c r="P13" i="1"/>
  <c r="O13" i="1"/>
  <c r="U12" i="1"/>
  <c r="T12" i="1"/>
  <c r="S12" i="1"/>
  <c r="R12" i="1"/>
  <c r="Q12" i="1"/>
  <c r="P12" i="1"/>
  <c r="O12" i="1"/>
  <c r="U11" i="1"/>
  <c r="T11" i="1"/>
  <c r="S11" i="1"/>
  <c r="R11" i="1"/>
  <c r="Q11" i="1"/>
  <c r="P11" i="1"/>
  <c r="O11" i="1"/>
  <c r="U10" i="1"/>
  <c r="T10" i="1"/>
  <c r="S10" i="1"/>
  <c r="R10" i="1"/>
  <c r="Q10" i="1"/>
  <c r="P10" i="1"/>
  <c r="O10" i="1"/>
  <c r="U9" i="1"/>
  <c r="T9" i="1"/>
  <c r="S9" i="1"/>
  <c r="R9" i="1"/>
  <c r="Q9" i="1"/>
  <c r="P9" i="1"/>
  <c r="O9" i="1"/>
  <c r="U8" i="1"/>
  <c r="T8" i="1"/>
  <c r="S8" i="1"/>
  <c r="R8" i="1"/>
  <c r="Q8" i="1"/>
  <c r="P8" i="1"/>
  <c r="O8" i="1"/>
  <c r="U7" i="1"/>
  <c r="T7" i="1"/>
  <c r="S7" i="1"/>
  <c r="R7" i="1"/>
  <c r="Q7" i="1"/>
  <c r="P7" i="1"/>
  <c r="O7" i="1"/>
  <c r="U6" i="1"/>
  <c r="T6" i="1"/>
  <c r="S6" i="1"/>
  <c r="R6" i="1"/>
  <c r="Q6" i="1"/>
  <c r="P6" i="1"/>
  <c r="O6" i="1"/>
  <c r="U5" i="1"/>
  <c r="T5" i="1"/>
  <c r="S5" i="1"/>
  <c r="R5" i="1"/>
  <c r="Q5" i="1"/>
  <c r="P5" i="1"/>
  <c r="O5" i="1"/>
  <c r="U4" i="1"/>
  <c r="T4" i="1"/>
  <c r="S4" i="1"/>
  <c r="R4" i="1"/>
  <c r="Q4" i="1"/>
  <c r="P4" i="1"/>
  <c r="O4" i="1"/>
  <c r="U3" i="1"/>
  <c r="T3" i="1"/>
  <c r="S3" i="1"/>
  <c r="R3" i="1"/>
  <c r="Q3" i="1"/>
  <c r="P3" i="1"/>
  <c r="O3" i="1"/>
  <c r="U2" i="1"/>
  <c r="T2" i="1"/>
  <c r="R2" i="1"/>
  <c r="Q2" i="1"/>
  <c r="O2" i="1"/>
</calcChain>
</file>

<file path=xl/sharedStrings.xml><?xml version="1.0" encoding="utf-8"?>
<sst xmlns="http://schemas.openxmlformats.org/spreadsheetml/2006/main" count="10766" uniqueCount="4139">
  <si>
    <t>5A97F950</t>
  </si>
  <si>
    <t>5603</t>
  </si>
  <si>
    <t>983F</t>
  </si>
  <si>
    <t>66</t>
  </si>
  <si>
    <t>F6D</t>
  </si>
  <si>
    <t>94</t>
  </si>
  <si>
    <t>4</t>
  </si>
  <si>
    <t>5A981A65</t>
  </si>
  <si>
    <t>51E9</t>
  </si>
  <si>
    <t>9863</t>
  </si>
  <si>
    <t>0</t>
  </si>
  <si>
    <t>F9F</t>
  </si>
  <si>
    <t>9</t>
  </si>
  <si>
    <t>5177</t>
  </si>
  <si>
    <t>9862</t>
  </si>
  <si>
    <t>5</t>
  </si>
  <si>
    <t>5A981A66</t>
  </si>
  <si>
    <t>5103</t>
  </si>
  <si>
    <t>9864</t>
  </si>
  <si>
    <t>2</t>
  </si>
  <si>
    <t>508D</t>
  </si>
  <si>
    <t>1</t>
  </si>
  <si>
    <t>5018</t>
  </si>
  <si>
    <t>4FA1</t>
  </si>
  <si>
    <t>7</t>
  </si>
  <si>
    <t>5A981A67</t>
  </si>
  <si>
    <t>4F2C</t>
  </si>
  <si>
    <t>11</t>
  </si>
  <si>
    <t>4EB6</t>
  </si>
  <si>
    <t>9860</t>
  </si>
  <si>
    <t>23</t>
  </si>
  <si>
    <t>4E45</t>
  </si>
  <si>
    <t>F9E</t>
  </si>
  <si>
    <t>19</t>
  </si>
  <si>
    <t>5A981A68</t>
  </si>
  <si>
    <t>4DD4</t>
  </si>
  <si>
    <t>8</t>
  </si>
  <si>
    <t>4D67</t>
  </si>
  <si>
    <t>4CF9</t>
  </si>
  <si>
    <t>9861</t>
  </si>
  <si>
    <t>6</t>
  </si>
  <si>
    <t>4C8C</t>
  </si>
  <si>
    <t>5A981A69</t>
  </si>
  <si>
    <t>4C23</t>
  </si>
  <si>
    <t>26</t>
  </si>
  <si>
    <t>4BBA</t>
  </si>
  <si>
    <t>27</t>
  </si>
  <si>
    <t>4B54</t>
  </si>
  <si>
    <t>34</t>
  </si>
  <si>
    <t>5A981A6A</t>
  </si>
  <si>
    <t>4AE9</t>
  </si>
  <si>
    <t>F9D</t>
  </si>
  <si>
    <t>4A85</t>
  </si>
  <si>
    <t>41</t>
  </si>
  <si>
    <t>4A28</t>
  </si>
  <si>
    <t>985F</t>
  </si>
  <si>
    <t>88</t>
  </si>
  <si>
    <t>49D1</t>
  </si>
  <si>
    <t>45</t>
  </si>
  <si>
    <t>5A981A6B</t>
  </si>
  <si>
    <t>4977</t>
  </si>
  <si>
    <t>491C</t>
  </si>
  <si>
    <t>12</t>
  </si>
  <si>
    <t>48BF</t>
  </si>
  <si>
    <t>5A981A6C</t>
  </si>
  <si>
    <t>485F</t>
  </si>
  <si>
    <t>4805</t>
  </si>
  <si>
    <t>F9C</t>
  </si>
  <si>
    <t>38</t>
  </si>
  <si>
    <t>47AE</t>
  </si>
  <si>
    <t>60</t>
  </si>
  <si>
    <t>4757</t>
  </si>
  <si>
    <t>36</t>
  </si>
  <si>
    <t>5A981A6D</t>
  </si>
  <si>
    <t>46FE</t>
  </si>
  <si>
    <t>9866</t>
  </si>
  <si>
    <t>46A5</t>
  </si>
  <si>
    <t>4648</t>
  </si>
  <si>
    <t>17</t>
  </si>
  <si>
    <t>45F0</t>
  </si>
  <si>
    <t>20</t>
  </si>
  <si>
    <t>5A981A6E</t>
  </si>
  <si>
    <t>4592</t>
  </si>
  <si>
    <t>24</t>
  </si>
  <si>
    <t>4532</t>
  </si>
  <si>
    <t>16</t>
  </si>
  <si>
    <t>44D0</t>
  </si>
  <si>
    <t>3</t>
  </si>
  <si>
    <t>5A981A6F</t>
  </si>
  <si>
    <t>446A</t>
  </si>
  <si>
    <t>F9B</t>
  </si>
  <si>
    <t>4400</t>
  </si>
  <si>
    <t>4393</t>
  </si>
  <si>
    <t>4327</t>
  </si>
  <si>
    <t>5A981A70</t>
  </si>
  <si>
    <t>42B4</t>
  </si>
  <si>
    <t>4240</t>
  </si>
  <si>
    <t>15</t>
  </si>
  <si>
    <t>41CC</t>
  </si>
  <si>
    <t>10</t>
  </si>
  <si>
    <t>5A981A71</t>
  </si>
  <si>
    <t>4155</t>
  </si>
  <si>
    <t>40DC</t>
  </si>
  <si>
    <t>4067</t>
  </si>
  <si>
    <t>3FEE</t>
  </si>
  <si>
    <t>985E</t>
  </si>
  <si>
    <t>5A981A72</t>
  </si>
  <si>
    <t>3F74</t>
  </si>
  <si>
    <t>3EFB</t>
  </si>
  <si>
    <t>54</t>
  </si>
  <si>
    <t>3E83</t>
  </si>
  <si>
    <t>22</t>
  </si>
  <si>
    <t>5A981A73</t>
  </si>
  <si>
    <t>3E0A</t>
  </si>
  <si>
    <t>3D94</t>
  </si>
  <si>
    <t>3D1F</t>
  </si>
  <si>
    <t>F9A</t>
  </si>
  <si>
    <t>3CA8</t>
  </si>
  <si>
    <t>5A981A74</t>
  </si>
  <si>
    <t>3C31</t>
  </si>
  <si>
    <t>3BBF</t>
  </si>
  <si>
    <t>3B4D</t>
  </si>
  <si>
    <t>18</t>
  </si>
  <si>
    <t>3ADC</t>
  </si>
  <si>
    <t>5A981A75</t>
  </si>
  <si>
    <t>3A6A</t>
  </si>
  <si>
    <t>39FA</t>
  </si>
  <si>
    <t>398C</t>
  </si>
  <si>
    <t>5A981A76</t>
  </si>
  <si>
    <t>3920</t>
  </si>
  <si>
    <t>38B4</t>
  </si>
  <si>
    <t>384A</t>
  </si>
  <si>
    <t>37DC</t>
  </si>
  <si>
    <t>5A981A77</t>
  </si>
  <si>
    <t>3772</t>
  </si>
  <si>
    <t>3709</t>
  </si>
  <si>
    <t>13</t>
  </si>
  <si>
    <t>369F</t>
  </si>
  <si>
    <t>5A981A78</t>
  </si>
  <si>
    <t>3635</t>
  </si>
  <si>
    <t>F99</t>
  </si>
  <si>
    <t>35CC</t>
  </si>
  <si>
    <t>35</t>
  </si>
  <si>
    <t>3564</t>
  </si>
  <si>
    <t>3503</t>
  </si>
  <si>
    <t>5A981A79</t>
  </si>
  <si>
    <t>349C</t>
  </si>
  <si>
    <t>3431</t>
  </si>
  <si>
    <t>33C8</t>
  </si>
  <si>
    <t>5A981A7A</t>
  </si>
  <si>
    <t>335F</t>
  </si>
  <si>
    <t>32F4</t>
  </si>
  <si>
    <t>3287</t>
  </si>
  <si>
    <t>3215</t>
  </si>
  <si>
    <t>5A981A7B</t>
  </si>
  <si>
    <t>31A9</t>
  </si>
  <si>
    <t>3142</t>
  </si>
  <si>
    <t>53</t>
  </si>
  <si>
    <t>30D6</t>
  </si>
  <si>
    <t>31</t>
  </si>
  <si>
    <t>3069</t>
  </si>
  <si>
    <t>5A981A7C</t>
  </si>
  <si>
    <t>2FFA</t>
  </si>
  <si>
    <t>2F92</t>
  </si>
  <si>
    <t>2F24</t>
  </si>
  <si>
    <t>5A981A7D</t>
  </si>
  <si>
    <t>2EB7</t>
  </si>
  <si>
    <t>2E45</t>
  </si>
  <si>
    <t>9865</t>
  </si>
  <si>
    <t>F98</t>
  </si>
  <si>
    <t>2DD6</t>
  </si>
  <si>
    <t>2D66</t>
  </si>
  <si>
    <t>974C</t>
  </si>
  <si>
    <t>5A981A7E</t>
  </si>
  <si>
    <t>2CF4</t>
  </si>
  <si>
    <t>95D3</t>
  </si>
  <si>
    <t>2C84</t>
  </si>
  <si>
    <t>945C</t>
  </si>
  <si>
    <t>2C14</t>
  </si>
  <si>
    <t>92E7</t>
  </si>
  <si>
    <t>14</t>
  </si>
  <si>
    <t>5A981A7F</t>
  </si>
  <si>
    <t>2BA1</t>
  </si>
  <si>
    <t>9175</t>
  </si>
  <si>
    <t>2B36</t>
  </si>
  <si>
    <t>9015</t>
  </si>
  <si>
    <t>2AD0</t>
  </si>
  <si>
    <t>8EBB</t>
  </si>
  <si>
    <t>2A69</t>
  </si>
  <si>
    <t>8D5C</t>
  </si>
  <si>
    <t>5A981A80</t>
  </si>
  <si>
    <t>2A05</t>
  </si>
  <si>
    <t>8C07</t>
  </si>
  <si>
    <t>299E</t>
  </si>
  <si>
    <t>8AA7</t>
  </si>
  <si>
    <t>2932</t>
  </si>
  <si>
    <t>8942</t>
  </si>
  <si>
    <t>5A981A81</t>
  </si>
  <si>
    <t>28C6</t>
  </si>
  <si>
    <t>87E9</t>
  </si>
  <si>
    <t>285C</t>
  </si>
  <si>
    <t>8692</t>
  </si>
  <si>
    <t>37</t>
  </si>
  <si>
    <t>27F6</t>
  </si>
  <si>
    <t>8539</t>
  </si>
  <si>
    <t>2794</t>
  </si>
  <si>
    <t>83ED</t>
  </si>
  <si>
    <t>5A981A82</t>
  </si>
  <si>
    <t>272F</t>
  </si>
  <si>
    <t>829B</t>
  </si>
  <si>
    <t>26C7</t>
  </si>
  <si>
    <t>813C</t>
  </si>
  <si>
    <t>F97</t>
  </si>
  <si>
    <t>265F</t>
  </si>
  <si>
    <t>7FD7</t>
  </si>
  <si>
    <t>25F6</t>
  </si>
  <si>
    <t>7E74</t>
  </si>
  <si>
    <t>5A981A83</t>
  </si>
  <si>
    <t>258F</t>
  </si>
  <si>
    <t>7D15</t>
  </si>
  <si>
    <t>2529</t>
  </si>
  <si>
    <t>7BC3</t>
  </si>
  <si>
    <t>24C2</t>
  </si>
  <si>
    <t>7A74</t>
  </si>
  <si>
    <t>5A981A84</t>
  </si>
  <si>
    <t>245D</t>
  </si>
  <si>
    <t>7930</t>
  </si>
  <si>
    <t>23FF</t>
  </si>
  <si>
    <t>7800</t>
  </si>
  <si>
    <t>23A0</t>
  </si>
  <si>
    <t>76C6</t>
  </si>
  <si>
    <t>30</t>
  </si>
  <si>
    <t>2340</t>
  </si>
  <si>
    <t>757A</t>
  </si>
  <si>
    <t>5A981A85</t>
  </si>
  <si>
    <t>22DB</t>
  </si>
  <si>
    <t>7420</t>
  </si>
  <si>
    <t>2275</t>
  </si>
  <si>
    <t>72CB</t>
  </si>
  <si>
    <t>220E</t>
  </si>
  <si>
    <t>716D</t>
  </si>
  <si>
    <t>5A981A86</t>
  </si>
  <si>
    <t>21A2</t>
  </si>
  <si>
    <t>7009</t>
  </si>
  <si>
    <t>2135</t>
  </si>
  <si>
    <t>6E9C</t>
  </si>
  <si>
    <t>20C8</t>
  </si>
  <si>
    <t>6D28</t>
  </si>
  <si>
    <t>2058</t>
  </si>
  <si>
    <t>6BB9</t>
  </si>
  <si>
    <t>5A981A87</t>
  </si>
  <si>
    <t>1FED</t>
  </si>
  <si>
    <t>6A50</t>
  </si>
  <si>
    <t>1F80</t>
  </si>
  <si>
    <t>68EB</t>
  </si>
  <si>
    <t>1F14</t>
  </si>
  <si>
    <t>678B</t>
  </si>
  <si>
    <t>5A981A88</t>
  </si>
  <si>
    <t>1EA9</t>
  </si>
  <si>
    <t>6622</t>
  </si>
  <si>
    <t>1E38</t>
  </si>
  <si>
    <t>64B1</t>
  </si>
  <si>
    <t>1DC6</t>
  </si>
  <si>
    <t>633A</t>
  </si>
  <si>
    <t>1D56</t>
  </si>
  <si>
    <t>61D1</t>
  </si>
  <si>
    <t>5A981A89</t>
  </si>
  <si>
    <t>1CED</t>
  </si>
  <si>
    <t>6072</t>
  </si>
  <si>
    <t>F96</t>
  </si>
  <si>
    <t>39</t>
  </si>
  <si>
    <t>1C88</t>
  </si>
  <si>
    <t>5F1E</t>
  </si>
  <si>
    <t>1C23</t>
  </si>
  <si>
    <t>5DC5</t>
  </si>
  <si>
    <t>1BC1</t>
  </si>
  <si>
    <t>5C79</t>
  </si>
  <si>
    <t>5A981A8A</t>
  </si>
  <si>
    <t>1B5A</t>
  </si>
  <si>
    <t>5B17</t>
  </si>
  <si>
    <t>1AF2</t>
  </si>
  <si>
    <t>59C3</t>
  </si>
  <si>
    <t>1A89</t>
  </si>
  <si>
    <t>5863</t>
  </si>
  <si>
    <t>5A981A8B</t>
  </si>
  <si>
    <t>1A20</t>
  </si>
  <si>
    <t>56FC</t>
  </si>
  <si>
    <t>19B6</t>
  </si>
  <si>
    <t>5599</t>
  </si>
  <si>
    <t>1949</t>
  </si>
  <si>
    <t>5433</t>
  </si>
  <si>
    <t>18DE</t>
  </si>
  <si>
    <t>52D4</t>
  </si>
  <si>
    <t>5A981A8C</t>
  </si>
  <si>
    <t>1873</t>
  </si>
  <si>
    <t>5179</t>
  </si>
  <si>
    <t>1808</t>
  </si>
  <si>
    <t>501C</t>
  </si>
  <si>
    <t>29</t>
  </si>
  <si>
    <t>179D</t>
  </si>
  <si>
    <t>4EB8</t>
  </si>
  <si>
    <t>21</t>
  </si>
  <si>
    <t>5A981A8D</t>
  </si>
  <si>
    <t>1734</t>
  </si>
  <si>
    <t>4D56</t>
  </si>
  <si>
    <t>16CD</t>
  </si>
  <si>
    <t>4BFC</t>
  </si>
  <si>
    <t>1663</t>
  </si>
  <si>
    <t>4AA0</t>
  </si>
  <si>
    <t>15FD</t>
  </si>
  <si>
    <t>494C</t>
  </si>
  <si>
    <t>5A981A8E</t>
  </si>
  <si>
    <t>1597</t>
  </si>
  <si>
    <t>47FE</t>
  </si>
  <si>
    <t>1534</t>
  </si>
  <si>
    <t>46AB</t>
  </si>
  <si>
    <t>14D0</t>
  </si>
  <si>
    <t>455A</t>
  </si>
  <si>
    <t>146E</t>
  </si>
  <si>
    <t>4409</t>
  </si>
  <si>
    <t>5A981A8F</t>
  </si>
  <si>
    <t>13FF</t>
  </si>
  <si>
    <t>4296</t>
  </si>
  <si>
    <t>F95</t>
  </si>
  <si>
    <t>1392</t>
  </si>
  <si>
    <t>4131</t>
  </si>
  <si>
    <t>1324</t>
  </si>
  <si>
    <t>3FC1</t>
  </si>
  <si>
    <t>5A981A90</t>
  </si>
  <si>
    <t>12B3</t>
  </si>
  <si>
    <t>3E44</t>
  </si>
  <si>
    <t>123F</t>
  </si>
  <si>
    <t>3CC4</t>
  </si>
  <si>
    <t>11CA</t>
  </si>
  <si>
    <t>3B42</t>
  </si>
  <si>
    <t>95</t>
  </si>
  <si>
    <t>1154</t>
  </si>
  <si>
    <t>39BD</t>
  </si>
  <si>
    <t>5A981A91</t>
  </si>
  <si>
    <t>10E2</t>
  </si>
  <si>
    <t>3849</t>
  </si>
  <si>
    <t>1078</t>
  </si>
  <si>
    <t>36E8</t>
  </si>
  <si>
    <t>52</t>
  </si>
  <si>
    <t>1012</t>
  </si>
  <si>
    <t>358F</t>
  </si>
  <si>
    <t>32</t>
  </si>
  <si>
    <t>5A981A92</t>
  </si>
  <si>
    <t>FAD</t>
  </si>
  <si>
    <t>343B</t>
  </si>
  <si>
    <t>96</t>
  </si>
  <si>
    <t>F44</t>
  </si>
  <si>
    <t>32D0</t>
  </si>
  <si>
    <t>F94</t>
  </si>
  <si>
    <t>ED8</t>
  </si>
  <si>
    <t>3166</t>
  </si>
  <si>
    <t>97</t>
  </si>
  <si>
    <t>E6B</t>
  </si>
  <si>
    <t>2FFB</t>
  </si>
  <si>
    <t>5A981A93</t>
  </si>
  <si>
    <t>DFF</t>
  </si>
  <si>
    <t>2E95</t>
  </si>
  <si>
    <t>98</t>
  </si>
  <si>
    <t>D8D</t>
  </si>
  <si>
    <t>2D17</t>
  </si>
  <si>
    <t>99</t>
  </si>
  <si>
    <t>D11</t>
  </si>
  <si>
    <t>2B84</t>
  </si>
  <si>
    <t>F93</t>
  </si>
  <si>
    <t>9C</t>
  </si>
  <si>
    <t>5A981A94</t>
  </si>
  <si>
    <t>C98</t>
  </si>
  <si>
    <t>29F7</t>
  </si>
  <si>
    <t>9E</t>
  </si>
  <si>
    <t>C24</t>
  </si>
  <si>
    <t>287E</t>
  </si>
  <si>
    <t>F92</t>
  </si>
  <si>
    <t>A0</t>
  </si>
  <si>
    <t>BB3</t>
  </si>
  <si>
    <t>270B</t>
  </si>
  <si>
    <t>A4</t>
  </si>
  <si>
    <t>B4B</t>
  </si>
  <si>
    <t>25A6</t>
  </si>
  <si>
    <t>F91</t>
  </si>
  <si>
    <t>A7</t>
  </si>
  <si>
    <t>5A981A95</t>
  </si>
  <si>
    <t>AE2</t>
  </si>
  <si>
    <t>2441</t>
  </si>
  <si>
    <t>F90</t>
  </si>
  <si>
    <t>AA</t>
  </si>
  <si>
    <t>A79</t>
  </si>
  <si>
    <t>22E0</t>
  </si>
  <si>
    <t>AE</t>
  </si>
  <si>
    <t>A0E</t>
  </si>
  <si>
    <t>217B</t>
  </si>
  <si>
    <t>F8F</t>
  </si>
  <si>
    <t>B2</t>
  </si>
  <si>
    <t>5A981A96</t>
  </si>
  <si>
    <t>9A0</t>
  </si>
  <si>
    <t>200A</t>
  </si>
  <si>
    <t>F8E</t>
  </si>
  <si>
    <t>B5</t>
  </si>
  <si>
    <t>933</t>
  </si>
  <si>
    <t>1E9A</t>
  </si>
  <si>
    <t>B9</t>
  </si>
  <si>
    <t>8C6</t>
  </si>
  <si>
    <t>1D33</t>
  </si>
  <si>
    <t>F8D</t>
  </si>
  <si>
    <t>BE</t>
  </si>
  <si>
    <t>85B</t>
  </si>
  <si>
    <t>1BCF</t>
  </si>
  <si>
    <t>F8C</t>
  </si>
  <si>
    <t>C7</t>
  </si>
  <si>
    <t>5A981A97</t>
  </si>
  <si>
    <t>7F4</t>
  </si>
  <si>
    <t>1A78</t>
  </si>
  <si>
    <t>F8B</t>
  </si>
  <si>
    <t>CE</t>
  </si>
  <si>
    <t>78D</t>
  </si>
  <si>
    <t>191F</t>
  </si>
  <si>
    <t>D7</t>
  </si>
  <si>
    <t>725</t>
  </si>
  <si>
    <t>17BF</t>
  </si>
  <si>
    <t>F8A</t>
  </si>
  <si>
    <t>E3</t>
  </si>
  <si>
    <t>6B9</t>
  </si>
  <si>
    <t>1657</t>
  </si>
  <si>
    <t>F89</t>
  </si>
  <si>
    <t>FA</t>
  </si>
  <si>
    <t>5A981A98</t>
  </si>
  <si>
    <t>64A</t>
  </si>
  <si>
    <t>14DF</t>
  </si>
  <si>
    <t>F88</t>
  </si>
  <si>
    <t>10E</t>
  </si>
  <si>
    <t>5D9</t>
  </si>
  <si>
    <t>1370</t>
  </si>
  <si>
    <t>126</t>
  </si>
  <si>
    <t>56D</t>
  </si>
  <si>
    <t>120F</t>
  </si>
  <si>
    <t>F87</t>
  </si>
  <si>
    <t>14F</t>
  </si>
  <si>
    <t>5A981A99</t>
  </si>
  <si>
    <t>505</t>
  </si>
  <si>
    <t>10B7</t>
  </si>
  <si>
    <t>F86</t>
  </si>
  <si>
    <t>172</t>
  </si>
  <si>
    <t>499</t>
  </si>
  <si>
    <t>F52</t>
  </si>
  <si>
    <t>F85</t>
  </si>
  <si>
    <t>1A0</t>
  </si>
  <si>
    <t>42B</t>
  </si>
  <si>
    <t>DE5</t>
  </si>
  <si>
    <t>F84</t>
  </si>
  <si>
    <t>1D8</t>
  </si>
  <si>
    <t>3BC</t>
  </si>
  <si>
    <t>C6F</t>
  </si>
  <si>
    <t>F83</t>
  </si>
  <si>
    <t>248</t>
  </si>
  <si>
    <t>5A981A9A</t>
  </si>
  <si>
    <t>350</t>
  </si>
  <si>
    <t>AFF</t>
  </si>
  <si>
    <t>2A8</t>
  </si>
  <si>
    <t>2E5</t>
  </si>
  <si>
    <t>9A3</t>
  </si>
  <si>
    <t>F82</t>
  </si>
  <si>
    <t>2FB</t>
  </si>
  <si>
    <t>46</t>
  </si>
  <si>
    <t>27D</t>
  </si>
  <si>
    <t>84F</t>
  </si>
  <si>
    <t>F81</t>
  </si>
  <si>
    <t>363</t>
  </si>
  <si>
    <t>49</t>
  </si>
  <si>
    <t>5A981A9B</t>
  </si>
  <si>
    <t>21A</t>
  </si>
  <si>
    <t>6FB</t>
  </si>
  <si>
    <t>F80</t>
  </si>
  <si>
    <t>457</t>
  </si>
  <si>
    <t>1B4</t>
  </si>
  <si>
    <t>5A8</t>
  </si>
  <si>
    <t>52D</t>
  </si>
  <si>
    <t>149</t>
  </si>
  <si>
    <t>442</t>
  </si>
  <si>
    <t>F7F</t>
  </si>
  <si>
    <t>640</t>
  </si>
  <si>
    <t>D0</t>
  </si>
  <si>
    <t>2A2</t>
  </si>
  <si>
    <t>F7E</t>
  </si>
  <si>
    <t>73C</t>
  </si>
  <si>
    <t>5A981A9C</t>
  </si>
  <si>
    <t>59</t>
  </si>
  <si>
    <t>12B</t>
  </si>
  <si>
    <t>F7D</t>
  </si>
  <si>
    <t>B17</t>
  </si>
  <si>
    <t>BD</t>
  </si>
  <si>
    <t>BDE</t>
  </si>
  <si>
    <t>F7C</t>
  </si>
  <si>
    <t>BA1</t>
  </si>
  <si>
    <t>69</t>
  </si>
  <si>
    <t>5A981A9D</t>
  </si>
  <si>
    <t>48</t>
  </si>
  <si>
    <t>C5</t>
  </si>
  <si>
    <t>F7B</t>
  </si>
  <si>
    <t>A7B</t>
  </si>
  <si>
    <t>40</t>
  </si>
  <si>
    <t>D6</t>
  </si>
  <si>
    <t>A5B</t>
  </si>
  <si>
    <t>C8</t>
  </si>
  <si>
    <t>F7A</t>
  </si>
  <si>
    <t>B76</t>
  </si>
  <si>
    <t>C4</t>
  </si>
  <si>
    <t>BC5</t>
  </si>
  <si>
    <t>5A981A9E</t>
  </si>
  <si>
    <t>C9</t>
  </si>
  <si>
    <t>F79</t>
  </si>
  <si>
    <t>BF1</t>
  </si>
  <si>
    <t>44</t>
  </si>
  <si>
    <t>DB</t>
  </si>
  <si>
    <t>ADF</t>
  </si>
  <si>
    <t>DC</t>
  </si>
  <si>
    <t>F78</t>
  </si>
  <si>
    <t>8DA</t>
  </si>
  <si>
    <t>C0</t>
  </si>
  <si>
    <t>B85</t>
  </si>
  <si>
    <t>5A981A9F</t>
  </si>
  <si>
    <t>CC</t>
  </si>
  <si>
    <t>F77</t>
  </si>
  <si>
    <t>BF3</t>
  </si>
  <si>
    <t>50</t>
  </si>
  <si>
    <t>D3</t>
  </si>
  <si>
    <t>BD1</t>
  </si>
  <si>
    <t>3B</t>
  </si>
  <si>
    <t>D2</t>
  </si>
  <si>
    <t>B80</t>
  </si>
  <si>
    <t>5A981AA0</t>
  </si>
  <si>
    <t>CA</t>
  </si>
  <si>
    <t>F76</t>
  </si>
  <si>
    <t>B53</t>
  </si>
  <si>
    <t>42</t>
  </si>
  <si>
    <t>CB</t>
  </si>
  <si>
    <t>BDA</t>
  </si>
  <si>
    <t>BFF</t>
  </si>
  <si>
    <t>74</t>
  </si>
  <si>
    <t>F75</t>
  </si>
  <si>
    <t>AD6</t>
  </si>
  <si>
    <t>5A981AA1</t>
  </si>
  <si>
    <t>BC7</t>
  </si>
  <si>
    <t>BE5</t>
  </si>
  <si>
    <t>BEA</t>
  </si>
  <si>
    <t>5A981AA2</t>
  </si>
  <si>
    <t>BE1</t>
  </si>
  <si>
    <t>F74</t>
  </si>
  <si>
    <t>C01</t>
  </si>
  <si>
    <t>BF9</t>
  </si>
  <si>
    <t>BE4</t>
  </si>
  <si>
    <t>5A981AA3</t>
  </si>
  <si>
    <t>BCD</t>
  </si>
  <si>
    <t>BEC</t>
  </si>
  <si>
    <t>BC8</t>
  </si>
  <si>
    <t>77</t>
  </si>
  <si>
    <t>BC</t>
  </si>
  <si>
    <t>5A981AA4</t>
  </si>
  <si>
    <t>B9D</t>
  </si>
  <si>
    <t>63</t>
  </si>
  <si>
    <t>BA</t>
  </si>
  <si>
    <t>BF7</t>
  </si>
  <si>
    <t>5A981AA5</t>
  </si>
  <si>
    <t>33</t>
  </si>
  <si>
    <t>BB</t>
  </si>
  <si>
    <t>BE6</t>
  </si>
  <si>
    <t>BF</t>
  </si>
  <si>
    <t>BF6</t>
  </si>
  <si>
    <t>25</t>
  </si>
  <si>
    <t>C00</t>
  </si>
  <si>
    <t>5A981AA6</t>
  </si>
  <si>
    <t>BC6</t>
  </si>
  <si>
    <t>C2</t>
  </si>
  <si>
    <t>B94</t>
  </si>
  <si>
    <t>C3</t>
  </si>
  <si>
    <t>B91</t>
  </si>
  <si>
    <t>5A981AA7</t>
  </si>
  <si>
    <t>BB0</t>
  </si>
  <si>
    <t>BFE</t>
  </si>
  <si>
    <t>B9C</t>
  </si>
  <si>
    <t>174</t>
  </si>
  <si>
    <t>BD5</t>
  </si>
  <si>
    <t>75</t>
  </si>
  <si>
    <t>5A981AA8</t>
  </si>
  <si>
    <t>C1</t>
  </si>
  <si>
    <t>BFD</t>
  </si>
  <si>
    <t>BBB</t>
  </si>
  <si>
    <t>BDC</t>
  </si>
  <si>
    <t>5A981AA9</t>
  </si>
  <si>
    <t>C04</t>
  </si>
  <si>
    <t>BFB</t>
  </si>
  <si>
    <t>C02</t>
  </si>
  <si>
    <t>5A981AAA</t>
  </si>
  <si>
    <t>5A981AAB</t>
  </si>
  <si>
    <t>C6</t>
  </si>
  <si>
    <t>BE3</t>
  </si>
  <si>
    <t>BEE</t>
  </si>
  <si>
    <t>61</t>
  </si>
  <si>
    <t>5A981AAC</t>
  </si>
  <si>
    <t>BB1</t>
  </si>
  <si>
    <t>176</t>
  </si>
  <si>
    <t>BC9</t>
  </si>
  <si>
    <t>129</t>
  </si>
  <si>
    <t>BDB</t>
  </si>
  <si>
    <t>47</t>
  </si>
  <si>
    <t>BAC</t>
  </si>
  <si>
    <t>5A981AAD</t>
  </si>
  <si>
    <t>B72</t>
  </si>
  <si>
    <t>168</t>
  </si>
  <si>
    <t>B9B</t>
  </si>
  <si>
    <t>82</t>
  </si>
  <si>
    <t>5A981AAE</t>
  </si>
  <si>
    <t>BF5</t>
  </si>
  <si>
    <t>5A981AAF</t>
  </si>
  <si>
    <t>BD4</t>
  </si>
  <si>
    <t>5A981AB0</t>
  </si>
  <si>
    <t>BE9</t>
  </si>
  <si>
    <t>71</t>
  </si>
  <si>
    <t>65</t>
  </si>
  <si>
    <t>5A981AB1</t>
  </si>
  <si>
    <t>57</t>
  </si>
  <si>
    <t>B31</t>
  </si>
  <si>
    <t>166</t>
  </si>
  <si>
    <t>B4C</t>
  </si>
  <si>
    <t>BE7</t>
  </si>
  <si>
    <t>5A981AB2</t>
  </si>
  <si>
    <t>BBE</t>
  </si>
  <si>
    <t>70</t>
  </si>
  <si>
    <t>5A981AB3</t>
  </si>
  <si>
    <t>C03</t>
  </si>
  <si>
    <t>BE0</t>
  </si>
  <si>
    <t>BF0</t>
  </si>
  <si>
    <t>120</t>
  </si>
  <si>
    <t>5A981AB4</t>
  </si>
  <si>
    <t>BAA</t>
  </si>
  <si>
    <t>78</t>
  </si>
  <si>
    <t>5A981AB5</t>
  </si>
  <si>
    <t>BC3</t>
  </si>
  <si>
    <t>B75</t>
  </si>
  <si>
    <t>157</t>
  </si>
  <si>
    <t>BB7</t>
  </si>
  <si>
    <t>BE2</t>
  </si>
  <si>
    <t>5A981AB6</t>
  </si>
  <si>
    <t>84</t>
  </si>
  <si>
    <t>BA5</t>
  </si>
  <si>
    <t>5A981AB7</t>
  </si>
  <si>
    <t>80</t>
  </si>
  <si>
    <t>C09</t>
  </si>
  <si>
    <t>5A981AB8</t>
  </si>
  <si>
    <t>BFA</t>
  </si>
  <si>
    <t>BD0</t>
  </si>
  <si>
    <t>5A981AB9</t>
  </si>
  <si>
    <t>BB9</t>
  </si>
  <si>
    <t>79</t>
  </si>
  <si>
    <t>D8</t>
  </si>
  <si>
    <t>8FE</t>
  </si>
  <si>
    <t>308</t>
  </si>
  <si>
    <t>937</t>
  </si>
  <si>
    <t>259</t>
  </si>
  <si>
    <t>5A981ABA</t>
  </si>
  <si>
    <t>BD2</t>
  </si>
  <si>
    <t>3A</t>
  </si>
  <si>
    <t>DF</t>
  </si>
  <si>
    <t>A68</t>
  </si>
  <si>
    <t>28</t>
  </si>
  <si>
    <t>E0</t>
  </si>
  <si>
    <t>9C7</t>
  </si>
  <si>
    <t>BA4</t>
  </si>
  <si>
    <t>5A981ABB</t>
  </si>
  <si>
    <t>D5</t>
  </si>
  <si>
    <t>A92</t>
  </si>
  <si>
    <t>5A981ABC</t>
  </si>
  <si>
    <t>CD</t>
  </si>
  <si>
    <t>B2D</t>
  </si>
  <si>
    <t>55</t>
  </si>
  <si>
    <t>B89</t>
  </si>
  <si>
    <t>9D4</t>
  </si>
  <si>
    <t>114</t>
  </si>
  <si>
    <t>5A981ABD</t>
  </si>
  <si>
    <t>B66</t>
  </si>
  <si>
    <t>5A981ABE</t>
  </si>
  <si>
    <t>A71</t>
  </si>
  <si>
    <t>B8</t>
  </si>
  <si>
    <t>108</t>
  </si>
  <si>
    <t>3F</t>
  </si>
  <si>
    <t>BCA</t>
  </si>
  <si>
    <t>5A981ABF</t>
  </si>
  <si>
    <t>EF</t>
  </si>
  <si>
    <t>9F0</t>
  </si>
  <si>
    <t>145</t>
  </si>
  <si>
    <t>B5D</t>
  </si>
  <si>
    <t>196</t>
  </si>
  <si>
    <t>5A983FA0</t>
  </si>
  <si>
    <t>FC6</t>
  </si>
  <si>
    <t>1BDC</t>
  </si>
  <si>
    <t>5A983FDE</t>
  </si>
  <si>
    <t>5A98436B</t>
  </si>
  <si>
    <t>FE9</t>
  </si>
  <si>
    <t>13E9</t>
  </si>
  <si>
    <t>5A984387</t>
  </si>
  <si>
    <t>5A984BA7</t>
  </si>
  <si>
    <t>FEA</t>
  </si>
  <si>
    <t>10E1</t>
  </si>
  <si>
    <t>5A984BBB</t>
  </si>
  <si>
    <t>5A9850B3</t>
  </si>
  <si>
    <t>E7</t>
  </si>
  <si>
    <t>FF6</t>
  </si>
  <si>
    <t>DCF</t>
  </si>
  <si>
    <t>5A9850C0</t>
  </si>
  <si>
    <t>5A98545F</t>
  </si>
  <si>
    <t>FC7</t>
  </si>
  <si>
    <t>B68</t>
  </si>
  <si>
    <t>5A985490</t>
  </si>
  <si>
    <t>5A9858C9</t>
  </si>
  <si>
    <t>D4</t>
  </si>
  <si>
    <t>FAE</t>
  </si>
  <si>
    <t>630</t>
  </si>
  <si>
    <t>5A9858D0</t>
  </si>
  <si>
    <t>5A985BA0</t>
  </si>
  <si>
    <t>FCE</t>
  </si>
  <si>
    <t>89A</t>
  </si>
  <si>
    <t>5A985BA6</t>
  </si>
  <si>
    <t>5A98624E</t>
  </si>
  <si>
    <t>DA</t>
  </si>
  <si>
    <t>FA1</t>
  </si>
  <si>
    <t>385</t>
  </si>
  <si>
    <t>68</t>
  </si>
  <si>
    <t>5A986254</t>
  </si>
  <si>
    <t>5A9865FB</t>
  </si>
  <si>
    <t>D9</t>
  </si>
  <si>
    <t>1D4</t>
  </si>
  <si>
    <t>5A986602</t>
  </si>
  <si>
    <t>5A986887</t>
  </si>
  <si>
    <t>3C</t>
  </si>
  <si>
    <t>DD</t>
  </si>
  <si>
    <t>131</t>
  </si>
  <si>
    <t>5A986895</t>
  </si>
  <si>
    <t>5A986B8B</t>
  </si>
  <si>
    <t>3D</t>
  </si>
  <si>
    <t>B7</t>
  </si>
  <si>
    <t>5A986B9B</t>
  </si>
  <si>
    <t>5A98722F</t>
  </si>
  <si>
    <t>DE</t>
  </si>
  <si>
    <t>F70</t>
  </si>
  <si>
    <t>5A98723E</t>
  </si>
  <si>
    <t>5A98773F</t>
  </si>
  <si>
    <t>E8</t>
  </si>
  <si>
    <t>F68</t>
  </si>
  <si>
    <t>5A98774D</t>
  </si>
  <si>
    <t>5A987B36</t>
  </si>
  <si>
    <t>E5</t>
  </si>
  <si>
    <t>5A987B44</t>
  </si>
  <si>
    <t>5A987FA4</t>
  </si>
  <si>
    <t>5A987FC0</t>
  </si>
  <si>
    <t>5A9885CF</t>
  </si>
  <si>
    <t>F0</t>
  </si>
  <si>
    <t>F5D</t>
  </si>
  <si>
    <t>5A9885EA</t>
  </si>
  <si>
    <t>59CAEA00</t>
  </si>
  <si>
    <t>4B</t>
  </si>
  <si>
    <t>67</t>
  </si>
  <si>
    <t>3633</t>
  </si>
  <si>
    <t>91</t>
  </si>
  <si>
    <t>850</t>
  </si>
  <si>
    <t>59CB3E60</t>
  </si>
  <si>
    <t>107</t>
  </si>
  <si>
    <t>33AA</t>
  </si>
  <si>
    <t>92</t>
  </si>
  <si>
    <t>823</t>
  </si>
  <si>
    <t>59CB92C0</t>
  </si>
  <si>
    <t>567E</t>
  </si>
  <si>
    <t>97FC</t>
  </si>
  <si>
    <t>C79</t>
  </si>
  <si>
    <t>59CBE720</t>
  </si>
  <si>
    <t>56C2</t>
  </si>
  <si>
    <t>97F2</t>
  </si>
  <si>
    <t>C60</t>
  </si>
  <si>
    <t>59CC3B80</t>
  </si>
  <si>
    <t>568E</t>
  </si>
  <si>
    <t>97EF</t>
  </si>
  <si>
    <t>C7D</t>
  </si>
  <si>
    <t>59CC8FE0</t>
  </si>
  <si>
    <t>5660</t>
  </si>
  <si>
    <t>C7B</t>
  </si>
  <si>
    <t>59CCE440</t>
  </si>
  <si>
    <t>5676</t>
  </si>
  <si>
    <t>97ED</t>
  </si>
  <si>
    <t>C66</t>
  </si>
  <si>
    <t>59CD38A0</t>
  </si>
  <si>
    <t>56EF</t>
  </si>
  <si>
    <t>97EE</t>
  </si>
  <si>
    <t>C5B</t>
  </si>
  <si>
    <t>59CD8D00</t>
  </si>
  <si>
    <t>56A3</t>
  </si>
  <si>
    <t>97F1</t>
  </si>
  <si>
    <t>C6E</t>
  </si>
  <si>
    <t>59CDE160</t>
  </si>
  <si>
    <t>C59</t>
  </si>
  <si>
    <t>59CE35C0</t>
  </si>
  <si>
    <t>567B</t>
  </si>
  <si>
    <t>97F6</t>
  </si>
  <si>
    <t>CAB</t>
  </si>
  <si>
    <t>59CE8A20</t>
  </si>
  <si>
    <t>5713</t>
  </si>
  <si>
    <t>97F4</t>
  </si>
  <si>
    <t>C9B</t>
  </si>
  <si>
    <t>59CEDE80</t>
  </si>
  <si>
    <t>56B0</t>
  </si>
  <si>
    <t>97F8</t>
  </si>
  <si>
    <t>C8E</t>
  </si>
  <si>
    <t>59CF32E0</t>
  </si>
  <si>
    <t>56AF</t>
  </si>
  <si>
    <t>C7A</t>
  </si>
  <si>
    <t>59CF8740</t>
  </si>
  <si>
    <t>5667</t>
  </si>
  <si>
    <t>97F9</t>
  </si>
  <si>
    <t>CBA</t>
  </si>
  <si>
    <t>59CFDBA0</t>
  </si>
  <si>
    <t>570A</t>
  </si>
  <si>
    <t>CB5</t>
  </si>
  <si>
    <t>59D03000</t>
  </si>
  <si>
    <t>5693</t>
  </si>
  <si>
    <t>97F3</t>
  </si>
  <si>
    <t>CC7</t>
  </si>
  <si>
    <t>59D08460</t>
  </si>
  <si>
    <t>5723</t>
  </si>
  <si>
    <t>97F5</t>
  </si>
  <si>
    <t>CC0</t>
  </si>
  <si>
    <t>59D0D8C0</t>
  </si>
  <si>
    <t>5640</t>
  </si>
  <si>
    <t>CC5</t>
  </si>
  <si>
    <t>59D12D20</t>
  </si>
  <si>
    <t>56E4</t>
  </si>
  <si>
    <t>CE6</t>
  </si>
  <si>
    <t>59D18180</t>
  </si>
  <si>
    <t>568B</t>
  </si>
  <si>
    <t>97FA</t>
  </si>
  <si>
    <t>CCA</t>
  </si>
  <si>
    <t>59D1D5E0</t>
  </si>
  <si>
    <t>569E</t>
  </si>
  <si>
    <t>CC2</t>
  </si>
  <si>
    <t>59D22A40</t>
  </si>
  <si>
    <t>563F</t>
  </si>
  <si>
    <t>C8A</t>
  </si>
  <si>
    <t>59D27EA0</t>
  </si>
  <si>
    <t>56D4</t>
  </si>
  <si>
    <t>97F0</t>
  </si>
  <si>
    <t>C97</t>
  </si>
  <si>
    <t>59D2D300</t>
  </si>
  <si>
    <t>5686</t>
  </si>
  <si>
    <t>C94</t>
  </si>
  <si>
    <t>59D32760</t>
  </si>
  <si>
    <t>56B7</t>
  </si>
  <si>
    <t>59D37BC0</t>
  </si>
  <si>
    <t>5682</t>
  </si>
  <si>
    <t>59D3D020</t>
  </si>
  <si>
    <t>56C8</t>
  </si>
  <si>
    <t>C9D</t>
  </si>
  <si>
    <t>59D42480</t>
  </si>
  <si>
    <t>5691</t>
  </si>
  <si>
    <t>C8D</t>
  </si>
  <si>
    <t>59D478E0</t>
  </si>
  <si>
    <t>CA6</t>
  </si>
  <si>
    <t>59D4CD40</t>
  </si>
  <si>
    <t>5614</t>
  </si>
  <si>
    <t>C9E</t>
  </si>
  <si>
    <t>59D521A0</t>
  </si>
  <si>
    <t>5654</t>
  </si>
  <si>
    <t>CB4</t>
  </si>
  <si>
    <t>59D57600</t>
  </si>
  <si>
    <t>564B</t>
  </si>
  <si>
    <t>CBD</t>
  </si>
  <si>
    <t>59D5CA60</t>
  </si>
  <si>
    <t>56E9</t>
  </si>
  <si>
    <t>CC3</t>
  </si>
  <si>
    <t>59D61EC0</t>
  </si>
  <si>
    <t>55A4</t>
  </si>
  <si>
    <t>CA4</t>
  </si>
  <si>
    <t>59D67320</t>
  </si>
  <si>
    <t>55A8</t>
  </si>
  <si>
    <t>97FB</t>
  </si>
  <si>
    <t>CD9</t>
  </si>
  <si>
    <t>59D6C780</t>
  </si>
  <si>
    <t>561B</t>
  </si>
  <si>
    <t>C7C</t>
  </si>
  <si>
    <t>59D71BE0</t>
  </si>
  <si>
    <t>5662</t>
  </si>
  <si>
    <t>D06</t>
  </si>
  <si>
    <t>59D77040</t>
  </si>
  <si>
    <t>56F5</t>
  </si>
  <si>
    <t>CE7</t>
  </si>
  <si>
    <t>59D7C4A0</t>
  </si>
  <si>
    <t>56EB</t>
  </si>
  <si>
    <t>97FD</t>
  </si>
  <si>
    <t>D03</t>
  </si>
  <si>
    <t>59D81900</t>
  </si>
  <si>
    <t>56F4</t>
  </si>
  <si>
    <t>9803</t>
  </si>
  <si>
    <t>D10</t>
  </si>
  <si>
    <t>59D86D60</t>
  </si>
  <si>
    <t>56A1</t>
  </si>
  <si>
    <t>9804</t>
  </si>
  <si>
    <t>D42</t>
  </si>
  <si>
    <t>59D8C1C0</t>
  </si>
  <si>
    <t>5718</t>
  </si>
  <si>
    <t>9806</t>
  </si>
  <si>
    <t>D5A</t>
  </si>
  <si>
    <t>59D91620</t>
  </si>
  <si>
    <t>569C</t>
  </si>
  <si>
    <t>980A</t>
  </si>
  <si>
    <t>D75</t>
  </si>
  <si>
    <t>59D96A80</t>
  </si>
  <si>
    <t>56AA</t>
  </si>
  <si>
    <t>D6D</t>
  </si>
  <si>
    <t>59D9BEE0</t>
  </si>
  <si>
    <t>560A</t>
  </si>
  <si>
    <t>980F</t>
  </si>
  <si>
    <t>DB8</t>
  </si>
  <si>
    <t>59DA1340</t>
  </si>
  <si>
    <t>9819</t>
  </si>
  <si>
    <t>DB3</t>
  </si>
  <si>
    <t>59DA67A0</t>
  </si>
  <si>
    <t>567C</t>
  </si>
  <si>
    <t>981C</t>
  </si>
  <si>
    <t>E10</t>
  </si>
  <si>
    <t>59DABC00</t>
  </si>
  <si>
    <t>DCE</t>
  </si>
  <si>
    <t>59DB1060</t>
  </si>
  <si>
    <t>560D</t>
  </si>
  <si>
    <t>9824</t>
  </si>
  <si>
    <t>E5D</t>
  </si>
  <si>
    <t>59DB64C0</t>
  </si>
  <si>
    <t>5839</t>
  </si>
  <si>
    <t>981A</t>
  </si>
  <si>
    <t>DDE</t>
  </si>
  <si>
    <t>59DBB920</t>
  </si>
  <si>
    <t>9814</t>
  </si>
  <si>
    <t>DC2</t>
  </si>
  <si>
    <t>59DC0D80</t>
  </si>
  <si>
    <t>5671</t>
  </si>
  <si>
    <t>9816</t>
  </si>
  <si>
    <t>DCB</t>
  </si>
  <si>
    <t>59DC61E0</t>
  </si>
  <si>
    <t>562F</t>
  </si>
  <si>
    <t>9821</t>
  </si>
  <si>
    <t>E35</t>
  </si>
  <si>
    <t>59DCB640</t>
  </si>
  <si>
    <t>56FF</t>
  </si>
  <si>
    <t>982B</t>
  </si>
  <si>
    <t>E87</t>
  </si>
  <si>
    <t>59DD0AA0</t>
  </si>
  <si>
    <t>9818</t>
  </si>
  <si>
    <t>E15</t>
  </si>
  <si>
    <t>59DD5F00</t>
  </si>
  <si>
    <t>56BD</t>
  </si>
  <si>
    <t>9823</t>
  </si>
  <si>
    <t>E40</t>
  </si>
  <si>
    <t>59DDB360</t>
  </si>
  <si>
    <t>5609</t>
  </si>
  <si>
    <t>E0D</t>
  </si>
  <si>
    <t>59DE07C0</t>
  </si>
  <si>
    <t>56FE</t>
  </si>
  <si>
    <t>EDD</t>
  </si>
  <si>
    <t>59DE5C20</t>
  </si>
  <si>
    <t>9839</t>
  </si>
  <si>
    <t>F41</t>
  </si>
  <si>
    <t>59DEB080</t>
  </si>
  <si>
    <t>56E5</t>
  </si>
  <si>
    <t>9843</t>
  </si>
  <si>
    <t>59DF04E0</t>
  </si>
  <si>
    <t>5642</t>
  </si>
  <si>
    <t>9834</t>
  </si>
  <si>
    <t>F02</t>
  </si>
  <si>
    <t>59DF5940</t>
  </si>
  <si>
    <t>5721</t>
  </si>
  <si>
    <t>984F</t>
  </si>
  <si>
    <t>102A</t>
  </si>
  <si>
    <t>59DFADA0</t>
  </si>
  <si>
    <t>57E2</t>
  </si>
  <si>
    <t>983E</t>
  </si>
  <si>
    <t>F5A</t>
  </si>
  <si>
    <t>59E00200</t>
  </si>
  <si>
    <t>5647</t>
  </si>
  <si>
    <t>9853</t>
  </si>
  <si>
    <t>1019</t>
  </si>
  <si>
    <t>59E05660</t>
  </si>
  <si>
    <t>566B</t>
  </si>
  <si>
    <t>F04</t>
  </si>
  <si>
    <t>59E0AAC0</t>
  </si>
  <si>
    <t>575A</t>
  </si>
  <si>
    <t>9851</t>
  </si>
  <si>
    <t>1000</t>
  </si>
  <si>
    <t>59E0FF20</t>
  </si>
  <si>
    <t>5766</t>
  </si>
  <si>
    <t>EC6</t>
  </si>
  <si>
    <t>59E15380</t>
  </si>
  <si>
    <t>5689</t>
  </si>
  <si>
    <t>F15</t>
  </si>
  <si>
    <t>59E1A7E0</t>
  </si>
  <si>
    <t>56EC</t>
  </si>
  <si>
    <t>9822</t>
  </si>
  <si>
    <t>E22</t>
  </si>
  <si>
    <t>59E1FC40</t>
  </si>
  <si>
    <t>5643</t>
  </si>
  <si>
    <t>982A</t>
  </si>
  <si>
    <t>EAC</t>
  </si>
  <si>
    <t>59E250A0</t>
  </si>
  <si>
    <t>570C</t>
  </si>
  <si>
    <t>E5A</t>
  </si>
  <si>
    <t>59E2A500</t>
  </si>
  <si>
    <t>565C</t>
  </si>
  <si>
    <t>E3C</t>
  </si>
  <si>
    <t>59E2F960</t>
  </si>
  <si>
    <t>56CD</t>
  </si>
  <si>
    <t>981E</t>
  </si>
  <si>
    <t>E3E</t>
  </si>
  <si>
    <t>59E34DC0</t>
  </si>
  <si>
    <t>5629</t>
  </si>
  <si>
    <t>E51</t>
  </si>
  <si>
    <t>59E3A220</t>
  </si>
  <si>
    <t>982C</t>
  </si>
  <si>
    <t>EAF</t>
  </si>
  <si>
    <t>59E3F680</t>
  </si>
  <si>
    <t>565F</t>
  </si>
  <si>
    <t>982E</t>
  </si>
  <si>
    <t>EA8</t>
  </si>
  <si>
    <t>59E44AE0</t>
  </si>
  <si>
    <t>56CA</t>
  </si>
  <si>
    <t>EEA</t>
  </si>
  <si>
    <t>59E49F40</t>
  </si>
  <si>
    <t>9832</t>
  </si>
  <si>
    <t>ED3</t>
  </si>
  <si>
    <t>59E4F3A0</t>
  </si>
  <si>
    <t>56DE</t>
  </si>
  <si>
    <t>F25</t>
  </si>
  <si>
    <t>59E54800</t>
  </si>
  <si>
    <t>5650</t>
  </si>
  <si>
    <t>ED6</t>
  </si>
  <si>
    <t>59E59C60</t>
  </si>
  <si>
    <t>56B6</t>
  </si>
  <si>
    <t>9852</t>
  </si>
  <si>
    <t>104A</t>
  </si>
  <si>
    <t>59E5F0C0</t>
  </si>
  <si>
    <t>5663</t>
  </si>
  <si>
    <t>9842</t>
  </si>
  <si>
    <t>59E64520</t>
  </si>
  <si>
    <t>56C3</t>
  </si>
  <si>
    <t>984D</t>
  </si>
  <si>
    <t>1050</t>
  </si>
  <si>
    <t>59E69980</t>
  </si>
  <si>
    <t>5673</t>
  </si>
  <si>
    <t>983C</t>
  </si>
  <si>
    <t>F55</t>
  </si>
  <si>
    <t>59E6EDE0</t>
  </si>
  <si>
    <t>569B</t>
  </si>
  <si>
    <t>984B</t>
  </si>
  <si>
    <t>FE1</t>
  </si>
  <si>
    <t>59E74240</t>
  </si>
  <si>
    <t>EF2</t>
  </si>
  <si>
    <t>59E796A0</t>
  </si>
  <si>
    <t>9850</t>
  </si>
  <si>
    <t>1003</t>
  </si>
  <si>
    <t>59E7EB00</t>
  </si>
  <si>
    <t>5696</t>
  </si>
  <si>
    <t>EA0</t>
  </si>
  <si>
    <t>59E83F60</t>
  </si>
  <si>
    <t>566C</t>
  </si>
  <si>
    <t>59E893C0</t>
  </si>
  <si>
    <t>56CE</t>
  </si>
  <si>
    <t>982F</t>
  </si>
  <si>
    <t>EC9</t>
  </si>
  <si>
    <t>59E8E820</t>
  </si>
  <si>
    <t>5685</t>
  </si>
  <si>
    <t>982D</t>
  </si>
  <si>
    <t>ECA</t>
  </si>
  <si>
    <t>59E93C80</t>
  </si>
  <si>
    <t>5695</t>
  </si>
  <si>
    <t>59E990E0</t>
  </si>
  <si>
    <t>EDB</t>
  </si>
  <si>
    <t>59E9E540</t>
  </si>
  <si>
    <t>ECC</t>
  </si>
  <si>
    <t>59EA39A0</t>
  </si>
  <si>
    <t>5631</t>
  </si>
  <si>
    <t>981F</t>
  </si>
  <si>
    <t>E36</t>
  </si>
  <si>
    <t>59EA8E00</t>
  </si>
  <si>
    <t>56D1</t>
  </si>
  <si>
    <t>E58</t>
  </si>
  <si>
    <t>59EAE260</t>
  </si>
  <si>
    <t>55EC</t>
  </si>
  <si>
    <t>E34</t>
  </si>
  <si>
    <t>59EB36C0</t>
  </si>
  <si>
    <t>56D5</t>
  </si>
  <si>
    <t>9829</t>
  </si>
  <si>
    <t>E9A</t>
  </si>
  <si>
    <t>59EB8B20</t>
  </si>
  <si>
    <t>E7A</t>
  </si>
  <si>
    <t>59EBDF80</t>
  </si>
  <si>
    <t>EE9</t>
  </si>
  <si>
    <t>59EC33E0</t>
  </si>
  <si>
    <t>5632</t>
  </si>
  <si>
    <t>59EC8840</t>
  </si>
  <si>
    <t>56F0</t>
  </si>
  <si>
    <t>9815</t>
  </si>
  <si>
    <t>E0F</t>
  </si>
  <si>
    <t>59ECDCA0</t>
  </si>
  <si>
    <t>5661</t>
  </si>
  <si>
    <t>9812</t>
  </si>
  <si>
    <t>DF9</t>
  </si>
  <si>
    <t>59ED3100</t>
  </si>
  <si>
    <t>DF1</t>
  </si>
  <si>
    <t>59ED8560</t>
  </si>
  <si>
    <t>561E</t>
  </si>
  <si>
    <t>DFD</t>
  </si>
  <si>
    <t>59EDD9C0</t>
  </si>
  <si>
    <t>5702</t>
  </si>
  <si>
    <t>EB4</t>
  </si>
  <si>
    <t>59EE2E20</t>
  </si>
  <si>
    <t>59EE8280</t>
  </si>
  <si>
    <t>E7F</t>
  </si>
  <si>
    <t>59EED6E0</t>
  </si>
  <si>
    <t>5616</t>
  </si>
  <si>
    <t>9828</t>
  </si>
  <si>
    <t>E90</t>
  </si>
  <si>
    <t>59EF2B40</t>
  </si>
  <si>
    <t>9827</t>
  </si>
  <si>
    <t>E88</t>
  </si>
  <si>
    <t>59EF7FA0</t>
  </si>
  <si>
    <t>9825</t>
  </si>
  <si>
    <t>E89</t>
  </si>
  <si>
    <t>59EFD400</t>
  </si>
  <si>
    <t>56A7</t>
  </si>
  <si>
    <t>E99</t>
  </si>
  <si>
    <t>59F02860</t>
  </si>
  <si>
    <t>55DF</t>
  </si>
  <si>
    <t>59F07CC0</t>
  </si>
  <si>
    <t>57C1</t>
  </si>
  <si>
    <t>9835</t>
  </si>
  <si>
    <t>EBE</t>
  </si>
  <si>
    <t>59F0D120</t>
  </si>
  <si>
    <t>981D</t>
  </si>
  <si>
    <t>E13</t>
  </si>
  <si>
    <t>59F12580</t>
  </si>
  <si>
    <t>56C6</t>
  </si>
  <si>
    <t>E63</t>
  </si>
  <si>
    <t>59F179E0</t>
  </si>
  <si>
    <t>5619</t>
  </si>
  <si>
    <t>59F1CE40</t>
  </si>
  <si>
    <t>EE0</t>
  </si>
  <si>
    <t>59F222A0</t>
  </si>
  <si>
    <t>56D3</t>
  </si>
  <si>
    <t>EB6</t>
  </si>
  <si>
    <t>59F27700</t>
  </si>
  <si>
    <t>56A4</t>
  </si>
  <si>
    <t>EBF</t>
  </si>
  <si>
    <t>59F2CB60</t>
  </si>
  <si>
    <t>565A</t>
  </si>
  <si>
    <t>EB2</t>
  </si>
  <si>
    <t>59F31FC0</t>
  </si>
  <si>
    <t>56DA</t>
  </si>
  <si>
    <t>EB9</t>
  </si>
  <si>
    <t>59F37420</t>
  </si>
  <si>
    <t>56C4</t>
  </si>
  <si>
    <t>EBC</t>
  </si>
  <si>
    <t>59F3C880</t>
  </si>
  <si>
    <t>566D</t>
  </si>
  <si>
    <t>9831</t>
  </si>
  <si>
    <t>59F41CE0</t>
  </si>
  <si>
    <t>566E</t>
  </si>
  <si>
    <t>EC0</t>
  </si>
  <si>
    <t>59F47140</t>
  </si>
  <si>
    <t>59F4C5A0</t>
  </si>
  <si>
    <t>5712</t>
  </si>
  <si>
    <t>9826</t>
  </si>
  <si>
    <t>59F51A00</t>
  </si>
  <si>
    <t>5688</t>
  </si>
  <si>
    <t>EBA</t>
  </si>
  <si>
    <t>59F56E60</t>
  </si>
  <si>
    <t>5692</t>
  </si>
  <si>
    <t>9833</t>
  </si>
  <si>
    <t>59F5C2C0</t>
  </si>
  <si>
    <t>F33</t>
  </si>
  <si>
    <t>59F61720</t>
  </si>
  <si>
    <t>983A</t>
  </si>
  <si>
    <t>F2E</t>
  </si>
  <si>
    <t>59F66B80</t>
  </si>
  <si>
    <t>9838</t>
  </si>
  <si>
    <t>59F6BFE0</t>
  </si>
  <si>
    <t>56AC</t>
  </si>
  <si>
    <t>59F71440</t>
  </si>
  <si>
    <t>563A</t>
  </si>
  <si>
    <t>F28</t>
  </si>
  <si>
    <t>59F768A0</t>
  </si>
  <si>
    <t>9837</t>
  </si>
  <si>
    <t>F0B</t>
  </si>
  <si>
    <t>59F7BD00</t>
  </si>
  <si>
    <t>5653</t>
  </si>
  <si>
    <t>F18</t>
  </si>
  <si>
    <t>59F81160</t>
  </si>
  <si>
    <t>983B</t>
  </si>
  <si>
    <t>F45</t>
  </si>
  <si>
    <t>59F865C0</t>
  </si>
  <si>
    <t>59F8BA20</t>
  </si>
  <si>
    <t>9844</t>
  </si>
  <si>
    <t>59F90E80</t>
  </si>
  <si>
    <t>5641</t>
  </si>
  <si>
    <t>59F962E0</t>
  </si>
  <si>
    <t>5678</t>
  </si>
  <si>
    <t>FA0</t>
  </si>
  <si>
    <t>59F9B740</t>
  </si>
  <si>
    <t>55F2</t>
  </si>
  <si>
    <t>9848</t>
  </si>
  <si>
    <t>FA5</t>
  </si>
  <si>
    <t>59FA0BA0</t>
  </si>
  <si>
    <t>571A</t>
  </si>
  <si>
    <t>9847</t>
  </si>
  <si>
    <t>FA8</t>
  </si>
  <si>
    <t>59FA6000</t>
  </si>
  <si>
    <t>55EA</t>
  </si>
  <si>
    <t>9845</t>
  </si>
  <si>
    <t>59FAB460</t>
  </si>
  <si>
    <t>1017</t>
  </si>
  <si>
    <t>59FB08C0</t>
  </si>
  <si>
    <t>56CB</t>
  </si>
  <si>
    <t>9854</t>
  </si>
  <si>
    <t>101C</t>
  </si>
  <si>
    <t>59FB5D20</t>
  </si>
  <si>
    <t>5703</t>
  </si>
  <si>
    <t>985C</t>
  </si>
  <si>
    <t>1098</t>
  </si>
  <si>
    <t>59FBB180</t>
  </si>
  <si>
    <t>5665</t>
  </si>
  <si>
    <t>9857</t>
  </si>
  <si>
    <t>101A</t>
  </si>
  <si>
    <t>59FC05E0</t>
  </si>
  <si>
    <t>56D2</t>
  </si>
  <si>
    <t>986D</t>
  </si>
  <si>
    <t>1135</t>
  </si>
  <si>
    <t>59FC5A40</t>
  </si>
  <si>
    <t>56AB</t>
  </si>
  <si>
    <t>986E</t>
  </si>
  <si>
    <t>1141</t>
  </si>
  <si>
    <t>59FCAEA0</t>
  </si>
  <si>
    <t>56B1</t>
  </si>
  <si>
    <t>9878</t>
  </si>
  <si>
    <t>1188</t>
  </si>
  <si>
    <t>59FD0300</t>
  </si>
  <si>
    <t>1112</t>
  </si>
  <si>
    <t>59FD5760</t>
  </si>
  <si>
    <t>5666</t>
  </si>
  <si>
    <t>9884</t>
  </si>
  <si>
    <t>123C</t>
  </si>
  <si>
    <t>59FDABC0</t>
  </si>
  <si>
    <t>988D</t>
  </si>
  <si>
    <t>1249</t>
  </si>
  <si>
    <t>59FE0020</t>
  </si>
  <si>
    <t>988E</t>
  </si>
  <si>
    <t>1228</t>
  </si>
  <si>
    <t>59FE5480</t>
  </si>
  <si>
    <t>56B2</t>
  </si>
  <si>
    <t>987D</t>
  </si>
  <si>
    <t>1171</t>
  </si>
  <si>
    <t>59FEA8E0</t>
  </si>
  <si>
    <t>5670</t>
  </si>
  <si>
    <t>987A</t>
  </si>
  <si>
    <t>11D5</t>
  </si>
  <si>
    <t>59FEFD40</t>
  </si>
  <si>
    <t>5746</t>
  </si>
  <si>
    <t>9895</t>
  </si>
  <si>
    <t>1265</t>
  </si>
  <si>
    <t>59FF51A0</t>
  </si>
  <si>
    <t>56B3</t>
  </si>
  <si>
    <t>1201</t>
  </si>
  <si>
    <t>59FFA600</t>
  </si>
  <si>
    <t>56C5</t>
  </si>
  <si>
    <t>1076</t>
  </si>
  <si>
    <t>59FFFA60</t>
  </si>
  <si>
    <t>5633</t>
  </si>
  <si>
    <t>1069</t>
  </si>
  <si>
    <t>5A004EC0</t>
  </si>
  <si>
    <t>577E</t>
  </si>
  <si>
    <t>9892</t>
  </si>
  <si>
    <t>1273</t>
  </si>
  <si>
    <t>5A00A320</t>
  </si>
  <si>
    <t>9859</t>
  </si>
  <si>
    <t>1047</t>
  </si>
  <si>
    <t>5A00F780</t>
  </si>
  <si>
    <t>100F</t>
  </si>
  <si>
    <t>5A014BE0</t>
  </si>
  <si>
    <t>9876</t>
  </si>
  <si>
    <t>1186</t>
  </si>
  <si>
    <t>5A01A040</t>
  </si>
  <si>
    <t>573E</t>
  </si>
  <si>
    <t>10EA</t>
  </si>
  <si>
    <t>5A01F4A0</t>
  </si>
  <si>
    <t>9872</t>
  </si>
  <si>
    <t>114B</t>
  </si>
  <si>
    <t>5A024900</t>
  </si>
  <si>
    <t>5A029D60</t>
  </si>
  <si>
    <t>55F5</t>
  </si>
  <si>
    <t>1148</t>
  </si>
  <si>
    <t>5A02F1C0</t>
  </si>
  <si>
    <t>575F</t>
  </si>
  <si>
    <t>987E</t>
  </si>
  <si>
    <t>117D</t>
  </si>
  <si>
    <t>5A034620</t>
  </si>
  <si>
    <t>56B9</t>
  </si>
  <si>
    <t>986A</t>
  </si>
  <si>
    <t>110E</t>
  </si>
  <si>
    <t>5A039A80</t>
  </si>
  <si>
    <t>56BA</t>
  </si>
  <si>
    <t>10A3</t>
  </si>
  <si>
    <t>5A03EEE0</t>
  </si>
  <si>
    <t>564C</t>
  </si>
  <si>
    <t>9868</t>
  </si>
  <si>
    <t>10F8</t>
  </si>
  <si>
    <t>5A044340</t>
  </si>
  <si>
    <t>5739</t>
  </si>
  <si>
    <t>9888</t>
  </si>
  <si>
    <t>11E7</t>
  </si>
  <si>
    <t>5A0497A0</t>
  </si>
  <si>
    <t>56D8</t>
  </si>
  <si>
    <t>10BC</t>
  </si>
  <si>
    <t>5A04EC00</t>
  </si>
  <si>
    <t>5701</t>
  </si>
  <si>
    <t>10FB</t>
  </si>
  <si>
    <t>5A054060</t>
  </si>
  <si>
    <t>1122</t>
  </si>
  <si>
    <t>5A0594C0</t>
  </si>
  <si>
    <t>56F1</t>
  </si>
  <si>
    <t>989F</t>
  </si>
  <si>
    <t>12B8</t>
  </si>
  <si>
    <t>5A05E920</t>
  </si>
  <si>
    <t>572A</t>
  </si>
  <si>
    <t>9875</t>
  </si>
  <si>
    <t>1125</t>
  </si>
  <si>
    <t>5A063D80</t>
  </si>
  <si>
    <t>56BC</t>
  </si>
  <si>
    <t>988B</t>
  </si>
  <si>
    <t>122A</t>
  </si>
  <si>
    <t>5A0691E0</t>
  </si>
  <si>
    <t>988A</t>
  </si>
  <si>
    <t>1219</t>
  </si>
  <si>
    <t>5A06E640</t>
  </si>
  <si>
    <t>98B5</t>
  </si>
  <si>
    <t>1390</t>
  </si>
  <si>
    <t>5A073AA0</t>
  </si>
  <si>
    <t>574A</t>
  </si>
  <si>
    <t>9894</t>
  </si>
  <si>
    <t>124E</t>
  </si>
  <si>
    <t>5A078F00</t>
  </si>
  <si>
    <t>98AC</t>
  </si>
  <si>
    <t>1357</t>
  </si>
  <si>
    <t>5A07E360</t>
  </si>
  <si>
    <t>98A2</t>
  </si>
  <si>
    <t>12E3</t>
  </si>
  <si>
    <t>5A0837C0</t>
  </si>
  <si>
    <t>98AE</t>
  </si>
  <si>
    <t>137B</t>
  </si>
  <si>
    <t>5A088C20</t>
  </si>
  <si>
    <t>98AF</t>
  </si>
  <si>
    <t>1355</t>
  </si>
  <si>
    <t>5A08E080</t>
  </si>
  <si>
    <t>565D</t>
  </si>
  <si>
    <t>1356</t>
  </si>
  <si>
    <t>5A0934E0</t>
  </si>
  <si>
    <t>98B2</t>
  </si>
  <si>
    <t>136E</t>
  </si>
  <si>
    <t>5A098940</t>
  </si>
  <si>
    <t>98B6</t>
  </si>
  <si>
    <t>1395</t>
  </si>
  <si>
    <t>5A09DDA0</t>
  </si>
  <si>
    <t>5734</t>
  </si>
  <si>
    <t>132B</t>
  </si>
  <si>
    <t>5A0A3200</t>
  </si>
  <si>
    <t>566A</t>
  </si>
  <si>
    <t>13B0</t>
  </si>
  <si>
    <t>5A0A8660</t>
  </si>
  <si>
    <t>98C5</t>
  </si>
  <si>
    <t>1402</t>
  </si>
  <si>
    <t>5A0ADAC0</t>
  </si>
  <si>
    <t>98CA</t>
  </si>
  <si>
    <t>1459</t>
  </si>
  <si>
    <t>5A0B2F20</t>
  </si>
  <si>
    <t>56F3</t>
  </si>
  <si>
    <t>98D7</t>
  </si>
  <si>
    <t>14AD</t>
  </si>
  <si>
    <t>5A0B8380</t>
  </si>
  <si>
    <t>14CD</t>
  </si>
  <si>
    <t>5A0BD7E0</t>
  </si>
  <si>
    <t>56CF</t>
  </si>
  <si>
    <t>98E2</t>
  </si>
  <si>
    <t>1525</t>
  </si>
  <si>
    <t>5A0C2C40</t>
  </si>
  <si>
    <t>98E0</t>
  </si>
  <si>
    <t>151D</t>
  </si>
  <si>
    <t>5A0C80A0</t>
  </si>
  <si>
    <t>5705</t>
  </si>
  <si>
    <t>1526</t>
  </si>
  <si>
    <t>5A0CD500</t>
  </si>
  <si>
    <t>98DA</t>
  </si>
  <si>
    <t>14E5</t>
  </si>
  <si>
    <t>5A0D2960</t>
  </si>
  <si>
    <t>56E2</t>
  </si>
  <si>
    <t>98DC</t>
  </si>
  <si>
    <t>14D9</t>
  </si>
  <si>
    <t>5A0D7DC0</t>
  </si>
  <si>
    <t>56DF</t>
  </si>
  <si>
    <t>14E4</t>
  </si>
  <si>
    <t>5A0DD220</t>
  </si>
  <si>
    <t>5700</t>
  </si>
  <si>
    <t>98DB</t>
  </si>
  <si>
    <t>14E0</t>
  </si>
  <si>
    <t>5A0E2680</t>
  </si>
  <si>
    <t>98D8</t>
  </si>
  <si>
    <t>14D5</t>
  </si>
  <si>
    <t>5A0E7AE0</t>
  </si>
  <si>
    <t>150D</t>
  </si>
  <si>
    <t>5A0ECF40</t>
  </si>
  <si>
    <t>5751</t>
  </si>
  <si>
    <t>14D6</t>
  </si>
  <si>
    <t>5A0F23A0</t>
  </si>
  <si>
    <t>98DF</t>
  </si>
  <si>
    <t>14FA</t>
  </si>
  <si>
    <t>5A0F7800</t>
  </si>
  <si>
    <t>1506</t>
  </si>
  <si>
    <t>5A0FCC60</t>
  </si>
  <si>
    <t>98F7</t>
  </si>
  <si>
    <t>1627</t>
  </si>
  <si>
    <t>5A1020C0</t>
  </si>
  <si>
    <t>56FB</t>
  </si>
  <si>
    <t>98E4</t>
  </si>
  <si>
    <t>1544</t>
  </si>
  <si>
    <t>5A107520</t>
  </si>
  <si>
    <t>98ED</t>
  </si>
  <si>
    <t>158B</t>
  </si>
  <si>
    <t>5A10C980</t>
  </si>
  <si>
    <t>5644</t>
  </si>
  <si>
    <t>98E7</t>
  </si>
  <si>
    <t>1555</t>
  </si>
  <si>
    <t>5A111DE0</t>
  </si>
  <si>
    <t>5675</t>
  </si>
  <si>
    <t>98E9</t>
  </si>
  <si>
    <t>1513</t>
  </si>
  <si>
    <t>5A117240</t>
  </si>
  <si>
    <t>5A11C6A0</t>
  </si>
  <si>
    <t>5742</t>
  </si>
  <si>
    <t>98F2</t>
  </si>
  <si>
    <t>158D</t>
  </si>
  <si>
    <t>5A121B00</t>
  </si>
  <si>
    <t>5668</t>
  </si>
  <si>
    <t>98F1</t>
  </si>
  <si>
    <t>15AD</t>
  </si>
  <si>
    <t>5A126F60</t>
  </si>
  <si>
    <t>98EC</t>
  </si>
  <si>
    <t>1572</t>
  </si>
  <si>
    <t>5A12C3C0</t>
  </si>
  <si>
    <t>5773</t>
  </si>
  <si>
    <t>15A2</t>
  </si>
  <si>
    <t>5A131820</t>
  </si>
  <si>
    <t>98F5</t>
  </si>
  <si>
    <t>15C7</t>
  </si>
  <si>
    <t>5A136C80</t>
  </si>
  <si>
    <t>56D0</t>
  </si>
  <si>
    <t>15D2</t>
  </si>
  <si>
    <t>5A13C0E0</t>
  </si>
  <si>
    <t>5648</t>
  </si>
  <si>
    <t>98F6</t>
  </si>
  <si>
    <t>15B6</t>
  </si>
  <si>
    <t>5A141540</t>
  </si>
  <si>
    <t>58F3</t>
  </si>
  <si>
    <t>15AE</t>
  </si>
  <si>
    <t>5A1469A0</t>
  </si>
  <si>
    <t>159E</t>
  </si>
  <si>
    <t>5A14BE00</t>
  </si>
  <si>
    <t>573F</t>
  </si>
  <si>
    <t>98F0</t>
  </si>
  <si>
    <t>5A151260</t>
  </si>
  <si>
    <t>569F</t>
  </si>
  <si>
    <t>98F4</t>
  </si>
  <si>
    <t>5A1566C0</t>
  </si>
  <si>
    <t>574F</t>
  </si>
  <si>
    <t>990D</t>
  </si>
  <si>
    <t>169A</t>
  </si>
  <si>
    <t>5A15BB20</t>
  </si>
  <si>
    <t>9908</t>
  </si>
  <si>
    <t>1620</t>
  </si>
  <si>
    <t>5A160F80</t>
  </si>
  <si>
    <t>98F3</t>
  </si>
  <si>
    <t>15CA</t>
  </si>
  <si>
    <t>5A1663E0</t>
  </si>
  <si>
    <t>159C</t>
  </si>
  <si>
    <t>5A16B840</t>
  </si>
  <si>
    <t>1586</t>
  </si>
  <si>
    <t>5A170CA0</t>
  </si>
  <si>
    <t>5649</t>
  </si>
  <si>
    <t>153A</t>
  </si>
  <si>
    <t>5A176100</t>
  </si>
  <si>
    <t>1515</t>
  </si>
  <si>
    <t>5A17B560</t>
  </si>
  <si>
    <t>152E</t>
  </si>
  <si>
    <t>5A1809C0</t>
  </si>
  <si>
    <t>5720</t>
  </si>
  <si>
    <t>98E8</t>
  </si>
  <si>
    <t>1559</t>
  </si>
  <si>
    <t>5A185E20</t>
  </si>
  <si>
    <t>56EE</t>
  </si>
  <si>
    <t>156F</t>
  </si>
  <si>
    <t>5A18B280</t>
  </si>
  <si>
    <t>56BB</t>
  </si>
  <si>
    <t>15A7</t>
  </si>
  <si>
    <t>5A1906E0</t>
  </si>
  <si>
    <t>15C5</t>
  </si>
  <si>
    <t>5A195B40</t>
  </si>
  <si>
    <t>56B4</t>
  </si>
  <si>
    <t>9901</t>
  </si>
  <si>
    <t>162D</t>
  </si>
  <si>
    <t>5A19AFA0</t>
  </si>
  <si>
    <t>56FD</t>
  </si>
  <si>
    <t>9900</t>
  </si>
  <si>
    <t>1628</t>
  </si>
  <si>
    <t>5A1A0400</t>
  </si>
  <si>
    <t>5681</t>
  </si>
  <si>
    <t>160E</t>
  </si>
  <si>
    <t>5A1A5860</t>
  </si>
  <si>
    <t>584C</t>
  </si>
  <si>
    <t>9922</t>
  </si>
  <si>
    <t>1744</t>
  </si>
  <si>
    <t>5A1AACC0</t>
  </si>
  <si>
    <t>561C</t>
  </si>
  <si>
    <t>992D</t>
  </si>
  <si>
    <t>17A8</t>
  </si>
  <si>
    <t>5A1B0120</t>
  </si>
  <si>
    <t>561F</t>
  </si>
  <si>
    <t>9934</t>
  </si>
  <si>
    <t>17C1</t>
  </si>
  <si>
    <t>5A1B5580</t>
  </si>
  <si>
    <t>5588</t>
  </si>
  <si>
    <t>993A</t>
  </si>
  <si>
    <t>1821</t>
  </si>
  <si>
    <t>5A1BA9E0</t>
  </si>
  <si>
    <t>55B2</t>
  </si>
  <si>
    <t>9939</t>
  </si>
  <si>
    <t>17F2</t>
  </si>
  <si>
    <t>5A1BFE40</t>
  </si>
  <si>
    <t>5622</t>
  </si>
  <si>
    <t>993D</t>
  </si>
  <si>
    <t>1813</t>
  </si>
  <si>
    <t>5A1C52A0</t>
  </si>
  <si>
    <t>9942</t>
  </si>
  <si>
    <t>183E</t>
  </si>
  <si>
    <t>5A1CA700</t>
  </si>
  <si>
    <t>5611</t>
  </si>
  <si>
    <t>9943</t>
  </si>
  <si>
    <t>1848</t>
  </si>
  <si>
    <t>5A1CFB60</t>
  </si>
  <si>
    <t>9940</t>
  </si>
  <si>
    <t>1832</t>
  </si>
  <si>
    <t>5A1D4FC0</t>
  </si>
  <si>
    <t>5639</t>
  </si>
  <si>
    <t>9945</t>
  </si>
  <si>
    <t>185C</t>
  </si>
  <si>
    <t>5A1DA420</t>
  </si>
  <si>
    <t>994E</t>
  </si>
  <si>
    <t>1879</t>
  </si>
  <si>
    <t>5A1DF880</t>
  </si>
  <si>
    <t>9952</t>
  </si>
  <si>
    <t>18A9</t>
  </si>
  <si>
    <t>5A1E4CE0</t>
  </si>
  <si>
    <t>56DC</t>
  </si>
  <si>
    <t>9950</t>
  </si>
  <si>
    <t>18A1</t>
  </si>
  <si>
    <t>5A1EA140</t>
  </si>
  <si>
    <t>5652</t>
  </si>
  <si>
    <t>5A1EF5A0</t>
  </si>
  <si>
    <t>994C</t>
  </si>
  <si>
    <t>1892</t>
  </si>
  <si>
    <t>5A1F4A00</t>
  </si>
  <si>
    <t>994B</t>
  </si>
  <si>
    <t>18A3</t>
  </si>
  <si>
    <t>5A1F9E60</t>
  </si>
  <si>
    <t>994F</t>
  </si>
  <si>
    <t>18A4</t>
  </si>
  <si>
    <t>5A1FF2C0</t>
  </si>
  <si>
    <t>5A204720</t>
  </si>
  <si>
    <t>56C9</t>
  </si>
  <si>
    <t>994D</t>
  </si>
  <si>
    <t>1895</t>
  </si>
  <si>
    <t>5A209B80</t>
  </si>
  <si>
    <t>5636</t>
  </si>
  <si>
    <t>18A5</t>
  </si>
  <si>
    <t>5A20EFE0</t>
  </si>
  <si>
    <t>9951</t>
  </si>
  <si>
    <t>18B0</t>
  </si>
  <si>
    <t>5A214440</t>
  </si>
  <si>
    <t>567A</t>
  </si>
  <si>
    <t>9953</t>
  </si>
  <si>
    <t>18D6</t>
  </si>
  <si>
    <t>5A2198A0</t>
  </si>
  <si>
    <t>9957</t>
  </si>
  <si>
    <t>18E8</t>
  </si>
  <si>
    <t>5A21ED00</t>
  </si>
  <si>
    <t>995B</t>
  </si>
  <si>
    <t>18F7</t>
  </si>
  <si>
    <t>5A224160</t>
  </si>
  <si>
    <t>9958</t>
  </si>
  <si>
    <t>18F2</t>
  </si>
  <si>
    <t>5A2295C0</t>
  </si>
  <si>
    <t>56A6</t>
  </si>
  <si>
    <t>9963</t>
  </si>
  <si>
    <t>5A22EA20</t>
  </si>
  <si>
    <t>995D</t>
  </si>
  <si>
    <t>191E</t>
  </si>
  <si>
    <t>5A233E80</t>
  </si>
  <si>
    <t>55ED</t>
  </si>
  <si>
    <t>1931</t>
  </si>
  <si>
    <t>5A2392E0</t>
  </si>
  <si>
    <t>995F</t>
  </si>
  <si>
    <t>1946</t>
  </si>
  <si>
    <t>5A23E740</t>
  </si>
  <si>
    <t>5715</t>
  </si>
  <si>
    <t>9969</t>
  </si>
  <si>
    <t>1973</t>
  </si>
  <si>
    <t>93</t>
  </si>
  <si>
    <t>5A243BA0</t>
  </si>
  <si>
    <t>569A</t>
  </si>
  <si>
    <t>9964</t>
  </si>
  <si>
    <t>1960</t>
  </si>
  <si>
    <t>5A249000</t>
  </si>
  <si>
    <t>1922</t>
  </si>
  <si>
    <t>5A24E460</t>
  </si>
  <si>
    <t>5669</t>
  </si>
  <si>
    <t>196D</t>
  </si>
  <si>
    <t>5A2538C0</t>
  </si>
  <si>
    <t>5783</t>
  </si>
  <si>
    <t>1950</t>
  </si>
  <si>
    <t>5A258D20</t>
  </si>
  <si>
    <t>9961</t>
  </si>
  <si>
    <t>1959</t>
  </si>
  <si>
    <t>5A25E180</t>
  </si>
  <si>
    <t>194D</t>
  </si>
  <si>
    <t>5A2635E0</t>
  </si>
  <si>
    <t>5656</t>
  </si>
  <si>
    <t>194F</t>
  </si>
  <si>
    <t>5A268A40</t>
  </si>
  <si>
    <t>5787</t>
  </si>
  <si>
    <t>1956</t>
  </si>
  <si>
    <t>5A26DEA0</t>
  </si>
  <si>
    <t>995C</t>
  </si>
  <si>
    <t>1928</t>
  </si>
  <si>
    <t>5A273300</t>
  </si>
  <si>
    <t>9959</t>
  </si>
  <si>
    <t>1906</t>
  </si>
  <si>
    <t>5A278760</t>
  </si>
  <si>
    <t>5626</t>
  </si>
  <si>
    <t>192C</t>
  </si>
  <si>
    <t>5A27DBC0</t>
  </si>
  <si>
    <t>5796</t>
  </si>
  <si>
    <t>995E</t>
  </si>
  <si>
    <t>193B</t>
  </si>
  <si>
    <t>5A283020</t>
  </si>
  <si>
    <t>18EF</t>
  </si>
  <si>
    <t>5A288480</t>
  </si>
  <si>
    <t>9955</t>
  </si>
  <si>
    <t>18F9</t>
  </si>
  <si>
    <t>5A28D8E0</t>
  </si>
  <si>
    <t>1914</t>
  </si>
  <si>
    <t>5A292D40</t>
  </si>
  <si>
    <t>575C</t>
  </si>
  <si>
    <t>18F8</t>
  </si>
  <si>
    <t>5A2981A0</t>
  </si>
  <si>
    <t>567D</t>
  </si>
  <si>
    <t>18FC</t>
  </si>
  <si>
    <t>5A29D600</t>
  </si>
  <si>
    <t>18BB</t>
  </si>
  <si>
    <t>5A2A2A60</t>
  </si>
  <si>
    <t>18F4</t>
  </si>
  <si>
    <t>5A2A7EC0</t>
  </si>
  <si>
    <t>9954</t>
  </si>
  <si>
    <t>18BF</t>
  </si>
  <si>
    <t>5A2AD320</t>
  </si>
  <si>
    <t>18B8</t>
  </si>
  <si>
    <t>5A2B2780</t>
  </si>
  <si>
    <t>56D9</t>
  </si>
  <si>
    <t>18C8</t>
  </si>
  <si>
    <t>5A2B7BE0</t>
  </si>
  <si>
    <t>18CE</t>
  </si>
  <si>
    <t>5A2BD040</t>
  </si>
  <si>
    <t>5716</t>
  </si>
  <si>
    <t>18AC</t>
  </si>
  <si>
    <t>5A2C24A0</t>
  </si>
  <si>
    <t>56E0</t>
  </si>
  <si>
    <t>18C5</t>
  </si>
  <si>
    <t>5A2C7900</t>
  </si>
  <si>
    <t>18CA</t>
  </si>
  <si>
    <t>5A2CCD60</t>
  </si>
  <si>
    <t>9956</t>
  </si>
  <si>
    <t>18DD</t>
  </si>
  <si>
    <t>5A2D21C0</t>
  </si>
  <si>
    <t>56A8</t>
  </si>
  <si>
    <t>18DF</t>
  </si>
  <si>
    <t>5A2D7620</t>
  </si>
  <si>
    <t>5A2DCA80</t>
  </si>
  <si>
    <t>55E5</t>
  </si>
  <si>
    <t>18B5</t>
  </si>
  <si>
    <t>5A2E1EE0</t>
  </si>
  <si>
    <t>55E8</t>
  </si>
  <si>
    <t>9947</t>
  </si>
  <si>
    <t>1877</t>
  </si>
  <si>
    <t>5A2E7340</t>
  </si>
  <si>
    <t>9928</t>
  </si>
  <si>
    <t>175F</t>
  </si>
  <si>
    <t>5A2EC7A0</t>
  </si>
  <si>
    <t>5657</t>
  </si>
  <si>
    <t>9921</t>
  </si>
  <si>
    <t>1714</t>
  </si>
  <si>
    <t>5A2F1C00</t>
  </si>
  <si>
    <t>55C7</t>
  </si>
  <si>
    <t>9917</t>
  </si>
  <si>
    <t>16E2</t>
  </si>
  <si>
    <t>5A2F7060</t>
  </si>
  <si>
    <t>56A0</t>
  </si>
  <si>
    <t>9916</t>
  </si>
  <si>
    <t>16E6</t>
  </si>
  <si>
    <t>5A2FC4C0</t>
  </si>
  <si>
    <t>9913</t>
  </si>
  <si>
    <t>16C2</t>
  </si>
  <si>
    <t>5A301920</t>
  </si>
  <si>
    <t>56D6</t>
  </si>
  <si>
    <t>9911</t>
  </si>
  <si>
    <t>16BE</t>
  </si>
  <si>
    <t>5A306D80</t>
  </si>
  <si>
    <t>990F</t>
  </si>
  <si>
    <t>5A30C1E0</t>
  </si>
  <si>
    <t>56E1</t>
  </si>
  <si>
    <t>9910</t>
  </si>
  <si>
    <t>1696</t>
  </si>
  <si>
    <t>5A311640</t>
  </si>
  <si>
    <t>1678</t>
  </si>
  <si>
    <t>5A316AA0</t>
  </si>
  <si>
    <t>1677</t>
  </si>
  <si>
    <t>5A31BF00</t>
  </si>
  <si>
    <t>5655</t>
  </si>
  <si>
    <t>990C</t>
  </si>
  <si>
    <t>1675</t>
  </si>
  <si>
    <t>5A321360</t>
  </si>
  <si>
    <t>990A</t>
  </si>
  <si>
    <t>1669</t>
  </si>
  <si>
    <t>5A3267C0</t>
  </si>
  <si>
    <t>1664</t>
  </si>
  <si>
    <t>5A32BC20</t>
  </si>
  <si>
    <t>5708</t>
  </si>
  <si>
    <t>1644</t>
  </si>
  <si>
    <t>5A331080</t>
  </si>
  <si>
    <t>1634</t>
  </si>
  <si>
    <t>5A3364E0</t>
  </si>
  <si>
    <t>56C7</t>
  </si>
  <si>
    <t>98FA</t>
  </si>
  <si>
    <t>15EB</t>
  </si>
  <si>
    <t>5A33B940</t>
  </si>
  <si>
    <t>98FC</t>
  </si>
  <si>
    <t>15EC</t>
  </si>
  <si>
    <t>5A340DA0</t>
  </si>
  <si>
    <t>15B7</t>
  </si>
  <si>
    <t>5A346200</t>
  </si>
  <si>
    <t>15B9</t>
  </si>
  <si>
    <t>5A34B660</t>
  </si>
  <si>
    <t>156E</t>
  </si>
  <si>
    <t>5A350AC0</t>
  </si>
  <si>
    <t>5A355F20</t>
  </si>
  <si>
    <t>567F</t>
  </si>
  <si>
    <t>1575</t>
  </si>
  <si>
    <t>5A35B380</t>
  </si>
  <si>
    <t>561D</t>
  </si>
  <si>
    <t>5A3607E0</t>
  </si>
  <si>
    <t>564F</t>
  </si>
  <si>
    <t>1551</t>
  </si>
  <si>
    <t>5A365C40</t>
  </si>
  <si>
    <t>5704</t>
  </si>
  <si>
    <t>1595</t>
  </si>
  <si>
    <t>5A36B0A0</t>
  </si>
  <si>
    <t>98EE</t>
  </si>
  <si>
    <t>1580</t>
  </si>
  <si>
    <t>5A370500</t>
  </si>
  <si>
    <t>158C</t>
  </si>
  <si>
    <t>5A375960</t>
  </si>
  <si>
    <t>55A5</t>
  </si>
  <si>
    <t>98EF</t>
  </si>
  <si>
    <t>1585</t>
  </si>
  <si>
    <t>5A37ADC0</t>
  </si>
  <si>
    <t>5728</t>
  </si>
  <si>
    <t>98F8</t>
  </si>
  <si>
    <t>5A380220</t>
  </si>
  <si>
    <t>5618</t>
  </si>
  <si>
    <t>15AF</t>
  </si>
  <si>
    <t>5A385680</t>
  </si>
  <si>
    <t>15B5</t>
  </si>
  <si>
    <t>5A38AAE0</t>
  </si>
  <si>
    <t>5755</t>
  </si>
  <si>
    <t>15B3</t>
  </si>
  <si>
    <t>5A38FF40</t>
  </si>
  <si>
    <t>59CE</t>
  </si>
  <si>
    <t>15CF</t>
  </si>
  <si>
    <t>5A3953A0</t>
  </si>
  <si>
    <t>55C8</t>
  </si>
  <si>
    <t>15BE</t>
  </si>
  <si>
    <t>5A39A800</t>
  </si>
  <si>
    <t>55BB</t>
  </si>
  <si>
    <t>15AB</t>
  </si>
  <si>
    <t>5A39FC60</t>
  </si>
  <si>
    <t>15B2</t>
  </si>
  <si>
    <t>5A3A50C0</t>
  </si>
  <si>
    <t>57A5</t>
  </si>
  <si>
    <t>15D6</t>
  </si>
  <si>
    <t>5A3AA520</t>
  </si>
  <si>
    <t>58AB</t>
  </si>
  <si>
    <t>161F</t>
  </si>
  <si>
    <t>5A3AF980</t>
  </si>
  <si>
    <t>584E</t>
  </si>
  <si>
    <t>98FE</t>
  </si>
  <si>
    <t>1619</t>
  </si>
  <si>
    <t>5A3B4DE0</t>
  </si>
  <si>
    <t>5A3BA240</t>
  </si>
  <si>
    <t>57DE</t>
  </si>
  <si>
    <t>162B</t>
  </si>
  <si>
    <t>5A3BF6A0</t>
  </si>
  <si>
    <t>5759</t>
  </si>
  <si>
    <t>9903</t>
  </si>
  <si>
    <t>163B</t>
  </si>
  <si>
    <t>5A3C4B00</t>
  </si>
  <si>
    <t>56EA</t>
  </si>
  <si>
    <t>9905</t>
  </si>
  <si>
    <t>163A</t>
  </si>
  <si>
    <t>5A3C9F60</t>
  </si>
  <si>
    <t>9907</t>
  </si>
  <si>
    <t>1633</t>
  </si>
  <si>
    <t>5A3CF3C0</t>
  </si>
  <si>
    <t>9904</t>
  </si>
  <si>
    <t>1626</t>
  </si>
  <si>
    <t>5A3D4820</t>
  </si>
  <si>
    <t>56AE</t>
  </si>
  <si>
    <t>9902</t>
  </si>
  <si>
    <t>1631</t>
  </si>
  <si>
    <t>5A3D9C80</t>
  </si>
  <si>
    <t>5A3DF0E0</t>
  </si>
  <si>
    <t>1622</t>
  </si>
  <si>
    <t>5A3E4540</t>
  </si>
  <si>
    <t>1609</t>
  </si>
  <si>
    <t>5A3E99A0</t>
  </si>
  <si>
    <t>98D0</t>
  </si>
  <si>
    <t>146B</t>
  </si>
  <si>
    <t>5A3EEE00</t>
  </si>
  <si>
    <t>98C0</t>
  </si>
  <si>
    <t>13CB</t>
  </si>
  <si>
    <t>5A3F4260</t>
  </si>
  <si>
    <t>98A8</t>
  </si>
  <si>
    <t>1346</t>
  </si>
  <si>
    <t>5A3F96C0</t>
  </si>
  <si>
    <t>5710</t>
  </si>
  <si>
    <t>98AB</t>
  </si>
  <si>
    <t>133B</t>
  </si>
  <si>
    <t>5A3FEB20</t>
  </si>
  <si>
    <t>98B4</t>
  </si>
  <si>
    <t>1360</t>
  </si>
  <si>
    <t>5A403F80</t>
  </si>
  <si>
    <t>56B8</t>
  </si>
  <si>
    <t>1349</t>
  </si>
  <si>
    <t>5A4093E0</t>
  </si>
  <si>
    <t>568C</t>
  </si>
  <si>
    <t>5A40E840</t>
  </si>
  <si>
    <t>1342</t>
  </si>
  <si>
    <t>5A413CA0</t>
  </si>
  <si>
    <t>570B</t>
  </si>
  <si>
    <t>136B</t>
  </si>
  <si>
    <t>5A419100</t>
  </si>
  <si>
    <t>98B7</t>
  </si>
  <si>
    <t>137A</t>
  </si>
  <si>
    <t>5A41E560</t>
  </si>
  <si>
    <t>1386</t>
  </si>
  <si>
    <t>5A4239C0</t>
  </si>
  <si>
    <t>5709</t>
  </si>
  <si>
    <t>98B1</t>
  </si>
  <si>
    <t>1350</t>
  </si>
  <si>
    <t>5A428E20</t>
  </si>
  <si>
    <t>13F5</t>
  </si>
  <si>
    <t>5A42E280</t>
  </si>
  <si>
    <t>98C3</t>
  </si>
  <si>
    <t>13F1</t>
  </si>
  <si>
    <t>5A4336E0</t>
  </si>
  <si>
    <t>1393</t>
  </si>
  <si>
    <t>5A438B40</t>
  </si>
  <si>
    <t>5707</t>
  </si>
  <si>
    <t>1396</t>
  </si>
  <si>
    <t>5A43DFA0</t>
  </si>
  <si>
    <t>134D</t>
  </si>
  <si>
    <t>5A443400</t>
  </si>
  <si>
    <t>5672</t>
  </si>
  <si>
    <t>138B</t>
  </si>
  <si>
    <t>5A448860</t>
  </si>
  <si>
    <t>98AD</t>
  </si>
  <si>
    <t>1354</t>
  </si>
  <si>
    <t>5A44DCC0</t>
  </si>
  <si>
    <t>1377</t>
  </si>
  <si>
    <t>5A453120</t>
  </si>
  <si>
    <t>5725</t>
  </si>
  <si>
    <t>1348</t>
  </si>
  <si>
    <t>5A458580</t>
  </si>
  <si>
    <t>563E</t>
  </si>
  <si>
    <t>12C9</t>
  </si>
  <si>
    <t>5A45D9E0</t>
  </si>
  <si>
    <t>56E6</t>
  </si>
  <si>
    <t>98A4</t>
  </si>
  <si>
    <t>12D1</t>
  </si>
  <si>
    <t>5A462E40</t>
  </si>
  <si>
    <t>1302</t>
  </si>
  <si>
    <t>5A4682A0</t>
  </si>
  <si>
    <t>989D</t>
  </si>
  <si>
    <t>12C8</t>
  </si>
  <si>
    <t>5A46D700</t>
  </si>
  <si>
    <t>563C</t>
  </si>
  <si>
    <t>9893</t>
  </si>
  <si>
    <t>125D</t>
  </si>
  <si>
    <t>5A472B60</t>
  </si>
  <si>
    <t>9891</t>
  </si>
  <si>
    <t>1258</t>
  </si>
  <si>
    <t>5A477FC0</t>
  </si>
  <si>
    <t>1226</t>
  </si>
  <si>
    <t>5A47D420</t>
  </si>
  <si>
    <t>989A</t>
  </si>
  <si>
    <t>12B9</t>
  </si>
  <si>
    <t>5A482880</t>
  </si>
  <si>
    <t>98A6</t>
  </si>
  <si>
    <t>130F</t>
  </si>
  <si>
    <t>5A487CE0</t>
  </si>
  <si>
    <t>1365</t>
  </si>
  <si>
    <t>5A48D140</t>
  </si>
  <si>
    <t>5627</t>
  </si>
  <si>
    <t>134E</t>
  </si>
  <si>
    <t>5A4925A0</t>
  </si>
  <si>
    <t>560C</t>
  </si>
  <si>
    <t>1347</t>
  </si>
  <si>
    <t>5A497A00</t>
  </si>
  <si>
    <t>5564</t>
  </si>
  <si>
    <t>12FD</t>
  </si>
  <si>
    <t>5A49CE60</t>
  </si>
  <si>
    <t>1291</t>
  </si>
  <si>
    <t>5A4A22C0</t>
  </si>
  <si>
    <t>5729</t>
  </si>
  <si>
    <t>988F</t>
  </si>
  <si>
    <t>1250</t>
  </si>
  <si>
    <t>5A4A7720</t>
  </si>
  <si>
    <t>1259</t>
  </si>
  <si>
    <t>5A4ACB80</t>
  </si>
  <si>
    <t>1252</t>
  </si>
  <si>
    <t>5A4B1FE0</t>
  </si>
  <si>
    <t>9896</t>
  </si>
  <si>
    <t>128C</t>
  </si>
  <si>
    <t>5A4B7440</t>
  </si>
  <si>
    <t>5745</t>
  </si>
  <si>
    <t>9898</t>
  </si>
  <si>
    <t>12B1</t>
  </si>
  <si>
    <t>5A4BC8A0</t>
  </si>
  <si>
    <t>9897</t>
  </si>
  <si>
    <t>12A9</t>
  </si>
  <si>
    <t>5A4C1D00</t>
  </si>
  <si>
    <t>1286</t>
  </si>
  <si>
    <t>5A4C7160</t>
  </si>
  <si>
    <t>98A0</t>
  </si>
  <si>
    <t>12EF</t>
  </si>
  <si>
    <t>5A4CC5C0</t>
  </si>
  <si>
    <t>122F</t>
  </si>
  <si>
    <t>5A4D1A20</t>
  </si>
  <si>
    <t>5A4D6E80</t>
  </si>
  <si>
    <t>1244</t>
  </si>
  <si>
    <t>5A4DC2E0</t>
  </si>
  <si>
    <t>5A4E1740</t>
  </si>
  <si>
    <t>57AA</t>
  </si>
  <si>
    <t>126B</t>
  </si>
  <si>
    <t>5A4E6BA0</t>
  </si>
  <si>
    <t>1256</t>
  </si>
  <si>
    <t>5A4EC000</t>
  </si>
  <si>
    <t>9890</t>
  </si>
  <si>
    <t>5A4F1460</t>
  </si>
  <si>
    <t>126F</t>
  </si>
  <si>
    <t>5A4F68C0</t>
  </si>
  <si>
    <t>580A</t>
  </si>
  <si>
    <t>98A9</t>
  </si>
  <si>
    <t>1325</t>
  </si>
  <si>
    <t>5A4FBD20</t>
  </si>
  <si>
    <t>12CC</t>
  </si>
  <si>
    <t>5A501180</t>
  </si>
  <si>
    <t>98A1</t>
  </si>
  <si>
    <t>12D4</t>
  </si>
  <si>
    <t>5A5065E0</t>
  </si>
  <si>
    <t>55C0</t>
  </si>
  <si>
    <t>5A50BA40</t>
  </si>
  <si>
    <t>571C</t>
  </si>
  <si>
    <t>98AA</t>
  </si>
  <si>
    <t>5A510EA0</t>
  </si>
  <si>
    <t>989E</t>
  </si>
  <si>
    <t>12B4</t>
  </si>
  <si>
    <t>5A516300</t>
  </si>
  <si>
    <t>5711</t>
  </si>
  <si>
    <t>9899</t>
  </si>
  <si>
    <t>1295</t>
  </si>
  <si>
    <t>5A51B760</t>
  </si>
  <si>
    <t>12BC</t>
  </si>
  <si>
    <t>5A520BC0</t>
  </si>
  <si>
    <t>5730</t>
  </si>
  <si>
    <t>12BB</t>
  </si>
  <si>
    <t>5A526020</t>
  </si>
  <si>
    <t>12E9</t>
  </si>
  <si>
    <t>5A52B480</t>
  </si>
  <si>
    <t>12D0</t>
  </si>
  <si>
    <t>5A5308E0</t>
  </si>
  <si>
    <t>12F3</t>
  </si>
  <si>
    <t>5A535D40</t>
  </si>
  <si>
    <t>12CF</t>
  </si>
  <si>
    <t>5A53B1A0</t>
  </si>
  <si>
    <t>572C</t>
  </si>
  <si>
    <t>98A5</t>
  </si>
  <si>
    <t>131F</t>
  </si>
  <si>
    <t>5A540600</t>
  </si>
  <si>
    <t>12CD</t>
  </si>
  <si>
    <t>5A545A60</t>
  </si>
  <si>
    <t>12E2</t>
  </si>
  <si>
    <t>5A54AEC0</t>
  </si>
  <si>
    <t>989C</t>
  </si>
  <si>
    <t>12BD</t>
  </si>
  <si>
    <t>5A550320</t>
  </si>
  <si>
    <t>12C5</t>
  </si>
  <si>
    <t>5A555780</t>
  </si>
  <si>
    <t>1322</t>
  </si>
  <si>
    <t>5A55ABE0</t>
  </si>
  <si>
    <t>135A</t>
  </si>
  <si>
    <t>5A560040</t>
  </si>
  <si>
    <t>56BE</t>
  </si>
  <si>
    <t>5A5654A0</t>
  </si>
  <si>
    <t>571D</t>
  </si>
  <si>
    <t>1305</t>
  </si>
  <si>
    <t>5A56A900</t>
  </si>
  <si>
    <t>98B3</t>
  </si>
  <si>
    <t>1376</t>
  </si>
  <si>
    <t>5A56FD60</t>
  </si>
  <si>
    <t>5731</t>
  </si>
  <si>
    <t>5A5751C0</t>
  </si>
  <si>
    <t>98B0</t>
  </si>
  <si>
    <t>137E</t>
  </si>
  <si>
    <t>5A57A620</t>
  </si>
  <si>
    <t>5732</t>
  </si>
  <si>
    <t>135E</t>
  </si>
  <si>
    <t>5A57FA80</t>
  </si>
  <si>
    <t>1369</t>
  </si>
  <si>
    <t>5A584EE0</t>
  </si>
  <si>
    <t>5A58A340</t>
  </si>
  <si>
    <t>56DB</t>
  </si>
  <si>
    <t>5A58F7A0</t>
  </si>
  <si>
    <t>1363</t>
  </si>
  <si>
    <t>5A594C00</t>
  </si>
  <si>
    <t>133F</t>
  </si>
  <si>
    <t>5A59A060</t>
  </si>
  <si>
    <t>1389</t>
  </si>
  <si>
    <t>5A59F4C0</t>
  </si>
  <si>
    <t>56FA</t>
  </si>
  <si>
    <t>5A5A4920</t>
  </si>
  <si>
    <t>1353</t>
  </si>
  <si>
    <t>5A5A9D80</t>
  </si>
  <si>
    <t>5645</t>
  </si>
  <si>
    <t>5A5AF1E0</t>
  </si>
  <si>
    <t>5A5B4640</t>
  </si>
  <si>
    <t>56BF</t>
  </si>
  <si>
    <t>1336</t>
  </si>
  <si>
    <t>5A5B9AA0</t>
  </si>
  <si>
    <t>1335</t>
  </si>
  <si>
    <t>5A5BEF00</t>
  </si>
  <si>
    <t>132C</t>
  </si>
  <si>
    <t>5A5C4360</t>
  </si>
  <si>
    <t>135C</t>
  </si>
  <si>
    <t>5A5C97C0</t>
  </si>
  <si>
    <t>5A5CEC20</t>
  </si>
  <si>
    <t>132D</t>
  </si>
  <si>
    <t>5A5D4080</t>
  </si>
  <si>
    <t>5697</t>
  </si>
  <si>
    <t>5A5D94E0</t>
  </si>
  <si>
    <t>1331</t>
  </si>
  <si>
    <t>5A5DE940</t>
  </si>
  <si>
    <t>5A5E3DA0</t>
  </si>
  <si>
    <t>1318</t>
  </si>
  <si>
    <t>5A5E9200</t>
  </si>
  <si>
    <t>132A</t>
  </si>
  <si>
    <t>5A5EE660</t>
  </si>
  <si>
    <t>1352</t>
  </si>
  <si>
    <t>5A5F3AC0</t>
  </si>
  <si>
    <t>576B</t>
  </si>
  <si>
    <t>1314</t>
  </si>
  <si>
    <t>5A5F8F20</t>
  </si>
  <si>
    <t>1316</t>
  </si>
  <si>
    <t>5A5FE380</t>
  </si>
  <si>
    <t>5A6037E0</t>
  </si>
  <si>
    <t>135D</t>
  </si>
  <si>
    <t>5A608C40</t>
  </si>
  <si>
    <t>130C</t>
  </si>
  <si>
    <t>5A60E0A0</t>
  </si>
  <si>
    <t>1319</t>
  </si>
  <si>
    <t>5A613500</t>
  </si>
  <si>
    <t>1307</t>
  </si>
  <si>
    <t>5A618960</t>
  </si>
  <si>
    <t>1343</t>
  </si>
  <si>
    <t>5A61DDC0</t>
  </si>
  <si>
    <t>57A3</t>
  </si>
  <si>
    <t>126E</t>
  </si>
  <si>
    <t>5A623220</t>
  </si>
  <si>
    <t>1326</t>
  </si>
  <si>
    <t>5A628680</t>
  </si>
  <si>
    <t>5A62DAE0</t>
  </si>
  <si>
    <t>5A632F40</t>
  </si>
  <si>
    <t>5772</t>
  </si>
  <si>
    <t>5A6383A0</t>
  </si>
  <si>
    <t>5A63D800</t>
  </si>
  <si>
    <t>12A8</t>
  </si>
  <si>
    <t>5A642C60</t>
  </si>
  <si>
    <t>1297</t>
  </si>
  <si>
    <t>5A6480C0</t>
  </si>
  <si>
    <t>12A3</t>
  </si>
  <si>
    <t>5A64D520</t>
  </si>
  <si>
    <t>5690</t>
  </si>
  <si>
    <t>5A652980</t>
  </si>
  <si>
    <t>5A657DE0</t>
  </si>
  <si>
    <t>5A65D240</t>
  </si>
  <si>
    <t>5A6626A0</t>
  </si>
  <si>
    <t>12FA</t>
  </si>
  <si>
    <t>5A667B00</t>
  </si>
  <si>
    <t>12EE</t>
  </si>
  <si>
    <t>5A66CF60</t>
  </si>
  <si>
    <t>5A6723C0</t>
  </si>
  <si>
    <t>98A7</t>
  </si>
  <si>
    <t>1315</t>
  </si>
  <si>
    <t>5A677820</t>
  </si>
  <si>
    <t>1301</t>
  </si>
  <si>
    <t>5A67CC80</t>
  </si>
  <si>
    <t>130A</t>
  </si>
  <si>
    <t>5A6820E0</t>
  </si>
  <si>
    <t>56B5</t>
  </si>
  <si>
    <t>12F9</t>
  </si>
  <si>
    <t>5A687540</t>
  </si>
  <si>
    <t>5A68C9A0</t>
  </si>
  <si>
    <t>5A691E00</t>
  </si>
  <si>
    <t>12D2</t>
  </si>
  <si>
    <t>5A697260</t>
  </si>
  <si>
    <t>56CC</t>
  </si>
  <si>
    <t>121C</t>
  </si>
  <si>
    <t>5A69C6C0</t>
  </si>
  <si>
    <t>9887</t>
  </si>
  <si>
    <t>11FD</t>
  </si>
  <si>
    <t>5A6A1B20</t>
  </si>
  <si>
    <t>5683</t>
  </si>
  <si>
    <t>11E1</t>
  </si>
  <si>
    <t>5A6A6F80</t>
  </si>
  <si>
    <t>1206</t>
  </si>
  <si>
    <t>5A6AC3E0</t>
  </si>
  <si>
    <t>5737</t>
  </si>
  <si>
    <t>11A2</t>
  </si>
  <si>
    <t>5A6B1840</t>
  </si>
  <si>
    <t>987F</t>
  </si>
  <si>
    <t>11AA</t>
  </si>
  <si>
    <t>5A6B6CA0</t>
  </si>
  <si>
    <t>987C</t>
  </si>
  <si>
    <t>119B</t>
  </si>
  <si>
    <t>5A6BC100</t>
  </si>
  <si>
    <t>55E7</t>
  </si>
  <si>
    <t>987B</t>
  </si>
  <si>
    <t>11BD</t>
  </si>
  <si>
    <t>5A6C1560</t>
  </si>
  <si>
    <t>56F9</t>
  </si>
  <si>
    <t>119E</t>
  </si>
  <si>
    <t>5A6C69C0</t>
  </si>
  <si>
    <t>1197</t>
  </si>
  <si>
    <t>5A6CBE20</t>
  </si>
  <si>
    <t>117F</t>
  </si>
  <si>
    <t>5A6D1280</t>
  </si>
  <si>
    <t>1192</t>
  </si>
  <si>
    <t>5A6D66E0</t>
  </si>
  <si>
    <t>1189</t>
  </si>
  <si>
    <t>5A6DBB40</t>
  </si>
  <si>
    <t>9877</t>
  </si>
  <si>
    <t>117C</t>
  </si>
  <si>
    <t>5A6E0FA0</t>
  </si>
  <si>
    <t>9871</t>
  </si>
  <si>
    <t>1169</t>
  </si>
  <si>
    <t>5A6E6400</t>
  </si>
  <si>
    <t>118F</t>
  </si>
  <si>
    <t>5A6EB860</t>
  </si>
  <si>
    <t>572E</t>
  </si>
  <si>
    <t>11B6</t>
  </si>
  <si>
    <t>5A6F0CC0</t>
  </si>
  <si>
    <t>1187</t>
  </si>
  <si>
    <t>5A6F6120</t>
  </si>
  <si>
    <t>5A6FB580</t>
  </si>
  <si>
    <t>116B</t>
  </si>
  <si>
    <t>5A7009E0</t>
  </si>
  <si>
    <t>1181</t>
  </si>
  <si>
    <t>5A705E40</t>
  </si>
  <si>
    <t>9881</t>
  </si>
  <si>
    <t>11AF</t>
  </si>
  <si>
    <t>5A70B2A0</t>
  </si>
  <si>
    <t>1167</t>
  </si>
  <si>
    <t>5A710700</t>
  </si>
  <si>
    <t>9870</t>
  </si>
  <si>
    <t>1101</t>
  </si>
  <si>
    <t>5A715B60</t>
  </si>
  <si>
    <t>986C</t>
  </si>
  <si>
    <t>10F5</t>
  </si>
  <si>
    <t>5A71AFC0</t>
  </si>
  <si>
    <t>10C3</t>
  </si>
  <si>
    <t>5A720420</t>
  </si>
  <si>
    <t>570E</t>
  </si>
  <si>
    <t>10B0</t>
  </si>
  <si>
    <t>5A725880</t>
  </si>
  <si>
    <t>10BB</t>
  </si>
  <si>
    <t>5A72ACE0</t>
  </si>
  <si>
    <t>568F</t>
  </si>
  <si>
    <t>1120</t>
  </si>
  <si>
    <t>5A730140</t>
  </si>
  <si>
    <t>577A</t>
  </si>
  <si>
    <t>1093</t>
  </si>
  <si>
    <t>5A7355A0</t>
  </si>
  <si>
    <t>9869</t>
  </si>
  <si>
    <t>10C4</t>
  </si>
  <si>
    <t>5A73AA00</t>
  </si>
  <si>
    <t>10A2</t>
  </si>
  <si>
    <t>5A73FE60</t>
  </si>
  <si>
    <t>109B</t>
  </si>
  <si>
    <t>5A7452C0</t>
  </si>
  <si>
    <t>5750</t>
  </si>
  <si>
    <t>985A</t>
  </si>
  <si>
    <t>1058</t>
  </si>
  <si>
    <t>5A74A720</t>
  </si>
  <si>
    <t>985B</t>
  </si>
  <si>
    <t>1055</t>
  </si>
  <si>
    <t>5A74FB80</t>
  </si>
  <si>
    <t>1026</t>
  </si>
  <si>
    <t>5A754FE0</t>
  </si>
  <si>
    <t>563D</t>
  </si>
  <si>
    <t>1016</t>
  </si>
  <si>
    <t>5A75A440</t>
  </si>
  <si>
    <t>5A75F8A0</t>
  </si>
  <si>
    <t>9849</t>
  </si>
  <si>
    <t>FCD</t>
  </si>
  <si>
    <t>5A764D00</t>
  </si>
  <si>
    <t>1043</t>
  </si>
  <si>
    <t>5A76A160</t>
  </si>
  <si>
    <t>1049</t>
  </si>
  <si>
    <t>5A76F5C0</t>
  </si>
  <si>
    <t>579F</t>
  </si>
  <si>
    <t>1004</t>
  </si>
  <si>
    <t>5A774A20</t>
  </si>
  <si>
    <t>101D</t>
  </si>
  <si>
    <t>5A779E80</t>
  </si>
  <si>
    <t>5724</t>
  </si>
  <si>
    <t>1053</t>
  </si>
  <si>
    <t>5A77F2E0</t>
  </si>
  <si>
    <t>105D</t>
  </si>
  <si>
    <t>5A784740</t>
  </si>
  <si>
    <t>1063</t>
  </si>
  <si>
    <t>5A789BA0</t>
  </si>
  <si>
    <t>106E</t>
  </si>
  <si>
    <t>5A78F000</t>
  </si>
  <si>
    <t>56F6</t>
  </si>
  <si>
    <t>1066</t>
  </si>
  <si>
    <t>5A794460</t>
  </si>
  <si>
    <t>1079</t>
  </si>
  <si>
    <t>5A7998C0</t>
  </si>
  <si>
    <t>1074</t>
  </si>
  <si>
    <t>5A79ED20</t>
  </si>
  <si>
    <t>5A7A4180</t>
  </si>
  <si>
    <t>5A7A95E0</t>
  </si>
  <si>
    <t>5A7AEA40</t>
  </si>
  <si>
    <t>5747</t>
  </si>
  <si>
    <t>5A7B3EA0</t>
  </si>
  <si>
    <t>FFA</t>
  </si>
  <si>
    <t>5A7B9300</t>
  </si>
  <si>
    <t>984E</t>
  </si>
  <si>
    <t>1007</t>
  </si>
  <si>
    <t>5A7BE760</t>
  </si>
  <si>
    <t>1013</t>
  </si>
  <si>
    <t>5A7C3BC0</t>
  </si>
  <si>
    <t>574C</t>
  </si>
  <si>
    <t>9855</t>
  </si>
  <si>
    <t>1029</t>
  </si>
  <si>
    <t>5A7C9020</t>
  </si>
  <si>
    <t>5794</t>
  </si>
  <si>
    <t>5A7CE480</t>
  </si>
  <si>
    <t>5A7D38E0</t>
  </si>
  <si>
    <t>FB3</t>
  </si>
  <si>
    <t>5A7D8D40</t>
  </si>
  <si>
    <t>56F2</t>
  </si>
  <si>
    <t>9846</t>
  </si>
  <si>
    <t>FA6</t>
  </si>
  <si>
    <t>5A7DE1A0</t>
  </si>
  <si>
    <t>5A7E3600</t>
  </si>
  <si>
    <t>5A7E8A60</t>
  </si>
  <si>
    <t>5726</t>
  </si>
  <si>
    <t>F71</t>
  </si>
  <si>
    <t>5A7EDEC0</t>
  </si>
  <si>
    <t>F46</t>
  </si>
  <si>
    <t>5A7F3320</t>
  </si>
  <si>
    <t>983D</t>
  </si>
  <si>
    <t>F42</t>
  </si>
  <si>
    <t>5A7F8780</t>
  </si>
  <si>
    <t>F1C</t>
  </si>
  <si>
    <t>5A7FDBE0</t>
  </si>
  <si>
    <t>F4A</t>
  </si>
  <si>
    <t>5A803040</t>
  </si>
  <si>
    <t>9840</t>
  </si>
  <si>
    <t>F51</t>
  </si>
  <si>
    <t>5A8084A0</t>
  </si>
  <si>
    <t>F4C</t>
  </si>
  <si>
    <t>5A80D900</t>
  </si>
  <si>
    <t>5A812D60</t>
  </si>
  <si>
    <t>56E7</t>
  </si>
  <si>
    <t>F54</t>
  </si>
  <si>
    <t>5A8181C0</t>
  </si>
  <si>
    <t>F4F</t>
  </si>
  <si>
    <t>5A81D620</t>
  </si>
  <si>
    <t>F5B</t>
  </si>
  <si>
    <t>5A822A80</t>
  </si>
  <si>
    <t>F48</t>
  </si>
  <si>
    <t>5A827EE0</t>
  </si>
  <si>
    <t>574E</t>
  </si>
  <si>
    <t>F31</t>
  </si>
  <si>
    <t>5A82D340</t>
  </si>
  <si>
    <t>F1D</t>
  </si>
  <si>
    <t>5A8327A0</t>
  </si>
  <si>
    <t>5A837C00</t>
  </si>
  <si>
    <t>579A</t>
  </si>
  <si>
    <t>5A83D060</t>
  </si>
  <si>
    <t>F1F</t>
  </si>
  <si>
    <t>5A8424C0</t>
  </si>
  <si>
    <t>5776</t>
  </si>
  <si>
    <t>F22</t>
  </si>
  <si>
    <t>5A847920</t>
  </si>
  <si>
    <t>F20</t>
  </si>
  <si>
    <t>5A84CD80</t>
  </si>
  <si>
    <t>F1A</t>
  </si>
  <si>
    <t>5A8521E0</t>
  </si>
  <si>
    <t>F19</t>
  </si>
  <si>
    <t>5A857640</t>
  </si>
  <si>
    <t>5769</t>
  </si>
  <si>
    <t>F21</t>
  </si>
  <si>
    <t>5A85CAA0</t>
  </si>
  <si>
    <t>F23</t>
  </si>
  <si>
    <t>5A861F00</t>
  </si>
  <si>
    <t>9836</t>
  </si>
  <si>
    <t>F27</t>
  </si>
  <si>
    <t>5A867360</t>
  </si>
  <si>
    <t>578A</t>
  </si>
  <si>
    <t>5A86C7C0</t>
  </si>
  <si>
    <t>579C</t>
  </si>
  <si>
    <t>5A871C20</t>
  </si>
  <si>
    <t>5741</t>
  </si>
  <si>
    <t>F1B</t>
  </si>
  <si>
    <t>5A877080</t>
  </si>
  <si>
    <t>5754</t>
  </si>
  <si>
    <t>F38</t>
  </si>
  <si>
    <t>5A87C4E0</t>
  </si>
  <si>
    <t>5753</t>
  </si>
  <si>
    <t>F36</t>
  </si>
  <si>
    <t>5A881940</t>
  </si>
  <si>
    <t>57FF</t>
  </si>
  <si>
    <t>F3E</t>
  </si>
  <si>
    <t>5A886DA0</t>
  </si>
  <si>
    <t>5A88C200</t>
  </si>
  <si>
    <t>5A891660</t>
  </si>
  <si>
    <t>5613</t>
  </si>
  <si>
    <t>5A896AC0</t>
  </si>
  <si>
    <t>F17</t>
  </si>
  <si>
    <t>5A89BF20</t>
  </si>
  <si>
    <t>5A8A1380</t>
  </si>
  <si>
    <t>F13</t>
  </si>
  <si>
    <t>5A8A67E0</t>
  </si>
  <si>
    <t>5A8ABC40</t>
  </si>
  <si>
    <t>FB4</t>
  </si>
  <si>
    <t>5A8B10A0</t>
  </si>
  <si>
    <t>9841</t>
  </si>
  <si>
    <t>5A8B6500</t>
  </si>
  <si>
    <t>5756</t>
  </si>
  <si>
    <t>5A8BB960</t>
  </si>
  <si>
    <t>FA2</t>
  </si>
  <si>
    <t>5A8C0DC0</t>
  </si>
  <si>
    <t>57B6</t>
  </si>
  <si>
    <t>5A8C6220</t>
  </si>
  <si>
    <t>F37</t>
  </si>
  <si>
    <t>5A8CB680</t>
  </si>
  <si>
    <t>5679</t>
  </si>
  <si>
    <t>5A8D0AE0</t>
  </si>
  <si>
    <t>5A8D5F40</t>
  </si>
  <si>
    <t>5A8DB3A0</t>
  </si>
  <si>
    <t>F6A</t>
  </si>
  <si>
    <t>5A8E0800</t>
  </si>
  <si>
    <t>5699</t>
  </si>
  <si>
    <t>F58</t>
  </si>
  <si>
    <t>5A8E5C60</t>
  </si>
  <si>
    <t>5A8EB0C0</t>
  </si>
  <si>
    <t>5A8F0520</t>
  </si>
  <si>
    <t>56A9</t>
  </si>
  <si>
    <t>F66</t>
  </si>
  <si>
    <t>5A8F5980</t>
  </si>
  <si>
    <t>5A8FADE0</t>
  </si>
  <si>
    <t>F56</t>
  </si>
  <si>
    <t>5A900240</t>
  </si>
  <si>
    <t>F2B</t>
  </si>
  <si>
    <t>5A9056A0</t>
  </si>
  <si>
    <t>F47</t>
  </si>
  <si>
    <t>5A90AB00</t>
  </si>
  <si>
    <t>5600</t>
  </si>
  <si>
    <t>F26</t>
  </si>
  <si>
    <t>5A90FF60</t>
  </si>
  <si>
    <t>5A9153C0</t>
  </si>
  <si>
    <t>FB2</t>
  </si>
  <si>
    <t>5A91A820</t>
  </si>
  <si>
    <t>5A91FC80</t>
  </si>
  <si>
    <t>5A9250E0</t>
  </si>
  <si>
    <t>FD0</t>
  </si>
  <si>
    <t>5A92A540</t>
  </si>
  <si>
    <t>FCF</t>
  </si>
  <si>
    <t>5A92F9A0</t>
  </si>
  <si>
    <t>5680</t>
  </si>
  <si>
    <t>5A934E00</t>
  </si>
  <si>
    <t>54CE</t>
  </si>
  <si>
    <t>5A93A260</t>
  </si>
  <si>
    <t>5606</t>
  </si>
  <si>
    <t>FB0</t>
  </si>
  <si>
    <t>5A93F6C0</t>
  </si>
  <si>
    <t>5A944B20</t>
  </si>
  <si>
    <t>FAB</t>
  </si>
  <si>
    <t>5A949F80</t>
  </si>
  <si>
    <t>55B9</t>
  </si>
  <si>
    <t>FBF</t>
  </si>
  <si>
    <t>5A94F3E0</t>
  </si>
  <si>
    <t>1015</t>
  </si>
  <si>
    <t>5A954840</t>
  </si>
  <si>
    <t>5A959CA0</t>
  </si>
  <si>
    <t>FF2</t>
  </si>
  <si>
    <t>5A95F100</t>
  </si>
  <si>
    <t>55D3</t>
  </si>
  <si>
    <t>100D</t>
  </si>
  <si>
    <t>5A964560</t>
  </si>
  <si>
    <t>5A9699C0</t>
  </si>
  <si>
    <t>5A96EE20</t>
  </si>
  <si>
    <t>5A974280</t>
  </si>
  <si>
    <t>5A9796E0</t>
  </si>
  <si>
    <t>F63</t>
  </si>
  <si>
    <t>5A97EB40</t>
  </si>
  <si>
    <t>F6F</t>
  </si>
  <si>
    <t>Time</t>
  </si>
  <si>
    <t xml:space="preserve">Pressure 10 </t>
  </si>
  <si>
    <t xml:space="preserve">Pressure 3 </t>
  </si>
  <si>
    <t xml:space="preserve">Temp Ref </t>
  </si>
  <si>
    <t xml:space="preserve">Temp </t>
  </si>
  <si>
    <t xml:space="preserve">PAR </t>
  </si>
  <si>
    <t>Tilt</t>
  </si>
  <si>
    <t>Steinhart Coeffecients</t>
  </si>
  <si>
    <t>5A99077D</t>
  </si>
  <si>
    <t>4F</t>
  </si>
  <si>
    <t>119</t>
  </si>
  <si>
    <t>F69</t>
  </si>
  <si>
    <t>5A99078522466</t>
  </si>
  <si>
    <t>5A9939F3</t>
  </si>
  <si>
    <t>4E</t>
  </si>
  <si>
    <t>117</t>
  </si>
  <si>
    <t>A7E</t>
  </si>
  <si>
    <t>5A9939FE68</t>
  </si>
  <si>
    <t>5A995884</t>
  </si>
  <si>
    <t>11B</t>
  </si>
  <si>
    <t>1064</t>
  </si>
  <si>
    <t>333F</t>
  </si>
  <si>
    <t>103</t>
  </si>
  <si>
    <t>5A9958A73003468</t>
  </si>
  <si>
    <t>5A997671</t>
  </si>
  <si>
    <t>122</t>
  </si>
  <si>
    <t>1059</t>
  </si>
  <si>
    <t>3877</t>
  </si>
  <si>
    <t>5A9976771113267</t>
  </si>
  <si>
    <t>5A999523</t>
  </si>
  <si>
    <t>51</t>
  </si>
  <si>
    <t>FB9</t>
  </si>
  <si>
    <t>F0A</t>
  </si>
  <si>
    <t>5A99955AEA</t>
  </si>
  <si>
    <t>5A99BFFA</t>
  </si>
  <si>
    <t>F01</t>
  </si>
  <si>
    <t>5A99C0018</t>
  </si>
  <si>
    <t>5A99CE7D</t>
  </si>
  <si>
    <t>139</t>
  </si>
  <si>
    <t>EBD</t>
  </si>
  <si>
    <t>5A99CE84</t>
  </si>
  <si>
    <t>5A99DCBC</t>
  </si>
  <si>
    <t>13D</t>
  </si>
  <si>
    <t>E6A</t>
  </si>
  <si>
    <t>5A99DCC38</t>
  </si>
  <si>
    <t>5A99EBD5</t>
  </si>
  <si>
    <t>13E</t>
  </si>
  <si>
    <t>5A99EBDC8</t>
  </si>
  <si>
    <t>5A99FA25</t>
  </si>
  <si>
    <t>5B</t>
  </si>
  <si>
    <t>143</t>
  </si>
  <si>
    <t>DFA</t>
  </si>
  <si>
    <t>5A99FA2C340100</t>
  </si>
  <si>
    <t>5A9A18D8</t>
  </si>
  <si>
    <t>E52</t>
  </si>
  <si>
    <t>5A9A18E07</t>
  </si>
  <si>
    <t>5A9A4407</t>
  </si>
  <si>
    <t>5C</t>
  </si>
  <si>
    <t>14D</t>
  </si>
  <si>
    <t>5A9A443D41200</t>
  </si>
  <si>
    <t>5A9A5300</t>
  </si>
  <si>
    <t>146</t>
  </si>
  <si>
    <t>5A9A532775000</t>
  </si>
  <si>
    <t>5A9A6170</t>
  </si>
  <si>
    <t>14A</t>
  </si>
  <si>
    <t>E9E</t>
  </si>
  <si>
    <t>156</t>
  </si>
  <si>
    <t>5A9A617B5565</t>
  </si>
  <si>
    <t>5A9A7F0D</t>
  </si>
  <si>
    <t>5E</t>
  </si>
  <si>
    <t>431</t>
  </si>
  <si>
    <t>5A9A7F420065</t>
  </si>
  <si>
    <t>5A9A8DB0</t>
  </si>
  <si>
    <t>153</t>
  </si>
  <si>
    <t>ED9</t>
  </si>
  <si>
    <t>8B1</t>
  </si>
  <si>
    <t>5A9A8DC9</t>
  </si>
  <si>
    <t>5A9AB832</t>
  </si>
  <si>
    <t>F5F</t>
  </si>
  <si>
    <t>2DBB</t>
  </si>
  <si>
    <t>5A9AB85422593100</t>
  </si>
  <si>
    <t>5A9AC68F</t>
  </si>
  <si>
    <t>56</t>
  </si>
  <si>
    <t>13A</t>
  </si>
  <si>
    <t>15D3</t>
  </si>
  <si>
    <t>5A9AC695z</t>
  </si>
  <si>
    <t>5A9AD5CF</t>
  </si>
  <si>
    <t>5A9AD5D61052465</t>
  </si>
  <si>
    <t>5A9B2AE2</t>
  </si>
  <si>
    <t>115</t>
  </si>
  <si>
    <t>ECD</t>
  </si>
  <si>
    <t>5A9B2B0885500</t>
  </si>
  <si>
    <t>5A9B7FE7</t>
  </si>
  <si>
    <t>4D</t>
  </si>
  <si>
    <t>11A</t>
  </si>
  <si>
    <t>EA7</t>
  </si>
  <si>
    <t>124</t>
  </si>
  <si>
    <t>5A9B7FF19</t>
  </si>
  <si>
    <t>5A9BE319</t>
  </si>
  <si>
    <t>4C</t>
  </si>
  <si>
    <t>112</t>
  </si>
  <si>
    <t>DBC</t>
  </si>
  <si>
    <t>5A9BE32542753</t>
  </si>
  <si>
    <t>5A9C3850</t>
  </si>
  <si>
    <t>11D</t>
  </si>
  <si>
    <t>14C9</t>
  </si>
  <si>
    <t>5A9C3878</t>
  </si>
  <si>
    <t>50318</t>
  </si>
  <si>
    <t>5A9D4603</t>
  </si>
  <si>
    <t>58</t>
  </si>
  <si>
    <t>13C</t>
  </si>
  <si>
    <t>E3D</t>
  </si>
  <si>
    <t>10F2</t>
  </si>
  <si>
    <t>21293100</t>
  </si>
  <si>
    <t>833</t>
  </si>
  <si>
    <t>5A9D463C</t>
  </si>
  <si>
    <t>5A9DF0FE</t>
  </si>
  <si>
    <t>D76</t>
  </si>
  <si>
    <t>60318</t>
  </si>
  <si>
    <t>9390100</t>
  </si>
  <si>
    <t>747</t>
  </si>
  <si>
    <t>5A9DF136</t>
  </si>
  <si>
    <t>5A9EAA9E</t>
  </si>
  <si>
    <t>DF8</t>
  </si>
  <si>
    <t>37E1</t>
  </si>
  <si>
    <t>22504900</t>
  </si>
  <si>
    <t>655</t>
  </si>
  <si>
    <t>5A9EAACA</t>
  </si>
  <si>
    <t>5A9F5615</t>
  </si>
  <si>
    <t>2B</t>
  </si>
  <si>
    <t>A5</t>
  </si>
  <si>
    <t>C64</t>
  </si>
  <si>
    <t>70318</t>
  </si>
  <si>
    <t>11023054</t>
  </si>
  <si>
    <t>869</t>
  </si>
  <si>
    <t>5A9F5648</t>
  </si>
  <si>
    <t>5AA063AC</t>
  </si>
  <si>
    <t>FFF9</t>
  </si>
  <si>
    <t>BF2</t>
  </si>
  <si>
    <t>80318</t>
  </si>
  <si>
    <t>6120751</t>
  </si>
  <si>
    <t>852</t>
  </si>
  <si>
    <t>5AA063B9</t>
  </si>
  <si>
    <t>5AA11CC6</t>
  </si>
  <si>
    <t>FFCC</t>
  </si>
  <si>
    <t>FF6A</t>
  </si>
  <si>
    <t>A74</t>
  </si>
  <si>
    <t>C27</t>
  </si>
  <si>
    <t>19221650</t>
  </si>
  <si>
    <t>777</t>
  </si>
  <si>
    <t>5AA11CEA</t>
  </si>
  <si>
    <t>5AA17185</t>
  </si>
  <si>
    <t>FFCE</t>
  </si>
  <si>
    <t>FF77</t>
  </si>
  <si>
    <t>AF5</t>
  </si>
  <si>
    <t>131D</t>
  </si>
  <si>
    <t>90318</t>
  </si>
  <si>
    <t>1235500</t>
  </si>
  <si>
    <t>815</t>
  </si>
  <si>
    <t>5AA171AC</t>
  </si>
  <si>
    <t>5AA22A1D</t>
  </si>
  <si>
    <t>AB3</t>
  </si>
  <si>
    <t>14310930</t>
  </si>
  <si>
    <t>876</t>
  </si>
  <si>
    <t>5AA22A2F</t>
  </si>
  <si>
    <t>5AA782E1</t>
  </si>
  <si>
    <t>C</t>
  </si>
  <si>
    <t>CAD</t>
  </si>
  <si>
    <t>130318</t>
  </si>
  <si>
    <t>15511000</t>
  </si>
  <si>
    <t>810</t>
  </si>
  <si>
    <t>5AA782EF3470530</t>
  </si>
  <si>
    <t>5AA77485</t>
  </si>
  <si>
    <t>E</t>
  </si>
  <si>
    <t>4A</t>
  </si>
  <si>
    <t>14500000</t>
  </si>
  <si>
    <t>872</t>
  </si>
  <si>
    <t>5AA7749912411832</t>
  </si>
  <si>
    <t>5AA765D3</t>
  </si>
  <si>
    <t>C28</t>
  </si>
  <si>
    <t>13470530</t>
  </si>
  <si>
    <t>914</t>
  </si>
  <si>
    <t>5AA765DB11401436</t>
  </si>
  <si>
    <t>5AA75664</t>
  </si>
  <si>
    <t>D</t>
  </si>
  <si>
    <t>C6A</t>
  </si>
  <si>
    <t>12411832</t>
  </si>
  <si>
    <t>885</t>
  </si>
  <si>
    <t>5AA75670383837</t>
  </si>
  <si>
    <t>5AA74801</t>
  </si>
  <si>
    <t>F</t>
  </si>
  <si>
    <t>C8C</t>
  </si>
  <si>
    <t>11401436</t>
  </si>
  <si>
    <t>860</t>
  </si>
  <si>
    <t>5AA74820370513</t>
  </si>
  <si>
    <t>5AA7399E</t>
  </si>
  <si>
    <t>C37</t>
  </si>
  <si>
    <t>10383837</t>
  </si>
  <si>
    <t>915</t>
  </si>
  <si>
    <t>5AA739B08353642</t>
  </si>
  <si>
    <t>5AA72B3B</t>
  </si>
  <si>
    <t>C56</t>
  </si>
  <si>
    <t>189</t>
  </si>
  <si>
    <t>9370513</t>
  </si>
  <si>
    <t>931</t>
  </si>
  <si>
    <t>5AA72B436333900</t>
  </si>
  <si>
    <t>5AA70E81</t>
  </si>
  <si>
    <t>C4C</t>
  </si>
  <si>
    <t>7343737</t>
  </si>
  <si>
    <t>789</t>
  </si>
  <si>
    <t>5AA70E8F224</t>
  </si>
  <si>
    <t>5AA70034</t>
  </si>
  <si>
    <t>C20</t>
  </si>
  <si>
    <t>6333900</t>
  </si>
  <si>
    <t>831</t>
  </si>
  <si>
    <t>5AA700441</t>
  </si>
  <si>
    <t>5AA6D401</t>
  </si>
  <si>
    <t>CA3</t>
  </si>
  <si>
    <t>75C</t>
  </si>
  <si>
    <t>3250037</t>
  </si>
  <si>
    <t>877</t>
  </si>
  <si>
    <t>5AA6D40E20100</t>
  </si>
  <si>
    <t>5AA6B764</t>
  </si>
  <si>
    <t>1001</t>
  </si>
  <si>
    <t>1224837</t>
  </si>
  <si>
    <t>882</t>
  </si>
  <si>
    <t>5AA6B76A92138</t>
  </si>
  <si>
    <t>5AA6A8FB</t>
  </si>
  <si>
    <t>CD8</t>
  </si>
  <si>
    <t>16DB</t>
  </si>
  <si>
    <t>220100</t>
  </si>
  <si>
    <t>816</t>
  </si>
  <si>
    <t>5AA6A92A038</t>
  </si>
  <si>
    <t>5AA69A6D</t>
  </si>
  <si>
    <t>CD5</t>
  </si>
  <si>
    <t>196E</t>
  </si>
  <si>
    <t>120318</t>
  </si>
  <si>
    <t>23192138</t>
  </si>
  <si>
    <t>870</t>
  </si>
  <si>
    <t>5AA69A7B738</t>
  </si>
  <si>
    <t>5AA68BA9</t>
  </si>
  <si>
    <t>CFF</t>
  </si>
  <si>
    <t>1746</t>
  </si>
  <si>
    <t>22163038</t>
  </si>
  <si>
    <t>883</t>
  </si>
  <si>
    <t>5AA68BC038</t>
  </si>
  <si>
    <t>5AA67D13</t>
  </si>
  <si>
    <t>8E</t>
  </si>
  <si>
    <t>CEC</t>
  </si>
  <si>
    <t>129C</t>
  </si>
  <si>
    <t>235</t>
  </si>
  <si>
    <t>21140738</t>
  </si>
  <si>
    <t>898</t>
  </si>
  <si>
    <t>5AA67D21022440</t>
  </si>
  <si>
    <t>5AA61948</t>
  </si>
  <si>
    <t>C4A</t>
  </si>
  <si>
    <t>14090039</t>
  </si>
  <si>
    <t>838</t>
  </si>
  <si>
    <t>5AA6197EAC</t>
  </si>
  <si>
    <t>5AA56EDE</t>
  </si>
  <si>
    <t>FFE3</t>
  </si>
  <si>
    <t>FFB2</t>
  </si>
  <si>
    <t>C08</t>
  </si>
  <si>
    <t>17C4</t>
  </si>
  <si>
    <t>2010836</t>
  </si>
  <si>
    <t>744</t>
  </si>
  <si>
    <t>5AA56EE6FFDA</t>
  </si>
  <si>
    <t>5AA50C3B</t>
  </si>
  <si>
    <t>FFE7</t>
  </si>
  <si>
    <t>FFBC</t>
  </si>
  <si>
    <t>B9F</t>
  </si>
  <si>
    <t>28D</t>
  </si>
  <si>
    <t>110318</t>
  </si>
  <si>
    <t>19001605</t>
  </si>
  <si>
    <t>891</t>
  </si>
  <si>
    <t>5AA50C4250044</t>
  </si>
  <si>
    <t>5AA4451B</t>
  </si>
  <si>
    <t>1E</t>
  </si>
  <si>
    <t>B33</t>
  </si>
  <si>
    <t>164</t>
  </si>
  <si>
    <t>4512443</t>
  </si>
  <si>
    <t>691</t>
  </si>
  <si>
    <t>5AA4454E350646</t>
  </si>
  <si>
    <t>5AA33676</t>
  </si>
  <si>
    <t>2D</t>
  </si>
  <si>
    <t>AB</t>
  </si>
  <si>
    <t>ABA</t>
  </si>
  <si>
    <t>100318</t>
  </si>
  <si>
    <t>9364900</t>
  </si>
  <si>
    <t>786</t>
  </si>
  <si>
    <t>5AA336B224547</t>
  </si>
  <si>
    <t>5AA2E1C5</t>
  </si>
  <si>
    <t>AB4</t>
  </si>
  <si>
    <t>3F6</t>
  </si>
  <si>
    <t>3350646</t>
  </si>
  <si>
    <t>771</t>
  </si>
  <si>
    <t>5AA2E1EC12</t>
  </si>
  <si>
    <t>5AA28CEE</t>
  </si>
  <si>
    <t>1A</t>
  </si>
  <si>
    <t>6E</t>
  </si>
  <si>
    <t>B43</t>
  </si>
  <si>
    <t>16CF</t>
  </si>
  <si>
    <t>21324547</t>
  </si>
  <si>
    <t>720</t>
  </si>
  <si>
    <t>5AA28CFFA21C0D</t>
  </si>
  <si>
    <t>5AB9CF9E</t>
  </si>
  <si>
    <t>8DC</t>
  </si>
  <si>
    <t>72</t>
  </si>
  <si>
    <t>270318</t>
  </si>
  <si>
    <t>13000100</t>
  </si>
  <si>
    <t>590</t>
  </si>
  <si>
    <t>5AB9CFD3</t>
  </si>
  <si>
    <t>5ABA57D7</t>
  </si>
  <si>
    <t>A1C</t>
  </si>
  <si>
    <t>2CBA</t>
  </si>
  <si>
    <t>5ABA65E7</t>
  </si>
  <si>
    <t>1C</t>
  </si>
  <si>
    <t>76</t>
  </si>
  <si>
    <t>A14</t>
  </si>
  <si>
    <t>3C47</t>
  </si>
  <si>
    <t>89</t>
  </si>
  <si>
    <t>5ABA73F7</t>
  </si>
  <si>
    <t>A00</t>
  </si>
  <si>
    <t>21A8</t>
  </si>
  <si>
    <t>280318</t>
  </si>
  <si>
    <t>411900</t>
  </si>
  <si>
    <t>817</t>
  </si>
  <si>
    <t>5ABA7431</t>
  </si>
  <si>
    <t>5ABAF58D</t>
  </si>
  <si>
    <t>91A</t>
  </si>
  <si>
    <t>5ABB039D</t>
  </si>
  <si>
    <t>950</t>
  </si>
  <si>
    <t>10535000</t>
  </si>
  <si>
    <t>5ABB03C0</t>
  </si>
  <si>
    <t>5ABB8937</t>
  </si>
  <si>
    <t>AFA</t>
  </si>
  <si>
    <t>24E2</t>
  </si>
  <si>
    <t>20240087</t>
  </si>
  <si>
    <t>880</t>
  </si>
  <si>
    <t>5ABB8963</t>
  </si>
  <si>
    <t>5ABC0AD5</t>
  </si>
  <si>
    <t>125</t>
  </si>
  <si>
    <t>9B5</t>
  </si>
  <si>
    <t>35B</t>
  </si>
  <si>
    <t>280</t>
  </si>
  <si>
    <t>290318</t>
  </si>
  <si>
    <t>5370086</t>
  </si>
  <si>
    <t>806</t>
  </si>
  <si>
    <t>5ABC0AFF</t>
  </si>
  <si>
    <t>5ABC8D85</t>
  </si>
  <si>
    <t>14C</t>
  </si>
  <si>
    <t>90C</t>
  </si>
  <si>
    <t>14543085</t>
  </si>
  <si>
    <t>805</t>
  </si>
  <si>
    <t>5ABC8DA9</t>
  </si>
  <si>
    <t>5ABD0FFE</t>
  </si>
  <si>
    <t>6C</t>
  </si>
  <si>
    <t>17C</t>
  </si>
  <si>
    <t>A5D</t>
  </si>
  <si>
    <t>55CF</t>
  </si>
  <si>
    <t>300318</t>
  </si>
  <si>
    <t>110009</t>
  </si>
  <si>
    <t>853</t>
  </si>
  <si>
    <t>5ABD1016</t>
  </si>
  <si>
    <t>5ABD9B19</t>
  </si>
  <si>
    <t>170</t>
  </si>
  <si>
    <t>906</t>
  </si>
  <si>
    <t>10044809</t>
  </si>
  <si>
    <t>721</t>
  </si>
  <si>
    <t>5ABD9B42</t>
  </si>
  <si>
    <t>5ABE1B79</t>
  </si>
  <si>
    <t>186</t>
  </si>
  <si>
    <t>A1F</t>
  </si>
  <si>
    <t>145D</t>
  </si>
  <si>
    <t>5ABE2989</t>
  </si>
  <si>
    <t>6F</t>
  </si>
  <si>
    <t>AAC</t>
  </si>
  <si>
    <t>1C12</t>
  </si>
  <si>
    <t>20123081</t>
  </si>
  <si>
    <t>776</t>
  </si>
  <si>
    <t>5ABE29B1</t>
  </si>
  <si>
    <t>5ABEAD51</t>
  </si>
  <si>
    <t>19D</t>
  </si>
  <si>
    <t>8D9</t>
  </si>
  <si>
    <t>247</t>
  </si>
  <si>
    <t>310318</t>
  </si>
  <si>
    <t>5343009</t>
  </si>
  <si>
    <t>812</t>
  </si>
  <si>
    <t>5ABEAD68</t>
  </si>
  <si>
    <t>5ABF2F89</t>
  </si>
  <si>
    <t>7F</t>
  </si>
  <si>
    <t>1C3</t>
  </si>
  <si>
    <t>89C</t>
  </si>
  <si>
    <t>14501878</t>
  </si>
  <si>
    <t>5ABF2FAD</t>
  </si>
  <si>
    <t>5ABFB100</t>
  </si>
  <si>
    <t>1FB</t>
  </si>
  <si>
    <t>C95</t>
  </si>
  <si>
    <t>4285</t>
  </si>
  <si>
    <t>10418</t>
  </si>
  <si>
    <t>23079</t>
  </si>
  <si>
    <t>5ABFB119</t>
  </si>
  <si>
    <t>5AC032D1</t>
  </si>
  <si>
    <t>8A</t>
  </si>
  <si>
    <t>1E1</t>
  </si>
  <si>
    <t>9163075</t>
  </si>
  <si>
    <t>948</t>
  </si>
  <si>
    <t>5AC032F1</t>
  </si>
  <si>
    <t>5AC0B4B1</t>
  </si>
  <si>
    <t>90</t>
  </si>
  <si>
    <t>1F2</t>
  </si>
  <si>
    <t>7AF</t>
  </si>
  <si>
    <t>961</t>
  </si>
  <si>
    <t>5AC0C2C1</t>
  </si>
  <si>
    <t>1F8</t>
  </si>
  <si>
    <t>82F</t>
  </si>
  <si>
    <t>1194</t>
  </si>
  <si>
    <t>19303074</t>
  </si>
  <si>
    <t>884</t>
  </si>
  <si>
    <t>5AC0C2D9</t>
  </si>
  <si>
    <t>5AC14324</t>
  </si>
  <si>
    <t>1DB</t>
  </si>
  <si>
    <t>87F</t>
  </si>
  <si>
    <t>A7C</t>
  </si>
  <si>
    <t>20418</t>
  </si>
  <si>
    <t>4384930</t>
  </si>
  <si>
    <t>803</t>
  </si>
  <si>
    <t>5AC1435B</t>
  </si>
  <si>
    <t>5AC1C5E1</t>
  </si>
  <si>
    <t>81</t>
  </si>
  <si>
    <t>1C2</t>
  </si>
  <si>
    <t>841</t>
  </si>
  <si>
    <t>13561808</t>
  </si>
  <si>
    <t>698</t>
  </si>
  <si>
    <t>5AC1C604</t>
  </si>
  <si>
    <t>5AC2475F</t>
  </si>
  <si>
    <t>1BD</t>
  </si>
  <si>
    <t>B0C</t>
  </si>
  <si>
    <t>54E7</t>
  </si>
  <si>
    <t>23084908</t>
  </si>
  <si>
    <t>5AC24783</t>
  </si>
  <si>
    <t>5AC2D303</t>
  </si>
  <si>
    <t>96B</t>
  </si>
  <si>
    <t>30418</t>
  </si>
  <si>
    <t>9043030</t>
  </si>
  <si>
    <t>839</t>
  </si>
  <si>
    <t>5AC2D320</t>
  </si>
  <si>
    <t>5AC35681</t>
  </si>
  <si>
    <t>162</t>
  </si>
  <si>
    <t>A70</t>
  </si>
  <si>
    <t>A5C</t>
  </si>
  <si>
    <t>18260030</t>
  </si>
  <si>
    <t>757</t>
  </si>
  <si>
    <t>5AC356BA</t>
  </si>
  <si>
    <t>5AC3D9A4</t>
  </si>
  <si>
    <t>152</t>
  </si>
  <si>
    <t>B83</t>
  </si>
  <si>
    <t>40418</t>
  </si>
  <si>
    <t>3452109</t>
  </si>
  <si>
    <t>827</t>
  </si>
  <si>
    <t>5AC3D9D3</t>
  </si>
  <si>
    <t>5AC45DB1</t>
  </si>
  <si>
    <t>13B</t>
  </si>
  <si>
    <t>13083029</t>
  </si>
  <si>
    <t>5AC45DD0</t>
  </si>
  <si>
    <t>5AC4E05F</t>
  </si>
  <si>
    <t>11E</t>
  </si>
  <si>
    <t>A67</t>
  </si>
  <si>
    <t>1965</t>
  </si>
  <si>
    <t>22263108</t>
  </si>
  <si>
    <t>653</t>
  </si>
  <si>
    <t>5AC4E099</t>
  </si>
  <si>
    <t>5AC56085</t>
  </si>
  <si>
    <t>43</t>
  </si>
  <si>
    <t>F3</t>
  </si>
  <si>
    <t>AF7</t>
  </si>
  <si>
    <t>50418</t>
  </si>
  <si>
    <t>7330108</t>
  </si>
  <si>
    <t>724</t>
  </si>
  <si>
    <t>5AC560AF</t>
  </si>
  <si>
    <t>5AC5E1D0</t>
  </si>
  <si>
    <t>ABF</t>
  </si>
  <si>
    <t>111</t>
  </si>
  <si>
    <t>5AC5EFE0</t>
  </si>
  <si>
    <t>2C</t>
  </si>
  <si>
    <t>A59</t>
  </si>
  <si>
    <t>46D</t>
  </si>
  <si>
    <t>17445409</t>
  </si>
  <si>
    <t>5AC5F018</t>
  </si>
  <si>
    <t>5AC6716E</t>
  </si>
  <si>
    <t>1B</t>
  </si>
  <si>
    <t>A57</t>
  </si>
  <si>
    <t>16EC</t>
  </si>
  <si>
    <t>5AC67F7E</t>
  </si>
  <si>
    <t>A3E</t>
  </si>
  <si>
    <t>5AC68D8E</t>
  </si>
  <si>
    <t>A29</t>
  </si>
  <si>
    <t>4A0</t>
  </si>
  <si>
    <t>60418</t>
  </si>
  <si>
    <t>4572161</t>
  </si>
  <si>
    <t>766</t>
  </si>
  <si>
    <t>5AC68DB4</t>
  </si>
  <si>
    <t>5AC69388</t>
  </si>
  <si>
    <t>A3C</t>
  </si>
  <si>
    <t>48B</t>
  </si>
  <si>
    <t>5225500</t>
  </si>
  <si>
    <t>743</t>
  </si>
  <si>
    <t>5AC693B1</t>
  </si>
  <si>
    <t>5AC6962B</t>
  </si>
  <si>
    <t>A47</t>
  </si>
  <si>
    <t>380</t>
  </si>
  <si>
    <t>5333261</t>
  </si>
  <si>
    <t>936</t>
  </si>
  <si>
    <t>5AC6962F</t>
  </si>
  <si>
    <t>5AC698A7</t>
  </si>
  <si>
    <t>62</t>
  </si>
  <si>
    <t>A3D</t>
  </si>
  <si>
    <t>3DF</t>
  </si>
  <si>
    <t>5440857</t>
  </si>
  <si>
    <t>5AC698AB</t>
  </si>
  <si>
    <t>5AC69B75</t>
  </si>
  <si>
    <t>A1E</t>
  </si>
  <si>
    <t>296</t>
  </si>
  <si>
    <t>85</t>
  </si>
  <si>
    <t>5560961</t>
  </si>
  <si>
    <t>896</t>
  </si>
  <si>
    <t>5AC69B7C</t>
  </si>
  <si>
    <t>5AC69E02</t>
  </si>
  <si>
    <t>1B2</t>
  </si>
  <si>
    <t>6071361</t>
  </si>
  <si>
    <t>5AC69E14</t>
  </si>
  <si>
    <t>5AC6A184</t>
  </si>
  <si>
    <t>A0C</t>
  </si>
  <si>
    <t>6220561</t>
  </si>
  <si>
    <t>864</t>
  </si>
  <si>
    <t>5AC6A190</t>
  </si>
  <si>
    <t>5AC6A413</t>
  </si>
  <si>
    <t>9EF</t>
  </si>
  <si>
    <t>FE</t>
  </si>
  <si>
    <t>6325361</t>
  </si>
  <si>
    <t>847</t>
  </si>
  <si>
    <t>5AC6A418</t>
  </si>
  <si>
    <t>5AC6A76D</t>
  </si>
  <si>
    <t>9A7</t>
  </si>
  <si>
    <t>6471961</t>
  </si>
  <si>
    <t>828</t>
  </si>
  <si>
    <t>5AC6A77A</t>
  </si>
  <si>
    <t>5AC6AC5F</t>
  </si>
  <si>
    <t>9E1</t>
  </si>
  <si>
    <t>7082358</t>
  </si>
  <si>
    <t>5AC6AC6A</t>
  </si>
  <si>
    <t>5AA6A92A20100</t>
  </si>
  <si>
    <t>5AA6B76A1</t>
  </si>
  <si>
    <t>5AA6D40E224</t>
  </si>
  <si>
    <t>5AA700446333900</t>
  </si>
  <si>
    <t>5AA70E8F8353642</t>
  </si>
  <si>
    <t>5AA72B43370513</t>
  </si>
  <si>
    <t>5AA739B0383837</t>
  </si>
  <si>
    <t>5AA7482011401436</t>
  </si>
  <si>
    <t>5AA7567012411832</t>
  </si>
  <si>
    <t>5AA765DB3470530</t>
  </si>
  <si>
    <t>5AA77499500000</t>
  </si>
  <si>
    <t>5AA782EF511000</t>
  </si>
  <si>
    <t>5AA7913B</t>
  </si>
  <si>
    <t>16524700</t>
  </si>
  <si>
    <t>820</t>
  </si>
  <si>
    <t>5AA7916050100</t>
  </si>
  <si>
    <t>5AA7AE6A</t>
  </si>
  <si>
    <t>C69</t>
  </si>
  <si>
    <t>A07</t>
  </si>
  <si>
    <t>173</t>
  </si>
  <si>
    <t>18564635</t>
  </si>
  <si>
    <t>888</t>
  </si>
  <si>
    <t>5AA7AE7082600</t>
  </si>
  <si>
    <t>5AA7CB68</t>
  </si>
  <si>
    <t>C77</t>
  </si>
  <si>
    <t>21002931</t>
  </si>
  <si>
    <t>857</t>
  </si>
  <si>
    <t>5AA7CB6F22435</t>
  </si>
  <si>
    <t>5AA7E84E</t>
  </si>
  <si>
    <t>C61</t>
  </si>
  <si>
    <t>13BB</t>
  </si>
  <si>
    <t>23034732</t>
  </si>
  <si>
    <t>913</t>
  </si>
  <si>
    <t>5AA7E8553034732</t>
  </si>
  <si>
    <t>5AA7F6A2</t>
  </si>
  <si>
    <t>5D</t>
  </si>
  <si>
    <t>184A</t>
  </si>
  <si>
    <t>201</t>
  </si>
  <si>
    <t>140318</t>
  </si>
  <si>
    <t>45633</t>
  </si>
  <si>
    <t>5AA7F6AA45633</t>
  </si>
  <si>
    <t>5AA8051A</t>
  </si>
  <si>
    <t>64</t>
  </si>
  <si>
    <t>CD0</t>
  </si>
  <si>
    <t>2496</t>
  </si>
  <si>
    <t>1073200</t>
  </si>
  <si>
    <t>5AA80555120938</t>
  </si>
  <si>
    <t>5AA831EC</t>
  </si>
  <si>
    <t>7C</t>
  </si>
  <si>
    <t>C15</t>
  </si>
  <si>
    <t>843</t>
  </si>
  <si>
    <t>4182500</t>
  </si>
  <si>
    <t>663</t>
  </si>
  <si>
    <t>5AA83212182500</t>
  </si>
  <si>
    <t>5AA84050</t>
  </si>
  <si>
    <t>5195500</t>
  </si>
  <si>
    <t>5AA8407C</t>
  </si>
  <si>
    <t>5AA85E58</t>
  </si>
  <si>
    <t>7272630</t>
  </si>
  <si>
    <t>890</t>
  </si>
  <si>
    <t>5AA85E608</t>
  </si>
  <si>
    <t>5AA86D0A</t>
  </si>
  <si>
    <t>8300728</t>
  </si>
  <si>
    <t>949</t>
  </si>
  <si>
    <t>5AA86D116</t>
  </si>
  <si>
    <t>5AA88976</t>
  </si>
  <si>
    <t>A6</t>
  </si>
  <si>
    <t>B74</t>
  </si>
  <si>
    <t>10315500</t>
  </si>
  <si>
    <t>5AA8899D315500</t>
  </si>
  <si>
    <t>5AA898A3</t>
  </si>
  <si>
    <t>A3</t>
  </si>
  <si>
    <t>11360830</t>
  </si>
  <si>
    <t>902</t>
  </si>
  <si>
    <t>5AA898AA1360830</t>
  </si>
  <si>
    <t>5AA8A715</t>
  </si>
  <si>
    <t>9B</t>
  </si>
  <si>
    <t>12374631</t>
  </si>
  <si>
    <t>934</t>
  </si>
  <si>
    <t>5AA8A71C3384130</t>
  </si>
  <si>
    <t>5AA8C3C2</t>
  </si>
  <si>
    <t>A8</t>
  </si>
  <si>
    <t>14400730</t>
  </si>
  <si>
    <t>894</t>
  </si>
  <si>
    <t>5AA8C3C94400730</t>
  </si>
  <si>
    <t>5AA8D245</t>
  </si>
  <si>
    <t>AD7</t>
  </si>
  <si>
    <t>15420330</t>
  </si>
  <si>
    <t>947</t>
  </si>
  <si>
    <t>5AA8D24D</t>
  </si>
  <si>
    <t>5AA8FD26</t>
  </si>
  <si>
    <t>713</t>
  </si>
  <si>
    <t>18453100</t>
  </si>
  <si>
    <t>859</t>
  </si>
  <si>
    <t>5AA8FD4D3100</t>
  </si>
  <si>
    <t>5AA90C07</t>
  </si>
  <si>
    <t>2E</t>
  </si>
  <si>
    <t>B0</t>
  </si>
  <si>
    <t>1A61</t>
  </si>
  <si>
    <t>19482832</t>
  </si>
  <si>
    <t>966</t>
  </si>
  <si>
    <t>5AA90C0E32</t>
  </si>
  <si>
    <t>5AA9285B</t>
  </si>
  <si>
    <t>CFD</t>
  </si>
  <si>
    <t>116C</t>
  </si>
  <si>
    <t>21491931</t>
  </si>
  <si>
    <t>5AA9286102930</t>
  </si>
  <si>
    <t>5AA94621</t>
  </si>
  <si>
    <t>D51</t>
  </si>
  <si>
    <t>22F4</t>
  </si>
  <si>
    <t>23562333</t>
  </si>
  <si>
    <t>765</t>
  </si>
  <si>
    <t>5AA94629562333</t>
  </si>
  <si>
    <t>5AA954B3</t>
  </si>
  <si>
    <t>D31</t>
  </si>
  <si>
    <t>3065</t>
  </si>
  <si>
    <t>150318</t>
  </si>
  <si>
    <t>583932</t>
  </si>
  <si>
    <t>879</t>
  </si>
  <si>
    <t>5AA954C183932</t>
  </si>
  <si>
    <t>5AA96340</t>
  </si>
  <si>
    <t>D35</t>
  </si>
  <si>
    <t>2987</t>
  </si>
  <si>
    <t>2010200</t>
  </si>
  <si>
    <t>5AA9635F10200</t>
  </si>
  <si>
    <t>5AA9725D</t>
  </si>
  <si>
    <t>CE9</t>
  </si>
  <si>
    <t>128B</t>
  </si>
  <si>
    <t>3050531</t>
  </si>
  <si>
    <t>5AA972633050531</t>
  </si>
  <si>
    <t>5AA98126</t>
  </si>
  <si>
    <t>2F</t>
  </si>
  <si>
    <t>CE0</t>
  </si>
  <si>
    <t>9FD</t>
  </si>
  <si>
    <t>4081129</t>
  </si>
  <si>
    <t>945</t>
  </si>
  <si>
    <t>5AA9812D4081129</t>
  </si>
  <si>
    <t>5AA98FD0</t>
  </si>
  <si>
    <t>B3</t>
  </si>
  <si>
    <t>CC4</t>
  </si>
  <si>
    <t>17E</t>
  </si>
  <si>
    <t>5104431</t>
  </si>
  <si>
    <t>932</t>
  </si>
  <si>
    <t>5AA98FD65104431</t>
  </si>
  <si>
    <t>5AA99E13</t>
  </si>
  <si>
    <t>D1F</t>
  </si>
  <si>
    <t>110</t>
  </si>
  <si>
    <t>6113530</t>
  </si>
  <si>
    <t>897</t>
  </si>
  <si>
    <t>5AA99E19</t>
  </si>
  <si>
    <t>5AA9BBA1</t>
  </si>
  <si>
    <t>D1C</t>
  </si>
  <si>
    <t>8174327</t>
  </si>
  <si>
    <t>892</t>
  </si>
  <si>
    <t>5AA9BBA9</t>
  </si>
  <si>
    <t>5AA9CA82</t>
  </si>
  <si>
    <t>CE5</t>
  </si>
  <si>
    <t>9211129</t>
  </si>
  <si>
    <t>917</t>
  </si>
  <si>
    <t>5AA9CA899211129</t>
  </si>
  <si>
    <t>5AA9D94A</t>
  </si>
  <si>
    <t>CED</t>
  </si>
  <si>
    <t>10241527</t>
  </si>
  <si>
    <t>893</t>
  </si>
  <si>
    <t>5AA9D9510241527</t>
  </si>
  <si>
    <t>5AA9E83B</t>
  </si>
  <si>
    <t>D44</t>
  </si>
  <si>
    <t>87</t>
  </si>
  <si>
    <t>11280024</t>
  </si>
  <si>
    <t>5AA9E8421280024</t>
  </si>
  <si>
    <t>5AA9F729</t>
  </si>
  <si>
    <t>D5E</t>
  </si>
  <si>
    <t>12314325</t>
  </si>
  <si>
    <t>819</t>
  </si>
  <si>
    <t>5AA9F731332500</t>
  </si>
  <si>
    <t>5AAA1407</t>
  </si>
  <si>
    <t>CBE</t>
  </si>
  <si>
    <t>14345230</t>
  </si>
  <si>
    <t>942</t>
  </si>
  <si>
    <t>5AAA140E4345230</t>
  </si>
  <si>
    <t>5AAA2250</t>
  </si>
  <si>
    <t>D15</t>
  </si>
  <si>
    <t>15354928</t>
  </si>
  <si>
    <t>946</t>
  </si>
  <si>
    <t>5AAA2257012</t>
  </si>
  <si>
    <t>5AAA4E22</t>
  </si>
  <si>
    <t>D1</t>
  </si>
  <si>
    <t>D37</t>
  </si>
  <si>
    <t>971</t>
  </si>
  <si>
    <t>18424925</t>
  </si>
  <si>
    <t>5AAA4E2B74026</t>
  </si>
  <si>
    <t>5AAA79A8</t>
  </si>
  <si>
    <t>CE2</t>
  </si>
  <si>
    <t>1952</t>
  </si>
  <si>
    <t>21482926</t>
  </si>
  <si>
    <t>874</t>
  </si>
  <si>
    <t>5AAA79AF3A</t>
  </si>
  <si>
    <t>5AAA967E</t>
  </si>
  <si>
    <t>CAA</t>
  </si>
  <si>
    <t>3437</t>
  </si>
  <si>
    <t>23513127</t>
  </si>
  <si>
    <t>927</t>
  </si>
  <si>
    <t>5AAA96853513127</t>
  </si>
  <si>
    <t>5AAAA4D1</t>
  </si>
  <si>
    <t>21BE</t>
  </si>
  <si>
    <t>160318</t>
  </si>
  <si>
    <t>523828</t>
  </si>
  <si>
    <t>887</t>
  </si>
  <si>
    <t>5AAAA4D8523828</t>
  </si>
  <si>
    <t>5AAAB362</t>
  </si>
  <si>
    <t>1BFA</t>
  </si>
  <si>
    <t>1544728</t>
  </si>
  <si>
    <t>5AAAB3691544728</t>
  </si>
  <si>
    <t>5AAAC248</t>
  </si>
  <si>
    <t>C88</t>
  </si>
  <si>
    <t>42C0</t>
  </si>
  <si>
    <t>2582129</t>
  </si>
  <si>
    <t>863</t>
  </si>
  <si>
    <t>5AAAC24F10429</t>
  </si>
  <si>
    <t>5AAADF56</t>
  </si>
  <si>
    <t>3B6</t>
  </si>
  <si>
    <t>389</t>
  </si>
  <si>
    <t>5030100</t>
  </si>
  <si>
    <t>729</t>
  </si>
  <si>
    <t>5AAADF87</t>
  </si>
  <si>
    <t>5AAB0C39</t>
  </si>
  <si>
    <t>B4F</t>
  </si>
  <si>
    <t>8141228</t>
  </si>
  <si>
    <t>794</t>
  </si>
  <si>
    <t>5AAB0C56141228</t>
  </si>
  <si>
    <t>5AAB1B8A</t>
  </si>
  <si>
    <t>B26</t>
  </si>
  <si>
    <t>9193027</t>
  </si>
  <si>
    <t>5AAB1BA41220100</t>
  </si>
  <si>
    <t>5AAB47BC</t>
  </si>
  <si>
    <t>12274427</t>
  </si>
  <si>
    <t>5AAB47C25325227</t>
  </si>
  <si>
    <t>5AAB8288</t>
  </si>
  <si>
    <t>AC0</t>
  </si>
  <si>
    <t>16385326</t>
  </si>
  <si>
    <t>5AAB829F85326</t>
  </si>
  <si>
    <t>5AAB9147</t>
  </si>
  <si>
    <t>B1D</t>
  </si>
  <si>
    <t>116</t>
  </si>
  <si>
    <t>17413525</t>
  </si>
  <si>
    <t>925</t>
  </si>
  <si>
    <t>5AAB9151413525</t>
  </si>
  <si>
    <t>5AAB9FEF</t>
  </si>
  <si>
    <t>A23</t>
  </si>
  <si>
    <t>69A</t>
  </si>
  <si>
    <t>18440424</t>
  </si>
  <si>
    <t>924</t>
  </si>
  <si>
    <t>5AAB9FF6440424</t>
  </si>
  <si>
    <t>5AABAEB0</t>
  </si>
  <si>
    <t>E2</t>
  </si>
  <si>
    <t>B1C</t>
  </si>
  <si>
    <t>D5C</t>
  </si>
  <si>
    <t>19470526</t>
  </si>
  <si>
    <t>782</t>
  </si>
  <si>
    <t>5AABAEBB70526</t>
  </si>
  <si>
    <t>5AABBDDE</t>
  </si>
  <si>
    <t>E9</t>
  </si>
  <si>
    <t>175E</t>
  </si>
  <si>
    <t>20514728</t>
  </si>
  <si>
    <t>741</t>
  </si>
  <si>
    <t>5AABBDE54728</t>
  </si>
  <si>
    <t>5AABCC28</t>
  </si>
  <si>
    <t>B87</t>
  </si>
  <si>
    <t>2387</t>
  </si>
  <si>
    <t>21525026</t>
  </si>
  <si>
    <t>800</t>
  </si>
  <si>
    <t>5AABCC343D</t>
  </si>
  <si>
    <t>5AABE8C9</t>
  </si>
  <si>
    <t>C65</t>
  </si>
  <si>
    <t>2DE1</t>
  </si>
  <si>
    <t>23545422</t>
  </si>
  <si>
    <t>5AABE8D03545422</t>
  </si>
  <si>
    <t>5AABF770</t>
  </si>
  <si>
    <t>C2E</t>
  </si>
  <si>
    <t>224C</t>
  </si>
  <si>
    <t>170318</t>
  </si>
  <si>
    <t>572621</t>
  </si>
  <si>
    <t>871</t>
  </si>
  <si>
    <t>5AABF77872621</t>
  </si>
  <si>
    <t>5AAC05DD</t>
  </si>
  <si>
    <t>CF</t>
  </si>
  <si>
    <t>BF4</t>
  </si>
  <si>
    <t>1AFF</t>
  </si>
  <si>
    <t>1591325</t>
  </si>
  <si>
    <t>648</t>
  </si>
  <si>
    <t>5AAC05F34700</t>
  </si>
  <si>
    <t>5AAC24B4</t>
  </si>
  <si>
    <t>AE1</t>
  </si>
  <si>
    <t>121</t>
  </si>
  <si>
    <t>4110225</t>
  </si>
  <si>
    <t>793</t>
  </si>
  <si>
    <t>5AAC24D810225</t>
  </si>
  <si>
    <t>5AAC3338</t>
  </si>
  <si>
    <t>B08</t>
  </si>
  <si>
    <t>2A0</t>
  </si>
  <si>
    <t>83</t>
  </si>
  <si>
    <t>5130200</t>
  </si>
  <si>
    <t>809</t>
  </si>
  <si>
    <t>5AAC3360211333</t>
  </si>
  <si>
    <t>5AAC6DBF</t>
  </si>
  <si>
    <t>B46</t>
  </si>
  <si>
    <t>9230100</t>
  </si>
  <si>
    <t>5AAC6DF7230100</t>
  </si>
  <si>
    <t>5AAC7D39</t>
  </si>
  <si>
    <t>B6E</t>
  </si>
  <si>
    <t>10281424</t>
  </si>
  <si>
    <t>941</t>
  </si>
  <si>
    <t>5AAC7D400281424</t>
  </si>
  <si>
    <t>5AAC8CB3</t>
  </si>
  <si>
    <t>1F</t>
  </si>
  <si>
    <t>7E</t>
  </si>
  <si>
    <t>BD8</t>
  </si>
  <si>
    <t>11341624</t>
  </si>
  <si>
    <t>873</t>
  </si>
  <si>
    <t>5AAC8CBAD</t>
  </si>
  <si>
    <t>5AACB81D</t>
  </si>
  <si>
    <t>5A</t>
  </si>
  <si>
    <t>C5E</t>
  </si>
  <si>
    <t>14400100</t>
  </si>
  <si>
    <t>5AACB8434400100</t>
  </si>
  <si>
    <t>5AACC6B5</t>
  </si>
  <si>
    <t>C41</t>
  </si>
  <si>
    <t>15414624</t>
  </si>
  <si>
    <t>5AACC6BC5414624</t>
  </si>
  <si>
    <t>5AACD530</t>
  </si>
  <si>
    <t>B4D</t>
  </si>
  <si>
    <t>16440100</t>
  </si>
  <si>
    <t>811</t>
  </si>
  <si>
    <t>5AACD553AC</t>
  </si>
  <si>
    <t>5AACF1BC</t>
  </si>
  <si>
    <t>FFFF</t>
  </si>
  <si>
    <t>B8F</t>
  </si>
  <si>
    <t>3D5</t>
  </si>
  <si>
    <t>18452021</t>
  </si>
  <si>
    <t>951</t>
  </si>
  <si>
    <t>5AACF1C2452021</t>
  </si>
  <si>
    <t>5AAD0068</t>
  </si>
  <si>
    <t>C38</t>
  </si>
  <si>
    <t>75A</t>
  </si>
  <si>
    <t>19483100</t>
  </si>
  <si>
    <t>665</t>
  </si>
  <si>
    <t>5AAD0091100</t>
  </si>
  <si>
    <t>5AAD0EE8</t>
  </si>
  <si>
    <t>FFFC</t>
  </si>
  <si>
    <t>C82</t>
  </si>
  <si>
    <t>20501900</t>
  </si>
  <si>
    <t>5AAD0F0D900</t>
  </si>
  <si>
    <t>5AAD1E65</t>
  </si>
  <si>
    <t>CB6</t>
  </si>
  <si>
    <t>21555624</t>
  </si>
  <si>
    <t>5AAD1E6E</t>
  </si>
  <si>
    <t>5AAD3C6F</t>
  </si>
  <si>
    <t>D19</t>
  </si>
  <si>
    <t>4712</t>
  </si>
  <si>
    <t>180318</t>
  </si>
  <si>
    <t>40421</t>
  </si>
  <si>
    <t>910</t>
  </si>
  <si>
    <t>5AAD3C768</t>
  </si>
  <si>
    <t>5AAD4B62</t>
  </si>
  <si>
    <t>D20</t>
  </si>
  <si>
    <t>4E2D</t>
  </si>
  <si>
    <t>1075122</t>
  </si>
  <si>
    <t>5AAD4B69075122</t>
  </si>
  <si>
    <t>5AAD59C6</t>
  </si>
  <si>
    <t>C81</t>
  </si>
  <si>
    <t>1AC2</t>
  </si>
  <si>
    <t>2095500</t>
  </si>
  <si>
    <t>781</t>
  </si>
  <si>
    <t>5AAD59F5095500</t>
  </si>
  <si>
    <t>5AAD6941</t>
  </si>
  <si>
    <t>C3E</t>
  </si>
  <si>
    <t>2EB4</t>
  </si>
  <si>
    <t>3151822</t>
  </si>
  <si>
    <t>881</t>
  </si>
  <si>
    <t>5AAD6948</t>
  </si>
  <si>
    <t>5AAD77C7</t>
  </si>
  <si>
    <t>C48</t>
  </si>
  <si>
    <t>4171622</t>
  </si>
  <si>
    <t>5AAD77CE</t>
  </si>
  <si>
    <t>5AAD865E</t>
  </si>
  <si>
    <t>24E</t>
  </si>
  <si>
    <t>5193120</t>
  </si>
  <si>
    <t>907</t>
  </si>
  <si>
    <t>5AAD866518</t>
  </si>
  <si>
    <t>5AAD94C3</t>
  </si>
  <si>
    <t>BAD</t>
  </si>
  <si>
    <t>6205520</t>
  </si>
  <si>
    <t>940</t>
  </si>
  <si>
    <t>5AAD94C96205520</t>
  </si>
  <si>
    <t>5AADA3E7</t>
  </si>
  <si>
    <t>BC0</t>
  </si>
  <si>
    <t>7254000</t>
  </si>
  <si>
    <t>855</t>
  </si>
  <si>
    <t>5AADA3F67254000</t>
  </si>
  <si>
    <t>5AADB322</t>
  </si>
  <si>
    <t>BBD</t>
  </si>
  <si>
    <t>8303125</t>
  </si>
  <si>
    <t>974</t>
  </si>
  <si>
    <t>5AADB329</t>
  </si>
  <si>
    <t>5AADC1DB</t>
  </si>
  <si>
    <t>BBC</t>
  </si>
  <si>
    <t>9332121</t>
  </si>
  <si>
    <t>5AADC1E39332121</t>
  </si>
  <si>
    <t>5AADD039</t>
  </si>
  <si>
    <t>BC1</t>
  </si>
  <si>
    <t>10343818</t>
  </si>
  <si>
    <t>5AADD0400343818</t>
  </si>
  <si>
    <t>5AADDF5F</t>
  </si>
  <si>
    <t>BAE</t>
  </si>
  <si>
    <t>11391622</t>
  </si>
  <si>
    <t>829</t>
  </si>
  <si>
    <t>5AADDF662412720</t>
  </si>
  <si>
    <t>5AADFC91</t>
  </si>
  <si>
    <t>BEF</t>
  </si>
  <si>
    <t>13435015</t>
  </si>
  <si>
    <t>5AADFC98435015</t>
  </si>
  <si>
    <t>5AAE0B17</t>
  </si>
  <si>
    <t>14461900</t>
  </si>
  <si>
    <t>5AAE0B3D480421</t>
  </si>
  <si>
    <t>5AAE2927</t>
  </si>
  <si>
    <t>C0E</t>
  </si>
  <si>
    <t>16543100</t>
  </si>
  <si>
    <t>5AAE29493100</t>
  </si>
  <si>
    <t>5AAE37CF</t>
  </si>
  <si>
    <t>260</t>
  </si>
  <si>
    <t>17570100</t>
  </si>
  <si>
    <t>813</t>
  </si>
  <si>
    <t>5AAE37EF70100</t>
  </si>
  <si>
    <t>5AAE4676</t>
  </si>
  <si>
    <t>C33</t>
  </si>
  <si>
    <t>C93</t>
  </si>
  <si>
    <t>18590620</t>
  </si>
  <si>
    <t>862</t>
  </si>
  <si>
    <t>5AAE467C620</t>
  </si>
  <si>
    <t>5AAE55BE</t>
  </si>
  <si>
    <t>178D</t>
  </si>
  <si>
    <t>132</t>
  </si>
  <si>
    <t>20042620</t>
  </si>
  <si>
    <t>767</t>
  </si>
  <si>
    <t>5AAE55CC620</t>
  </si>
  <si>
    <t>5AAE6437</t>
  </si>
  <si>
    <t>7A</t>
  </si>
  <si>
    <t>CCB</t>
  </si>
  <si>
    <t>1E18</t>
  </si>
  <si>
    <t>21061820</t>
  </si>
  <si>
    <t>5AAE644C85500</t>
  </si>
  <si>
    <t>5AAE9065</t>
  </si>
  <si>
    <t>86</t>
  </si>
  <si>
    <t>CD3</t>
  </si>
  <si>
    <t>2BE6</t>
  </si>
  <si>
    <t>226</t>
  </si>
  <si>
    <t>190318</t>
  </si>
  <si>
    <t>143519</t>
  </si>
  <si>
    <t>5AAE906D43519</t>
  </si>
  <si>
    <t>5AAE9F0D</t>
  </si>
  <si>
    <t>D7E</t>
  </si>
  <si>
    <t>1977</t>
  </si>
  <si>
    <t>1173100</t>
  </si>
  <si>
    <t>845</t>
  </si>
  <si>
    <t>5AAE9F2D73100</t>
  </si>
  <si>
    <t>5AAEAE23</t>
  </si>
  <si>
    <t>CEF</t>
  </si>
  <si>
    <t>287A</t>
  </si>
  <si>
    <t>2212719</t>
  </si>
  <si>
    <t>5AAEAE292212719</t>
  </si>
  <si>
    <t>5AAEBCDA</t>
  </si>
  <si>
    <t>9A</t>
  </si>
  <si>
    <t>C83</t>
  </si>
  <si>
    <t>956</t>
  </si>
  <si>
    <t>3241518</t>
  </si>
  <si>
    <t>918</t>
  </si>
  <si>
    <t>5AAEBCE1241518</t>
  </si>
  <si>
    <t>5AAECC49</t>
  </si>
  <si>
    <t>A2</t>
  </si>
  <si>
    <t>C58</t>
  </si>
  <si>
    <t>6EF</t>
  </si>
  <si>
    <t>4303100</t>
  </si>
  <si>
    <t>832</t>
  </si>
  <si>
    <t>5AAECC69303100</t>
  </si>
  <si>
    <t>5AAEDAA7</t>
  </si>
  <si>
    <t>2A</t>
  </si>
  <si>
    <t>C13</t>
  </si>
  <si>
    <t>15E</t>
  </si>
  <si>
    <t>5312417</t>
  </si>
  <si>
    <t>5AAEDAAE</t>
  </si>
  <si>
    <t>5AAEE919</t>
  </si>
  <si>
    <t>6330417</t>
  </si>
  <si>
    <t>5AAEE922372018</t>
  </si>
  <si>
    <t>5AAF15C1</t>
  </si>
  <si>
    <t>106</t>
  </si>
  <si>
    <t>9433615</t>
  </si>
  <si>
    <t>773</t>
  </si>
  <si>
    <t>5AAF15CA4CE</t>
  </si>
  <si>
    <t>5AAF32DE</t>
  </si>
  <si>
    <t>11474721</t>
  </si>
  <si>
    <t>5AAF32E51474721</t>
  </si>
  <si>
    <t>5AAF4213</t>
  </si>
  <si>
    <t>C05</t>
  </si>
  <si>
    <t>12524016</t>
  </si>
  <si>
    <t>886</t>
  </si>
  <si>
    <t>5AAF421A2524016</t>
  </si>
  <si>
    <t>5AAF50A4</t>
  </si>
  <si>
    <t>13544928</t>
  </si>
  <si>
    <t>900</t>
  </si>
  <si>
    <t>5AAF50AB3544928</t>
  </si>
  <si>
    <t>5AAF5EF2</t>
  </si>
  <si>
    <t>C0D</t>
  </si>
  <si>
    <t>14555211</t>
  </si>
  <si>
    <t>834</t>
  </si>
  <si>
    <t>5AAF5EFA593018</t>
  </si>
  <si>
    <t>5AAF7C5A</t>
  </si>
  <si>
    <t>17012617</t>
  </si>
  <si>
    <t>5AAF7C68617</t>
  </si>
  <si>
    <t>5AAF8B6F</t>
  </si>
  <si>
    <t>3E</t>
  </si>
  <si>
    <t>F6</t>
  </si>
  <si>
    <t>436</t>
  </si>
  <si>
    <t>141</t>
  </si>
  <si>
    <t>18055017</t>
  </si>
  <si>
    <t>761</t>
  </si>
  <si>
    <t>5AAF8B80017</t>
  </si>
  <si>
    <t>5AAF99B6</t>
  </si>
  <si>
    <t>2014</t>
  </si>
  <si>
    <t>19070200</t>
  </si>
  <si>
    <t>762</t>
  </si>
  <si>
    <t>5AAF99D800</t>
  </si>
  <si>
    <t>5AAFA863</t>
  </si>
  <si>
    <t>2415</t>
  </si>
  <si>
    <t>155</t>
  </si>
  <si>
    <t>20092217</t>
  </si>
  <si>
    <t>5AAFA874217</t>
  </si>
  <si>
    <t>5AAFB7D4</t>
  </si>
  <si>
    <t>C3C</t>
  </si>
  <si>
    <t>20ED</t>
  </si>
  <si>
    <t>21153016</t>
  </si>
  <si>
    <t>5AAFB7F4600</t>
  </si>
  <si>
    <t>5AAFD691</t>
  </si>
  <si>
    <t>BD6</t>
  </si>
  <si>
    <t>10E5</t>
  </si>
  <si>
    <t>23262016</t>
  </si>
  <si>
    <t>5AAFD69E16</t>
  </si>
  <si>
    <t>5AAFF37C</t>
  </si>
  <si>
    <t>2B6E</t>
  </si>
  <si>
    <t>200318</t>
  </si>
  <si>
    <t>1294600</t>
  </si>
  <si>
    <t>5AAFF38C35616</t>
  </si>
  <si>
    <t>5AB0114F</t>
  </si>
  <si>
    <t>3365216</t>
  </si>
  <si>
    <t>5AB0115665216</t>
  </si>
  <si>
    <t>5AB01FDB</t>
  </si>
  <si>
    <t>B01</t>
  </si>
  <si>
    <t>4385513</t>
  </si>
  <si>
    <t>5AB01FE185513</t>
  </si>
  <si>
    <t>5AB02E59</t>
  </si>
  <si>
    <t>151</t>
  </si>
  <si>
    <t>AE3</t>
  </si>
  <si>
    <t>218</t>
  </si>
  <si>
    <t>5404514</t>
  </si>
  <si>
    <t>5AB02E5F5404514</t>
  </si>
  <si>
    <t>5AB03CD4</t>
  </si>
  <si>
    <t>160</t>
  </si>
  <si>
    <t>B02</t>
  </si>
  <si>
    <t>6423815</t>
  </si>
  <si>
    <t>778</t>
  </si>
  <si>
    <t>5AB03CE06423815</t>
  </si>
  <si>
    <t>5AB04BB5</t>
  </si>
  <si>
    <t>7461016</t>
  </si>
  <si>
    <t>5AB04BC4461016</t>
  </si>
  <si>
    <t>5AB05A10</t>
  </si>
  <si>
    <t>16F</t>
  </si>
  <si>
    <t>ABE</t>
  </si>
  <si>
    <t>8471615</t>
  </si>
  <si>
    <t>938</t>
  </si>
  <si>
    <t>5AB05A168471615</t>
  </si>
  <si>
    <t>5AB0685E</t>
  </si>
  <si>
    <t>6D</t>
  </si>
  <si>
    <t>184</t>
  </si>
  <si>
    <t>A8E</t>
  </si>
  <si>
    <t>9481910</t>
  </si>
  <si>
    <t>5AB0686581910</t>
  </si>
  <si>
    <t>5AB076E7</t>
  </si>
  <si>
    <t>A96</t>
  </si>
  <si>
    <t>10505500</t>
  </si>
  <si>
    <t>5AB0771151515</t>
  </si>
  <si>
    <t>5AB09525</t>
  </si>
  <si>
    <t>18F</t>
  </si>
  <si>
    <t>A88</t>
  </si>
  <si>
    <t>12592011</t>
  </si>
  <si>
    <t>5AB0952A92011</t>
  </si>
  <si>
    <t>5AB0A3B7</t>
  </si>
  <si>
    <t>199</t>
  </si>
  <si>
    <t>A60</t>
  </si>
  <si>
    <t>14020100</t>
  </si>
  <si>
    <t>5AB0A3DB20100</t>
  </si>
  <si>
    <t>5AB0B218</t>
  </si>
  <si>
    <t>19B</t>
  </si>
  <si>
    <t>A81</t>
  </si>
  <si>
    <t>15025214</t>
  </si>
  <si>
    <t>911</t>
  </si>
  <si>
    <t>5AB0B21E5025214</t>
  </si>
  <si>
    <t>5AB0C078</t>
  </si>
  <si>
    <t>1A7</t>
  </si>
  <si>
    <t>A78</t>
  </si>
  <si>
    <t>16041316</t>
  </si>
  <si>
    <t>5AB0C07F041316</t>
  </si>
  <si>
    <t>5AB0CEF5</t>
  </si>
  <si>
    <t>1AC</t>
  </si>
  <si>
    <t>A7F</t>
  </si>
  <si>
    <t>17060114</t>
  </si>
  <si>
    <t>5AB0CEFB0114</t>
  </si>
  <si>
    <t>5AB0DDD2</t>
  </si>
  <si>
    <t>1B6</t>
  </si>
  <si>
    <t>18101900</t>
  </si>
  <si>
    <t>830</t>
  </si>
  <si>
    <t>5AB0DE0D900</t>
  </si>
  <si>
    <t>5AB0ECD3</t>
  </si>
  <si>
    <t>1B5</t>
  </si>
  <si>
    <t>B40</t>
  </si>
  <si>
    <t>1D17</t>
  </si>
  <si>
    <t>19132815</t>
  </si>
  <si>
    <t>939</t>
  </si>
  <si>
    <t>5AB0ECDA4315</t>
  </si>
  <si>
    <t>5AB119D7</t>
  </si>
  <si>
    <t>1C0</t>
  </si>
  <si>
    <t>3179</t>
  </si>
  <si>
    <t>22253415</t>
  </si>
  <si>
    <t>5AB119E07D</t>
  </si>
  <si>
    <t>5AB13720</t>
  </si>
  <si>
    <t>1B9</t>
  </si>
  <si>
    <t>C18</t>
  </si>
  <si>
    <t>1859</t>
  </si>
  <si>
    <t>210318</t>
  </si>
  <si>
    <t>302813</t>
  </si>
  <si>
    <t>792</t>
  </si>
  <si>
    <t>5AB137261311</t>
  </si>
  <si>
    <t>5AB154B7</t>
  </si>
  <si>
    <t>1A6</t>
  </si>
  <si>
    <t>BDD</t>
  </si>
  <si>
    <t>13CE</t>
  </si>
  <si>
    <t>2372500</t>
  </si>
  <si>
    <t>5AB154E73385012</t>
  </si>
  <si>
    <t>5AB172AB</t>
  </si>
  <si>
    <t>1A1</t>
  </si>
  <si>
    <t>B8B</t>
  </si>
  <si>
    <t>669</t>
  </si>
  <si>
    <t>4443113</t>
  </si>
  <si>
    <t>972</t>
  </si>
  <si>
    <t>5AB172B1500200</t>
  </si>
  <si>
    <t>5AB19E58</t>
  </si>
  <si>
    <t>B59</t>
  </si>
  <si>
    <t>7505210</t>
  </si>
  <si>
    <t>854</t>
  </si>
  <si>
    <t>5AB19E5E</t>
  </si>
  <si>
    <t>5AB1ADB6</t>
  </si>
  <si>
    <t>183</t>
  </si>
  <si>
    <t>B5C</t>
  </si>
  <si>
    <t>8562712</t>
  </si>
  <si>
    <t>851</t>
  </si>
  <si>
    <t>5AB1ADBD62712</t>
  </si>
  <si>
    <t>5AB1BC0E</t>
  </si>
  <si>
    <t>179</t>
  </si>
  <si>
    <t>B50</t>
  </si>
  <si>
    <t>9580100</t>
  </si>
  <si>
    <t>5AB1BC2B80100</t>
  </si>
  <si>
    <t>5AB1CB21</t>
  </si>
  <si>
    <t>11015912</t>
  </si>
  <si>
    <t>868</t>
  </si>
  <si>
    <t>5AB1CB29015912</t>
  </si>
  <si>
    <t>5AB1D98F</t>
  </si>
  <si>
    <t>12033210</t>
  </si>
  <si>
    <t>785</t>
  </si>
  <si>
    <t>5AB1D996054018</t>
  </si>
  <si>
    <t>5AB1F724</t>
  </si>
  <si>
    <t>158</t>
  </si>
  <si>
    <t>AAB</t>
  </si>
  <si>
    <t>14094610</t>
  </si>
  <si>
    <t>909</t>
  </si>
  <si>
    <t>5AB1F72C4610</t>
  </si>
  <si>
    <t>5AB2058B</t>
  </si>
  <si>
    <t>154</t>
  </si>
  <si>
    <t>171</t>
  </si>
  <si>
    <t>15120100</t>
  </si>
  <si>
    <t>5AB205C320100</t>
  </si>
  <si>
    <t>5AB214A4</t>
  </si>
  <si>
    <t>AAA</t>
  </si>
  <si>
    <t>16153612</t>
  </si>
  <si>
    <t>783</t>
  </si>
  <si>
    <t>5AB214AA03109</t>
  </si>
  <si>
    <t>5AB2327D</t>
  </si>
  <si>
    <t>148</t>
  </si>
  <si>
    <t>A93</t>
  </si>
  <si>
    <t>422</t>
  </si>
  <si>
    <t>18225806</t>
  </si>
  <si>
    <t>730</t>
  </si>
  <si>
    <t>5AB232845806</t>
  </si>
  <si>
    <t>5AB24167</t>
  </si>
  <si>
    <t>142</t>
  </si>
  <si>
    <t>A66</t>
  </si>
  <si>
    <t>8E9</t>
  </si>
  <si>
    <t>101</t>
  </si>
  <si>
    <t>19263609</t>
  </si>
  <si>
    <t>5AB2416E263609</t>
  </si>
  <si>
    <t>5AB24FE8</t>
  </si>
  <si>
    <t>20283022</t>
  </si>
  <si>
    <t>5AB24FF083022</t>
  </si>
  <si>
    <t>5AB25E35</t>
  </si>
  <si>
    <t>12C</t>
  </si>
  <si>
    <t>A5E</t>
  </si>
  <si>
    <t>120B</t>
  </si>
  <si>
    <t>21293011</t>
  </si>
  <si>
    <t>5AB25E3C3340811</t>
  </si>
  <si>
    <t>5AB28A3D</t>
  </si>
  <si>
    <t>D93</t>
  </si>
  <si>
    <t>220318</t>
  </si>
  <si>
    <t>372409</t>
  </si>
  <si>
    <t>935</t>
  </si>
  <si>
    <t>5AB28A4672409</t>
  </si>
  <si>
    <t>5AB29884</t>
  </si>
  <si>
    <t>AB8</t>
  </si>
  <si>
    <t>1390100</t>
  </si>
  <si>
    <t>791</t>
  </si>
  <si>
    <t>5AB298B7413707</t>
  </si>
  <si>
    <t>5AB2B6E4</t>
  </si>
  <si>
    <t>105</t>
  </si>
  <si>
    <t>79E</t>
  </si>
  <si>
    <t>3475309</t>
  </si>
  <si>
    <t>836</t>
  </si>
  <si>
    <t>5AB2B6EB3475309</t>
  </si>
  <si>
    <t>5AB2C581</t>
  </si>
  <si>
    <t>F8</t>
  </si>
  <si>
    <t>AE7</t>
  </si>
  <si>
    <t>2A4</t>
  </si>
  <si>
    <t>4501711</t>
  </si>
  <si>
    <t>787</t>
  </si>
  <si>
    <t>5AB2C58B</t>
  </si>
  <si>
    <t>5AB2E355</t>
  </si>
  <si>
    <t>6573202</t>
  </si>
  <si>
    <t>5AB2E35E7590100</t>
  </si>
  <si>
    <t>5AB30130</t>
  </si>
  <si>
    <t>AA7</t>
  </si>
  <si>
    <t>9053100</t>
  </si>
  <si>
    <t>5AB3015D053100</t>
  </si>
  <si>
    <t>5AB31079</t>
  </si>
  <si>
    <t>A87</t>
  </si>
  <si>
    <t>10100508</t>
  </si>
  <si>
    <t>965</t>
  </si>
  <si>
    <t>5AB3107F1111304</t>
  </si>
  <si>
    <t>5AB32E37</t>
  </si>
  <si>
    <t>12170109</t>
  </si>
  <si>
    <t>5AB32E3F2170109</t>
  </si>
  <si>
    <t>5AB33D84</t>
  </si>
  <si>
    <t>ACE</t>
  </si>
  <si>
    <t>13221703</t>
  </si>
  <si>
    <t>795</t>
  </si>
  <si>
    <t>5AB33D8B352911</t>
  </si>
  <si>
    <t>5AB37A23</t>
  </si>
  <si>
    <t>12A</t>
  </si>
  <si>
    <t>17410208</t>
  </si>
  <si>
    <t>5AB37A307410208</t>
  </si>
  <si>
    <t>5AB38882</t>
  </si>
  <si>
    <t>A94</t>
  </si>
  <si>
    <t>485</t>
  </si>
  <si>
    <t>18422008</t>
  </si>
  <si>
    <t>5AB3888E00</t>
  </si>
  <si>
    <t>5AB3A6A7</t>
  </si>
  <si>
    <t>FFFD</t>
  </si>
  <si>
    <t>19FF</t>
  </si>
  <si>
    <t>20505207</t>
  </si>
  <si>
    <t>5AB3A6AE532006</t>
  </si>
  <si>
    <t>5AB3C4C7</t>
  </si>
  <si>
    <t>AEB</t>
  </si>
  <si>
    <t>4D4D</t>
  </si>
  <si>
    <t>22592905</t>
  </si>
  <si>
    <t>5AB3C4D318</t>
  </si>
  <si>
    <t>5AB3D32A</t>
  </si>
  <si>
    <t>B19</t>
  </si>
  <si>
    <t>1114</t>
  </si>
  <si>
    <t>230318</t>
  </si>
  <si>
    <t>4807</t>
  </si>
  <si>
    <t>529</t>
  </si>
  <si>
    <t>5AB3D33232107</t>
  </si>
  <si>
    <t>5AB3F0A6</t>
  </si>
  <si>
    <t>6BDB</t>
  </si>
  <si>
    <t>2072400</t>
  </si>
  <si>
    <t>768</t>
  </si>
  <si>
    <t>5AB3F0DE72400</t>
  </si>
  <si>
    <t>5AB3FF64</t>
  </si>
  <si>
    <t>1E3B</t>
  </si>
  <si>
    <t>3095000</t>
  </si>
  <si>
    <t>807</t>
  </si>
  <si>
    <t>5AB3FF80095000</t>
  </si>
  <si>
    <t>5AB40E05</t>
  </si>
  <si>
    <t>B22</t>
  </si>
  <si>
    <t>CAC</t>
  </si>
  <si>
    <t>4122500</t>
  </si>
  <si>
    <t>5AB40E2B4122500</t>
  </si>
  <si>
    <t>5AB41C69</t>
  </si>
  <si>
    <t>AB2</t>
  </si>
  <si>
    <t>54E</t>
  </si>
  <si>
    <t>5131705</t>
  </si>
  <si>
    <t>5AB41C6F</t>
  </si>
  <si>
    <t>5AB43A85</t>
  </si>
  <si>
    <t>9AE</t>
  </si>
  <si>
    <t>7214506</t>
  </si>
  <si>
    <t>5AB43A8B</t>
  </si>
  <si>
    <t>5AB44972</t>
  </si>
  <si>
    <t>8252608</t>
  </si>
  <si>
    <t>5AB44978281307</t>
  </si>
  <si>
    <t>5AB467A4</t>
  </si>
  <si>
    <t>8BB</t>
  </si>
  <si>
    <t>10345506</t>
  </si>
  <si>
    <t>5AB467D11363001</t>
  </si>
  <si>
    <t>5AB485C4</t>
  </si>
  <si>
    <t>8E7</t>
  </si>
  <si>
    <t>12424902</t>
  </si>
  <si>
    <t>5AB485CB12424902</t>
  </si>
  <si>
    <t>5AB4945A</t>
  </si>
  <si>
    <t>923</t>
  </si>
  <si>
    <t>13450298</t>
  </si>
  <si>
    <t>5AB494613450298</t>
  </si>
  <si>
    <t>5AB4A34C</t>
  </si>
  <si>
    <t>94C</t>
  </si>
  <si>
    <t>14484905</t>
  </si>
  <si>
    <t>901</t>
  </si>
  <si>
    <t>5AB4A353484905</t>
  </si>
  <si>
    <t>5AB4B1EA</t>
  </si>
  <si>
    <t>88E</t>
  </si>
  <si>
    <t>15511200</t>
  </si>
  <si>
    <t>5AB4B1F25511200</t>
  </si>
  <si>
    <t>5AB4C0B4</t>
  </si>
  <si>
    <t>86F</t>
  </si>
  <si>
    <t>AD</t>
  </si>
  <si>
    <t>16541800</t>
  </si>
  <si>
    <t>5AB4C0BC6541800</t>
  </si>
  <si>
    <t>5AB4CEEF</t>
  </si>
  <si>
    <t>82C</t>
  </si>
  <si>
    <t>17550100</t>
  </si>
  <si>
    <t>5AB4CEF750100</t>
  </si>
  <si>
    <t>5AB4DD50</t>
  </si>
  <si>
    <t>1D</t>
  </si>
  <si>
    <t>82A</t>
  </si>
  <si>
    <t>18562297</t>
  </si>
  <si>
    <t>5AB4DD592297</t>
  </si>
  <si>
    <t>5AB4EC46</t>
  </si>
  <si>
    <t>84B</t>
  </si>
  <si>
    <t>1B7D</t>
  </si>
  <si>
    <t>20003100</t>
  </si>
  <si>
    <t>799</t>
  </si>
  <si>
    <t>5AB4EC6103100</t>
  </si>
  <si>
    <t>5AB4FABC</t>
  </si>
  <si>
    <t>85C</t>
  </si>
  <si>
    <t>1587</t>
  </si>
  <si>
    <t>21015507</t>
  </si>
  <si>
    <t>878</t>
  </si>
  <si>
    <t>5AB4FAC5507</t>
  </si>
  <si>
    <t>5AB50939</t>
  </si>
  <si>
    <t>1B99</t>
  </si>
  <si>
    <t>134</t>
  </si>
  <si>
    <t>22035500</t>
  </si>
  <si>
    <t>5AB5094D500</t>
  </si>
  <si>
    <t>5AB518A9</t>
  </si>
  <si>
    <t>8C8</t>
  </si>
  <si>
    <t>1CE4</t>
  </si>
  <si>
    <t>23101604</t>
  </si>
  <si>
    <t>5AB518DA01604</t>
  </si>
  <si>
    <t>5AB5278D</t>
  </si>
  <si>
    <t>7B</t>
  </si>
  <si>
    <t>8CB</t>
  </si>
  <si>
    <t>1DA5</t>
  </si>
  <si>
    <t>240318</t>
  </si>
  <si>
    <t>131804</t>
  </si>
  <si>
    <t>903</t>
  </si>
  <si>
    <t>5AB527A01804</t>
  </si>
  <si>
    <t>5AB536BF</t>
  </si>
  <si>
    <t>8B0</t>
  </si>
  <si>
    <t>2264</t>
  </si>
  <si>
    <t>1184900</t>
  </si>
  <si>
    <t>769</t>
  </si>
  <si>
    <t>5AB536FB84900</t>
  </si>
  <si>
    <t>5AB545BC</t>
  </si>
  <si>
    <t>8E3</t>
  </si>
  <si>
    <t>363D</t>
  </si>
  <si>
    <t>2215602</t>
  </si>
  <si>
    <t>5AB545C615602</t>
  </si>
  <si>
    <t>5AB554C1</t>
  </si>
  <si>
    <t>7D</t>
  </si>
  <si>
    <t>2C44</t>
  </si>
  <si>
    <t>3263100</t>
  </si>
  <si>
    <t>5AB554E963100</t>
  </si>
  <si>
    <t>5AB56364</t>
  </si>
  <si>
    <t>7CA</t>
  </si>
  <si>
    <t>4282501</t>
  </si>
  <si>
    <t>5AB5636B4282501</t>
  </si>
  <si>
    <t>5AB57223</t>
  </si>
  <si>
    <t>7E0</t>
  </si>
  <si>
    <t>23A</t>
  </si>
  <si>
    <t>5311998</t>
  </si>
  <si>
    <t>5AB5722A</t>
  </si>
  <si>
    <t>5AB58136</t>
  </si>
  <si>
    <t>7DD</t>
  </si>
  <si>
    <t>6354403</t>
  </si>
  <si>
    <t>908</t>
  </si>
  <si>
    <t>5AB581426354403</t>
  </si>
  <si>
    <t>5AB58FA2</t>
  </si>
  <si>
    <t>7D7</t>
  </si>
  <si>
    <t>7373203</t>
  </si>
  <si>
    <t>5AB58FBE7373203</t>
  </si>
  <si>
    <t>5AB59E2E</t>
  </si>
  <si>
    <t>7C2</t>
  </si>
  <si>
    <t>8391505</t>
  </si>
  <si>
    <t>5AB59E3505198</t>
  </si>
  <si>
    <t>5AB5BC12</t>
  </si>
  <si>
    <t>6B</t>
  </si>
  <si>
    <t>10465298</t>
  </si>
  <si>
    <t>5AB5BC1F1495900</t>
  </si>
  <si>
    <t>5AB5DA5B</t>
  </si>
  <si>
    <t>7F7</t>
  </si>
  <si>
    <t>12560001</t>
  </si>
  <si>
    <t>928</t>
  </si>
  <si>
    <t>5AB5DA6212560001</t>
  </si>
  <si>
    <t>5AB5E89C</t>
  </si>
  <si>
    <t>73</t>
  </si>
  <si>
    <t>13564903</t>
  </si>
  <si>
    <t>867</t>
  </si>
  <si>
    <t>5AB5E8A33564903</t>
  </si>
  <si>
    <t>5AB5F7D7</t>
  </si>
  <si>
    <t>842</t>
  </si>
  <si>
    <t>15015299</t>
  </si>
  <si>
    <t>5AB5F7E385</t>
  </si>
  <si>
    <t>5AB62395</t>
  </si>
  <si>
    <t>5B9</t>
  </si>
  <si>
    <t>18083201</t>
  </si>
  <si>
    <t>822</t>
  </si>
  <si>
    <t>5AB623A2092297</t>
  </si>
  <si>
    <t>5AB64148</t>
  </si>
  <si>
    <t>8A3</t>
  </si>
  <si>
    <t>1498</t>
  </si>
  <si>
    <t>20150994</t>
  </si>
  <si>
    <t>5AB64150150994</t>
  </si>
  <si>
    <t>5AB64F95</t>
  </si>
  <si>
    <t>8BD</t>
  </si>
  <si>
    <t>15B1</t>
  </si>
  <si>
    <t>21160998</t>
  </si>
  <si>
    <t>952</t>
  </si>
  <si>
    <t>5AB64F9C60998</t>
  </si>
  <si>
    <t>5AB65E54</t>
  </si>
  <si>
    <t>B</t>
  </si>
  <si>
    <t>8E0</t>
  </si>
  <si>
    <t>1CA0</t>
  </si>
  <si>
    <t>22193101</t>
  </si>
  <si>
    <t>861</t>
  </si>
  <si>
    <t>5AB65E75193101</t>
  </si>
  <si>
    <t>5AB66CC8</t>
  </si>
  <si>
    <t>2081</t>
  </si>
  <si>
    <t>23204504</t>
  </si>
  <si>
    <t>5AB66CCFBCF</t>
  </si>
  <si>
    <t>5AB689DF</t>
  </si>
  <si>
    <t>8CE</t>
  </si>
  <si>
    <t>1676</t>
  </si>
  <si>
    <t>250318</t>
  </si>
  <si>
    <t>1245099</t>
  </si>
  <si>
    <t>905</t>
  </si>
  <si>
    <t>5AB689E5245099</t>
  </si>
  <si>
    <t>5AB69897</t>
  </si>
  <si>
    <t>10F6</t>
  </si>
  <si>
    <t>2283100</t>
  </si>
  <si>
    <t>552</t>
  </si>
  <si>
    <t>5AB698D1100</t>
  </si>
  <si>
    <t>5AB6A83F</t>
  </si>
  <si>
    <t>87E</t>
  </si>
  <si>
    <t>3343800</t>
  </si>
  <si>
    <t>5AB6A850343800</t>
  </si>
  <si>
    <t>5AB6B72C</t>
  </si>
  <si>
    <t>86D</t>
  </si>
  <si>
    <t>5E0</t>
  </si>
  <si>
    <t>4381800</t>
  </si>
  <si>
    <t>706</t>
  </si>
  <si>
    <t>5AB6B73C800</t>
  </si>
  <si>
    <t>5AB6C5A6</t>
  </si>
  <si>
    <t>FFFE</t>
  </si>
  <si>
    <t>5400900</t>
  </si>
  <si>
    <t>5AB6C5BB485899</t>
  </si>
  <si>
    <t>5AB6F277</t>
  </si>
  <si>
    <t>FFFA</t>
  </si>
  <si>
    <t>802</t>
  </si>
  <si>
    <t>8513100</t>
  </si>
  <si>
    <t>821</t>
  </si>
  <si>
    <t>5AB6F295100</t>
  </si>
  <si>
    <t>5AB700EC</t>
  </si>
  <si>
    <t>80D</t>
  </si>
  <si>
    <t>9524799</t>
  </si>
  <si>
    <t>784</t>
  </si>
  <si>
    <t>5AB700F299</t>
  </si>
  <si>
    <t>5AB70F90</t>
  </si>
  <si>
    <t>FFF3</t>
  </si>
  <si>
    <t>FFEB</t>
  </si>
  <si>
    <t>82D</t>
  </si>
  <si>
    <t>10551897</t>
  </si>
  <si>
    <t>5AB70F999</t>
  </si>
  <si>
    <t>5AB72E09</t>
  </si>
  <si>
    <t>826</t>
  </si>
  <si>
    <t>13053400</t>
  </si>
  <si>
    <t>5AB72E20FDF</t>
  </si>
  <si>
    <t>5AB74AA8</t>
  </si>
  <si>
    <t>FFED</t>
  </si>
  <si>
    <t>FFD9</t>
  </si>
  <si>
    <t>15075499</t>
  </si>
  <si>
    <t>797</t>
  </si>
  <si>
    <t>5AB74ACD3</t>
  </si>
  <si>
    <t>5AB76897</t>
  </si>
  <si>
    <t>FFD4</t>
  </si>
  <si>
    <t>193</t>
  </si>
  <si>
    <t>17160100</t>
  </si>
  <si>
    <t>638</t>
  </si>
  <si>
    <t>5AB768D397</t>
  </si>
  <si>
    <t>5AB794F3</t>
  </si>
  <si>
    <t>FFD7</t>
  </si>
  <si>
    <t>8C7</t>
  </si>
  <si>
    <t>2A4D</t>
  </si>
  <si>
    <t>20242296</t>
  </si>
  <si>
    <t>5AB794F9</t>
  </si>
  <si>
    <t>5AB7A346</t>
  </si>
  <si>
    <t>FFEC</t>
  </si>
  <si>
    <t>FFD5</t>
  </si>
  <si>
    <t>926</t>
  </si>
  <si>
    <t>3FD4</t>
  </si>
  <si>
    <t>21253900</t>
  </si>
  <si>
    <t>5AB7A35512</t>
  </si>
  <si>
    <t>5AB7B1F4</t>
  </si>
  <si>
    <t>3732</t>
  </si>
  <si>
    <t>22285497</t>
  </si>
  <si>
    <t>621</t>
  </si>
  <si>
    <t>5AB7B2297</t>
  </si>
  <si>
    <t>5AB7C116</t>
  </si>
  <si>
    <t>FFD1</t>
  </si>
  <si>
    <t>90F</t>
  </si>
  <si>
    <t>3A1B</t>
  </si>
  <si>
    <t>23324296</t>
  </si>
  <si>
    <t>5AB7C11D296</t>
  </si>
  <si>
    <t>5AB7CFC4</t>
  </si>
  <si>
    <t>FFE9</t>
  </si>
  <si>
    <t>FFC9</t>
  </si>
  <si>
    <t>8F6</t>
  </si>
  <si>
    <t>26E3</t>
  </si>
  <si>
    <t>260318</t>
  </si>
  <si>
    <t>352197</t>
  </si>
  <si>
    <t>963</t>
  </si>
  <si>
    <t>5AB7CFCC97</t>
  </si>
  <si>
    <t>5AB7DE08</t>
  </si>
  <si>
    <t>FFE4</t>
  </si>
  <si>
    <t>FFBB</t>
  </si>
  <si>
    <t>1D67</t>
  </si>
  <si>
    <t>1361296</t>
  </si>
  <si>
    <t>5AB7DE0F100</t>
  </si>
  <si>
    <t>5AB8198C</t>
  </si>
  <si>
    <t>FFE1</t>
  </si>
  <si>
    <t>FFAE</t>
  </si>
  <si>
    <t>858</t>
  </si>
  <si>
    <t>5500895</t>
  </si>
  <si>
    <t>5AB819934396</t>
  </si>
  <si>
    <t>5AB83767</t>
  </si>
  <si>
    <t>FFE0</t>
  </si>
  <si>
    <t>FFA9</t>
  </si>
  <si>
    <t>856</t>
  </si>
  <si>
    <t>7573194</t>
  </si>
  <si>
    <t>904</t>
  </si>
  <si>
    <t>5AB8376E1</t>
  </si>
  <si>
    <t>5AB853FC</t>
  </si>
  <si>
    <t>FFDE</t>
  </si>
  <si>
    <t>FFA5</t>
  </si>
  <si>
    <t>83C</t>
  </si>
  <si>
    <t>9592896</t>
  </si>
  <si>
    <t>5AB854032896</t>
  </si>
  <si>
    <t>5AB86292</t>
  </si>
  <si>
    <t>FFA7</t>
  </si>
  <si>
    <t>85D</t>
  </si>
  <si>
    <t>11014391</t>
  </si>
  <si>
    <t>5AB8629A391</t>
  </si>
  <si>
    <t>5AB870FB</t>
  </si>
  <si>
    <t>FFB1</t>
  </si>
  <si>
    <t>84C</t>
  </si>
  <si>
    <t>12031393</t>
  </si>
  <si>
    <t>5AB8710493</t>
  </si>
  <si>
    <t>5AB88056</t>
  </si>
  <si>
    <t>13092500</t>
  </si>
  <si>
    <t>849</t>
  </si>
  <si>
    <t>5AB880870</t>
  </si>
  <si>
    <t>5AB88EFB</t>
  </si>
  <si>
    <t>FFAF</t>
  </si>
  <si>
    <t>14111096</t>
  </si>
  <si>
    <t>5AB88F01096</t>
  </si>
  <si>
    <t>5AB89DC5</t>
  </si>
  <si>
    <t>FFAD</t>
  </si>
  <si>
    <t>15141695</t>
  </si>
  <si>
    <t>5AB89DCBFAC</t>
  </si>
  <si>
    <t>5AB8BAEC</t>
  </si>
  <si>
    <t>85F</t>
  </si>
  <si>
    <t>12F</t>
  </si>
  <si>
    <t>17191900</t>
  </si>
  <si>
    <t>5AB8BB19</t>
  </si>
  <si>
    <t>5AB8C98F</t>
  </si>
  <si>
    <t>86E</t>
  </si>
  <si>
    <t>4BE</t>
  </si>
  <si>
    <t>118</t>
  </si>
  <si>
    <t>18210794</t>
  </si>
  <si>
    <t>5AB8C9963</t>
  </si>
  <si>
    <t>5AB93F5F</t>
  </si>
  <si>
    <t>FFEE</t>
  </si>
  <si>
    <t>FFDA</t>
  </si>
  <si>
    <t>178A</t>
  </si>
  <si>
    <t>2442493</t>
  </si>
  <si>
    <t>5AB93F8B</t>
  </si>
  <si>
    <t>Unit Time</t>
  </si>
  <si>
    <t>10 Bar Pressure Sensor (m)</t>
  </si>
  <si>
    <t>3 Bar Pressure Sensor (m)</t>
  </si>
  <si>
    <t>Temperature Reference</t>
  </si>
  <si>
    <t>Temperature (°C)</t>
  </si>
  <si>
    <r>
      <t>PAR       (mmolm</t>
    </r>
    <r>
      <rPr>
        <b/>
        <vertAlign val="superscript"/>
        <sz val="11"/>
        <color theme="1"/>
        <rFont val="Calibri"/>
        <family val="2"/>
        <scheme val="minor"/>
      </rPr>
      <t>-2</t>
    </r>
    <r>
      <rPr>
        <b/>
        <sz val="11"/>
        <color theme="1"/>
        <rFont val="Calibri"/>
        <family val="2"/>
        <scheme val="minor"/>
      </rPr>
      <t>s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>)</t>
    </r>
  </si>
  <si>
    <t>Tilt Angle (degrees)</t>
  </si>
  <si>
    <t>GPS Longitude (degrees)</t>
  </si>
  <si>
    <t>GPS Latitude (degrees)</t>
  </si>
  <si>
    <t>GPS Fix Time</t>
  </si>
  <si>
    <t>Time to Fix (Seconds)</t>
  </si>
  <si>
    <t>Max Tilt Angle (degrees)</t>
  </si>
  <si>
    <t>Unit Time at GPS Fix</t>
  </si>
  <si>
    <t>Difference between Unit Clock and GPS Time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</si>
</sst>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/d/yy\ h:mm:ss"/>
    <numFmt numFmtId="165" formatCode="0.000"/>
    <numFmt numFmtId="166" formatCode="0.0"/>
    <numFmt numFmtId="167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vertAlign val="superscript"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49" fontId="0" fillId="0" borderId="0" xfId="0" applyNumberFormat="1"/>
    <xf numFmtId="0" fontId="16" fillId="0" borderId="10" xfId="0" applyFont="1" applyBorder="1"/>
    <xf numFmtId="164" fontId="0" fillId="0" borderId="10" xfId="0" applyNumberFormat="1" applyBorder="1"/>
    <xf numFmtId="165" fontId="0" fillId="0" borderId="10" xfId="0" applyNumberFormat="1" applyBorder="1"/>
    <xf numFmtId="166" fontId="0" fillId="0" borderId="10" xfId="0" applyNumberFormat="1" applyBorder="1"/>
    <xf numFmtId="0" fontId="0" fillId="0" borderId="10" xfId="0" applyBorder="1"/>
    <xf numFmtId="11" fontId="18" fillId="0" borderId="0" xfId="0" applyNumberFormat="1" applyFont="1" applyAlignment="1">
      <alignment horizontal="center" vertical="top"/>
    </xf>
    <xf numFmtId="49" fontId="0" fillId="0" borderId="10" xfId="0" applyNumberFormat="1" applyBorder="1"/>
    <xf numFmtId="167" fontId="0" fillId="0" borderId="10" xfId="0" applyNumberFormat="1" applyBorder="1"/>
    <xf numFmtId="0" fontId="0" fillId="0" borderId="11" xfId="0" applyBorder="1" applyAlignment="1"/>
    <xf numFmtId="0" fontId="0" fillId="0" borderId="12" xfId="0" applyBorder="1" applyAlignment="1"/>
    <xf numFmtId="0" fontId="16" fillId="0" borderId="10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167" fontId="16" fillId="0" borderId="10" xfId="0" applyNumberFormat="1" applyFont="1" applyBorder="1" applyAlignment="1">
      <alignment horizontal="center" wrapText="1"/>
    </xf>
    <xf numFmtId="167" fontId="0" fillId="0" borderId="0" xfId="0" applyNumberFormat="1"/>
    <xf numFmtId="1" fontId="16" fillId="0" borderId="10" xfId="0" applyNumberFormat="1" applyFont="1" applyBorder="1" applyAlignment="1">
      <alignment horizontal="center" wrapText="1"/>
    </xf>
    <xf numFmtId="1" fontId="0" fillId="0" borderId="10" xfId="0" applyNumberFormat="1" applyBorder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Bottom Temp and Pressure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3701140180058138E-2"/>
          <c:y val="9.9055211349025424E-2"/>
          <c:w val="0.79352724304110811"/>
          <c:h val="0.8506473102940285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Bottom!$B$1</c:f>
              <c:strCache>
                <c:ptCount val="1"/>
                <c:pt idx="0">
                  <c:v>10 Bar Pressure Sensor (m)</c:v>
                </c:pt>
              </c:strCache>
            </c:strRef>
          </c:tx>
          <c:marker>
            <c:symbol val="none"/>
          </c:marker>
          <c:xVal>
            <c:numRef>
              <c:f>Bottom!$A$2:$A$1624</c:f>
              <c:numCache>
                <c:formatCode>m/d/yy\ h:mm:ss</c:formatCode>
                <c:ptCount val="1623"/>
                <c:pt idx="0">
                  <c:v>43005.5</c:v>
                </c:pt>
                <c:pt idx="1">
                  <c:v>43005.75</c:v>
                </c:pt>
                <c:pt idx="2">
                  <c:v>43006</c:v>
                </c:pt>
                <c:pt idx="3">
                  <c:v>43006.25</c:v>
                </c:pt>
                <c:pt idx="4">
                  <c:v>43006.5</c:v>
                </c:pt>
                <c:pt idx="5">
                  <c:v>43006.75</c:v>
                </c:pt>
                <c:pt idx="6">
                  <c:v>43007</c:v>
                </c:pt>
                <c:pt idx="7">
                  <c:v>43007.25</c:v>
                </c:pt>
                <c:pt idx="8">
                  <c:v>43007.5</c:v>
                </c:pt>
                <c:pt idx="9">
                  <c:v>43007.75</c:v>
                </c:pt>
                <c:pt idx="10">
                  <c:v>43008</c:v>
                </c:pt>
                <c:pt idx="11">
                  <c:v>43008.25</c:v>
                </c:pt>
                <c:pt idx="12">
                  <c:v>43008.5</c:v>
                </c:pt>
                <c:pt idx="13">
                  <c:v>43008.75</c:v>
                </c:pt>
                <c:pt idx="14">
                  <c:v>43009</c:v>
                </c:pt>
                <c:pt idx="15">
                  <c:v>43009.25</c:v>
                </c:pt>
                <c:pt idx="16">
                  <c:v>43009.5</c:v>
                </c:pt>
                <c:pt idx="17">
                  <c:v>43009.75</c:v>
                </c:pt>
                <c:pt idx="18">
                  <c:v>43010</c:v>
                </c:pt>
                <c:pt idx="19">
                  <c:v>43010.25</c:v>
                </c:pt>
                <c:pt idx="20">
                  <c:v>43010.5</c:v>
                </c:pt>
                <c:pt idx="21">
                  <c:v>43010.75</c:v>
                </c:pt>
                <c:pt idx="22">
                  <c:v>43011</c:v>
                </c:pt>
                <c:pt idx="23">
                  <c:v>43011.25</c:v>
                </c:pt>
                <c:pt idx="24">
                  <c:v>43011.5</c:v>
                </c:pt>
                <c:pt idx="25">
                  <c:v>43011.75</c:v>
                </c:pt>
                <c:pt idx="26">
                  <c:v>43012</c:v>
                </c:pt>
                <c:pt idx="27">
                  <c:v>43012.25</c:v>
                </c:pt>
                <c:pt idx="28">
                  <c:v>43012.5</c:v>
                </c:pt>
                <c:pt idx="29">
                  <c:v>43012.75</c:v>
                </c:pt>
                <c:pt idx="30">
                  <c:v>43013</c:v>
                </c:pt>
                <c:pt idx="31">
                  <c:v>43013.25</c:v>
                </c:pt>
                <c:pt idx="32">
                  <c:v>43013.5</c:v>
                </c:pt>
                <c:pt idx="33">
                  <c:v>43013.75</c:v>
                </c:pt>
                <c:pt idx="34">
                  <c:v>43014</c:v>
                </c:pt>
                <c:pt idx="35">
                  <c:v>43014.25</c:v>
                </c:pt>
                <c:pt idx="36">
                  <c:v>43014.5</c:v>
                </c:pt>
                <c:pt idx="37">
                  <c:v>43014.75</c:v>
                </c:pt>
                <c:pt idx="38">
                  <c:v>43015</c:v>
                </c:pt>
                <c:pt idx="39">
                  <c:v>43015.25</c:v>
                </c:pt>
                <c:pt idx="40">
                  <c:v>43015.5</c:v>
                </c:pt>
                <c:pt idx="41">
                  <c:v>43015.75</c:v>
                </c:pt>
                <c:pt idx="42">
                  <c:v>43016</c:v>
                </c:pt>
                <c:pt idx="43">
                  <c:v>43016.25</c:v>
                </c:pt>
                <c:pt idx="44">
                  <c:v>43016.5</c:v>
                </c:pt>
                <c:pt idx="45">
                  <c:v>43016.75</c:v>
                </c:pt>
                <c:pt idx="46">
                  <c:v>43017</c:v>
                </c:pt>
                <c:pt idx="47">
                  <c:v>43017.25</c:v>
                </c:pt>
                <c:pt idx="48">
                  <c:v>43017.5</c:v>
                </c:pt>
                <c:pt idx="49">
                  <c:v>43017.75</c:v>
                </c:pt>
                <c:pt idx="50">
                  <c:v>43018</c:v>
                </c:pt>
                <c:pt idx="51">
                  <c:v>43018.25</c:v>
                </c:pt>
                <c:pt idx="52">
                  <c:v>43018.5</c:v>
                </c:pt>
                <c:pt idx="53">
                  <c:v>43018.75</c:v>
                </c:pt>
                <c:pt idx="54">
                  <c:v>43019</c:v>
                </c:pt>
                <c:pt idx="55">
                  <c:v>43019.25</c:v>
                </c:pt>
                <c:pt idx="56">
                  <c:v>43019.5</c:v>
                </c:pt>
                <c:pt idx="57">
                  <c:v>43019.75</c:v>
                </c:pt>
                <c:pt idx="58">
                  <c:v>43020</c:v>
                </c:pt>
                <c:pt idx="59">
                  <c:v>43020.25</c:v>
                </c:pt>
                <c:pt idx="60">
                  <c:v>43020.5</c:v>
                </c:pt>
                <c:pt idx="61">
                  <c:v>43020.75</c:v>
                </c:pt>
                <c:pt idx="62">
                  <c:v>43021</c:v>
                </c:pt>
                <c:pt idx="63">
                  <c:v>43021.25</c:v>
                </c:pt>
                <c:pt idx="64">
                  <c:v>43021.5</c:v>
                </c:pt>
                <c:pt idx="65">
                  <c:v>43021.75</c:v>
                </c:pt>
                <c:pt idx="66">
                  <c:v>43022</c:v>
                </c:pt>
                <c:pt idx="67">
                  <c:v>43022.25</c:v>
                </c:pt>
                <c:pt idx="68">
                  <c:v>43022.5</c:v>
                </c:pt>
                <c:pt idx="69">
                  <c:v>43022.75</c:v>
                </c:pt>
                <c:pt idx="70">
                  <c:v>43023</c:v>
                </c:pt>
                <c:pt idx="71">
                  <c:v>43023.25</c:v>
                </c:pt>
                <c:pt idx="72">
                  <c:v>43023.5</c:v>
                </c:pt>
                <c:pt idx="73">
                  <c:v>43023.75</c:v>
                </c:pt>
                <c:pt idx="74">
                  <c:v>43024</c:v>
                </c:pt>
                <c:pt idx="75">
                  <c:v>43024.25</c:v>
                </c:pt>
                <c:pt idx="76">
                  <c:v>43024.5</c:v>
                </c:pt>
                <c:pt idx="77">
                  <c:v>43024.75</c:v>
                </c:pt>
                <c:pt idx="78">
                  <c:v>43025</c:v>
                </c:pt>
                <c:pt idx="79">
                  <c:v>43025.25</c:v>
                </c:pt>
                <c:pt idx="80">
                  <c:v>43025.5</c:v>
                </c:pt>
                <c:pt idx="81">
                  <c:v>43025.75</c:v>
                </c:pt>
                <c:pt idx="82">
                  <c:v>43026</c:v>
                </c:pt>
                <c:pt idx="83">
                  <c:v>43026.25</c:v>
                </c:pt>
                <c:pt idx="84">
                  <c:v>43026.5</c:v>
                </c:pt>
                <c:pt idx="85">
                  <c:v>43026.75</c:v>
                </c:pt>
                <c:pt idx="86">
                  <c:v>43027</c:v>
                </c:pt>
                <c:pt idx="87">
                  <c:v>43027.25</c:v>
                </c:pt>
                <c:pt idx="88">
                  <c:v>43027.5</c:v>
                </c:pt>
                <c:pt idx="89">
                  <c:v>43027.75</c:v>
                </c:pt>
                <c:pt idx="90">
                  <c:v>43028</c:v>
                </c:pt>
                <c:pt idx="91">
                  <c:v>43028.25</c:v>
                </c:pt>
                <c:pt idx="92">
                  <c:v>43028.5</c:v>
                </c:pt>
                <c:pt idx="93">
                  <c:v>43028.75</c:v>
                </c:pt>
                <c:pt idx="94">
                  <c:v>43029</c:v>
                </c:pt>
                <c:pt idx="95">
                  <c:v>43029.25</c:v>
                </c:pt>
                <c:pt idx="96">
                  <c:v>43029.5</c:v>
                </c:pt>
                <c:pt idx="97">
                  <c:v>43029.75</c:v>
                </c:pt>
                <c:pt idx="98">
                  <c:v>43030</c:v>
                </c:pt>
                <c:pt idx="99">
                  <c:v>43030.25</c:v>
                </c:pt>
                <c:pt idx="100">
                  <c:v>43030.5</c:v>
                </c:pt>
                <c:pt idx="101">
                  <c:v>43030.75</c:v>
                </c:pt>
                <c:pt idx="102">
                  <c:v>43031</c:v>
                </c:pt>
                <c:pt idx="103">
                  <c:v>43031.25</c:v>
                </c:pt>
                <c:pt idx="104">
                  <c:v>43031.5</c:v>
                </c:pt>
                <c:pt idx="105">
                  <c:v>43031.75</c:v>
                </c:pt>
                <c:pt idx="106">
                  <c:v>43032</c:v>
                </c:pt>
                <c:pt idx="107">
                  <c:v>43032.25</c:v>
                </c:pt>
                <c:pt idx="108">
                  <c:v>43032.5</c:v>
                </c:pt>
                <c:pt idx="109">
                  <c:v>43032.75</c:v>
                </c:pt>
                <c:pt idx="110">
                  <c:v>43033</c:v>
                </c:pt>
                <c:pt idx="111">
                  <c:v>43033.25</c:v>
                </c:pt>
                <c:pt idx="112">
                  <c:v>43033.5</c:v>
                </c:pt>
                <c:pt idx="113">
                  <c:v>43033.75</c:v>
                </c:pt>
                <c:pt idx="114">
                  <c:v>43034</c:v>
                </c:pt>
                <c:pt idx="115">
                  <c:v>43034.25</c:v>
                </c:pt>
                <c:pt idx="116">
                  <c:v>43034.5</c:v>
                </c:pt>
                <c:pt idx="117">
                  <c:v>43034.75</c:v>
                </c:pt>
                <c:pt idx="118">
                  <c:v>43035</c:v>
                </c:pt>
                <c:pt idx="119">
                  <c:v>43035.25</c:v>
                </c:pt>
                <c:pt idx="120">
                  <c:v>43035.5</c:v>
                </c:pt>
                <c:pt idx="121">
                  <c:v>43035.75</c:v>
                </c:pt>
                <c:pt idx="122">
                  <c:v>43036</c:v>
                </c:pt>
                <c:pt idx="123">
                  <c:v>43036.25</c:v>
                </c:pt>
                <c:pt idx="124">
                  <c:v>43036.5</c:v>
                </c:pt>
                <c:pt idx="125">
                  <c:v>43036.75</c:v>
                </c:pt>
                <c:pt idx="126">
                  <c:v>43037</c:v>
                </c:pt>
                <c:pt idx="127">
                  <c:v>43037.25</c:v>
                </c:pt>
                <c:pt idx="128">
                  <c:v>43037.5</c:v>
                </c:pt>
                <c:pt idx="129">
                  <c:v>43037.75</c:v>
                </c:pt>
                <c:pt idx="130">
                  <c:v>43038</c:v>
                </c:pt>
                <c:pt idx="131">
                  <c:v>43038.25</c:v>
                </c:pt>
                <c:pt idx="132">
                  <c:v>43038.5</c:v>
                </c:pt>
                <c:pt idx="133">
                  <c:v>43038.75</c:v>
                </c:pt>
                <c:pt idx="134">
                  <c:v>43039</c:v>
                </c:pt>
                <c:pt idx="135">
                  <c:v>43039.25</c:v>
                </c:pt>
                <c:pt idx="136">
                  <c:v>43039.5</c:v>
                </c:pt>
                <c:pt idx="137">
                  <c:v>43039.75</c:v>
                </c:pt>
                <c:pt idx="138">
                  <c:v>43040</c:v>
                </c:pt>
                <c:pt idx="139">
                  <c:v>43040.25</c:v>
                </c:pt>
                <c:pt idx="140">
                  <c:v>43040.5</c:v>
                </c:pt>
                <c:pt idx="141">
                  <c:v>43040.75</c:v>
                </c:pt>
                <c:pt idx="142">
                  <c:v>43041</c:v>
                </c:pt>
                <c:pt idx="143">
                  <c:v>43041.25</c:v>
                </c:pt>
                <c:pt idx="144">
                  <c:v>43041.5</c:v>
                </c:pt>
                <c:pt idx="145">
                  <c:v>43041.75</c:v>
                </c:pt>
                <c:pt idx="146">
                  <c:v>43042</c:v>
                </c:pt>
                <c:pt idx="147">
                  <c:v>43042.25</c:v>
                </c:pt>
                <c:pt idx="148">
                  <c:v>43042.5</c:v>
                </c:pt>
                <c:pt idx="149">
                  <c:v>43042.75</c:v>
                </c:pt>
                <c:pt idx="150">
                  <c:v>43043</c:v>
                </c:pt>
                <c:pt idx="151">
                  <c:v>43043.25</c:v>
                </c:pt>
                <c:pt idx="152">
                  <c:v>43043.5</c:v>
                </c:pt>
                <c:pt idx="153">
                  <c:v>43043.75</c:v>
                </c:pt>
                <c:pt idx="154">
                  <c:v>43044</c:v>
                </c:pt>
                <c:pt idx="155">
                  <c:v>43044.25</c:v>
                </c:pt>
                <c:pt idx="156">
                  <c:v>43044.5</c:v>
                </c:pt>
                <c:pt idx="157">
                  <c:v>43044.75</c:v>
                </c:pt>
                <c:pt idx="158">
                  <c:v>43045</c:v>
                </c:pt>
                <c:pt idx="159">
                  <c:v>43045.25</c:v>
                </c:pt>
                <c:pt idx="160">
                  <c:v>43045.5</c:v>
                </c:pt>
                <c:pt idx="161">
                  <c:v>43045.75</c:v>
                </c:pt>
                <c:pt idx="162">
                  <c:v>43046</c:v>
                </c:pt>
                <c:pt idx="163">
                  <c:v>43046.25</c:v>
                </c:pt>
                <c:pt idx="164">
                  <c:v>43046.5</c:v>
                </c:pt>
                <c:pt idx="165">
                  <c:v>43046.75</c:v>
                </c:pt>
                <c:pt idx="166">
                  <c:v>43047</c:v>
                </c:pt>
                <c:pt idx="167">
                  <c:v>43047.25</c:v>
                </c:pt>
                <c:pt idx="168">
                  <c:v>43047.5</c:v>
                </c:pt>
                <c:pt idx="169">
                  <c:v>43047.75</c:v>
                </c:pt>
                <c:pt idx="170">
                  <c:v>43048</c:v>
                </c:pt>
                <c:pt idx="171">
                  <c:v>43048.25</c:v>
                </c:pt>
                <c:pt idx="172">
                  <c:v>43048.5</c:v>
                </c:pt>
                <c:pt idx="173">
                  <c:v>43048.75</c:v>
                </c:pt>
                <c:pt idx="174">
                  <c:v>43049</c:v>
                </c:pt>
                <c:pt idx="175">
                  <c:v>43049.25</c:v>
                </c:pt>
                <c:pt idx="176">
                  <c:v>43049.5</c:v>
                </c:pt>
                <c:pt idx="177">
                  <c:v>43049.75</c:v>
                </c:pt>
                <c:pt idx="178">
                  <c:v>43050</c:v>
                </c:pt>
                <c:pt idx="179">
                  <c:v>43050.25</c:v>
                </c:pt>
                <c:pt idx="180">
                  <c:v>43050.5</c:v>
                </c:pt>
                <c:pt idx="181">
                  <c:v>43050.75</c:v>
                </c:pt>
                <c:pt idx="182">
                  <c:v>43051</c:v>
                </c:pt>
                <c:pt idx="183">
                  <c:v>43051.25</c:v>
                </c:pt>
                <c:pt idx="184">
                  <c:v>43051.5</c:v>
                </c:pt>
                <c:pt idx="185">
                  <c:v>43051.75</c:v>
                </c:pt>
                <c:pt idx="186">
                  <c:v>43052</c:v>
                </c:pt>
                <c:pt idx="187">
                  <c:v>43052.25</c:v>
                </c:pt>
                <c:pt idx="188">
                  <c:v>43052.5</c:v>
                </c:pt>
                <c:pt idx="189">
                  <c:v>43052.75</c:v>
                </c:pt>
                <c:pt idx="190">
                  <c:v>43053</c:v>
                </c:pt>
                <c:pt idx="191">
                  <c:v>43053.25</c:v>
                </c:pt>
                <c:pt idx="192">
                  <c:v>43053.5</c:v>
                </c:pt>
                <c:pt idx="193">
                  <c:v>43053.75</c:v>
                </c:pt>
                <c:pt idx="194">
                  <c:v>43054</c:v>
                </c:pt>
                <c:pt idx="195">
                  <c:v>43054.25</c:v>
                </c:pt>
                <c:pt idx="196">
                  <c:v>43054.5</c:v>
                </c:pt>
                <c:pt idx="197">
                  <c:v>43054.75</c:v>
                </c:pt>
                <c:pt idx="198">
                  <c:v>43055</c:v>
                </c:pt>
                <c:pt idx="199">
                  <c:v>43055.25</c:v>
                </c:pt>
                <c:pt idx="200">
                  <c:v>43055.5</c:v>
                </c:pt>
                <c:pt idx="201">
                  <c:v>43055.75</c:v>
                </c:pt>
                <c:pt idx="202">
                  <c:v>43056</c:v>
                </c:pt>
                <c:pt idx="203">
                  <c:v>43056.25</c:v>
                </c:pt>
                <c:pt idx="204">
                  <c:v>43056.5</c:v>
                </c:pt>
                <c:pt idx="205">
                  <c:v>43056.75</c:v>
                </c:pt>
                <c:pt idx="206">
                  <c:v>43057</c:v>
                </c:pt>
                <c:pt idx="207">
                  <c:v>43057.25</c:v>
                </c:pt>
                <c:pt idx="208">
                  <c:v>43057.5</c:v>
                </c:pt>
                <c:pt idx="209">
                  <c:v>43057.75</c:v>
                </c:pt>
                <c:pt idx="210">
                  <c:v>43058</c:v>
                </c:pt>
                <c:pt idx="211">
                  <c:v>43058.25</c:v>
                </c:pt>
                <c:pt idx="212">
                  <c:v>43058.5</c:v>
                </c:pt>
                <c:pt idx="213">
                  <c:v>43058.75</c:v>
                </c:pt>
                <c:pt idx="214">
                  <c:v>43059</c:v>
                </c:pt>
                <c:pt idx="215">
                  <c:v>43059.25</c:v>
                </c:pt>
                <c:pt idx="216">
                  <c:v>43059.5</c:v>
                </c:pt>
                <c:pt idx="217">
                  <c:v>43059.75</c:v>
                </c:pt>
                <c:pt idx="218">
                  <c:v>43060</c:v>
                </c:pt>
                <c:pt idx="219">
                  <c:v>43060.25</c:v>
                </c:pt>
                <c:pt idx="220">
                  <c:v>43060.5</c:v>
                </c:pt>
                <c:pt idx="221">
                  <c:v>43060.75</c:v>
                </c:pt>
                <c:pt idx="222">
                  <c:v>43061</c:v>
                </c:pt>
                <c:pt idx="223">
                  <c:v>43061.25</c:v>
                </c:pt>
                <c:pt idx="224">
                  <c:v>43061.5</c:v>
                </c:pt>
                <c:pt idx="225">
                  <c:v>43061.75</c:v>
                </c:pt>
                <c:pt idx="226">
                  <c:v>43062</c:v>
                </c:pt>
                <c:pt idx="227">
                  <c:v>43062.25</c:v>
                </c:pt>
                <c:pt idx="228">
                  <c:v>43062.5</c:v>
                </c:pt>
                <c:pt idx="229">
                  <c:v>43062.75</c:v>
                </c:pt>
                <c:pt idx="230">
                  <c:v>43063</c:v>
                </c:pt>
                <c:pt idx="231">
                  <c:v>43063.25</c:v>
                </c:pt>
                <c:pt idx="232">
                  <c:v>43063.5</c:v>
                </c:pt>
                <c:pt idx="233">
                  <c:v>43063.75</c:v>
                </c:pt>
                <c:pt idx="234">
                  <c:v>43064</c:v>
                </c:pt>
                <c:pt idx="235">
                  <c:v>43064.25</c:v>
                </c:pt>
                <c:pt idx="236">
                  <c:v>43064.5</c:v>
                </c:pt>
                <c:pt idx="237">
                  <c:v>43064.75</c:v>
                </c:pt>
                <c:pt idx="238">
                  <c:v>43065</c:v>
                </c:pt>
                <c:pt idx="239">
                  <c:v>43065.25</c:v>
                </c:pt>
                <c:pt idx="240">
                  <c:v>43065.5</c:v>
                </c:pt>
                <c:pt idx="241">
                  <c:v>43065.75</c:v>
                </c:pt>
                <c:pt idx="242">
                  <c:v>43066</c:v>
                </c:pt>
                <c:pt idx="243">
                  <c:v>43066.25</c:v>
                </c:pt>
                <c:pt idx="244">
                  <c:v>43066.5</c:v>
                </c:pt>
                <c:pt idx="245">
                  <c:v>43066.75</c:v>
                </c:pt>
                <c:pt idx="246">
                  <c:v>43067</c:v>
                </c:pt>
                <c:pt idx="247">
                  <c:v>43067.25</c:v>
                </c:pt>
                <c:pt idx="248">
                  <c:v>43067.5</c:v>
                </c:pt>
                <c:pt idx="249">
                  <c:v>43067.75</c:v>
                </c:pt>
                <c:pt idx="250">
                  <c:v>43068</c:v>
                </c:pt>
                <c:pt idx="251">
                  <c:v>43068.25</c:v>
                </c:pt>
                <c:pt idx="252">
                  <c:v>43068.5</c:v>
                </c:pt>
                <c:pt idx="253">
                  <c:v>43068.75</c:v>
                </c:pt>
                <c:pt idx="254">
                  <c:v>43069</c:v>
                </c:pt>
                <c:pt idx="255">
                  <c:v>43069.25</c:v>
                </c:pt>
                <c:pt idx="256">
                  <c:v>43069.5</c:v>
                </c:pt>
                <c:pt idx="257">
                  <c:v>43069.75</c:v>
                </c:pt>
                <c:pt idx="258">
                  <c:v>43070</c:v>
                </c:pt>
                <c:pt idx="259">
                  <c:v>43070.25</c:v>
                </c:pt>
                <c:pt idx="260">
                  <c:v>43070.5</c:v>
                </c:pt>
                <c:pt idx="261">
                  <c:v>43070.75</c:v>
                </c:pt>
                <c:pt idx="262">
                  <c:v>43071</c:v>
                </c:pt>
                <c:pt idx="263">
                  <c:v>43071.25</c:v>
                </c:pt>
                <c:pt idx="264">
                  <c:v>43071.5</c:v>
                </c:pt>
                <c:pt idx="265">
                  <c:v>43071.75</c:v>
                </c:pt>
                <c:pt idx="266">
                  <c:v>43072</c:v>
                </c:pt>
                <c:pt idx="267">
                  <c:v>43072.25</c:v>
                </c:pt>
                <c:pt idx="268">
                  <c:v>43072.5</c:v>
                </c:pt>
                <c:pt idx="269">
                  <c:v>43072.75</c:v>
                </c:pt>
                <c:pt idx="270">
                  <c:v>43073</c:v>
                </c:pt>
                <c:pt idx="271">
                  <c:v>43073.25</c:v>
                </c:pt>
                <c:pt idx="272">
                  <c:v>43073.5</c:v>
                </c:pt>
                <c:pt idx="273">
                  <c:v>43073.75</c:v>
                </c:pt>
                <c:pt idx="274">
                  <c:v>43074</c:v>
                </c:pt>
                <c:pt idx="275">
                  <c:v>43074.25</c:v>
                </c:pt>
                <c:pt idx="276">
                  <c:v>43074.5</c:v>
                </c:pt>
                <c:pt idx="277">
                  <c:v>43074.75</c:v>
                </c:pt>
                <c:pt idx="278">
                  <c:v>43075</c:v>
                </c:pt>
                <c:pt idx="279">
                  <c:v>43075.25</c:v>
                </c:pt>
                <c:pt idx="280">
                  <c:v>43075.5</c:v>
                </c:pt>
                <c:pt idx="281">
                  <c:v>43075.75</c:v>
                </c:pt>
                <c:pt idx="282">
                  <c:v>43076</c:v>
                </c:pt>
                <c:pt idx="283">
                  <c:v>43076.25</c:v>
                </c:pt>
                <c:pt idx="284">
                  <c:v>43076.5</c:v>
                </c:pt>
                <c:pt idx="285">
                  <c:v>43076.75</c:v>
                </c:pt>
                <c:pt idx="286">
                  <c:v>43077</c:v>
                </c:pt>
                <c:pt idx="287">
                  <c:v>43077.25</c:v>
                </c:pt>
                <c:pt idx="288">
                  <c:v>43077.5</c:v>
                </c:pt>
                <c:pt idx="289">
                  <c:v>43077.75</c:v>
                </c:pt>
                <c:pt idx="290">
                  <c:v>43078</c:v>
                </c:pt>
                <c:pt idx="291">
                  <c:v>43078.25</c:v>
                </c:pt>
                <c:pt idx="292">
                  <c:v>43078.5</c:v>
                </c:pt>
                <c:pt idx="293">
                  <c:v>43078.75</c:v>
                </c:pt>
                <c:pt idx="294">
                  <c:v>43079</c:v>
                </c:pt>
                <c:pt idx="295">
                  <c:v>43079.25</c:v>
                </c:pt>
                <c:pt idx="296">
                  <c:v>43079.5</c:v>
                </c:pt>
                <c:pt idx="297">
                  <c:v>43079.75</c:v>
                </c:pt>
                <c:pt idx="298">
                  <c:v>43080</c:v>
                </c:pt>
                <c:pt idx="299">
                  <c:v>43080.25</c:v>
                </c:pt>
                <c:pt idx="300">
                  <c:v>43080.5</c:v>
                </c:pt>
                <c:pt idx="301">
                  <c:v>43080.75</c:v>
                </c:pt>
                <c:pt idx="302">
                  <c:v>43081</c:v>
                </c:pt>
                <c:pt idx="303">
                  <c:v>43081.25</c:v>
                </c:pt>
                <c:pt idx="304">
                  <c:v>43081.5</c:v>
                </c:pt>
                <c:pt idx="305">
                  <c:v>43081.75</c:v>
                </c:pt>
                <c:pt idx="306">
                  <c:v>43082</c:v>
                </c:pt>
                <c:pt idx="307">
                  <c:v>43082.25</c:v>
                </c:pt>
                <c:pt idx="308">
                  <c:v>43082.5</c:v>
                </c:pt>
                <c:pt idx="309">
                  <c:v>43082.75</c:v>
                </c:pt>
                <c:pt idx="310">
                  <c:v>43083</c:v>
                </c:pt>
                <c:pt idx="311">
                  <c:v>43083.25</c:v>
                </c:pt>
                <c:pt idx="312">
                  <c:v>43083.5</c:v>
                </c:pt>
                <c:pt idx="313">
                  <c:v>43083.75</c:v>
                </c:pt>
                <c:pt idx="314">
                  <c:v>43084</c:v>
                </c:pt>
                <c:pt idx="315">
                  <c:v>43084.25</c:v>
                </c:pt>
                <c:pt idx="316">
                  <c:v>43084.5</c:v>
                </c:pt>
                <c:pt idx="317">
                  <c:v>43084.75</c:v>
                </c:pt>
                <c:pt idx="318">
                  <c:v>43085</c:v>
                </c:pt>
                <c:pt idx="319">
                  <c:v>43085.25</c:v>
                </c:pt>
                <c:pt idx="320">
                  <c:v>43085.5</c:v>
                </c:pt>
                <c:pt idx="321">
                  <c:v>43085.75</c:v>
                </c:pt>
                <c:pt idx="322">
                  <c:v>43086</c:v>
                </c:pt>
                <c:pt idx="323">
                  <c:v>43086.25</c:v>
                </c:pt>
                <c:pt idx="324">
                  <c:v>43086.5</c:v>
                </c:pt>
                <c:pt idx="325">
                  <c:v>43086.75</c:v>
                </c:pt>
                <c:pt idx="326">
                  <c:v>43087</c:v>
                </c:pt>
                <c:pt idx="327">
                  <c:v>43087.25</c:v>
                </c:pt>
                <c:pt idx="328">
                  <c:v>43087.5</c:v>
                </c:pt>
                <c:pt idx="329">
                  <c:v>43087.75</c:v>
                </c:pt>
                <c:pt idx="330">
                  <c:v>43088</c:v>
                </c:pt>
                <c:pt idx="331">
                  <c:v>43088.25</c:v>
                </c:pt>
                <c:pt idx="332">
                  <c:v>43088.5</c:v>
                </c:pt>
                <c:pt idx="333">
                  <c:v>43088.75</c:v>
                </c:pt>
                <c:pt idx="334">
                  <c:v>43089</c:v>
                </c:pt>
                <c:pt idx="335">
                  <c:v>43089.25</c:v>
                </c:pt>
                <c:pt idx="336">
                  <c:v>43089.5</c:v>
                </c:pt>
                <c:pt idx="337">
                  <c:v>43089.75</c:v>
                </c:pt>
                <c:pt idx="338">
                  <c:v>43090</c:v>
                </c:pt>
                <c:pt idx="339">
                  <c:v>43090.25</c:v>
                </c:pt>
                <c:pt idx="340">
                  <c:v>43090.5</c:v>
                </c:pt>
                <c:pt idx="341">
                  <c:v>43090.75</c:v>
                </c:pt>
                <c:pt idx="342">
                  <c:v>43091</c:v>
                </c:pt>
                <c:pt idx="343">
                  <c:v>43091.25</c:v>
                </c:pt>
                <c:pt idx="344">
                  <c:v>43091.5</c:v>
                </c:pt>
                <c:pt idx="345">
                  <c:v>43091.75</c:v>
                </c:pt>
                <c:pt idx="346">
                  <c:v>43092</c:v>
                </c:pt>
                <c:pt idx="347">
                  <c:v>43092.25</c:v>
                </c:pt>
                <c:pt idx="348">
                  <c:v>43092.5</c:v>
                </c:pt>
                <c:pt idx="349">
                  <c:v>43092.75</c:v>
                </c:pt>
                <c:pt idx="350">
                  <c:v>43093</c:v>
                </c:pt>
                <c:pt idx="351">
                  <c:v>43093.25</c:v>
                </c:pt>
                <c:pt idx="352">
                  <c:v>43093.5</c:v>
                </c:pt>
                <c:pt idx="353">
                  <c:v>43093.75</c:v>
                </c:pt>
                <c:pt idx="354">
                  <c:v>43094</c:v>
                </c:pt>
                <c:pt idx="355">
                  <c:v>43094.25</c:v>
                </c:pt>
                <c:pt idx="356">
                  <c:v>43094.5</c:v>
                </c:pt>
                <c:pt idx="357">
                  <c:v>43094.75</c:v>
                </c:pt>
                <c:pt idx="358">
                  <c:v>43095</c:v>
                </c:pt>
                <c:pt idx="359">
                  <c:v>43095.25</c:v>
                </c:pt>
                <c:pt idx="360">
                  <c:v>43095.5</c:v>
                </c:pt>
                <c:pt idx="361">
                  <c:v>43095.75</c:v>
                </c:pt>
                <c:pt idx="362">
                  <c:v>43096</c:v>
                </c:pt>
                <c:pt idx="363">
                  <c:v>43096.25</c:v>
                </c:pt>
                <c:pt idx="364">
                  <c:v>43096.5</c:v>
                </c:pt>
                <c:pt idx="365">
                  <c:v>43096.75</c:v>
                </c:pt>
                <c:pt idx="366">
                  <c:v>43097</c:v>
                </c:pt>
                <c:pt idx="367">
                  <c:v>43097.25</c:v>
                </c:pt>
                <c:pt idx="368">
                  <c:v>43097.5</c:v>
                </c:pt>
                <c:pt idx="369">
                  <c:v>43097.75</c:v>
                </c:pt>
                <c:pt idx="370">
                  <c:v>43098</c:v>
                </c:pt>
                <c:pt idx="371">
                  <c:v>43098.25</c:v>
                </c:pt>
                <c:pt idx="372">
                  <c:v>43098.5</c:v>
                </c:pt>
                <c:pt idx="373">
                  <c:v>43098.75</c:v>
                </c:pt>
                <c:pt idx="374">
                  <c:v>43099</c:v>
                </c:pt>
                <c:pt idx="375">
                  <c:v>43099.25</c:v>
                </c:pt>
                <c:pt idx="376">
                  <c:v>43099.5</c:v>
                </c:pt>
                <c:pt idx="377">
                  <c:v>43099.75</c:v>
                </c:pt>
                <c:pt idx="378">
                  <c:v>43100</c:v>
                </c:pt>
                <c:pt idx="379">
                  <c:v>43100.25</c:v>
                </c:pt>
                <c:pt idx="380">
                  <c:v>43100.5</c:v>
                </c:pt>
                <c:pt idx="381">
                  <c:v>43100.75</c:v>
                </c:pt>
                <c:pt idx="382">
                  <c:v>43101</c:v>
                </c:pt>
                <c:pt idx="383">
                  <c:v>43101.25</c:v>
                </c:pt>
                <c:pt idx="384">
                  <c:v>43101.5</c:v>
                </c:pt>
                <c:pt idx="385">
                  <c:v>43101.75</c:v>
                </c:pt>
                <c:pt idx="386">
                  <c:v>43102</c:v>
                </c:pt>
                <c:pt idx="387">
                  <c:v>43102.25</c:v>
                </c:pt>
                <c:pt idx="388">
                  <c:v>43102.5</c:v>
                </c:pt>
                <c:pt idx="389">
                  <c:v>43102.75</c:v>
                </c:pt>
                <c:pt idx="390">
                  <c:v>43103</c:v>
                </c:pt>
                <c:pt idx="391">
                  <c:v>43103.25</c:v>
                </c:pt>
                <c:pt idx="392">
                  <c:v>43103.5</c:v>
                </c:pt>
                <c:pt idx="393">
                  <c:v>43103.75</c:v>
                </c:pt>
                <c:pt idx="394">
                  <c:v>43104</c:v>
                </c:pt>
                <c:pt idx="395">
                  <c:v>43104.25</c:v>
                </c:pt>
                <c:pt idx="396">
                  <c:v>43104.5</c:v>
                </c:pt>
                <c:pt idx="397">
                  <c:v>43104.75</c:v>
                </c:pt>
                <c:pt idx="398">
                  <c:v>43105</c:v>
                </c:pt>
                <c:pt idx="399">
                  <c:v>43105.25</c:v>
                </c:pt>
                <c:pt idx="400">
                  <c:v>43105.5</c:v>
                </c:pt>
                <c:pt idx="401">
                  <c:v>43105.75</c:v>
                </c:pt>
                <c:pt idx="402">
                  <c:v>43106</c:v>
                </c:pt>
                <c:pt idx="403">
                  <c:v>43106.25</c:v>
                </c:pt>
                <c:pt idx="404">
                  <c:v>43106.5</c:v>
                </c:pt>
                <c:pt idx="405">
                  <c:v>43106.75</c:v>
                </c:pt>
                <c:pt idx="406">
                  <c:v>43107</c:v>
                </c:pt>
                <c:pt idx="407">
                  <c:v>43107.25</c:v>
                </c:pt>
                <c:pt idx="408">
                  <c:v>43107.5</c:v>
                </c:pt>
                <c:pt idx="409">
                  <c:v>43107.75</c:v>
                </c:pt>
                <c:pt idx="410">
                  <c:v>43108</c:v>
                </c:pt>
                <c:pt idx="411">
                  <c:v>43108.25</c:v>
                </c:pt>
                <c:pt idx="412">
                  <c:v>43108.5</c:v>
                </c:pt>
                <c:pt idx="413">
                  <c:v>43108.75</c:v>
                </c:pt>
                <c:pt idx="414">
                  <c:v>43109</c:v>
                </c:pt>
                <c:pt idx="415">
                  <c:v>43109.25</c:v>
                </c:pt>
                <c:pt idx="416">
                  <c:v>43109.5</c:v>
                </c:pt>
                <c:pt idx="417">
                  <c:v>43109.75</c:v>
                </c:pt>
                <c:pt idx="418">
                  <c:v>43110</c:v>
                </c:pt>
                <c:pt idx="419">
                  <c:v>43110.25</c:v>
                </c:pt>
                <c:pt idx="420">
                  <c:v>43110.5</c:v>
                </c:pt>
                <c:pt idx="421">
                  <c:v>43110.75</c:v>
                </c:pt>
                <c:pt idx="422">
                  <c:v>43111</c:v>
                </c:pt>
                <c:pt idx="423">
                  <c:v>43111.25</c:v>
                </c:pt>
                <c:pt idx="424">
                  <c:v>43111.5</c:v>
                </c:pt>
                <c:pt idx="425">
                  <c:v>43111.75</c:v>
                </c:pt>
                <c:pt idx="426">
                  <c:v>43112</c:v>
                </c:pt>
                <c:pt idx="427">
                  <c:v>43112.25</c:v>
                </c:pt>
                <c:pt idx="428">
                  <c:v>43112.5</c:v>
                </c:pt>
                <c:pt idx="429">
                  <c:v>43112.75</c:v>
                </c:pt>
                <c:pt idx="430">
                  <c:v>43113</c:v>
                </c:pt>
                <c:pt idx="431">
                  <c:v>43113.25</c:v>
                </c:pt>
                <c:pt idx="432">
                  <c:v>43113.5</c:v>
                </c:pt>
                <c:pt idx="433">
                  <c:v>43113.75</c:v>
                </c:pt>
                <c:pt idx="434">
                  <c:v>43114</c:v>
                </c:pt>
                <c:pt idx="435">
                  <c:v>43114.25</c:v>
                </c:pt>
                <c:pt idx="436">
                  <c:v>43114.5</c:v>
                </c:pt>
                <c:pt idx="437">
                  <c:v>43114.75</c:v>
                </c:pt>
                <c:pt idx="438">
                  <c:v>43115</c:v>
                </c:pt>
                <c:pt idx="439">
                  <c:v>43115.25</c:v>
                </c:pt>
                <c:pt idx="440">
                  <c:v>43115.5</c:v>
                </c:pt>
                <c:pt idx="441">
                  <c:v>43115.75</c:v>
                </c:pt>
                <c:pt idx="442">
                  <c:v>43116</c:v>
                </c:pt>
                <c:pt idx="443">
                  <c:v>43116.25</c:v>
                </c:pt>
                <c:pt idx="444">
                  <c:v>43116.5</c:v>
                </c:pt>
                <c:pt idx="445">
                  <c:v>43116.75</c:v>
                </c:pt>
                <c:pt idx="446">
                  <c:v>43117</c:v>
                </c:pt>
                <c:pt idx="447">
                  <c:v>43117.25</c:v>
                </c:pt>
                <c:pt idx="448">
                  <c:v>43117.5</c:v>
                </c:pt>
                <c:pt idx="449">
                  <c:v>43117.75</c:v>
                </c:pt>
                <c:pt idx="450">
                  <c:v>43118</c:v>
                </c:pt>
                <c:pt idx="451">
                  <c:v>43118.25</c:v>
                </c:pt>
                <c:pt idx="452">
                  <c:v>43118.5</c:v>
                </c:pt>
                <c:pt idx="453">
                  <c:v>43118.75</c:v>
                </c:pt>
                <c:pt idx="454">
                  <c:v>43119</c:v>
                </c:pt>
                <c:pt idx="455">
                  <c:v>43119.25</c:v>
                </c:pt>
                <c:pt idx="456">
                  <c:v>43119.5</c:v>
                </c:pt>
                <c:pt idx="457">
                  <c:v>43119.75</c:v>
                </c:pt>
                <c:pt idx="458">
                  <c:v>43120</c:v>
                </c:pt>
                <c:pt idx="459">
                  <c:v>43120.25</c:v>
                </c:pt>
                <c:pt idx="460">
                  <c:v>43120.5</c:v>
                </c:pt>
                <c:pt idx="461">
                  <c:v>43120.75</c:v>
                </c:pt>
                <c:pt idx="462">
                  <c:v>43121</c:v>
                </c:pt>
                <c:pt idx="463">
                  <c:v>43121.25</c:v>
                </c:pt>
                <c:pt idx="464">
                  <c:v>43121.5</c:v>
                </c:pt>
                <c:pt idx="465">
                  <c:v>43121.75</c:v>
                </c:pt>
                <c:pt idx="466">
                  <c:v>43122</c:v>
                </c:pt>
                <c:pt idx="467">
                  <c:v>43122.25</c:v>
                </c:pt>
                <c:pt idx="468">
                  <c:v>43122.5</c:v>
                </c:pt>
                <c:pt idx="469">
                  <c:v>43122.75</c:v>
                </c:pt>
                <c:pt idx="470">
                  <c:v>43123</c:v>
                </c:pt>
                <c:pt idx="471">
                  <c:v>43123.25</c:v>
                </c:pt>
                <c:pt idx="472">
                  <c:v>43123.5</c:v>
                </c:pt>
                <c:pt idx="473">
                  <c:v>43123.75</c:v>
                </c:pt>
                <c:pt idx="474">
                  <c:v>43124</c:v>
                </c:pt>
                <c:pt idx="475">
                  <c:v>43124.25</c:v>
                </c:pt>
                <c:pt idx="476">
                  <c:v>43124.5</c:v>
                </c:pt>
                <c:pt idx="477">
                  <c:v>43124.75</c:v>
                </c:pt>
                <c:pt idx="478">
                  <c:v>43125</c:v>
                </c:pt>
                <c:pt idx="479">
                  <c:v>43125.25</c:v>
                </c:pt>
                <c:pt idx="480">
                  <c:v>43125.5</c:v>
                </c:pt>
                <c:pt idx="481">
                  <c:v>43125.75</c:v>
                </c:pt>
                <c:pt idx="482">
                  <c:v>43126</c:v>
                </c:pt>
                <c:pt idx="483">
                  <c:v>43126.25</c:v>
                </c:pt>
                <c:pt idx="484">
                  <c:v>43126.5</c:v>
                </c:pt>
                <c:pt idx="485">
                  <c:v>43126.75</c:v>
                </c:pt>
                <c:pt idx="486">
                  <c:v>43127</c:v>
                </c:pt>
                <c:pt idx="487">
                  <c:v>43127.25</c:v>
                </c:pt>
                <c:pt idx="488">
                  <c:v>43127.5</c:v>
                </c:pt>
                <c:pt idx="489">
                  <c:v>43127.75</c:v>
                </c:pt>
                <c:pt idx="490">
                  <c:v>43128</c:v>
                </c:pt>
                <c:pt idx="491">
                  <c:v>43128.25</c:v>
                </c:pt>
                <c:pt idx="492">
                  <c:v>43128.5</c:v>
                </c:pt>
                <c:pt idx="493">
                  <c:v>43128.75</c:v>
                </c:pt>
                <c:pt idx="494">
                  <c:v>43129</c:v>
                </c:pt>
                <c:pt idx="495">
                  <c:v>43129.25</c:v>
                </c:pt>
                <c:pt idx="496">
                  <c:v>43129.5</c:v>
                </c:pt>
                <c:pt idx="497">
                  <c:v>43129.75</c:v>
                </c:pt>
                <c:pt idx="498">
                  <c:v>43130</c:v>
                </c:pt>
                <c:pt idx="499">
                  <c:v>43130.25</c:v>
                </c:pt>
                <c:pt idx="500">
                  <c:v>43130.5</c:v>
                </c:pt>
                <c:pt idx="501">
                  <c:v>43130.75</c:v>
                </c:pt>
                <c:pt idx="502">
                  <c:v>43131</c:v>
                </c:pt>
                <c:pt idx="503">
                  <c:v>43131.25</c:v>
                </c:pt>
                <c:pt idx="504">
                  <c:v>43131.5</c:v>
                </c:pt>
                <c:pt idx="505">
                  <c:v>43131.75</c:v>
                </c:pt>
                <c:pt idx="506">
                  <c:v>43132</c:v>
                </c:pt>
                <c:pt idx="507">
                  <c:v>43132.25</c:v>
                </c:pt>
                <c:pt idx="508">
                  <c:v>43132.5</c:v>
                </c:pt>
                <c:pt idx="509">
                  <c:v>43132.75</c:v>
                </c:pt>
                <c:pt idx="510">
                  <c:v>43133</c:v>
                </c:pt>
                <c:pt idx="511">
                  <c:v>43133.25</c:v>
                </c:pt>
                <c:pt idx="512">
                  <c:v>43133.5</c:v>
                </c:pt>
                <c:pt idx="513">
                  <c:v>43133.75</c:v>
                </c:pt>
                <c:pt idx="514">
                  <c:v>43134</c:v>
                </c:pt>
                <c:pt idx="515">
                  <c:v>43134.25</c:v>
                </c:pt>
                <c:pt idx="516">
                  <c:v>43134.5</c:v>
                </c:pt>
                <c:pt idx="517">
                  <c:v>43134.75</c:v>
                </c:pt>
                <c:pt idx="518">
                  <c:v>43135</c:v>
                </c:pt>
                <c:pt idx="519">
                  <c:v>43135.25</c:v>
                </c:pt>
                <c:pt idx="520">
                  <c:v>43135.5</c:v>
                </c:pt>
                <c:pt idx="521">
                  <c:v>43135.75</c:v>
                </c:pt>
                <c:pt idx="522">
                  <c:v>43136</c:v>
                </c:pt>
                <c:pt idx="523">
                  <c:v>43136.25</c:v>
                </c:pt>
                <c:pt idx="524">
                  <c:v>43136.5</c:v>
                </c:pt>
                <c:pt idx="525">
                  <c:v>43136.75</c:v>
                </c:pt>
                <c:pt idx="526">
                  <c:v>43137</c:v>
                </c:pt>
                <c:pt idx="527">
                  <c:v>43137.25</c:v>
                </c:pt>
                <c:pt idx="528">
                  <c:v>43137.5</c:v>
                </c:pt>
                <c:pt idx="529">
                  <c:v>43137.75</c:v>
                </c:pt>
                <c:pt idx="530">
                  <c:v>43138</c:v>
                </c:pt>
                <c:pt idx="531">
                  <c:v>43138.25</c:v>
                </c:pt>
                <c:pt idx="532">
                  <c:v>43138.5</c:v>
                </c:pt>
                <c:pt idx="533">
                  <c:v>43138.75</c:v>
                </c:pt>
                <c:pt idx="534">
                  <c:v>43139</c:v>
                </c:pt>
                <c:pt idx="535">
                  <c:v>43139.25</c:v>
                </c:pt>
                <c:pt idx="536">
                  <c:v>43139.5</c:v>
                </c:pt>
                <c:pt idx="537">
                  <c:v>43139.75</c:v>
                </c:pt>
                <c:pt idx="538">
                  <c:v>43140</c:v>
                </c:pt>
                <c:pt idx="539">
                  <c:v>43140.25</c:v>
                </c:pt>
                <c:pt idx="540">
                  <c:v>43140.5</c:v>
                </c:pt>
                <c:pt idx="541">
                  <c:v>43140.75</c:v>
                </c:pt>
                <c:pt idx="542">
                  <c:v>43141</c:v>
                </c:pt>
                <c:pt idx="543">
                  <c:v>43141.25</c:v>
                </c:pt>
                <c:pt idx="544">
                  <c:v>43141.5</c:v>
                </c:pt>
                <c:pt idx="545">
                  <c:v>43141.75</c:v>
                </c:pt>
                <c:pt idx="546">
                  <c:v>43142</c:v>
                </c:pt>
                <c:pt idx="547">
                  <c:v>43142.25</c:v>
                </c:pt>
                <c:pt idx="548">
                  <c:v>43142.5</c:v>
                </c:pt>
                <c:pt idx="549">
                  <c:v>43142.75</c:v>
                </c:pt>
                <c:pt idx="550">
                  <c:v>43143</c:v>
                </c:pt>
                <c:pt idx="551">
                  <c:v>43143.25</c:v>
                </c:pt>
                <c:pt idx="552">
                  <c:v>43143.5</c:v>
                </c:pt>
                <c:pt idx="553">
                  <c:v>43143.75</c:v>
                </c:pt>
                <c:pt idx="554">
                  <c:v>43144</c:v>
                </c:pt>
                <c:pt idx="555">
                  <c:v>43144.25</c:v>
                </c:pt>
                <c:pt idx="556">
                  <c:v>43144.5</c:v>
                </c:pt>
                <c:pt idx="557">
                  <c:v>43144.75</c:v>
                </c:pt>
                <c:pt idx="558">
                  <c:v>43145</c:v>
                </c:pt>
                <c:pt idx="559">
                  <c:v>43145.25</c:v>
                </c:pt>
                <c:pt idx="560">
                  <c:v>43145.5</c:v>
                </c:pt>
                <c:pt idx="561">
                  <c:v>43145.75</c:v>
                </c:pt>
                <c:pt idx="562">
                  <c:v>43146</c:v>
                </c:pt>
                <c:pt idx="563">
                  <c:v>43146.25</c:v>
                </c:pt>
                <c:pt idx="564">
                  <c:v>43146.5</c:v>
                </c:pt>
                <c:pt idx="565">
                  <c:v>43146.75</c:v>
                </c:pt>
                <c:pt idx="566">
                  <c:v>43147</c:v>
                </c:pt>
                <c:pt idx="567">
                  <c:v>43147.25</c:v>
                </c:pt>
                <c:pt idx="568">
                  <c:v>43147.5</c:v>
                </c:pt>
                <c:pt idx="569">
                  <c:v>43147.75</c:v>
                </c:pt>
                <c:pt idx="570">
                  <c:v>43148</c:v>
                </c:pt>
                <c:pt idx="571">
                  <c:v>43148.25</c:v>
                </c:pt>
                <c:pt idx="572">
                  <c:v>43148.5</c:v>
                </c:pt>
                <c:pt idx="573">
                  <c:v>43148.75</c:v>
                </c:pt>
                <c:pt idx="574">
                  <c:v>43149</c:v>
                </c:pt>
                <c:pt idx="575">
                  <c:v>43149.25</c:v>
                </c:pt>
                <c:pt idx="576">
                  <c:v>43149.5</c:v>
                </c:pt>
                <c:pt idx="577">
                  <c:v>43149.75</c:v>
                </c:pt>
                <c:pt idx="578">
                  <c:v>43150</c:v>
                </c:pt>
                <c:pt idx="579">
                  <c:v>43150.25</c:v>
                </c:pt>
                <c:pt idx="580">
                  <c:v>43150.5</c:v>
                </c:pt>
                <c:pt idx="581">
                  <c:v>43150.75</c:v>
                </c:pt>
                <c:pt idx="582">
                  <c:v>43151</c:v>
                </c:pt>
                <c:pt idx="583">
                  <c:v>43151.25</c:v>
                </c:pt>
                <c:pt idx="584">
                  <c:v>43151.5</c:v>
                </c:pt>
                <c:pt idx="585">
                  <c:v>43151.75</c:v>
                </c:pt>
                <c:pt idx="586">
                  <c:v>43152</c:v>
                </c:pt>
                <c:pt idx="587">
                  <c:v>43152.25</c:v>
                </c:pt>
                <c:pt idx="588">
                  <c:v>43152.5</c:v>
                </c:pt>
                <c:pt idx="589">
                  <c:v>43152.75</c:v>
                </c:pt>
                <c:pt idx="590">
                  <c:v>43153</c:v>
                </c:pt>
                <c:pt idx="591">
                  <c:v>43153.25</c:v>
                </c:pt>
                <c:pt idx="592">
                  <c:v>43153.5</c:v>
                </c:pt>
                <c:pt idx="593">
                  <c:v>43153.75</c:v>
                </c:pt>
                <c:pt idx="594">
                  <c:v>43154</c:v>
                </c:pt>
                <c:pt idx="595">
                  <c:v>43154.25</c:v>
                </c:pt>
                <c:pt idx="596">
                  <c:v>43154.5</c:v>
                </c:pt>
                <c:pt idx="597">
                  <c:v>43154.75</c:v>
                </c:pt>
                <c:pt idx="598">
                  <c:v>43155</c:v>
                </c:pt>
                <c:pt idx="599">
                  <c:v>43155.25</c:v>
                </c:pt>
                <c:pt idx="600">
                  <c:v>43155.5</c:v>
                </c:pt>
                <c:pt idx="601">
                  <c:v>43155.75</c:v>
                </c:pt>
                <c:pt idx="602">
                  <c:v>43156</c:v>
                </c:pt>
                <c:pt idx="603">
                  <c:v>43156.25</c:v>
                </c:pt>
                <c:pt idx="604">
                  <c:v>43156.5</c:v>
                </c:pt>
                <c:pt idx="605">
                  <c:v>43156.75</c:v>
                </c:pt>
                <c:pt idx="606">
                  <c:v>43157</c:v>
                </c:pt>
                <c:pt idx="607">
                  <c:v>43157.25</c:v>
                </c:pt>
                <c:pt idx="608">
                  <c:v>43157.5</c:v>
                </c:pt>
                <c:pt idx="609">
                  <c:v>43157.75</c:v>
                </c:pt>
                <c:pt idx="610">
                  <c:v>43158</c:v>
                </c:pt>
                <c:pt idx="611">
                  <c:v>43158.25</c:v>
                </c:pt>
                <c:pt idx="612">
                  <c:v>43158.5</c:v>
                </c:pt>
                <c:pt idx="613">
                  <c:v>43158.75</c:v>
                </c:pt>
                <c:pt idx="614">
                  <c:v>43159</c:v>
                </c:pt>
                <c:pt idx="615">
                  <c:v>43159.25</c:v>
                </c:pt>
                <c:pt idx="616">
                  <c:v>43159.5</c:v>
                </c:pt>
                <c:pt idx="617">
                  <c:v>43159.75</c:v>
                </c:pt>
                <c:pt idx="618">
                  <c:v>43160</c:v>
                </c:pt>
                <c:pt idx="619">
                  <c:v>43160.25</c:v>
                </c:pt>
                <c:pt idx="620">
                  <c:v>43160.5</c:v>
                </c:pt>
              </c:numCache>
            </c:numRef>
          </c:xVal>
          <c:yVal>
            <c:numRef>
              <c:f>Bottom!$B$2:$B$1624</c:f>
              <c:numCache>
                <c:formatCode>0.000</c:formatCode>
                <c:ptCount val="1623"/>
                <c:pt idx="0">
                  <c:v>-67.572021484375</c:v>
                </c:pt>
                <c:pt idx="1">
                  <c:v>-67.779541015625</c:v>
                </c:pt>
                <c:pt idx="2">
                  <c:v>-67.620849609375</c:v>
                </c:pt>
                <c:pt idx="3">
                  <c:v>-67.48046875</c:v>
                </c:pt>
                <c:pt idx="4">
                  <c:v>-67.547607421875</c:v>
                </c:pt>
                <c:pt idx="5">
                  <c:v>-67.9168701171875</c:v>
                </c:pt>
                <c:pt idx="6">
                  <c:v>-67.6849365234375</c:v>
                </c:pt>
                <c:pt idx="7">
                  <c:v>-67.6849365234375</c:v>
                </c:pt>
                <c:pt idx="8">
                  <c:v>-67.5628662109375</c:v>
                </c:pt>
                <c:pt idx="9">
                  <c:v>-68.0267333984375</c:v>
                </c:pt>
                <c:pt idx="10">
                  <c:v>-67.724609375</c:v>
                </c:pt>
                <c:pt idx="11">
                  <c:v>-67.7215576171875</c:v>
                </c:pt>
                <c:pt idx="12">
                  <c:v>-67.5018310546875</c:v>
                </c:pt>
                <c:pt idx="13">
                  <c:v>-67.999267578125</c:v>
                </c:pt>
                <c:pt idx="14">
                  <c:v>-67.6361083984375</c:v>
                </c:pt>
                <c:pt idx="15">
                  <c:v>-68.0755615234375</c:v>
                </c:pt>
                <c:pt idx="16">
                  <c:v>-67.3828125</c:v>
                </c:pt>
                <c:pt idx="17">
                  <c:v>-67.88330078125</c:v>
                </c:pt>
                <c:pt idx="18">
                  <c:v>-67.6116943359375</c:v>
                </c:pt>
                <c:pt idx="19">
                  <c:v>-67.669677734375</c:v>
                </c:pt>
                <c:pt idx="20">
                  <c:v>-67.3797607421875</c:v>
                </c:pt>
                <c:pt idx="21">
                  <c:v>-67.83447265625</c:v>
                </c:pt>
                <c:pt idx="22">
                  <c:v>-67.596435546875</c:v>
                </c:pt>
                <c:pt idx="23">
                  <c:v>-67.7459716796875</c:v>
                </c:pt>
                <c:pt idx="24">
                  <c:v>-67.584228515625</c:v>
                </c:pt>
                <c:pt idx="25">
                  <c:v>-67.7978515625</c:v>
                </c:pt>
                <c:pt idx="26">
                  <c:v>-67.6300048828125</c:v>
                </c:pt>
                <c:pt idx="27">
                  <c:v>-67.620849609375</c:v>
                </c:pt>
                <c:pt idx="28">
                  <c:v>-67.24853515625</c:v>
                </c:pt>
                <c:pt idx="29">
                  <c:v>-67.44384765625</c:v>
                </c:pt>
                <c:pt idx="30">
                  <c:v>-67.4163818359375</c:v>
                </c:pt>
                <c:pt idx="31">
                  <c:v>-67.8985595703125</c:v>
                </c:pt>
                <c:pt idx="32">
                  <c:v>-66.90673828125</c:v>
                </c:pt>
                <c:pt idx="33">
                  <c:v>-66.9189453125</c:v>
                </c:pt>
                <c:pt idx="34">
                  <c:v>-67.2698974609375</c:v>
                </c:pt>
                <c:pt idx="35">
                  <c:v>-67.486572265625</c:v>
                </c:pt>
                <c:pt idx="36">
                  <c:v>-67.9351806640625</c:v>
                </c:pt>
                <c:pt idx="37">
                  <c:v>-67.9046630859375</c:v>
                </c:pt>
                <c:pt idx="38">
                  <c:v>-67.93212890625</c:v>
                </c:pt>
                <c:pt idx="39">
                  <c:v>-67.6788330078125</c:v>
                </c:pt>
                <c:pt idx="40">
                  <c:v>-68.0419921875</c:v>
                </c:pt>
                <c:pt idx="41">
                  <c:v>-67.66357421875</c:v>
                </c:pt>
                <c:pt idx="42">
                  <c:v>-67.706298828125</c:v>
                </c:pt>
                <c:pt idx="43">
                  <c:v>-67.218017578125</c:v>
                </c:pt>
                <c:pt idx="44">
                  <c:v>-67.95654296875</c:v>
                </c:pt>
                <c:pt idx="45">
                  <c:v>-67.56591796875</c:v>
                </c:pt>
                <c:pt idx="46">
                  <c:v>-67.7978515625</c:v>
                </c:pt>
                <c:pt idx="47">
                  <c:v>-67.2271728515625</c:v>
                </c:pt>
                <c:pt idx="48">
                  <c:v>-68.9239501953125</c:v>
                </c:pt>
                <c:pt idx="49">
                  <c:v>-67.999267578125</c:v>
                </c:pt>
                <c:pt idx="50">
                  <c:v>-67.5323486328125</c:v>
                </c:pt>
                <c:pt idx="51">
                  <c:v>-67.3309326171875</c:v>
                </c:pt>
                <c:pt idx="52">
                  <c:v>-67.9656982421875</c:v>
                </c:pt>
                <c:pt idx="53">
                  <c:v>-67.7459716796875</c:v>
                </c:pt>
                <c:pt idx="54">
                  <c:v>-67.7642822265625</c:v>
                </c:pt>
                <c:pt idx="55">
                  <c:v>-67.2149658203125</c:v>
                </c:pt>
                <c:pt idx="56">
                  <c:v>-67.962646484375</c:v>
                </c:pt>
                <c:pt idx="57">
                  <c:v>-67.95654296875</c:v>
                </c:pt>
                <c:pt idx="58">
                  <c:v>-67.8863525390625</c:v>
                </c:pt>
                <c:pt idx="59">
                  <c:v>-67.388916015625</c:v>
                </c:pt>
                <c:pt idx="60">
                  <c:v>-68.0694580078125</c:v>
                </c:pt>
                <c:pt idx="61">
                  <c:v>-68.658447265625</c:v>
                </c:pt>
                <c:pt idx="62">
                  <c:v>-67.4041748046875</c:v>
                </c:pt>
                <c:pt idx="63">
                  <c:v>-67.5140380859375</c:v>
                </c:pt>
                <c:pt idx="64">
                  <c:v>-68.243408203125</c:v>
                </c:pt>
                <c:pt idx="65">
                  <c:v>-68.280029296875</c:v>
                </c:pt>
                <c:pt idx="66">
                  <c:v>-67.6055908203125</c:v>
                </c:pt>
                <c:pt idx="67">
                  <c:v>-67.90771484375</c:v>
                </c:pt>
                <c:pt idx="68">
                  <c:v>-67.3919677734375</c:v>
                </c:pt>
                <c:pt idx="69">
                  <c:v>-68.00537109375</c:v>
                </c:pt>
                <c:pt idx="70">
                  <c:v>-67.46826171875</c:v>
                </c:pt>
                <c:pt idx="71">
                  <c:v>-67.8131103515625</c:v>
                </c:pt>
                <c:pt idx="72">
                  <c:v>-67.3126220703125</c:v>
                </c:pt>
                <c:pt idx="73">
                  <c:v>-67.8985595703125</c:v>
                </c:pt>
                <c:pt idx="74">
                  <c:v>-67.4774169921875</c:v>
                </c:pt>
                <c:pt idx="75">
                  <c:v>-67.803955078125</c:v>
                </c:pt>
                <c:pt idx="76">
                  <c:v>-67.388916015625</c:v>
                </c:pt>
                <c:pt idx="77">
                  <c:v>-67.864990234375</c:v>
                </c:pt>
                <c:pt idx="78">
                  <c:v>-67.431640625</c:v>
                </c:pt>
                <c:pt idx="79">
                  <c:v>-67.742919921875</c:v>
                </c:pt>
                <c:pt idx="80">
                  <c:v>-67.4896240234375</c:v>
                </c:pt>
                <c:pt idx="81">
                  <c:v>-67.7825927734375</c:v>
                </c:pt>
                <c:pt idx="82">
                  <c:v>-67.5384521484375</c:v>
                </c:pt>
                <c:pt idx="83">
                  <c:v>-67.6605224609375</c:v>
                </c:pt>
                <c:pt idx="84">
                  <c:v>-67.620849609375</c:v>
                </c:pt>
                <c:pt idx="85">
                  <c:v>-67.6300048828125</c:v>
                </c:pt>
                <c:pt idx="86">
                  <c:v>-67.645263671875</c:v>
                </c:pt>
                <c:pt idx="87">
                  <c:v>-67.51708984375</c:v>
                </c:pt>
                <c:pt idx="88">
                  <c:v>-67.816162109375</c:v>
                </c:pt>
                <c:pt idx="89">
                  <c:v>-67.5933837890625</c:v>
                </c:pt>
                <c:pt idx="90">
                  <c:v>-67.6422119140625</c:v>
                </c:pt>
                <c:pt idx="91">
                  <c:v>-67.4163818359375</c:v>
                </c:pt>
                <c:pt idx="92">
                  <c:v>-67.8863525390625</c:v>
                </c:pt>
                <c:pt idx="93">
                  <c:v>-67.3370361328125</c:v>
                </c:pt>
                <c:pt idx="94">
                  <c:v>-67.8253173828125</c:v>
                </c:pt>
                <c:pt idx="95">
                  <c:v>-67.12646484375</c:v>
                </c:pt>
                <c:pt idx="96">
                  <c:v>-67.8375244140625</c:v>
                </c:pt>
                <c:pt idx="97">
                  <c:v>-67.4896240234375</c:v>
                </c:pt>
                <c:pt idx="98">
                  <c:v>-67.572021484375</c:v>
                </c:pt>
                <c:pt idx="99">
                  <c:v>-67.340087890625</c:v>
                </c:pt>
                <c:pt idx="100">
                  <c:v>-67.919921875</c:v>
                </c:pt>
                <c:pt idx="101">
                  <c:v>-67.4835205078125</c:v>
                </c:pt>
                <c:pt idx="102">
                  <c:v>-67.7642822265625</c:v>
                </c:pt>
                <c:pt idx="103">
                  <c:v>-67.279052734375</c:v>
                </c:pt>
                <c:pt idx="104">
                  <c:v>-67.974853515625</c:v>
                </c:pt>
                <c:pt idx="105">
                  <c:v>-67.5628662109375</c:v>
                </c:pt>
                <c:pt idx="106">
                  <c:v>-67.7215576171875</c:v>
                </c:pt>
                <c:pt idx="107">
                  <c:v>-67.254638671875</c:v>
                </c:pt>
                <c:pt idx="108">
                  <c:v>-67.93212890625</c:v>
                </c:pt>
                <c:pt idx="109">
                  <c:v>-67.706298828125</c:v>
                </c:pt>
                <c:pt idx="110">
                  <c:v>-67.6971435546875</c:v>
                </c:pt>
                <c:pt idx="111">
                  <c:v>-67.0867919921875</c:v>
                </c:pt>
                <c:pt idx="112">
                  <c:v>-68.5577392578125</c:v>
                </c:pt>
                <c:pt idx="113">
                  <c:v>-67.645263671875</c:v>
                </c:pt>
                <c:pt idx="114">
                  <c:v>-67.791748046875</c:v>
                </c:pt>
                <c:pt idx="115">
                  <c:v>-67.2637939453125</c:v>
                </c:pt>
                <c:pt idx="116">
                  <c:v>-67.8131103515625</c:v>
                </c:pt>
                <c:pt idx="117">
                  <c:v>-67.8314208984375</c:v>
                </c:pt>
                <c:pt idx="118">
                  <c:v>-67.68798828125</c:v>
                </c:pt>
                <c:pt idx="119">
                  <c:v>-67.462158203125</c:v>
                </c:pt>
                <c:pt idx="120">
                  <c:v>-67.852783203125</c:v>
                </c:pt>
                <c:pt idx="121">
                  <c:v>-67.78564453125</c:v>
                </c:pt>
                <c:pt idx="122">
                  <c:v>-67.5201416015625</c:v>
                </c:pt>
                <c:pt idx="123">
                  <c:v>-67.523193359375</c:v>
                </c:pt>
                <c:pt idx="124">
                  <c:v>-67.620849609375</c:v>
                </c:pt>
                <c:pt idx="125">
                  <c:v>-68.023681640625</c:v>
                </c:pt>
                <c:pt idx="126">
                  <c:v>-67.6025390625</c:v>
                </c:pt>
                <c:pt idx="127">
                  <c:v>-67.633056640625</c:v>
                </c:pt>
                <c:pt idx="128">
                  <c:v>-67.6116943359375</c:v>
                </c:pt>
                <c:pt idx="129">
                  <c:v>-67.95654296875</c:v>
                </c:pt>
                <c:pt idx="130">
                  <c:v>-67.6025390625</c:v>
                </c:pt>
                <c:pt idx="131">
                  <c:v>-67.71240234375</c:v>
                </c:pt>
                <c:pt idx="132">
                  <c:v>-67.364501953125</c:v>
                </c:pt>
                <c:pt idx="133">
                  <c:v>-67.8314208984375</c:v>
                </c:pt>
                <c:pt idx="134">
                  <c:v>-67.4407958984375</c:v>
                </c:pt>
                <c:pt idx="135">
                  <c:v>-67.7459716796875</c:v>
                </c:pt>
                <c:pt idx="136">
                  <c:v>-67.46826171875</c:v>
                </c:pt>
                <c:pt idx="137">
                  <c:v>-67.803955078125</c:v>
                </c:pt>
                <c:pt idx="138">
                  <c:v>-67.3858642578125</c:v>
                </c:pt>
                <c:pt idx="139">
                  <c:v>-67.5537109375</c:v>
                </c:pt>
                <c:pt idx="140">
                  <c:v>-67.144775390625</c:v>
                </c:pt>
                <c:pt idx="141">
                  <c:v>-68.048095703125</c:v>
                </c:pt>
                <c:pt idx="142">
                  <c:v>-67.120361328125</c:v>
                </c:pt>
                <c:pt idx="143">
                  <c:v>-67.71240234375</c:v>
                </c:pt>
                <c:pt idx="144">
                  <c:v>-67.8070068359375</c:v>
                </c:pt>
                <c:pt idx="145">
                  <c:v>-67.9779052734375</c:v>
                </c:pt>
                <c:pt idx="146">
                  <c:v>-67.4957275390625</c:v>
                </c:pt>
                <c:pt idx="147">
                  <c:v>-67.828369140625</c:v>
                </c:pt>
                <c:pt idx="148">
                  <c:v>-67.7093505859375</c:v>
                </c:pt>
                <c:pt idx="149">
                  <c:v>-67.7276611328125</c:v>
                </c:pt>
                <c:pt idx="150">
                  <c:v>-67.3858642578125</c:v>
                </c:pt>
                <c:pt idx="151">
                  <c:v>-67.498779296875</c:v>
                </c:pt>
                <c:pt idx="152">
                  <c:v>-67.90771484375</c:v>
                </c:pt>
                <c:pt idx="153">
                  <c:v>-67.7978515625</c:v>
                </c:pt>
                <c:pt idx="154">
                  <c:v>-67.730712890625</c:v>
                </c:pt>
                <c:pt idx="155">
                  <c:v>-67.529296875</c:v>
                </c:pt>
                <c:pt idx="156">
                  <c:v>-68.182373046875</c:v>
                </c:pt>
                <c:pt idx="157">
                  <c:v>-67.7337646484375</c:v>
                </c:pt>
                <c:pt idx="158">
                  <c:v>-67.7886962890625</c:v>
                </c:pt>
                <c:pt idx="159">
                  <c:v>-67.3431396484375</c:v>
                </c:pt>
                <c:pt idx="160">
                  <c:v>-68.353271484375</c:v>
                </c:pt>
                <c:pt idx="161">
                  <c:v>-67.596435546875</c:v>
                </c:pt>
                <c:pt idx="162">
                  <c:v>-67.864990234375</c:v>
                </c:pt>
                <c:pt idx="163">
                  <c:v>-67.144775390625</c:v>
                </c:pt>
                <c:pt idx="164">
                  <c:v>-68.157958984375</c:v>
                </c:pt>
                <c:pt idx="165">
                  <c:v>-67.572021484375</c:v>
                </c:pt>
                <c:pt idx="166">
                  <c:v>-68.0419921875</c:v>
                </c:pt>
                <c:pt idx="167">
                  <c:v>-67.1539306640625</c:v>
                </c:pt>
                <c:pt idx="168">
                  <c:v>-68.2586669921875</c:v>
                </c:pt>
                <c:pt idx="169">
                  <c:v>-67.7520751953125</c:v>
                </c:pt>
                <c:pt idx="170">
                  <c:v>-67.755126953125</c:v>
                </c:pt>
                <c:pt idx="171">
                  <c:v>-67.41943359375</c:v>
                </c:pt>
                <c:pt idx="172">
                  <c:v>-68.1427001953125</c:v>
                </c:pt>
                <c:pt idx="173">
                  <c:v>-67.8466796875</c:v>
                </c:pt>
                <c:pt idx="174">
                  <c:v>-67.9718017578125</c:v>
                </c:pt>
                <c:pt idx="175">
                  <c:v>-67.4896240234375</c:v>
                </c:pt>
                <c:pt idx="176">
                  <c:v>-67.9229736328125</c:v>
                </c:pt>
                <c:pt idx="177">
                  <c:v>-68.096923828125</c:v>
                </c:pt>
                <c:pt idx="178">
                  <c:v>-67.76123046875</c:v>
                </c:pt>
                <c:pt idx="179">
                  <c:v>-67.730712890625</c:v>
                </c:pt>
                <c:pt idx="180">
                  <c:v>-67.7459716796875</c:v>
                </c:pt>
                <c:pt idx="181">
                  <c:v>-68.194580078125</c:v>
                </c:pt>
                <c:pt idx="182">
                  <c:v>-67.8070068359375</c:v>
                </c:pt>
                <c:pt idx="183">
                  <c:v>-67.88330078125</c:v>
                </c:pt>
                <c:pt idx="184">
                  <c:v>-67.742919921875</c:v>
                </c:pt>
                <c:pt idx="185">
                  <c:v>-68.0755615234375</c:v>
                </c:pt>
                <c:pt idx="186">
                  <c:v>-67.4713134765625</c:v>
                </c:pt>
                <c:pt idx="187">
                  <c:v>-67.9229736328125</c:v>
                </c:pt>
                <c:pt idx="188">
                  <c:v>-67.596435546875</c:v>
                </c:pt>
                <c:pt idx="189">
                  <c:v>-68.12744140625</c:v>
                </c:pt>
                <c:pt idx="190">
                  <c:v>-67.510986328125</c:v>
                </c:pt>
                <c:pt idx="191">
                  <c:v>-68.048095703125</c:v>
                </c:pt>
                <c:pt idx="192">
                  <c:v>-67.645263671875</c:v>
                </c:pt>
                <c:pt idx="193">
                  <c:v>-67.9290771484375</c:v>
                </c:pt>
                <c:pt idx="194">
                  <c:v>-67.3858642578125</c:v>
                </c:pt>
                <c:pt idx="195">
                  <c:v>-67.8192138671875</c:v>
                </c:pt>
                <c:pt idx="196">
                  <c:v>-67.66357421875</c:v>
                </c:pt>
                <c:pt idx="197">
                  <c:v>-67.9840087890625</c:v>
                </c:pt>
                <c:pt idx="198">
                  <c:v>-67.5140380859375</c:v>
                </c:pt>
                <c:pt idx="199">
                  <c:v>-67.877197265625</c:v>
                </c:pt>
                <c:pt idx="200">
                  <c:v>-67.8680419921875</c:v>
                </c:pt>
                <c:pt idx="201">
                  <c:v>-67.96875</c:v>
                </c:pt>
                <c:pt idx="202">
                  <c:v>-67.7215576171875</c:v>
                </c:pt>
                <c:pt idx="203">
                  <c:v>-67.9351806640625</c:v>
                </c:pt>
                <c:pt idx="204">
                  <c:v>-68.2159423828125</c:v>
                </c:pt>
                <c:pt idx="205">
                  <c:v>-67.9046630859375</c:v>
                </c:pt>
                <c:pt idx="206">
                  <c:v>-67.620849609375</c:v>
                </c:pt>
                <c:pt idx="207">
                  <c:v>-67.5628662109375</c:v>
                </c:pt>
                <c:pt idx="208">
                  <c:v>-67.9534912109375</c:v>
                </c:pt>
                <c:pt idx="209">
                  <c:v>-67.7093505859375</c:v>
                </c:pt>
                <c:pt idx="210">
                  <c:v>-67.39501953125</c:v>
                </c:pt>
                <c:pt idx="211">
                  <c:v>-67.5445556640625</c:v>
                </c:pt>
                <c:pt idx="212">
                  <c:v>-67.78564453125</c:v>
                </c:pt>
                <c:pt idx="213">
                  <c:v>-68.170166015625</c:v>
                </c:pt>
                <c:pt idx="214">
                  <c:v>-67.5048828125</c:v>
                </c:pt>
                <c:pt idx="215">
                  <c:v>-67.6605224609375</c:v>
                </c:pt>
                <c:pt idx="216">
                  <c:v>-68.3197021484375</c:v>
                </c:pt>
                <c:pt idx="217">
                  <c:v>-67.7886962890625</c:v>
                </c:pt>
                <c:pt idx="218">
                  <c:v>-67.822265625</c:v>
                </c:pt>
                <c:pt idx="219">
                  <c:v>-67.4072265625</c:v>
                </c:pt>
                <c:pt idx="220">
                  <c:v>-69.4915771484375</c:v>
                </c:pt>
                <c:pt idx="221">
                  <c:v>-67.6849365234375</c:v>
                </c:pt>
                <c:pt idx="222">
                  <c:v>-68.1610107421875</c:v>
                </c:pt>
                <c:pt idx="223">
                  <c:v>-67.6727294921875</c:v>
                </c:pt>
                <c:pt idx="224">
                  <c:v>-68.2098388671875</c:v>
                </c:pt>
                <c:pt idx="225">
                  <c:v>-67.3828125</c:v>
                </c:pt>
                <c:pt idx="226">
                  <c:v>-66.9189453125</c:v>
                </c:pt>
                <c:pt idx="227">
                  <c:v>-67.2271728515625</c:v>
                </c:pt>
                <c:pt idx="228">
                  <c:v>-67.279052734375</c:v>
                </c:pt>
                <c:pt idx="229">
                  <c:v>-67.4102783203125</c:v>
                </c:pt>
                <c:pt idx="230">
                  <c:v>-67.9656982421875</c:v>
                </c:pt>
                <c:pt idx="231">
                  <c:v>-67.5018310546875</c:v>
                </c:pt>
                <c:pt idx="232">
                  <c:v>-68.06640625</c:v>
                </c:pt>
                <c:pt idx="233">
                  <c:v>-67.913818359375</c:v>
                </c:pt>
                <c:pt idx="234">
                  <c:v>-67.7581787109375</c:v>
                </c:pt>
                <c:pt idx="235">
                  <c:v>-67.4713134765625</c:v>
                </c:pt>
                <c:pt idx="236">
                  <c:v>-67.73681640625</c:v>
                </c:pt>
                <c:pt idx="237">
                  <c:v>-67.9595947265625</c:v>
                </c:pt>
                <c:pt idx="238">
                  <c:v>-67.5811767578125</c:v>
                </c:pt>
                <c:pt idx="239">
                  <c:v>-68.98193359375</c:v>
                </c:pt>
                <c:pt idx="240">
                  <c:v>-67.27294921875</c:v>
                </c:pt>
                <c:pt idx="241">
                  <c:v>-67.2821044921875</c:v>
                </c:pt>
                <c:pt idx="242">
                  <c:v>-66.8212890625</c:v>
                </c:pt>
                <c:pt idx="243">
                  <c:v>-66.949462890625</c:v>
                </c:pt>
                <c:pt idx="244">
                  <c:v>-67.291259765625</c:v>
                </c:pt>
                <c:pt idx="245">
                  <c:v>-67.5140380859375</c:v>
                </c:pt>
                <c:pt idx="246">
                  <c:v>-67.2393798828125</c:v>
                </c:pt>
                <c:pt idx="247">
                  <c:v>-67.5048828125</c:v>
                </c:pt>
                <c:pt idx="248">
                  <c:v>-67.3614501953125</c:v>
                </c:pt>
                <c:pt idx="249">
                  <c:v>-67.5384521484375</c:v>
                </c:pt>
                <c:pt idx="250">
                  <c:v>-67.2271728515625</c:v>
                </c:pt>
                <c:pt idx="251">
                  <c:v>-67.85888671875</c:v>
                </c:pt>
                <c:pt idx="252">
                  <c:v>-67.437744140625</c:v>
                </c:pt>
                <c:pt idx="253">
                  <c:v>-67.93212890625</c:v>
                </c:pt>
                <c:pt idx="254">
                  <c:v>-67.41943359375</c:v>
                </c:pt>
                <c:pt idx="255">
                  <c:v>-67.8131103515625</c:v>
                </c:pt>
                <c:pt idx="256">
                  <c:v>-67.5628662109375</c:v>
                </c:pt>
                <c:pt idx="257">
                  <c:v>-67.8009033203125</c:v>
                </c:pt>
                <c:pt idx="258">
                  <c:v>-67.352294921875</c:v>
                </c:pt>
                <c:pt idx="259">
                  <c:v>-67.7459716796875</c:v>
                </c:pt>
                <c:pt idx="260">
                  <c:v>-67.559814453125</c:v>
                </c:pt>
                <c:pt idx="261">
                  <c:v>-67.7886962890625</c:v>
                </c:pt>
                <c:pt idx="262">
                  <c:v>-67.5628662109375</c:v>
                </c:pt>
                <c:pt idx="263">
                  <c:v>-67.4957275390625</c:v>
                </c:pt>
                <c:pt idx="264">
                  <c:v>-67.694091796875</c:v>
                </c:pt>
                <c:pt idx="265">
                  <c:v>-67.9229736328125</c:v>
                </c:pt>
                <c:pt idx="266">
                  <c:v>-67.1295166015625</c:v>
                </c:pt>
                <c:pt idx="267">
                  <c:v>-67.877197265625</c:v>
                </c:pt>
                <c:pt idx="268">
                  <c:v>-68.0328369140625</c:v>
                </c:pt>
                <c:pt idx="269">
                  <c:v>-67.657470703125</c:v>
                </c:pt>
                <c:pt idx="270">
                  <c:v>-67.27294921875</c:v>
                </c:pt>
                <c:pt idx="271">
                  <c:v>-67.5079345703125</c:v>
                </c:pt>
                <c:pt idx="272">
                  <c:v>-68.3685302734375</c:v>
                </c:pt>
                <c:pt idx="273">
                  <c:v>-67.828369140625</c:v>
                </c:pt>
                <c:pt idx="274">
                  <c:v>-67.8009033203125</c:v>
                </c:pt>
                <c:pt idx="275">
                  <c:v>-67.449951171875</c:v>
                </c:pt>
                <c:pt idx="276">
                  <c:v>-68.3807373046875</c:v>
                </c:pt>
                <c:pt idx="277">
                  <c:v>-67.8466796875</c:v>
                </c:pt>
                <c:pt idx="278">
                  <c:v>-67.7886962890625</c:v>
                </c:pt>
                <c:pt idx="279">
                  <c:v>-67.303466796875</c:v>
                </c:pt>
                <c:pt idx="280">
                  <c:v>-68.426513671875</c:v>
                </c:pt>
                <c:pt idx="281">
                  <c:v>-67.7978515625</c:v>
                </c:pt>
                <c:pt idx="282">
                  <c:v>-67.9595947265625</c:v>
                </c:pt>
                <c:pt idx="283">
                  <c:v>-67.2393798828125</c:v>
                </c:pt>
                <c:pt idx="284">
                  <c:v>-68.24951171875</c:v>
                </c:pt>
                <c:pt idx="285">
                  <c:v>-67.5689697265625</c:v>
                </c:pt>
                <c:pt idx="286">
                  <c:v>-67.779541015625</c:v>
                </c:pt>
                <c:pt idx="287">
                  <c:v>-67.2393798828125</c:v>
                </c:pt>
                <c:pt idx="288">
                  <c:v>-68.12744140625</c:v>
                </c:pt>
                <c:pt idx="289">
                  <c:v>-67.6727294921875</c:v>
                </c:pt>
                <c:pt idx="290">
                  <c:v>-67.8497314453125</c:v>
                </c:pt>
                <c:pt idx="291">
                  <c:v>-67.56591796875</c:v>
                </c:pt>
                <c:pt idx="292">
                  <c:v>-68.035888671875</c:v>
                </c:pt>
                <c:pt idx="293">
                  <c:v>-67.87109375</c:v>
                </c:pt>
                <c:pt idx="294">
                  <c:v>-67.669677734375</c:v>
                </c:pt>
                <c:pt idx="295">
                  <c:v>-67.4896240234375</c:v>
                </c:pt>
                <c:pt idx="296">
                  <c:v>-67.7001953125</c:v>
                </c:pt>
                <c:pt idx="297">
                  <c:v>-67.7459716796875</c:v>
                </c:pt>
                <c:pt idx="298">
                  <c:v>-67.1051025390625</c:v>
                </c:pt>
                <c:pt idx="299">
                  <c:v>-67.1142578125</c:v>
                </c:pt>
                <c:pt idx="300">
                  <c:v>-67.974853515625</c:v>
                </c:pt>
                <c:pt idx="301">
                  <c:v>-67.4530029296875</c:v>
                </c:pt>
                <c:pt idx="302">
                  <c:v>-67.0135498046875</c:v>
                </c:pt>
                <c:pt idx="303">
                  <c:v>-67.67578125</c:v>
                </c:pt>
                <c:pt idx="304">
                  <c:v>-67.462158203125</c:v>
                </c:pt>
                <c:pt idx="305">
                  <c:v>-67.840576171875</c:v>
                </c:pt>
                <c:pt idx="306">
                  <c:v>-67.279052734375</c:v>
                </c:pt>
                <c:pt idx="307">
                  <c:v>-67.8741455078125</c:v>
                </c:pt>
                <c:pt idx="308">
                  <c:v>-67.7276611328125</c:v>
                </c:pt>
                <c:pt idx="309">
                  <c:v>-67.999267578125</c:v>
                </c:pt>
                <c:pt idx="310">
                  <c:v>-67.4468994140625</c:v>
                </c:pt>
                <c:pt idx="311">
                  <c:v>-68.00537109375</c:v>
                </c:pt>
                <c:pt idx="312">
                  <c:v>-67.852783203125</c:v>
                </c:pt>
                <c:pt idx="313">
                  <c:v>-67.9931640625</c:v>
                </c:pt>
                <c:pt idx="314">
                  <c:v>-67.51708984375</c:v>
                </c:pt>
                <c:pt idx="315">
                  <c:v>-67.7947998046875</c:v>
                </c:pt>
                <c:pt idx="316">
                  <c:v>-68.00537109375</c:v>
                </c:pt>
                <c:pt idx="317">
                  <c:v>-67.840576171875</c:v>
                </c:pt>
                <c:pt idx="318">
                  <c:v>-67.4102783203125</c:v>
                </c:pt>
                <c:pt idx="319">
                  <c:v>-67.4896240234375</c:v>
                </c:pt>
                <c:pt idx="320">
                  <c:v>-67.8131103515625</c:v>
                </c:pt>
                <c:pt idx="321">
                  <c:v>-67.5750732421875</c:v>
                </c:pt>
                <c:pt idx="322">
                  <c:v>-67.2760009765625</c:v>
                </c:pt>
                <c:pt idx="323">
                  <c:v>-67.4285888671875</c:v>
                </c:pt>
                <c:pt idx="324">
                  <c:v>-67.98095703125</c:v>
                </c:pt>
                <c:pt idx="325">
                  <c:v>-67.7825927734375</c:v>
                </c:pt>
                <c:pt idx="326">
                  <c:v>-67.755126953125</c:v>
                </c:pt>
                <c:pt idx="327">
                  <c:v>-66.9097900390625</c:v>
                </c:pt>
                <c:pt idx="328">
                  <c:v>-68.0908203125</c:v>
                </c:pt>
                <c:pt idx="329">
                  <c:v>-67.2607421875</c:v>
                </c:pt>
                <c:pt idx="330">
                  <c:v>-67.279052734375</c:v>
                </c:pt>
                <c:pt idx="331">
                  <c:v>-68.2281494140625</c:v>
                </c:pt>
                <c:pt idx="332">
                  <c:v>-70.159912109375</c:v>
                </c:pt>
                <c:pt idx="333">
                  <c:v>-67.0166015625</c:v>
                </c:pt>
                <c:pt idx="334">
                  <c:v>-66.9769287109375</c:v>
                </c:pt>
                <c:pt idx="335">
                  <c:v>-67.6025390625</c:v>
                </c:pt>
                <c:pt idx="336">
                  <c:v>-68.4722900390625</c:v>
                </c:pt>
                <c:pt idx="337">
                  <c:v>-69.2718505859375</c:v>
                </c:pt>
                <c:pt idx="338">
                  <c:v>-68.988037109375</c:v>
                </c:pt>
                <c:pt idx="339">
                  <c:v>-67.9595947265625</c:v>
                </c:pt>
                <c:pt idx="340">
                  <c:v>-68.646240234375</c:v>
                </c:pt>
                <c:pt idx="341">
                  <c:v>-68.2403564453125</c:v>
                </c:pt>
                <c:pt idx="342">
                  <c:v>-67.901611328125</c:v>
                </c:pt>
                <c:pt idx="343">
                  <c:v>-67.730712890625</c:v>
                </c:pt>
                <c:pt idx="344">
                  <c:v>-67.8192138671875</c:v>
                </c:pt>
                <c:pt idx="345">
                  <c:v>-67.718505859375</c:v>
                </c:pt>
                <c:pt idx="346">
                  <c:v>-67.27294921875</c:v>
                </c:pt>
                <c:pt idx="347">
                  <c:v>-67.120361328125</c:v>
                </c:pt>
                <c:pt idx="348">
                  <c:v>-67.8192138671875</c:v>
                </c:pt>
                <c:pt idx="349">
                  <c:v>-67.669677734375</c:v>
                </c:pt>
                <c:pt idx="350">
                  <c:v>-67.6422119140625</c:v>
                </c:pt>
                <c:pt idx="351">
                  <c:v>-67.4041748046875</c:v>
                </c:pt>
                <c:pt idx="352">
                  <c:v>-68.017578125</c:v>
                </c:pt>
                <c:pt idx="353">
                  <c:v>-67.8680419921875</c:v>
                </c:pt>
                <c:pt idx="354">
                  <c:v>-67.7490234375</c:v>
                </c:pt>
                <c:pt idx="355">
                  <c:v>-67.61474609375</c:v>
                </c:pt>
                <c:pt idx="356">
                  <c:v>-67.9840087890625</c:v>
                </c:pt>
                <c:pt idx="357">
                  <c:v>-68.0023193359375</c:v>
                </c:pt>
                <c:pt idx="358">
                  <c:v>-67.7459716796875</c:v>
                </c:pt>
                <c:pt idx="359">
                  <c:v>-67.779541015625</c:v>
                </c:pt>
                <c:pt idx="360">
                  <c:v>-67.9962158203125</c:v>
                </c:pt>
                <c:pt idx="361">
                  <c:v>-68.0908203125</c:v>
                </c:pt>
                <c:pt idx="362">
                  <c:v>-67.779541015625</c:v>
                </c:pt>
                <c:pt idx="363">
                  <c:v>-68.0023193359375</c:v>
                </c:pt>
                <c:pt idx="364">
                  <c:v>-67.9901123046875</c:v>
                </c:pt>
                <c:pt idx="365">
                  <c:v>-68.048095703125</c:v>
                </c:pt>
                <c:pt idx="366">
                  <c:v>-67.535400390625</c:v>
                </c:pt>
                <c:pt idx="367">
                  <c:v>-67.962646484375</c:v>
                </c:pt>
                <c:pt idx="368">
                  <c:v>-67.90771484375</c:v>
                </c:pt>
                <c:pt idx="369">
                  <c:v>-68.0816650390625</c:v>
                </c:pt>
                <c:pt idx="370">
                  <c:v>-67.376708984375</c:v>
                </c:pt>
                <c:pt idx="371">
                  <c:v>-67.889404296875</c:v>
                </c:pt>
                <c:pt idx="372">
                  <c:v>-67.7642822265625</c:v>
                </c:pt>
                <c:pt idx="373">
                  <c:v>-67.98095703125</c:v>
                </c:pt>
                <c:pt idx="374">
                  <c:v>-67.37060546875</c:v>
                </c:pt>
                <c:pt idx="375">
                  <c:v>-68.1610107421875</c:v>
                </c:pt>
                <c:pt idx="376">
                  <c:v>-67.9351806640625</c:v>
                </c:pt>
                <c:pt idx="377">
                  <c:v>-67.8863525390625</c:v>
                </c:pt>
                <c:pt idx="378">
                  <c:v>-67.2393798828125</c:v>
                </c:pt>
                <c:pt idx="379">
                  <c:v>-67.44384765625</c:v>
                </c:pt>
                <c:pt idx="380">
                  <c:v>-67.3065185546875</c:v>
                </c:pt>
                <c:pt idx="381">
                  <c:v>-67.22412109375</c:v>
                </c:pt>
                <c:pt idx="382">
                  <c:v>-66.71142578125</c:v>
                </c:pt>
                <c:pt idx="383">
                  <c:v>-67.78564453125</c:v>
                </c:pt>
                <c:pt idx="384">
                  <c:v>-68.0938720703125</c:v>
                </c:pt>
                <c:pt idx="385">
                  <c:v>-68.048095703125</c:v>
                </c:pt>
                <c:pt idx="386">
                  <c:v>-67.5445556640625</c:v>
                </c:pt>
                <c:pt idx="387">
                  <c:v>-67.6300048828125</c:v>
                </c:pt>
                <c:pt idx="388">
                  <c:v>-68.1793212890625</c:v>
                </c:pt>
                <c:pt idx="389">
                  <c:v>-67.93212890625</c:v>
                </c:pt>
                <c:pt idx="390">
                  <c:v>-67.6025390625</c:v>
                </c:pt>
                <c:pt idx="391">
                  <c:v>-67.462158203125</c:v>
                </c:pt>
                <c:pt idx="392">
                  <c:v>-68.3197021484375</c:v>
                </c:pt>
                <c:pt idx="393">
                  <c:v>-67.7581787109375</c:v>
                </c:pt>
                <c:pt idx="394">
                  <c:v>-67.8985595703125</c:v>
                </c:pt>
                <c:pt idx="395">
                  <c:v>-67.3797607421875</c:v>
                </c:pt>
                <c:pt idx="396">
                  <c:v>-68.487548828125</c:v>
                </c:pt>
                <c:pt idx="397">
                  <c:v>-67.85888671875</c:v>
                </c:pt>
                <c:pt idx="398">
                  <c:v>-68.0328369140625</c:v>
                </c:pt>
                <c:pt idx="399">
                  <c:v>-67.7886962890625</c:v>
                </c:pt>
                <c:pt idx="400">
                  <c:v>-68.780517578125</c:v>
                </c:pt>
                <c:pt idx="401">
                  <c:v>-67.742919921875</c:v>
                </c:pt>
                <c:pt idx="402">
                  <c:v>-67.8070068359375</c:v>
                </c:pt>
                <c:pt idx="403">
                  <c:v>-66.9921875</c:v>
                </c:pt>
                <c:pt idx="404">
                  <c:v>-68.05419921875</c:v>
                </c:pt>
                <c:pt idx="405">
                  <c:v>-67.5537109375</c:v>
                </c:pt>
                <c:pt idx="406">
                  <c:v>-68.0206298828125</c:v>
                </c:pt>
                <c:pt idx="407">
                  <c:v>-67.6055908203125</c:v>
                </c:pt>
                <c:pt idx="408">
                  <c:v>-68.115234375</c:v>
                </c:pt>
                <c:pt idx="409">
                  <c:v>-67.7642822265625</c:v>
                </c:pt>
                <c:pt idx="410">
                  <c:v>-67.8497314453125</c:v>
                </c:pt>
                <c:pt idx="411">
                  <c:v>-67.8466796875</c:v>
                </c:pt>
                <c:pt idx="412">
                  <c:v>-68.06640625</c:v>
                </c:pt>
                <c:pt idx="413">
                  <c:v>-68.10302734375</c:v>
                </c:pt>
                <c:pt idx="414">
                  <c:v>-67.6025390625</c:v>
                </c:pt>
                <c:pt idx="415">
                  <c:v>-67.889404296875</c:v>
                </c:pt>
                <c:pt idx="416">
                  <c:v>-67.755126953125</c:v>
                </c:pt>
                <c:pt idx="417">
                  <c:v>-67.98095703125</c:v>
                </c:pt>
                <c:pt idx="418">
                  <c:v>-67.4102783203125</c:v>
                </c:pt>
                <c:pt idx="419">
                  <c:v>-67.88330078125</c:v>
                </c:pt>
                <c:pt idx="420">
                  <c:v>-67.767333984375</c:v>
                </c:pt>
                <c:pt idx="421">
                  <c:v>-68.0572509765625</c:v>
                </c:pt>
                <c:pt idx="422">
                  <c:v>-67.3858642578125</c:v>
                </c:pt>
                <c:pt idx="423">
                  <c:v>-68.1182861328125</c:v>
                </c:pt>
                <c:pt idx="424">
                  <c:v>-67.90771484375</c:v>
                </c:pt>
                <c:pt idx="425">
                  <c:v>-68.121337890625</c:v>
                </c:pt>
                <c:pt idx="426">
                  <c:v>-67.4102783203125</c:v>
                </c:pt>
                <c:pt idx="427">
                  <c:v>-67.96875</c:v>
                </c:pt>
                <c:pt idx="428">
                  <c:v>-67.8558349609375</c:v>
                </c:pt>
                <c:pt idx="429">
                  <c:v>-67.529296875</c:v>
                </c:pt>
                <c:pt idx="430">
                  <c:v>-67.254638671875</c:v>
                </c:pt>
                <c:pt idx="431">
                  <c:v>-67.913818359375</c:v>
                </c:pt>
                <c:pt idx="432">
                  <c:v>-67.950439453125</c:v>
                </c:pt>
                <c:pt idx="433">
                  <c:v>-67.9290771484375</c:v>
                </c:pt>
                <c:pt idx="434">
                  <c:v>-67.3980712890625</c:v>
                </c:pt>
                <c:pt idx="435">
                  <c:v>-67.7490234375</c:v>
                </c:pt>
                <c:pt idx="436">
                  <c:v>-67.7703857421875</c:v>
                </c:pt>
                <c:pt idx="437">
                  <c:v>-67.803955078125</c:v>
                </c:pt>
                <c:pt idx="438">
                  <c:v>-67.4072265625</c:v>
                </c:pt>
                <c:pt idx="439">
                  <c:v>-67.706298828125</c:v>
                </c:pt>
                <c:pt idx="440">
                  <c:v>-68.0908203125</c:v>
                </c:pt>
                <c:pt idx="441">
                  <c:v>-67.93212890625</c:v>
                </c:pt>
                <c:pt idx="442">
                  <c:v>-67.6483154296875</c:v>
                </c:pt>
                <c:pt idx="443">
                  <c:v>-67.767333984375</c:v>
                </c:pt>
                <c:pt idx="444">
                  <c:v>-68.2098388671875</c:v>
                </c:pt>
                <c:pt idx="445">
                  <c:v>-67.87109375</c:v>
                </c:pt>
                <c:pt idx="446">
                  <c:v>-67.7001953125</c:v>
                </c:pt>
                <c:pt idx="447">
                  <c:v>-67.730712890625</c:v>
                </c:pt>
                <c:pt idx="448">
                  <c:v>-68.2952880859375</c:v>
                </c:pt>
                <c:pt idx="449">
                  <c:v>-67.913818359375</c:v>
                </c:pt>
                <c:pt idx="450">
                  <c:v>-67.7642822265625</c:v>
                </c:pt>
                <c:pt idx="451">
                  <c:v>-67.6483154296875</c:v>
                </c:pt>
                <c:pt idx="452">
                  <c:v>-68.3197021484375</c:v>
                </c:pt>
                <c:pt idx="453">
                  <c:v>-67.913818359375</c:v>
                </c:pt>
                <c:pt idx="454">
                  <c:v>-67.88330078125</c:v>
                </c:pt>
                <c:pt idx="455">
                  <c:v>-67.5140380859375</c:v>
                </c:pt>
                <c:pt idx="456">
                  <c:v>-68.4661865234375</c:v>
                </c:pt>
                <c:pt idx="457">
                  <c:v>-67.9229736328125</c:v>
                </c:pt>
                <c:pt idx="458">
                  <c:v>-67.9656982421875</c:v>
                </c:pt>
                <c:pt idx="459">
                  <c:v>-67.6727294921875</c:v>
                </c:pt>
                <c:pt idx="460">
                  <c:v>-68.316650390625</c:v>
                </c:pt>
                <c:pt idx="461">
                  <c:v>-67.9290771484375</c:v>
                </c:pt>
                <c:pt idx="462">
                  <c:v>-67.96875</c:v>
                </c:pt>
                <c:pt idx="463">
                  <c:v>-67.7459716796875</c:v>
                </c:pt>
                <c:pt idx="464">
                  <c:v>-67.9840087890625</c:v>
                </c:pt>
                <c:pt idx="465">
                  <c:v>-67.626953125</c:v>
                </c:pt>
                <c:pt idx="466">
                  <c:v>-67.87109375</c:v>
                </c:pt>
                <c:pt idx="467">
                  <c:v>-67.6025390625</c:v>
                </c:pt>
                <c:pt idx="468">
                  <c:v>-67.96875</c:v>
                </c:pt>
                <c:pt idx="469">
                  <c:v>-67.66357421875</c:v>
                </c:pt>
                <c:pt idx="470">
                  <c:v>-67.724609375</c:v>
                </c:pt>
                <c:pt idx="471">
                  <c:v>-67.5140380859375</c:v>
                </c:pt>
                <c:pt idx="472">
                  <c:v>-67.9718017578125</c:v>
                </c:pt>
                <c:pt idx="473">
                  <c:v>-67.67578125</c:v>
                </c:pt>
                <c:pt idx="474">
                  <c:v>-67.6116943359375</c:v>
                </c:pt>
                <c:pt idx="475">
                  <c:v>-67.7398681640625</c:v>
                </c:pt>
                <c:pt idx="476">
                  <c:v>-67.8466796875</c:v>
                </c:pt>
                <c:pt idx="477">
                  <c:v>-67.6788330078125</c:v>
                </c:pt>
                <c:pt idx="478">
                  <c:v>-67.46826171875</c:v>
                </c:pt>
                <c:pt idx="479">
                  <c:v>-67.81005859375</c:v>
                </c:pt>
                <c:pt idx="480">
                  <c:v>-67.7886962890625</c:v>
                </c:pt>
                <c:pt idx="481">
                  <c:v>-67.5872802734375</c:v>
                </c:pt>
                <c:pt idx="482">
                  <c:v>-67.5689697265625</c:v>
                </c:pt>
                <c:pt idx="483">
                  <c:v>-68.1365966796875</c:v>
                </c:pt>
                <c:pt idx="484">
                  <c:v>-67.7459716796875</c:v>
                </c:pt>
                <c:pt idx="485">
                  <c:v>-68.048095703125</c:v>
                </c:pt>
                <c:pt idx="486">
                  <c:v>-67.1112060546875</c:v>
                </c:pt>
                <c:pt idx="487">
                  <c:v>-67.9473876953125</c:v>
                </c:pt>
                <c:pt idx="488">
                  <c:v>-67.852783203125</c:v>
                </c:pt>
                <c:pt idx="489">
                  <c:v>-68.2098388671875</c:v>
                </c:pt>
                <c:pt idx="490">
                  <c:v>-67.44384765625</c:v>
                </c:pt>
                <c:pt idx="491">
                  <c:v>-68.017578125</c:v>
                </c:pt>
                <c:pt idx="492">
                  <c:v>-67.8985595703125</c:v>
                </c:pt>
                <c:pt idx="493">
                  <c:v>-68.0755615234375</c:v>
                </c:pt>
                <c:pt idx="494">
                  <c:v>-67.2149658203125</c:v>
                </c:pt>
                <c:pt idx="495">
                  <c:v>-68.109130859375</c:v>
                </c:pt>
                <c:pt idx="496">
                  <c:v>-67.98095703125</c:v>
                </c:pt>
                <c:pt idx="497">
                  <c:v>-68.0206298828125</c:v>
                </c:pt>
                <c:pt idx="498">
                  <c:v>-67.218017578125</c:v>
                </c:pt>
                <c:pt idx="499">
                  <c:v>-67.877197265625</c:v>
                </c:pt>
                <c:pt idx="500">
                  <c:v>-68.0572509765625</c:v>
                </c:pt>
                <c:pt idx="501">
                  <c:v>-67.962646484375</c:v>
                </c:pt>
                <c:pt idx="502">
                  <c:v>-67.4774169921875</c:v>
                </c:pt>
                <c:pt idx="503">
                  <c:v>-67.88330078125</c:v>
                </c:pt>
                <c:pt idx="504">
                  <c:v>-68.2281494140625</c:v>
                </c:pt>
                <c:pt idx="505">
                  <c:v>-68.011474609375</c:v>
                </c:pt>
                <c:pt idx="506">
                  <c:v>-67.7886962890625</c:v>
                </c:pt>
                <c:pt idx="507">
                  <c:v>-67.6239013671875</c:v>
                </c:pt>
                <c:pt idx="508">
                  <c:v>-68.341064453125</c:v>
                </c:pt>
                <c:pt idx="509">
                  <c:v>-67.78564453125</c:v>
                </c:pt>
                <c:pt idx="510">
                  <c:v>-67.8466796875</c:v>
                </c:pt>
                <c:pt idx="511">
                  <c:v>-67.3065185546875</c:v>
                </c:pt>
                <c:pt idx="512">
                  <c:v>-68.212890625</c:v>
                </c:pt>
                <c:pt idx="513">
                  <c:v>-67.5537109375</c:v>
                </c:pt>
                <c:pt idx="514">
                  <c:v>-67.87109375</c:v>
                </c:pt>
                <c:pt idx="515">
                  <c:v>-67.3736572265625</c:v>
                </c:pt>
                <c:pt idx="516">
                  <c:v>-68.3685302734375</c:v>
                </c:pt>
                <c:pt idx="517">
                  <c:v>-67.7215576171875</c:v>
                </c:pt>
                <c:pt idx="518">
                  <c:v>-68.3197021484375</c:v>
                </c:pt>
                <c:pt idx="519">
                  <c:v>-67.6971435546875</c:v>
                </c:pt>
                <c:pt idx="520">
                  <c:v>-68.4539794921875</c:v>
                </c:pt>
                <c:pt idx="521">
                  <c:v>-67.779541015625</c:v>
                </c:pt>
                <c:pt idx="522">
                  <c:v>-68.07861328125</c:v>
                </c:pt>
                <c:pt idx="523">
                  <c:v>-67.718505859375</c:v>
                </c:pt>
                <c:pt idx="524">
                  <c:v>-68.194580078125</c:v>
                </c:pt>
                <c:pt idx="525">
                  <c:v>-67.8070068359375</c:v>
                </c:pt>
                <c:pt idx="526">
                  <c:v>-67.938232421875</c:v>
                </c:pt>
                <c:pt idx="527">
                  <c:v>-67.7947998046875</c:v>
                </c:pt>
                <c:pt idx="528">
                  <c:v>-67.9595947265625</c:v>
                </c:pt>
                <c:pt idx="529">
                  <c:v>-67.7886962890625</c:v>
                </c:pt>
                <c:pt idx="530">
                  <c:v>-67.7581787109375</c:v>
                </c:pt>
                <c:pt idx="531">
                  <c:v>-68.0816650390625</c:v>
                </c:pt>
                <c:pt idx="532">
                  <c:v>-68.1854248046875</c:v>
                </c:pt>
                <c:pt idx="533">
                  <c:v>-68.1182861328125</c:v>
                </c:pt>
                <c:pt idx="534">
                  <c:v>-67.5048828125</c:v>
                </c:pt>
                <c:pt idx="535">
                  <c:v>-68.1365966796875</c:v>
                </c:pt>
                <c:pt idx="536">
                  <c:v>-68.20068359375</c:v>
                </c:pt>
                <c:pt idx="537">
                  <c:v>-68.42041015625</c:v>
                </c:pt>
                <c:pt idx="538">
                  <c:v>-67.572021484375</c:v>
                </c:pt>
                <c:pt idx="539">
                  <c:v>-68.426513671875</c:v>
                </c:pt>
                <c:pt idx="540">
                  <c:v>-67.926025390625</c:v>
                </c:pt>
                <c:pt idx="541">
                  <c:v>-68.00537109375</c:v>
                </c:pt>
                <c:pt idx="542">
                  <c:v>-67.3309326171875</c:v>
                </c:pt>
                <c:pt idx="543">
                  <c:v>-68.084716796875</c:v>
                </c:pt>
                <c:pt idx="544">
                  <c:v>-67.852783203125</c:v>
                </c:pt>
                <c:pt idx="545">
                  <c:v>-67.96875</c:v>
                </c:pt>
                <c:pt idx="546">
                  <c:v>-67.4774169921875</c:v>
                </c:pt>
                <c:pt idx="547">
                  <c:v>-68.0694580078125</c:v>
                </c:pt>
                <c:pt idx="548">
                  <c:v>-67.85888671875</c:v>
                </c:pt>
                <c:pt idx="549">
                  <c:v>-67.9046630859375</c:v>
                </c:pt>
                <c:pt idx="550">
                  <c:v>-67.449951171875</c:v>
                </c:pt>
                <c:pt idx="551">
                  <c:v>-67.8924560546875</c:v>
                </c:pt>
                <c:pt idx="552">
                  <c:v>-67.9473876953125</c:v>
                </c:pt>
                <c:pt idx="553">
                  <c:v>-67.913818359375</c:v>
                </c:pt>
                <c:pt idx="554">
                  <c:v>-67.718505859375</c:v>
                </c:pt>
                <c:pt idx="555">
                  <c:v>-68.206787109375</c:v>
                </c:pt>
                <c:pt idx="556">
                  <c:v>-67.6025390625</c:v>
                </c:pt>
                <c:pt idx="557">
                  <c:v>-67.6971435546875</c:v>
                </c:pt>
                <c:pt idx="558">
                  <c:v>-68.438720703125</c:v>
                </c:pt>
                <c:pt idx="559">
                  <c:v>-67.596435546875</c:v>
                </c:pt>
                <c:pt idx="560">
                  <c:v>-68.328857421875</c:v>
                </c:pt>
                <c:pt idx="561">
                  <c:v>-67.9718017578125</c:v>
                </c:pt>
                <c:pt idx="562">
                  <c:v>-67.95654296875</c:v>
                </c:pt>
                <c:pt idx="563">
                  <c:v>-67.8192138671875</c:v>
                </c:pt>
                <c:pt idx="564">
                  <c:v>-68.2891845703125</c:v>
                </c:pt>
                <c:pt idx="565">
                  <c:v>-67.9840087890625</c:v>
                </c:pt>
                <c:pt idx="566">
                  <c:v>-68.316650390625</c:v>
                </c:pt>
                <c:pt idx="567">
                  <c:v>-68.389892578125</c:v>
                </c:pt>
                <c:pt idx="568">
                  <c:v>-68.44482421875</c:v>
                </c:pt>
                <c:pt idx="569">
                  <c:v>-68.1671142578125</c:v>
                </c:pt>
                <c:pt idx="570">
                  <c:v>-68.22509765625</c:v>
                </c:pt>
                <c:pt idx="571">
                  <c:v>-68.2220458984375</c:v>
                </c:pt>
                <c:pt idx="572">
                  <c:v>-68.7469482421875</c:v>
                </c:pt>
                <c:pt idx="573">
                  <c:v>-67.8558349609375</c:v>
                </c:pt>
                <c:pt idx="574">
                  <c:v>-67.5323486328125</c:v>
                </c:pt>
                <c:pt idx="575">
                  <c:v>-67.2454833984375</c:v>
                </c:pt>
                <c:pt idx="576">
                  <c:v>-68.1854248046875</c:v>
                </c:pt>
                <c:pt idx="577">
                  <c:v>-67.4285888671875</c:v>
                </c:pt>
                <c:pt idx="578">
                  <c:v>-67.9473876953125</c:v>
                </c:pt>
                <c:pt idx="579">
                  <c:v>-67.669677734375</c:v>
                </c:pt>
                <c:pt idx="580">
                  <c:v>-67.724609375</c:v>
                </c:pt>
                <c:pt idx="581">
                  <c:v>-67.56591796875</c:v>
                </c:pt>
                <c:pt idx="582">
                  <c:v>-68.231201171875</c:v>
                </c:pt>
                <c:pt idx="583">
                  <c:v>-67.6300048828125</c:v>
                </c:pt>
                <c:pt idx="584">
                  <c:v>-68.524169921875</c:v>
                </c:pt>
                <c:pt idx="585">
                  <c:v>-67.5689697265625</c:v>
                </c:pt>
                <c:pt idx="586">
                  <c:v>-67.5567626953125</c:v>
                </c:pt>
                <c:pt idx="587">
                  <c:v>-67.767333984375</c:v>
                </c:pt>
                <c:pt idx="588">
                  <c:v>-67.98095703125</c:v>
                </c:pt>
                <c:pt idx="589">
                  <c:v>-67.6361083984375</c:v>
                </c:pt>
                <c:pt idx="590">
                  <c:v>-67.6544189453125</c:v>
                </c:pt>
                <c:pt idx="591">
                  <c:v>-67.913818359375</c:v>
                </c:pt>
                <c:pt idx="592">
                  <c:v>-68.20068359375</c:v>
                </c:pt>
                <c:pt idx="593">
                  <c:v>-67.7032470703125</c:v>
                </c:pt>
                <c:pt idx="594">
                  <c:v>-67.572021484375</c:v>
                </c:pt>
                <c:pt idx="595">
                  <c:v>-67.974853515625</c:v>
                </c:pt>
                <c:pt idx="596">
                  <c:v>-67.889404296875</c:v>
                </c:pt>
                <c:pt idx="597">
                  <c:v>-67.645263671875</c:v>
                </c:pt>
                <c:pt idx="598">
                  <c:v>-67.1875</c:v>
                </c:pt>
                <c:pt idx="599">
                  <c:v>-67.5048828125</c:v>
                </c:pt>
                <c:pt idx="600">
                  <c:v>-67.5567626953125</c:v>
                </c:pt>
                <c:pt idx="601">
                  <c:v>-67.5872802734375</c:v>
                </c:pt>
                <c:pt idx="602">
                  <c:v>-67.4041748046875</c:v>
                </c:pt>
                <c:pt idx="603">
                  <c:v>-67.8131103515625</c:v>
                </c:pt>
                <c:pt idx="604">
                  <c:v>-67.7886962890625</c:v>
                </c:pt>
                <c:pt idx="605">
                  <c:v>-67.578125</c:v>
                </c:pt>
                <c:pt idx="606">
                  <c:v>-66.253662109375</c:v>
                </c:pt>
                <c:pt idx="607">
                  <c:v>-67.205810546875</c:v>
                </c:pt>
                <c:pt idx="608">
                  <c:v>-67.2760009765625</c:v>
                </c:pt>
                <c:pt idx="609">
                  <c:v>-67.6544189453125</c:v>
                </c:pt>
                <c:pt idx="610">
                  <c:v>-66.9708251953125</c:v>
                </c:pt>
                <c:pt idx="611">
                  <c:v>-67.76123046875</c:v>
                </c:pt>
                <c:pt idx="612">
                  <c:v>-67.6727294921875</c:v>
                </c:pt>
                <c:pt idx="613">
                  <c:v>-67.913818359375</c:v>
                </c:pt>
                <c:pt idx="614">
                  <c:v>-67.0501708984375</c:v>
                </c:pt>
                <c:pt idx="615">
                  <c:v>-67.840576171875</c:v>
                </c:pt>
                <c:pt idx="616">
                  <c:v>-67.9229736328125</c:v>
                </c:pt>
                <c:pt idx="617">
                  <c:v>-67.78564453125</c:v>
                </c:pt>
                <c:pt idx="618">
                  <c:v>-67.4102783203125</c:v>
                </c:pt>
                <c:pt idx="619">
                  <c:v>-67.547607421875</c:v>
                </c:pt>
                <c:pt idx="620">
                  <c:v>-67.9656982421875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99744"/>
        <c:axId val="127620608"/>
      </c:scatterChart>
      <c:scatterChart>
        <c:scatterStyle val="smoothMarker"/>
        <c:varyColors val="0"/>
        <c:ser>
          <c:idx val="1"/>
          <c:order val="1"/>
          <c:tx>
            <c:strRef>
              <c:f>Bottom!$E$1</c:f>
              <c:strCache>
                <c:ptCount val="1"/>
                <c:pt idx="0">
                  <c:v>Temperature (°C)</c:v>
                </c:pt>
              </c:strCache>
            </c:strRef>
          </c:tx>
          <c:marker>
            <c:symbol val="none"/>
          </c:marker>
          <c:xVal>
            <c:numRef>
              <c:f>Bottom!$A$2:$A$1624</c:f>
              <c:numCache>
                <c:formatCode>m/d/yy\ h:mm:ss</c:formatCode>
                <c:ptCount val="1623"/>
                <c:pt idx="0">
                  <c:v>43005.5</c:v>
                </c:pt>
                <c:pt idx="1">
                  <c:v>43005.75</c:v>
                </c:pt>
                <c:pt idx="2">
                  <c:v>43006</c:v>
                </c:pt>
                <c:pt idx="3">
                  <c:v>43006.25</c:v>
                </c:pt>
                <c:pt idx="4">
                  <c:v>43006.5</c:v>
                </c:pt>
                <c:pt idx="5">
                  <c:v>43006.75</c:v>
                </c:pt>
                <c:pt idx="6">
                  <c:v>43007</c:v>
                </c:pt>
                <c:pt idx="7">
                  <c:v>43007.25</c:v>
                </c:pt>
                <c:pt idx="8">
                  <c:v>43007.5</c:v>
                </c:pt>
                <c:pt idx="9">
                  <c:v>43007.75</c:v>
                </c:pt>
                <c:pt idx="10">
                  <c:v>43008</c:v>
                </c:pt>
                <c:pt idx="11">
                  <c:v>43008.25</c:v>
                </c:pt>
                <c:pt idx="12">
                  <c:v>43008.5</c:v>
                </c:pt>
                <c:pt idx="13">
                  <c:v>43008.75</c:v>
                </c:pt>
                <c:pt idx="14">
                  <c:v>43009</c:v>
                </c:pt>
                <c:pt idx="15">
                  <c:v>43009.25</c:v>
                </c:pt>
                <c:pt idx="16">
                  <c:v>43009.5</c:v>
                </c:pt>
                <c:pt idx="17">
                  <c:v>43009.75</c:v>
                </c:pt>
                <c:pt idx="18">
                  <c:v>43010</c:v>
                </c:pt>
                <c:pt idx="19">
                  <c:v>43010.25</c:v>
                </c:pt>
                <c:pt idx="20">
                  <c:v>43010.5</c:v>
                </c:pt>
                <c:pt idx="21">
                  <c:v>43010.75</c:v>
                </c:pt>
                <c:pt idx="22">
                  <c:v>43011</c:v>
                </c:pt>
                <c:pt idx="23">
                  <c:v>43011.25</c:v>
                </c:pt>
                <c:pt idx="24">
                  <c:v>43011.5</c:v>
                </c:pt>
                <c:pt idx="25">
                  <c:v>43011.75</c:v>
                </c:pt>
                <c:pt idx="26">
                  <c:v>43012</c:v>
                </c:pt>
                <c:pt idx="27">
                  <c:v>43012.25</c:v>
                </c:pt>
                <c:pt idx="28">
                  <c:v>43012.5</c:v>
                </c:pt>
                <c:pt idx="29">
                  <c:v>43012.75</c:v>
                </c:pt>
                <c:pt idx="30">
                  <c:v>43013</c:v>
                </c:pt>
                <c:pt idx="31">
                  <c:v>43013.25</c:v>
                </c:pt>
                <c:pt idx="32">
                  <c:v>43013.5</c:v>
                </c:pt>
                <c:pt idx="33">
                  <c:v>43013.75</c:v>
                </c:pt>
                <c:pt idx="34">
                  <c:v>43014</c:v>
                </c:pt>
                <c:pt idx="35">
                  <c:v>43014.25</c:v>
                </c:pt>
                <c:pt idx="36">
                  <c:v>43014.5</c:v>
                </c:pt>
                <c:pt idx="37">
                  <c:v>43014.75</c:v>
                </c:pt>
                <c:pt idx="38">
                  <c:v>43015</c:v>
                </c:pt>
                <c:pt idx="39">
                  <c:v>43015.25</c:v>
                </c:pt>
                <c:pt idx="40">
                  <c:v>43015.5</c:v>
                </c:pt>
                <c:pt idx="41">
                  <c:v>43015.75</c:v>
                </c:pt>
                <c:pt idx="42">
                  <c:v>43016</c:v>
                </c:pt>
                <c:pt idx="43">
                  <c:v>43016.25</c:v>
                </c:pt>
                <c:pt idx="44">
                  <c:v>43016.5</c:v>
                </c:pt>
                <c:pt idx="45">
                  <c:v>43016.75</c:v>
                </c:pt>
                <c:pt idx="46">
                  <c:v>43017</c:v>
                </c:pt>
                <c:pt idx="47">
                  <c:v>43017.25</c:v>
                </c:pt>
                <c:pt idx="48">
                  <c:v>43017.5</c:v>
                </c:pt>
                <c:pt idx="49">
                  <c:v>43017.75</c:v>
                </c:pt>
                <c:pt idx="50">
                  <c:v>43018</c:v>
                </c:pt>
                <c:pt idx="51">
                  <c:v>43018.25</c:v>
                </c:pt>
                <c:pt idx="52">
                  <c:v>43018.5</c:v>
                </c:pt>
                <c:pt idx="53">
                  <c:v>43018.75</c:v>
                </c:pt>
                <c:pt idx="54">
                  <c:v>43019</c:v>
                </c:pt>
                <c:pt idx="55">
                  <c:v>43019.25</c:v>
                </c:pt>
                <c:pt idx="56">
                  <c:v>43019.5</c:v>
                </c:pt>
                <c:pt idx="57">
                  <c:v>43019.75</c:v>
                </c:pt>
                <c:pt idx="58">
                  <c:v>43020</c:v>
                </c:pt>
                <c:pt idx="59">
                  <c:v>43020.25</c:v>
                </c:pt>
                <c:pt idx="60">
                  <c:v>43020.5</c:v>
                </c:pt>
                <c:pt idx="61">
                  <c:v>43020.75</c:v>
                </c:pt>
                <c:pt idx="62">
                  <c:v>43021</c:v>
                </c:pt>
                <c:pt idx="63">
                  <c:v>43021.25</c:v>
                </c:pt>
                <c:pt idx="64">
                  <c:v>43021.5</c:v>
                </c:pt>
                <c:pt idx="65">
                  <c:v>43021.75</c:v>
                </c:pt>
                <c:pt idx="66">
                  <c:v>43022</c:v>
                </c:pt>
                <c:pt idx="67">
                  <c:v>43022.25</c:v>
                </c:pt>
                <c:pt idx="68">
                  <c:v>43022.5</c:v>
                </c:pt>
                <c:pt idx="69">
                  <c:v>43022.75</c:v>
                </c:pt>
                <c:pt idx="70">
                  <c:v>43023</c:v>
                </c:pt>
                <c:pt idx="71">
                  <c:v>43023.25</c:v>
                </c:pt>
                <c:pt idx="72">
                  <c:v>43023.5</c:v>
                </c:pt>
                <c:pt idx="73">
                  <c:v>43023.75</c:v>
                </c:pt>
                <c:pt idx="74">
                  <c:v>43024</c:v>
                </c:pt>
                <c:pt idx="75">
                  <c:v>43024.25</c:v>
                </c:pt>
                <c:pt idx="76">
                  <c:v>43024.5</c:v>
                </c:pt>
                <c:pt idx="77">
                  <c:v>43024.75</c:v>
                </c:pt>
                <c:pt idx="78">
                  <c:v>43025</c:v>
                </c:pt>
                <c:pt idx="79">
                  <c:v>43025.25</c:v>
                </c:pt>
                <c:pt idx="80">
                  <c:v>43025.5</c:v>
                </c:pt>
                <c:pt idx="81">
                  <c:v>43025.75</c:v>
                </c:pt>
                <c:pt idx="82">
                  <c:v>43026</c:v>
                </c:pt>
                <c:pt idx="83">
                  <c:v>43026.25</c:v>
                </c:pt>
                <c:pt idx="84">
                  <c:v>43026.5</c:v>
                </c:pt>
                <c:pt idx="85">
                  <c:v>43026.75</c:v>
                </c:pt>
                <c:pt idx="86">
                  <c:v>43027</c:v>
                </c:pt>
                <c:pt idx="87">
                  <c:v>43027.25</c:v>
                </c:pt>
                <c:pt idx="88">
                  <c:v>43027.5</c:v>
                </c:pt>
                <c:pt idx="89">
                  <c:v>43027.75</c:v>
                </c:pt>
                <c:pt idx="90">
                  <c:v>43028</c:v>
                </c:pt>
                <c:pt idx="91">
                  <c:v>43028.25</c:v>
                </c:pt>
                <c:pt idx="92">
                  <c:v>43028.5</c:v>
                </c:pt>
                <c:pt idx="93">
                  <c:v>43028.75</c:v>
                </c:pt>
                <c:pt idx="94">
                  <c:v>43029</c:v>
                </c:pt>
                <c:pt idx="95">
                  <c:v>43029.25</c:v>
                </c:pt>
                <c:pt idx="96">
                  <c:v>43029.5</c:v>
                </c:pt>
                <c:pt idx="97">
                  <c:v>43029.75</c:v>
                </c:pt>
                <c:pt idx="98">
                  <c:v>43030</c:v>
                </c:pt>
                <c:pt idx="99">
                  <c:v>43030.25</c:v>
                </c:pt>
                <c:pt idx="100">
                  <c:v>43030.5</c:v>
                </c:pt>
                <c:pt idx="101">
                  <c:v>43030.75</c:v>
                </c:pt>
                <c:pt idx="102">
                  <c:v>43031</c:v>
                </c:pt>
                <c:pt idx="103">
                  <c:v>43031.25</c:v>
                </c:pt>
                <c:pt idx="104">
                  <c:v>43031.5</c:v>
                </c:pt>
                <c:pt idx="105">
                  <c:v>43031.75</c:v>
                </c:pt>
                <c:pt idx="106">
                  <c:v>43032</c:v>
                </c:pt>
                <c:pt idx="107">
                  <c:v>43032.25</c:v>
                </c:pt>
                <c:pt idx="108">
                  <c:v>43032.5</c:v>
                </c:pt>
                <c:pt idx="109">
                  <c:v>43032.75</c:v>
                </c:pt>
                <c:pt idx="110">
                  <c:v>43033</c:v>
                </c:pt>
                <c:pt idx="111">
                  <c:v>43033.25</c:v>
                </c:pt>
                <c:pt idx="112">
                  <c:v>43033.5</c:v>
                </c:pt>
                <c:pt idx="113">
                  <c:v>43033.75</c:v>
                </c:pt>
                <c:pt idx="114">
                  <c:v>43034</c:v>
                </c:pt>
                <c:pt idx="115">
                  <c:v>43034.25</c:v>
                </c:pt>
                <c:pt idx="116">
                  <c:v>43034.5</c:v>
                </c:pt>
                <c:pt idx="117">
                  <c:v>43034.75</c:v>
                </c:pt>
                <c:pt idx="118">
                  <c:v>43035</c:v>
                </c:pt>
                <c:pt idx="119">
                  <c:v>43035.25</c:v>
                </c:pt>
                <c:pt idx="120">
                  <c:v>43035.5</c:v>
                </c:pt>
                <c:pt idx="121">
                  <c:v>43035.75</c:v>
                </c:pt>
                <c:pt idx="122">
                  <c:v>43036</c:v>
                </c:pt>
                <c:pt idx="123">
                  <c:v>43036.25</c:v>
                </c:pt>
                <c:pt idx="124">
                  <c:v>43036.5</c:v>
                </c:pt>
                <c:pt idx="125">
                  <c:v>43036.75</c:v>
                </c:pt>
                <c:pt idx="126">
                  <c:v>43037</c:v>
                </c:pt>
                <c:pt idx="127">
                  <c:v>43037.25</c:v>
                </c:pt>
                <c:pt idx="128">
                  <c:v>43037.5</c:v>
                </c:pt>
                <c:pt idx="129">
                  <c:v>43037.75</c:v>
                </c:pt>
                <c:pt idx="130">
                  <c:v>43038</c:v>
                </c:pt>
                <c:pt idx="131">
                  <c:v>43038.25</c:v>
                </c:pt>
                <c:pt idx="132">
                  <c:v>43038.5</c:v>
                </c:pt>
                <c:pt idx="133">
                  <c:v>43038.75</c:v>
                </c:pt>
                <c:pt idx="134">
                  <c:v>43039</c:v>
                </c:pt>
                <c:pt idx="135">
                  <c:v>43039.25</c:v>
                </c:pt>
                <c:pt idx="136">
                  <c:v>43039.5</c:v>
                </c:pt>
                <c:pt idx="137">
                  <c:v>43039.75</c:v>
                </c:pt>
                <c:pt idx="138">
                  <c:v>43040</c:v>
                </c:pt>
                <c:pt idx="139">
                  <c:v>43040.25</c:v>
                </c:pt>
                <c:pt idx="140">
                  <c:v>43040.5</c:v>
                </c:pt>
                <c:pt idx="141">
                  <c:v>43040.75</c:v>
                </c:pt>
                <c:pt idx="142">
                  <c:v>43041</c:v>
                </c:pt>
                <c:pt idx="143">
                  <c:v>43041.25</c:v>
                </c:pt>
                <c:pt idx="144">
                  <c:v>43041.5</c:v>
                </c:pt>
                <c:pt idx="145">
                  <c:v>43041.75</c:v>
                </c:pt>
                <c:pt idx="146">
                  <c:v>43042</c:v>
                </c:pt>
                <c:pt idx="147">
                  <c:v>43042.25</c:v>
                </c:pt>
                <c:pt idx="148">
                  <c:v>43042.5</c:v>
                </c:pt>
                <c:pt idx="149">
                  <c:v>43042.75</c:v>
                </c:pt>
                <c:pt idx="150">
                  <c:v>43043</c:v>
                </c:pt>
                <c:pt idx="151">
                  <c:v>43043.25</c:v>
                </c:pt>
                <c:pt idx="152">
                  <c:v>43043.5</c:v>
                </c:pt>
                <c:pt idx="153">
                  <c:v>43043.75</c:v>
                </c:pt>
                <c:pt idx="154">
                  <c:v>43044</c:v>
                </c:pt>
                <c:pt idx="155">
                  <c:v>43044.25</c:v>
                </c:pt>
                <c:pt idx="156">
                  <c:v>43044.5</c:v>
                </c:pt>
                <c:pt idx="157">
                  <c:v>43044.75</c:v>
                </c:pt>
                <c:pt idx="158">
                  <c:v>43045</c:v>
                </c:pt>
                <c:pt idx="159">
                  <c:v>43045.25</c:v>
                </c:pt>
                <c:pt idx="160">
                  <c:v>43045.5</c:v>
                </c:pt>
                <c:pt idx="161">
                  <c:v>43045.75</c:v>
                </c:pt>
                <c:pt idx="162">
                  <c:v>43046</c:v>
                </c:pt>
                <c:pt idx="163">
                  <c:v>43046.25</c:v>
                </c:pt>
                <c:pt idx="164">
                  <c:v>43046.5</c:v>
                </c:pt>
                <c:pt idx="165">
                  <c:v>43046.75</c:v>
                </c:pt>
                <c:pt idx="166">
                  <c:v>43047</c:v>
                </c:pt>
                <c:pt idx="167">
                  <c:v>43047.25</c:v>
                </c:pt>
                <c:pt idx="168">
                  <c:v>43047.5</c:v>
                </c:pt>
                <c:pt idx="169">
                  <c:v>43047.75</c:v>
                </c:pt>
                <c:pt idx="170">
                  <c:v>43048</c:v>
                </c:pt>
                <c:pt idx="171">
                  <c:v>43048.25</c:v>
                </c:pt>
                <c:pt idx="172">
                  <c:v>43048.5</c:v>
                </c:pt>
                <c:pt idx="173">
                  <c:v>43048.75</c:v>
                </c:pt>
                <c:pt idx="174">
                  <c:v>43049</c:v>
                </c:pt>
                <c:pt idx="175">
                  <c:v>43049.25</c:v>
                </c:pt>
                <c:pt idx="176">
                  <c:v>43049.5</c:v>
                </c:pt>
                <c:pt idx="177">
                  <c:v>43049.75</c:v>
                </c:pt>
                <c:pt idx="178">
                  <c:v>43050</c:v>
                </c:pt>
                <c:pt idx="179">
                  <c:v>43050.25</c:v>
                </c:pt>
                <c:pt idx="180">
                  <c:v>43050.5</c:v>
                </c:pt>
                <c:pt idx="181">
                  <c:v>43050.75</c:v>
                </c:pt>
                <c:pt idx="182">
                  <c:v>43051</c:v>
                </c:pt>
                <c:pt idx="183">
                  <c:v>43051.25</c:v>
                </c:pt>
                <c:pt idx="184">
                  <c:v>43051.5</c:v>
                </c:pt>
                <c:pt idx="185">
                  <c:v>43051.75</c:v>
                </c:pt>
                <c:pt idx="186">
                  <c:v>43052</c:v>
                </c:pt>
                <c:pt idx="187">
                  <c:v>43052.25</c:v>
                </c:pt>
                <c:pt idx="188">
                  <c:v>43052.5</c:v>
                </c:pt>
                <c:pt idx="189">
                  <c:v>43052.75</c:v>
                </c:pt>
                <c:pt idx="190">
                  <c:v>43053</c:v>
                </c:pt>
                <c:pt idx="191">
                  <c:v>43053.25</c:v>
                </c:pt>
                <c:pt idx="192">
                  <c:v>43053.5</c:v>
                </c:pt>
                <c:pt idx="193">
                  <c:v>43053.75</c:v>
                </c:pt>
                <c:pt idx="194">
                  <c:v>43054</c:v>
                </c:pt>
                <c:pt idx="195">
                  <c:v>43054.25</c:v>
                </c:pt>
                <c:pt idx="196">
                  <c:v>43054.5</c:v>
                </c:pt>
                <c:pt idx="197">
                  <c:v>43054.75</c:v>
                </c:pt>
                <c:pt idx="198">
                  <c:v>43055</c:v>
                </c:pt>
                <c:pt idx="199">
                  <c:v>43055.25</c:v>
                </c:pt>
                <c:pt idx="200">
                  <c:v>43055.5</c:v>
                </c:pt>
                <c:pt idx="201">
                  <c:v>43055.75</c:v>
                </c:pt>
                <c:pt idx="202">
                  <c:v>43056</c:v>
                </c:pt>
                <c:pt idx="203">
                  <c:v>43056.25</c:v>
                </c:pt>
                <c:pt idx="204">
                  <c:v>43056.5</c:v>
                </c:pt>
                <c:pt idx="205">
                  <c:v>43056.75</c:v>
                </c:pt>
                <c:pt idx="206">
                  <c:v>43057</c:v>
                </c:pt>
                <c:pt idx="207">
                  <c:v>43057.25</c:v>
                </c:pt>
                <c:pt idx="208">
                  <c:v>43057.5</c:v>
                </c:pt>
                <c:pt idx="209">
                  <c:v>43057.75</c:v>
                </c:pt>
                <c:pt idx="210">
                  <c:v>43058</c:v>
                </c:pt>
                <c:pt idx="211">
                  <c:v>43058.25</c:v>
                </c:pt>
                <c:pt idx="212">
                  <c:v>43058.5</c:v>
                </c:pt>
                <c:pt idx="213">
                  <c:v>43058.75</c:v>
                </c:pt>
                <c:pt idx="214">
                  <c:v>43059</c:v>
                </c:pt>
                <c:pt idx="215">
                  <c:v>43059.25</c:v>
                </c:pt>
                <c:pt idx="216">
                  <c:v>43059.5</c:v>
                </c:pt>
                <c:pt idx="217">
                  <c:v>43059.75</c:v>
                </c:pt>
                <c:pt idx="218">
                  <c:v>43060</c:v>
                </c:pt>
                <c:pt idx="219">
                  <c:v>43060.25</c:v>
                </c:pt>
                <c:pt idx="220">
                  <c:v>43060.5</c:v>
                </c:pt>
                <c:pt idx="221">
                  <c:v>43060.75</c:v>
                </c:pt>
                <c:pt idx="222">
                  <c:v>43061</c:v>
                </c:pt>
                <c:pt idx="223">
                  <c:v>43061.25</c:v>
                </c:pt>
                <c:pt idx="224">
                  <c:v>43061.5</c:v>
                </c:pt>
                <c:pt idx="225">
                  <c:v>43061.75</c:v>
                </c:pt>
                <c:pt idx="226">
                  <c:v>43062</c:v>
                </c:pt>
                <c:pt idx="227">
                  <c:v>43062.25</c:v>
                </c:pt>
                <c:pt idx="228">
                  <c:v>43062.5</c:v>
                </c:pt>
                <c:pt idx="229">
                  <c:v>43062.75</c:v>
                </c:pt>
                <c:pt idx="230">
                  <c:v>43063</c:v>
                </c:pt>
                <c:pt idx="231">
                  <c:v>43063.25</c:v>
                </c:pt>
                <c:pt idx="232">
                  <c:v>43063.5</c:v>
                </c:pt>
                <c:pt idx="233">
                  <c:v>43063.75</c:v>
                </c:pt>
                <c:pt idx="234">
                  <c:v>43064</c:v>
                </c:pt>
                <c:pt idx="235">
                  <c:v>43064.25</c:v>
                </c:pt>
                <c:pt idx="236">
                  <c:v>43064.5</c:v>
                </c:pt>
                <c:pt idx="237">
                  <c:v>43064.75</c:v>
                </c:pt>
                <c:pt idx="238">
                  <c:v>43065</c:v>
                </c:pt>
                <c:pt idx="239">
                  <c:v>43065.25</c:v>
                </c:pt>
                <c:pt idx="240">
                  <c:v>43065.5</c:v>
                </c:pt>
                <c:pt idx="241">
                  <c:v>43065.75</c:v>
                </c:pt>
                <c:pt idx="242">
                  <c:v>43066</c:v>
                </c:pt>
                <c:pt idx="243">
                  <c:v>43066.25</c:v>
                </c:pt>
                <c:pt idx="244">
                  <c:v>43066.5</c:v>
                </c:pt>
                <c:pt idx="245">
                  <c:v>43066.75</c:v>
                </c:pt>
                <c:pt idx="246">
                  <c:v>43067</c:v>
                </c:pt>
                <c:pt idx="247">
                  <c:v>43067.25</c:v>
                </c:pt>
                <c:pt idx="248">
                  <c:v>43067.5</c:v>
                </c:pt>
                <c:pt idx="249">
                  <c:v>43067.75</c:v>
                </c:pt>
                <c:pt idx="250">
                  <c:v>43068</c:v>
                </c:pt>
                <c:pt idx="251">
                  <c:v>43068.25</c:v>
                </c:pt>
                <c:pt idx="252">
                  <c:v>43068.5</c:v>
                </c:pt>
                <c:pt idx="253">
                  <c:v>43068.75</c:v>
                </c:pt>
                <c:pt idx="254">
                  <c:v>43069</c:v>
                </c:pt>
                <c:pt idx="255">
                  <c:v>43069.25</c:v>
                </c:pt>
                <c:pt idx="256">
                  <c:v>43069.5</c:v>
                </c:pt>
                <c:pt idx="257">
                  <c:v>43069.75</c:v>
                </c:pt>
                <c:pt idx="258">
                  <c:v>43070</c:v>
                </c:pt>
                <c:pt idx="259">
                  <c:v>43070.25</c:v>
                </c:pt>
                <c:pt idx="260">
                  <c:v>43070.5</c:v>
                </c:pt>
                <c:pt idx="261">
                  <c:v>43070.75</c:v>
                </c:pt>
                <c:pt idx="262">
                  <c:v>43071</c:v>
                </c:pt>
                <c:pt idx="263">
                  <c:v>43071.25</c:v>
                </c:pt>
                <c:pt idx="264">
                  <c:v>43071.5</c:v>
                </c:pt>
                <c:pt idx="265">
                  <c:v>43071.75</c:v>
                </c:pt>
                <c:pt idx="266">
                  <c:v>43072</c:v>
                </c:pt>
                <c:pt idx="267">
                  <c:v>43072.25</c:v>
                </c:pt>
                <c:pt idx="268">
                  <c:v>43072.5</c:v>
                </c:pt>
                <c:pt idx="269">
                  <c:v>43072.75</c:v>
                </c:pt>
                <c:pt idx="270">
                  <c:v>43073</c:v>
                </c:pt>
                <c:pt idx="271">
                  <c:v>43073.25</c:v>
                </c:pt>
                <c:pt idx="272">
                  <c:v>43073.5</c:v>
                </c:pt>
                <c:pt idx="273">
                  <c:v>43073.75</c:v>
                </c:pt>
                <c:pt idx="274">
                  <c:v>43074</c:v>
                </c:pt>
                <c:pt idx="275">
                  <c:v>43074.25</c:v>
                </c:pt>
                <c:pt idx="276">
                  <c:v>43074.5</c:v>
                </c:pt>
                <c:pt idx="277">
                  <c:v>43074.75</c:v>
                </c:pt>
                <c:pt idx="278">
                  <c:v>43075</c:v>
                </c:pt>
                <c:pt idx="279">
                  <c:v>43075.25</c:v>
                </c:pt>
                <c:pt idx="280">
                  <c:v>43075.5</c:v>
                </c:pt>
                <c:pt idx="281">
                  <c:v>43075.75</c:v>
                </c:pt>
                <c:pt idx="282">
                  <c:v>43076</c:v>
                </c:pt>
                <c:pt idx="283">
                  <c:v>43076.25</c:v>
                </c:pt>
                <c:pt idx="284">
                  <c:v>43076.5</c:v>
                </c:pt>
                <c:pt idx="285">
                  <c:v>43076.75</c:v>
                </c:pt>
                <c:pt idx="286">
                  <c:v>43077</c:v>
                </c:pt>
                <c:pt idx="287">
                  <c:v>43077.25</c:v>
                </c:pt>
                <c:pt idx="288">
                  <c:v>43077.5</c:v>
                </c:pt>
                <c:pt idx="289">
                  <c:v>43077.75</c:v>
                </c:pt>
                <c:pt idx="290">
                  <c:v>43078</c:v>
                </c:pt>
                <c:pt idx="291">
                  <c:v>43078.25</c:v>
                </c:pt>
                <c:pt idx="292">
                  <c:v>43078.5</c:v>
                </c:pt>
                <c:pt idx="293">
                  <c:v>43078.75</c:v>
                </c:pt>
                <c:pt idx="294">
                  <c:v>43079</c:v>
                </c:pt>
                <c:pt idx="295">
                  <c:v>43079.25</c:v>
                </c:pt>
                <c:pt idx="296">
                  <c:v>43079.5</c:v>
                </c:pt>
                <c:pt idx="297">
                  <c:v>43079.75</c:v>
                </c:pt>
                <c:pt idx="298">
                  <c:v>43080</c:v>
                </c:pt>
                <c:pt idx="299">
                  <c:v>43080.25</c:v>
                </c:pt>
                <c:pt idx="300">
                  <c:v>43080.5</c:v>
                </c:pt>
                <c:pt idx="301">
                  <c:v>43080.75</c:v>
                </c:pt>
                <c:pt idx="302">
                  <c:v>43081</c:v>
                </c:pt>
                <c:pt idx="303">
                  <c:v>43081.25</c:v>
                </c:pt>
                <c:pt idx="304">
                  <c:v>43081.5</c:v>
                </c:pt>
                <c:pt idx="305">
                  <c:v>43081.75</c:v>
                </c:pt>
                <c:pt idx="306">
                  <c:v>43082</c:v>
                </c:pt>
                <c:pt idx="307">
                  <c:v>43082.25</c:v>
                </c:pt>
                <c:pt idx="308">
                  <c:v>43082.5</c:v>
                </c:pt>
                <c:pt idx="309">
                  <c:v>43082.75</c:v>
                </c:pt>
                <c:pt idx="310">
                  <c:v>43083</c:v>
                </c:pt>
                <c:pt idx="311">
                  <c:v>43083.25</c:v>
                </c:pt>
                <c:pt idx="312">
                  <c:v>43083.5</c:v>
                </c:pt>
                <c:pt idx="313">
                  <c:v>43083.75</c:v>
                </c:pt>
                <c:pt idx="314">
                  <c:v>43084</c:v>
                </c:pt>
                <c:pt idx="315">
                  <c:v>43084.25</c:v>
                </c:pt>
                <c:pt idx="316">
                  <c:v>43084.5</c:v>
                </c:pt>
                <c:pt idx="317">
                  <c:v>43084.75</c:v>
                </c:pt>
                <c:pt idx="318">
                  <c:v>43085</c:v>
                </c:pt>
                <c:pt idx="319">
                  <c:v>43085.25</c:v>
                </c:pt>
                <c:pt idx="320">
                  <c:v>43085.5</c:v>
                </c:pt>
                <c:pt idx="321">
                  <c:v>43085.75</c:v>
                </c:pt>
                <c:pt idx="322">
                  <c:v>43086</c:v>
                </c:pt>
                <c:pt idx="323">
                  <c:v>43086.25</c:v>
                </c:pt>
                <c:pt idx="324">
                  <c:v>43086.5</c:v>
                </c:pt>
                <c:pt idx="325">
                  <c:v>43086.75</c:v>
                </c:pt>
                <c:pt idx="326">
                  <c:v>43087</c:v>
                </c:pt>
                <c:pt idx="327">
                  <c:v>43087.25</c:v>
                </c:pt>
                <c:pt idx="328">
                  <c:v>43087.5</c:v>
                </c:pt>
                <c:pt idx="329">
                  <c:v>43087.75</c:v>
                </c:pt>
                <c:pt idx="330">
                  <c:v>43088</c:v>
                </c:pt>
                <c:pt idx="331">
                  <c:v>43088.25</c:v>
                </c:pt>
                <c:pt idx="332">
                  <c:v>43088.5</c:v>
                </c:pt>
                <c:pt idx="333">
                  <c:v>43088.75</c:v>
                </c:pt>
                <c:pt idx="334">
                  <c:v>43089</c:v>
                </c:pt>
                <c:pt idx="335">
                  <c:v>43089.25</c:v>
                </c:pt>
                <c:pt idx="336">
                  <c:v>43089.5</c:v>
                </c:pt>
                <c:pt idx="337">
                  <c:v>43089.75</c:v>
                </c:pt>
                <c:pt idx="338">
                  <c:v>43090</c:v>
                </c:pt>
                <c:pt idx="339">
                  <c:v>43090.25</c:v>
                </c:pt>
                <c:pt idx="340">
                  <c:v>43090.5</c:v>
                </c:pt>
                <c:pt idx="341">
                  <c:v>43090.75</c:v>
                </c:pt>
                <c:pt idx="342">
                  <c:v>43091</c:v>
                </c:pt>
                <c:pt idx="343">
                  <c:v>43091.25</c:v>
                </c:pt>
                <c:pt idx="344">
                  <c:v>43091.5</c:v>
                </c:pt>
                <c:pt idx="345">
                  <c:v>43091.75</c:v>
                </c:pt>
                <c:pt idx="346">
                  <c:v>43092</c:v>
                </c:pt>
                <c:pt idx="347">
                  <c:v>43092.25</c:v>
                </c:pt>
                <c:pt idx="348">
                  <c:v>43092.5</c:v>
                </c:pt>
                <c:pt idx="349">
                  <c:v>43092.75</c:v>
                </c:pt>
                <c:pt idx="350">
                  <c:v>43093</c:v>
                </c:pt>
                <c:pt idx="351">
                  <c:v>43093.25</c:v>
                </c:pt>
                <c:pt idx="352">
                  <c:v>43093.5</c:v>
                </c:pt>
                <c:pt idx="353">
                  <c:v>43093.75</c:v>
                </c:pt>
                <c:pt idx="354">
                  <c:v>43094</c:v>
                </c:pt>
                <c:pt idx="355">
                  <c:v>43094.25</c:v>
                </c:pt>
                <c:pt idx="356">
                  <c:v>43094.5</c:v>
                </c:pt>
                <c:pt idx="357">
                  <c:v>43094.75</c:v>
                </c:pt>
                <c:pt idx="358">
                  <c:v>43095</c:v>
                </c:pt>
                <c:pt idx="359">
                  <c:v>43095.25</c:v>
                </c:pt>
                <c:pt idx="360">
                  <c:v>43095.5</c:v>
                </c:pt>
                <c:pt idx="361">
                  <c:v>43095.75</c:v>
                </c:pt>
                <c:pt idx="362">
                  <c:v>43096</c:v>
                </c:pt>
                <c:pt idx="363">
                  <c:v>43096.25</c:v>
                </c:pt>
                <c:pt idx="364">
                  <c:v>43096.5</c:v>
                </c:pt>
                <c:pt idx="365">
                  <c:v>43096.75</c:v>
                </c:pt>
                <c:pt idx="366">
                  <c:v>43097</c:v>
                </c:pt>
                <c:pt idx="367">
                  <c:v>43097.25</c:v>
                </c:pt>
                <c:pt idx="368">
                  <c:v>43097.5</c:v>
                </c:pt>
                <c:pt idx="369">
                  <c:v>43097.75</c:v>
                </c:pt>
                <c:pt idx="370">
                  <c:v>43098</c:v>
                </c:pt>
                <c:pt idx="371">
                  <c:v>43098.25</c:v>
                </c:pt>
                <c:pt idx="372">
                  <c:v>43098.5</c:v>
                </c:pt>
                <c:pt idx="373">
                  <c:v>43098.75</c:v>
                </c:pt>
                <c:pt idx="374">
                  <c:v>43099</c:v>
                </c:pt>
                <c:pt idx="375">
                  <c:v>43099.25</c:v>
                </c:pt>
                <c:pt idx="376">
                  <c:v>43099.5</c:v>
                </c:pt>
                <c:pt idx="377">
                  <c:v>43099.75</c:v>
                </c:pt>
                <c:pt idx="378">
                  <c:v>43100</c:v>
                </c:pt>
                <c:pt idx="379">
                  <c:v>43100.25</c:v>
                </c:pt>
                <c:pt idx="380">
                  <c:v>43100.5</c:v>
                </c:pt>
                <c:pt idx="381">
                  <c:v>43100.75</c:v>
                </c:pt>
                <c:pt idx="382">
                  <c:v>43101</c:v>
                </c:pt>
                <c:pt idx="383">
                  <c:v>43101.25</c:v>
                </c:pt>
                <c:pt idx="384">
                  <c:v>43101.5</c:v>
                </c:pt>
                <c:pt idx="385">
                  <c:v>43101.75</c:v>
                </c:pt>
                <c:pt idx="386">
                  <c:v>43102</c:v>
                </c:pt>
                <c:pt idx="387">
                  <c:v>43102.25</c:v>
                </c:pt>
                <c:pt idx="388">
                  <c:v>43102.5</c:v>
                </c:pt>
                <c:pt idx="389">
                  <c:v>43102.75</c:v>
                </c:pt>
                <c:pt idx="390">
                  <c:v>43103</c:v>
                </c:pt>
                <c:pt idx="391">
                  <c:v>43103.25</c:v>
                </c:pt>
                <c:pt idx="392">
                  <c:v>43103.5</c:v>
                </c:pt>
                <c:pt idx="393">
                  <c:v>43103.75</c:v>
                </c:pt>
                <c:pt idx="394">
                  <c:v>43104</c:v>
                </c:pt>
                <c:pt idx="395">
                  <c:v>43104.25</c:v>
                </c:pt>
                <c:pt idx="396">
                  <c:v>43104.5</c:v>
                </c:pt>
                <c:pt idx="397">
                  <c:v>43104.75</c:v>
                </c:pt>
                <c:pt idx="398">
                  <c:v>43105</c:v>
                </c:pt>
                <c:pt idx="399">
                  <c:v>43105.25</c:v>
                </c:pt>
                <c:pt idx="400">
                  <c:v>43105.5</c:v>
                </c:pt>
                <c:pt idx="401">
                  <c:v>43105.75</c:v>
                </c:pt>
                <c:pt idx="402">
                  <c:v>43106</c:v>
                </c:pt>
                <c:pt idx="403">
                  <c:v>43106.25</c:v>
                </c:pt>
                <c:pt idx="404">
                  <c:v>43106.5</c:v>
                </c:pt>
                <c:pt idx="405">
                  <c:v>43106.75</c:v>
                </c:pt>
                <c:pt idx="406">
                  <c:v>43107</c:v>
                </c:pt>
                <c:pt idx="407">
                  <c:v>43107.25</c:v>
                </c:pt>
                <c:pt idx="408">
                  <c:v>43107.5</c:v>
                </c:pt>
                <c:pt idx="409">
                  <c:v>43107.75</c:v>
                </c:pt>
                <c:pt idx="410">
                  <c:v>43108</c:v>
                </c:pt>
                <c:pt idx="411">
                  <c:v>43108.25</c:v>
                </c:pt>
                <c:pt idx="412">
                  <c:v>43108.5</c:v>
                </c:pt>
                <c:pt idx="413">
                  <c:v>43108.75</c:v>
                </c:pt>
                <c:pt idx="414">
                  <c:v>43109</c:v>
                </c:pt>
                <c:pt idx="415">
                  <c:v>43109.25</c:v>
                </c:pt>
                <c:pt idx="416">
                  <c:v>43109.5</c:v>
                </c:pt>
                <c:pt idx="417">
                  <c:v>43109.75</c:v>
                </c:pt>
                <c:pt idx="418">
                  <c:v>43110</c:v>
                </c:pt>
                <c:pt idx="419">
                  <c:v>43110.25</c:v>
                </c:pt>
                <c:pt idx="420">
                  <c:v>43110.5</c:v>
                </c:pt>
                <c:pt idx="421">
                  <c:v>43110.75</c:v>
                </c:pt>
                <c:pt idx="422">
                  <c:v>43111</c:v>
                </c:pt>
                <c:pt idx="423">
                  <c:v>43111.25</c:v>
                </c:pt>
                <c:pt idx="424">
                  <c:v>43111.5</c:v>
                </c:pt>
                <c:pt idx="425">
                  <c:v>43111.75</c:v>
                </c:pt>
                <c:pt idx="426">
                  <c:v>43112</c:v>
                </c:pt>
                <c:pt idx="427">
                  <c:v>43112.25</c:v>
                </c:pt>
                <c:pt idx="428">
                  <c:v>43112.5</c:v>
                </c:pt>
                <c:pt idx="429">
                  <c:v>43112.75</c:v>
                </c:pt>
                <c:pt idx="430">
                  <c:v>43113</c:v>
                </c:pt>
                <c:pt idx="431">
                  <c:v>43113.25</c:v>
                </c:pt>
                <c:pt idx="432">
                  <c:v>43113.5</c:v>
                </c:pt>
                <c:pt idx="433">
                  <c:v>43113.75</c:v>
                </c:pt>
                <c:pt idx="434">
                  <c:v>43114</c:v>
                </c:pt>
                <c:pt idx="435">
                  <c:v>43114.25</c:v>
                </c:pt>
                <c:pt idx="436">
                  <c:v>43114.5</c:v>
                </c:pt>
                <c:pt idx="437">
                  <c:v>43114.75</c:v>
                </c:pt>
                <c:pt idx="438">
                  <c:v>43115</c:v>
                </c:pt>
                <c:pt idx="439">
                  <c:v>43115.25</c:v>
                </c:pt>
                <c:pt idx="440">
                  <c:v>43115.5</c:v>
                </c:pt>
                <c:pt idx="441">
                  <c:v>43115.75</c:v>
                </c:pt>
                <c:pt idx="442">
                  <c:v>43116</c:v>
                </c:pt>
                <c:pt idx="443">
                  <c:v>43116.25</c:v>
                </c:pt>
                <c:pt idx="444">
                  <c:v>43116.5</c:v>
                </c:pt>
                <c:pt idx="445">
                  <c:v>43116.75</c:v>
                </c:pt>
                <c:pt idx="446">
                  <c:v>43117</c:v>
                </c:pt>
                <c:pt idx="447">
                  <c:v>43117.25</c:v>
                </c:pt>
                <c:pt idx="448">
                  <c:v>43117.5</c:v>
                </c:pt>
                <c:pt idx="449">
                  <c:v>43117.75</c:v>
                </c:pt>
                <c:pt idx="450">
                  <c:v>43118</c:v>
                </c:pt>
                <c:pt idx="451">
                  <c:v>43118.25</c:v>
                </c:pt>
                <c:pt idx="452">
                  <c:v>43118.5</c:v>
                </c:pt>
                <c:pt idx="453">
                  <c:v>43118.75</c:v>
                </c:pt>
                <c:pt idx="454">
                  <c:v>43119</c:v>
                </c:pt>
                <c:pt idx="455">
                  <c:v>43119.25</c:v>
                </c:pt>
                <c:pt idx="456">
                  <c:v>43119.5</c:v>
                </c:pt>
                <c:pt idx="457">
                  <c:v>43119.75</c:v>
                </c:pt>
                <c:pt idx="458">
                  <c:v>43120</c:v>
                </c:pt>
                <c:pt idx="459">
                  <c:v>43120.25</c:v>
                </c:pt>
                <c:pt idx="460">
                  <c:v>43120.5</c:v>
                </c:pt>
                <c:pt idx="461">
                  <c:v>43120.75</c:v>
                </c:pt>
                <c:pt idx="462">
                  <c:v>43121</c:v>
                </c:pt>
                <c:pt idx="463">
                  <c:v>43121.25</c:v>
                </c:pt>
                <c:pt idx="464">
                  <c:v>43121.5</c:v>
                </c:pt>
                <c:pt idx="465">
                  <c:v>43121.75</c:v>
                </c:pt>
                <c:pt idx="466">
                  <c:v>43122</c:v>
                </c:pt>
                <c:pt idx="467">
                  <c:v>43122.25</c:v>
                </c:pt>
                <c:pt idx="468">
                  <c:v>43122.5</c:v>
                </c:pt>
                <c:pt idx="469">
                  <c:v>43122.75</c:v>
                </c:pt>
                <c:pt idx="470">
                  <c:v>43123</c:v>
                </c:pt>
                <c:pt idx="471">
                  <c:v>43123.25</c:v>
                </c:pt>
                <c:pt idx="472">
                  <c:v>43123.5</c:v>
                </c:pt>
                <c:pt idx="473">
                  <c:v>43123.75</c:v>
                </c:pt>
                <c:pt idx="474">
                  <c:v>43124</c:v>
                </c:pt>
                <c:pt idx="475">
                  <c:v>43124.25</c:v>
                </c:pt>
                <c:pt idx="476">
                  <c:v>43124.5</c:v>
                </c:pt>
                <c:pt idx="477">
                  <c:v>43124.75</c:v>
                </c:pt>
                <c:pt idx="478">
                  <c:v>43125</c:v>
                </c:pt>
                <c:pt idx="479">
                  <c:v>43125.25</c:v>
                </c:pt>
                <c:pt idx="480">
                  <c:v>43125.5</c:v>
                </c:pt>
                <c:pt idx="481">
                  <c:v>43125.75</c:v>
                </c:pt>
                <c:pt idx="482">
                  <c:v>43126</c:v>
                </c:pt>
                <c:pt idx="483">
                  <c:v>43126.25</c:v>
                </c:pt>
                <c:pt idx="484">
                  <c:v>43126.5</c:v>
                </c:pt>
                <c:pt idx="485">
                  <c:v>43126.75</c:v>
                </c:pt>
                <c:pt idx="486">
                  <c:v>43127</c:v>
                </c:pt>
                <c:pt idx="487">
                  <c:v>43127.25</c:v>
                </c:pt>
                <c:pt idx="488">
                  <c:v>43127.5</c:v>
                </c:pt>
                <c:pt idx="489">
                  <c:v>43127.75</c:v>
                </c:pt>
                <c:pt idx="490">
                  <c:v>43128</c:v>
                </c:pt>
                <c:pt idx="491">
                  <c:v>43128.25</c:v>
                </c:pt>
                <c:pt idx="492">
                  <c:v>43128.5</c:v>
                </c:pt>
                <c:pt idx="493">
                  <c:v>43128.75</c:v>
                </c:pt>
                <c:pt idx="494">
                  <c:v>43129</c:v>
                </c:pt>
                <c:pt idx="495">
                  <c:v>43129.25</c:v>
                </c:pt>
                <c:pt idx="496">
                  <c:v>43129.5</c:v>
                </c:pt>
                <c:pt idx="497">
                  <c:v>43129.75</c:v>
                </c:pt>
                <c:pt idx="498">
                  <c:v>43130</c:v>
                </c:pt>
                <c:pt idx="499">
                  <c:v>43130.25</c:v>
                </c:pt>
                <c:pt idx="500">
                  <c:v>43130.5</c:v>
                </c:pt>
                <c:pt idx="501">
                  <c:v>43130.75</c:v>
                </c:pt>
                <c:pt idx="502">
                  <c:v>43131</c:v>
                </c:pt>
                <c:pt idx="503">
                  <c:v>43131.25</c:v>
                </c:pt>
                <c:pt idx="504">
                  <c:v>43131.5</c:v>
                </c:pt>
                <c:pt idx="505">
                  <c:v>43131.75</c:v>
                </c:pt>
                <c:pt idx="506">
                  <c:v>43132</c:v>
                </c:pt>
                <c:pt idx="507">
                  <c:v>43132.25</c:v>
                </c:pt>
                <c:pt idx="508">
                  <c:v>43132.5</c:v>
                </c:pt>
                <c:pt idx="509">
                  <c:v>43132.75</c:v>
                </c:pt>
                <c:pt idx="510">
                  <c:v>43133</c:v>
                </c:pt>
                <c:pt idx="511">
                  <c:v>43133.25</c:v>
                </c:pt>
                <c:pt idx="512">
                  <c:v>43133.5</c:v>
                </c:pt>
                <c:pt idx="513">
                  <c:v>43133.75</c:v>
                </c:pt>
                <c:pt idx="514">
                  <c:v>43134</c:v>
                </c:pt>
                <c:pt idx="515">
                  <c:v>43134.25</c:v>
                </c:pt>
                <c:pt idx="516">
                  <c:v>43134.5</c:v>
                </c:pt>
                <c:pt idx="517">
                  <c:v>43134.75</c:v>
                </c:pt>
                <c:pt idx="518">
                  <c:v>43135</c:v>
                </c:pt>
                <c:pt idx="519">
                  <c:v>43135.25</c:v>
                </c:pt>
                <c:pt idx="520">
                  <c:v>43135.5</c:v>
                </c:pt>
                <c:pt idx="521">
                  <c:v>43135.75</c:v>
                </c:pt>
                <c:pt idx="522">
                  <c:v>43136</c:v>
                </c:pt>
                <c:pt idx="523">
                  <c:v>43136.25</c:v>
                </c:pt>
                <c:pt idx="524">
                  <c:v>43136.5</c:v>
                </c:pt>
                <c:pt idx="525">
                  <c:v>43136.75</c:v>
                </c:pt>
                <c:pt idx="526">
                  <c:v>43137</c:v>
                </c:pt>
                <c:pt idx="527">
                  <c:v>43137.25</c:v>
                </c:pt>
                <c:pt idx="528">
                  <c:v>43137.5</c:v>
                </c:pt>
                <c:pt idx="529">
                  <c:v>43137.75</c:v>
                </c:pt>
                <c:pt idx="530">
                  <c:v>43138</c:v>
                </c:pt>
                <c:pt idx="531">
                  <c:v>43138.25</c:v>
                </c:pt>
                <c:pt idx="532">
                  <c:v>43138.5</c:v>
                </c:pt>
                <c:pt idx="533">
                  <c:v>43138.75</c:v>
                </c:pt>
                <c:pt idx="534">
                  <c:v>43139</c:v>
                </c:pt>
                <c:pt idx="535">
                  <c:v>43139.25</c:v>
                </c:pt>
                <c:pt idx="536">
                  <c:v>43139.5</c:v>
                </c:pt>
                <c:pt idx="537">
                  <c:v>43139.75</c:v>
                </c:pt>
                <c:pt idx="538">
                  <c:v>43140</c:v>
                </c:pt>
                <c:pt idx="539">
                  <c:v>43140.25</c:v>
                </c:pt>
                <c:pt idx="540">
                  <c:v>43140.5</c:v>
                </c:pt>
                <c:pt idx="541">
                  <c:v>43140.75</c:v>
                </c:pt>
                <c:pt idx="542">
                  <c:v>43141</c:v>
                </c:pt>
                <c:pt idx="543">
                  <c:v>43141.25</c:v>
                </c:pt>
                <c:pt idx="544">
                  <c:v>43141.5</c:v>
                </c:pt>
                <c:pt idx="545">
                  <c:v>43141.75</c:v>
                </c:pt>
                <c:pt idx="546">
                  <c:v>43142</c:v>
                </c:pt>
                <c:pt idx="547">
                  <c:v>43142.25</c:v>
                </c:pt>
                <c:pt idx="548">
                  <c:v>43142.5</c:v>
                </c:pt>
                <c:pt idx="549">
                  <c:v>43142.75</c:v>
                </c:pt>
                <c:pt idx="550">
                  <c:v>43143</c:v>
                </c:pt>
                <c:pt idx="551">
                  <c:v>43143.25</c:v>
                </c:pt>
                <c:pt idx="552">
                  <c:v>43143.5</c:v>
                </c:pt>
                <c:pt idx="553">
                  <c:v>43143.75</c:v>
                </c:pt>
                <c:pt idx="554">
                  <c:v>43144</c:v>
                </c:pt>
                <c:pt idx="555">
                  <c:v>43144.25</c:v>
                </c:pt>
                <c:pt idx="556">
                  <c:v>43144.5</c:v>
                </c:pt>
                <c:pt idx="557">
                  <c:v>43144.75</c:v>
                </c:pt>
                <c:pt idx="558">
                  <c:v>43145</c:v>
                </c:pt>
                <c:pt idx="559">
                  <c:v>43145.25</c:v>
                </c:pt>
                <c:pt idx="560">
                  <c:v>43145.5</c:v>
                </c:pt>
                <c:pt idx="561">
                  <c:v>43145.75</c:v>
                </c:pt>
                <c:pt idx="562">
                  <c:v>43146</c:v>
                </c:pt>
                <c:pt idx="563">
                  <c:v>43146.25</c:v>
                </c:pt>
                <c:pt idx="564">
                  <c:v>43146.5</c:v>
                </c:pt>
                <c:pt idx="565">
                  <c:v>43146.75</c:v>
                </c:pt>
                <c:pt idx="566">
                  <c:v>43147</c:v>
                </c:pt>
                <c:pt idx="567">
                  <c:v>43147.25</c:v>
                </c:pt>
                <c:pt idx="568">
                  <c:v>43147.5</c:v>
                </c:pt>
                <c:pt idx="569">
                  <c:v>43147.75</c:v>
                </c:pt>
                <c:pt idx="570">
                  <c:v>43148</c:v>
                </c:pt>
                <c:pt idx="571">
                  <c:v>43148.25</c:v>
                </c:pt>
                <c:pt idx="572">
                  <c:v>43148.5</c:v>
                </c:pt>
                <c:pt idx="573">
                  <c:v>43148.75</c:v>
                </c:pt>
                <c:pt idx="574">
                  <c:v>43149</c:v>
                </c:pt>
                <c:pt idx="575">
                  <c:v>43149.25</c:v>
                </c:pt>
                <c:pt idx="576">
                  <c:v>43149.5</c:v>
                </c:pt>
                <c:pt idx="577">
                  <c:v>43149.75</c:v>
                </c:pt>
                <c:pt idx="578">
                  <c:v>43150</c:v>
                </c:pt>
                <c:pt idx="579">
                  <c:v>43150.25</c:v>
                </c:pt>
                <c:pt idx="580">
                  <c:v>43150.5</c:v>
                </c:pt>
                <c:pt idx="581">
                  <c:v>43150.75</c:v>
                </c:pt>
                <c:pt idx="582">
                  <c:v>43151</c:v>
                </c:pt>
                <c:pt idx="583">
                  <c:v>43151.25</c:v>
                </c:pt>
                <c:pt idx="584">
                  <c:v>43151.5</c:v>
                </c:pt>
                <c:pt idx="585">
                  <c:v>43151.75</c:v>
                </c:pt>
                <c:pt idx="586">
                  <c:v>43152</c:v>
                </c:pt>
                <c:pt idx="587">
                  <c:v>43152.25</c:v>
                </c:pt>
                <c:pt idx="588">
                  <c:v>43152.5</c:v>
                </c:pt>
                <c:pt idx="589">
                  <c:v>43152.75</c:v>
                </c:pt>
                <c:pt idx="590">
                  <c:v>43153</c:v>
                </c:pt>
                <c:pt idx="591">
                  <c:v>43153.25</c:v>
                </c:pt>
                <c:pt idx="592">
                  <c:v>43153.5</c:v>
                </c:pt>
                <c:pt idx="593">
                  <c:v>43153.75</c:v>
                </c:pt>
                <c:pt idx="594">
                  <c:v>43154</c:v>
                </c:pt>
                <c:pt idx="595">
                  <c:v>43154.25</c:v>
                </c:pt>
                <c:pt idx="596">
                  <c:v>43154.5</c:v>
                </c:pt>
                <c:pt idx="597">
                  <c:v>43154.75</c:v>
                </c:pt>
                <c:pt idx="598">
                  <c:v>43155</c:v>
                </c:pt>
                <c:pt idx="599">
                  <c:v>43155.25</c:v>
                </c:pt>
                <c:pt idx="600">
                  <c:v>43155.5</c:v>
                </c:pt>
                <c:pt idx="601">
                  <c:v>43155.75</c:v>
                </c:pt>
                <c:pt idx="602">
                  <c:v>43156</c:v>
                </c:pt>
                <c:pt idx="603">
                  <c:v>43156.25</c:v>
                </c:pt>
                <c:pt idx="604">
                  <c:v>43156.5</c:v>
                </c:pt>
                <c:pt idx="605">
                  <c:v>43156.75</c:v>
                </c:pt>
                <c:pt idx="606">
                  <c:v>43157</c:v>
                </c:pt>
                <c:pt idx="607">
                  <c:v>43157.25</c:v>
                </c:pt>
                <c:pt idx="608">
                  <c:v>43157.5</c:v>
                </c:pt>
                <c:pt idx="609">
                  <c:v>43157.75</c:v>
                </c:pt>
                <c:pt idx="610">
                  <c:v>43158</c:v>
                </c:pt>
                <c:pt idx="611">
                  <c:v>43158.25</c:v>
                </c:pt>
                <c:pt idx="612">
                  <c:v>43158.5</c:v>
                </c:pt>
                <c:pt idx="613">
                  <c:v>43158.75</c:v>
                </c:pt>
                <c:pt idx="614">
                  <c:v>43159</c:v>
                </c:pt>
                <c:pt idx="615">
                  <c:v>43159.25</c:v>
                </c:pt>
                <c:pt idx="616">
                  <c:v>43159.5</c:v>
                </c:pt>
                <c:pt idx="617">
                  <c:v>43159.75</c:v>
                </c:pt>
                <c:pt idx="618">
                  <c:v>43160</c:v>
                </c:pt>
                <c:pt idx="619">
                  <c:v>43160.25</c:v>
                </c:pt>
                <c:pt idx="620">
                  <c:v>43160.5</c:v>
                </c:pt>
              </c:numCache>
            </c:numRef>
          </c:xVal>
          <c:yVal>
            <c:numRef>
              <c:f>Bottom!$E$2:$E$1624</c:f>
              <c:numCache>
                <c:formatCode>0.000</c:formatCode>
                <c:ptCount val="1623"/>
                <c:pt idx="0">
                  <c:v>-2.9211980201466758E-2</c:v>
                </c:pt>
                <c:pt idx="1">
                  <c:v>-5.6650797794247865E-2</c:v>
                </c:pt>
                <c:pt idx="2">
                  <c:v>-2.4817756523361822E-2</c:v>
                </c:pt>
                <c:pt idx="3">
                  <c:v>-2.7015006886074389E-2</c:v>
                </c:pt>
                <c:pt idx="4">
                  <c:v>-5.0069421633850197E-2</c:v>
                </c:pt>
                <c:pt idx="5">
                  <c:v>-6.2133379291992696E-2</c:v>
                </c:pt>
                <c:pt idx="6">
                  <c:v>-4.1290384178978456E-2</c:v>
                </c:pt>
                <c:pt idx="7">
                  <c:v>-6.432592885204258E-2</c:v>
                </c:pt>
                <c:pt idx="8">
                  <c:v>2.5795619668031122E-2</c:v>
                </c:pt>
                <c:pt idx="9">
                  <c:v>8.1742897314143192E-3</c:v>
                </c:pt>
                <c:pt idx="10">
                  <c:v>-6.12993328235234E-3</c:v>
                </c:pt>
                <c:pt idx="11">
                  <c:v>-2.8113528170536028E-2</c:v>
                </c:pt>
                <c:pt idx="12">
                  <c:v>4.2331812097472721E-2</c:v>
                </c:pt>
                <c:pt idx="13">
                  <c:v>3.6818004678764282E-2</c:v>
                </c:pt>
                <c:pt idx="14">
                  <c:v>5.6675879064584933E-2</c:v>
                </c:pt>
                <c:pt idx="15">
                  <c:v>4.8950684058411298E-2</c:v>
                </c:pt>
                <c:pt idx="16">
                  <c:v>5.4468331137684345E-2</c:v>
                </c:pt>
                <c:pt idx="17">
                  <c:v>9.0928665287435706E-2</c:v>
                </c:pt>
                <c:pt idx="18">
                  <c:v>5.9987725195298935E-2</c:v>
                </c:pt>
                <c:pt idx="19">
                  <c:v>5.115753331989481E-2</c:v>
                </c:pt>
                <c:pt idx="20">
                  <c:v>-1.0528871558278752E-2</c:v>
                </c:pt>
                <c:pt idx="21">
                  <c:v>3.7717396923540036E-3</c:v>
                </c:pt>
                <c:pt idx="22">
                  <c:v>4.7055688389718853E-4</c:v>
                </c:pt>
                <c:pt idx="23">
                  <c:v>3.7717396923540036E-3</c:v>
                </c:pt>
                <c:pt idx="24">
                  <c:v>4.8722729396217801E-3</c:v>
                </c:pt>
                <c:pt idx="25">
                  <c:v>1.037598188412403E-2</c:v>
                </c:pt>
                <c:pt idx="26">
                  <c:v>-7.2297719598850563E-3</c:v>
                </c:pt>
                <c:pt idx="27">
                  <c:v>2.0287039984566491E-2</c:v>
                </c:pt>
                <c:pt idx="28">
                  <c:v>1.1476932272955764E-2</c:v>
                </c:pt>
                <c:pt idx="29">
                  <c:v>3.5715452463421116E-2</c:v>
                </c:pt>
                <c:pt idx="30">
                  <c:v>4.5640933923948523E-2</c:v>
                </c:pt>
                <c:pt idx="31">
                  <c:v>5.2261062727382068E-2</c:v>
                </c:pt>
                <c:pt idx="32">
                  <c:v>1.8084095506367248E-2</c:v>
                </c:pt>
                <c:pt idx="33">
                  <c:v>7.6556399743310521E-2</c:v>
                </c:pt>
                <c:pt idx="34">
                  <c:v>-2.5916416339725856E-2</c:v>
                </c:pt>
                <c:pt idx="35">
                  <c:v>0.12635710135458567</c:v>
                </c:pt>
                <c:pt idx="36">
                  <c:v>9.2034715038380455E-2</c:v>
                </c:pt>
                <c:pt idx="37">
                  <c:v>0.12303262615643007</c:v>
                </c:pt>
                <c:pt idx="38">
                  <c:v>0.13744326446260402</c:v>
                </c:pt>
                <c:pt idx="39">
                  <c:v>0.19298002023111849</c:v>
                </c:pt>
                <c:pt idx="40">
                  <c:v>0.21970059226435978</c:v>
                </c:pt>
                <c:pt idx="41">
                  <c:v>0.249810226465911</c:v>
                </c:pt>
                <c:pt idx="42">
                  <c:v>0.24088343613834695</c:v>
                </c:pt>
                <c:pt idx="43">
                  <c:v>0.32475186786120958</c:v>
                </c:pt>
                <c:pt idx="44">
                  <c:v>0.31914808611520584</c:v>
                </c:pt>
                <c:pt idx="45">
                  <c:v>0.42367390094341317</c:v>
                </c:pt>
                <c:pt idx="46">
                  <c:v>0.34942989570083682</c:v>
                </c:pt>
                <c:pt idx="47">
                  <c:v>0.510692571732136</c:v>
                </c:pt>
                <c:pt idx="48">
                  <c:v>0.36739948286663093</c:v>
                </c:pt>
                <c:pt idx="49">
                  <c:v>0.33596482976940933</c:v>
                </c:pt>
                <c:pt idx="50">
                  <c:v>0.34606265568510253</c:v>
                </c:pt>
                <c:pt idx="51">
                  <c:v>0.46543398685469128</c:v>
                </c:pt>
                <c:pt idx="52">
                  <c:v>0.55834054771037245</c:v>
                </c:pt>
                <c:pt idx="53">
                  <c:v>0.42931132644338277</c:v>
                </c:pt>
                <c:pt idx="54">
                  <c:v>0.47786841824040494</c:v>
                </c:pt>
                <c:pt idx="55">
                  <c:v>0.42029231861852168</c:v>
                </c:pt>
                <c:pt idx="56">
                  <c:v>0.65631245942881833</c:v>
                </c:pt>
                <c:pt idx="57">
                  <c:v>0.77092750217758521</c:v>
                </c:pt>
                <c:pt idx="58">
                  <c:v>0.83659546079849179</c:v>
                </c:pt>
                <c:pt idx="59">
                  <c:v>0.69863258158318331</c:v>
                </c:pt>
                <c:pt idx="60">
                  <c:v>1.0409273366208822</c:v>
                </c:pt>
                <c:pt idx="61">
                  <c:v>0.79969892098876016</c:v>
                </c:pt>
                <c:pt idx="62">
                  <c:v>1.0210864668945305</c:v>
                </c:pt>
                <c:pt idx="63">
                  <c:v>0.70092307440580726</c:v>
                </c:pt>
                <c:pt idx="64">
                  <c:v>0.99194944900892779</c:v>
                </c:pt>
                <c:pt idx="65">
                  <c:v>0.63005686200261835</c:v>
                </c:pt>
                <c:pt idx="66">
                  <c:v>0.72040437765093657</c:v>
                </c:pt>
                <c:pt idx="67">
                  <c:v>0.44397715155332662</c:v>
                </c:pt>
                <c:pt idx="68">
                  <c:v>0.60042400219003866</c:v>
                </c:pt>
                <c:pt idx="69">
                  <c:v>0.50729410952448006</c:v>
                </c:pt>
                <c:pt idx="70">
                  <c:v>0.47334578305611785</c:v>
                </c:pt>
                <c:pt idx="71">
                  <c:v>0.47560695434134459</c:v>
                </c:pt>
                <c:pt idx="72">
                  <c:v>0.49710268582941808</c:v>
                </c:pt>
                <c:pt idx="73">
                  <c:v>0.60384061703905445</c:v>
                </c:pt>
                <c:pt idx="74">
                  <c:v>0.59586955380171958</c:v>
                </c:pt>
                <c:pt idx="75">
                  <c:v>0.67117002947912852</c:v>
                </c:pt>
                <c:pt idx="76">
                  <c:v>0.64489213973286041</c:v>
                </c:pt>
                <c:pt idx="77">
                  <c:v>0.73875955348916023</c:v>
                </c:pt>
                <c:pt idx="78">
                  <c:v>0.64831745286608111</c:v>
                </c:pt>
                <c:pt idx="79">
                  <c:v>1.0783358719887701</c:v>
                </c:pt>
                <c:pt idx="80">
                  <c:v>0.88166847547023508</c:v>
                </c:pt>
                <c:pt idx="81">
                  <c:v>1.0853588651729638</c:v>
                </c:pt>
                <c:pt idx="82">
                  <c:v>0.79394085338196874</c:v>
                </c:pt>
                <c:pt idx="83">
                  <c:v>0.95588668357453344</c:v>
                </c:pt>
                <c:pt idx="84">
                  <c:v>0.68031942492444841</c:v>
                </c:pt>
                <c:pt idx="85">
                  <c:v>0.99544333507401461</c:v>
                </c:pt>
                <c:pt idx="86">
                  <c:v>0.58676421394824274</c:v>
                </c:pt>
                <c:pt idx="87">
                  <c:v>0.83082524930301815</c:v>
                </c:pt>
                <c:pt idx="88">
                  <c:v>0.63347927104240398</c:v>
                </c:pt>
                <c:pt idx="89">
                  <c:v>0.63462022287905029</c:v>
                </c:pt>
                <c:pt idx="90">
                  <c:v>0.55834054771037245</c:v>
                </c:pt>
                <c:pt idx="91">
                  <c:v>0.65402779896606944</c:v>
                </c:pt>
                <c:pt idx="92">
                  <c:v>0.63690234984284189</c:v>
                </c:pt>
                <c:pt idx="93">
                  <c:v>0.46656402416505216</c:v>
                </c:pt>
                <c:pt idx="94">
                  <c:v>0.50502883509579988</c:v>
                </c:pt>
                <c:pt idx="95">
                  <c:v>0.4643040226170001</c:v>
                </c:pt>
                <c:pt idx="96">
                  <c:v>0.5799383190604317</c:v>
                </c:pt>
                <c:pt idx="97">
                  <c:v>0.54357848221252425</c:v>
                </c:pt>
                <c:pt idx="98">
                  <c:v>0.67002669139810678</c:v>
                </c:pt>
                <c:pt idx="99">
                  <c:v>0.6506013676282123</c:v>
                </c:pt>
                <c:pt idx="100">
                  <c:v>0.4225466341050037</c:v>
                </c:pt>
                <c:pt idx="101">
                  <c:v>0.39776514937199181</c:v>
                </c:pt>
                <c:pt idx="102">
                  <c:v>0.38876240985536015</c:v>
                </c:pt>
                <c:pt idx="103">
                  <c:v>0.40226825974730218</c:v>
                </c:pt>
                <c:pt idx="104">
                  <c:v>0.60953645882119645</c:v>
                </c:pt>
                <c:pt idx="105">
                  <c:v>0.40452025033761174</c:v>
                </c:pt>
                <c:pt idx="106">
                  <c:v>0.54925472471478543</c:v>
                </c:pt>
                <c:pt idx="107">
                  <c:v>0.56856774554694312</c:v>
                </c:pt>
                <c:pt idx="108">
                  <c:v>0.55947660765008322</c:v>
                </c:pt>
                <c:pt idx="109">
                  <c:v>0.56061274141245576</c:v>
                </c:pt>
                <c:pt idx="110">
                  <c:v>0.57880092891940649</c:v>
                </c:pt>
                <c:pt idx="111">
                  <c:v>0.60953645882119645</c:v>
                </c:pt>
                <c:pt idx="112">
                  <c:v>0.62093371039088652</c:v>
                </c:pt>
                <c:pt idx="113">
                  <c:v>0.42705613794618102</c:v>
                </c:pt>
                <c:pt idx="114">
                  <c:v>0.51749147907401039</c:v>
                </c:pt>
                <c:pt idx="115">
                  <c:v>0.59586955380171958</c:v>
                </c:pt>
                <c:pt idx="116">
                  <c:v>0.65974000966423318</c:v>
                </c:pt>
                <c:pt idx="117">
                  <c:v>0.61181531504320219</c:v>
                </c:pt>
                <c:pt idx="118">
                  <c:v>0.62207384413761702</c:v>
                </c:pt>
                <c:pt idx="119">
                  <c:v>0.60725789949827913</c:v>
                </c:pt>
                <c:pt idx="120">
                  <c:v>0.61523415622258426</c:v>
                </c:pt>
                <c:pt idx="121">
                  <c:v>0.61865366583805326</c:v>
                </c:pt>
                <c:pt idx="122">
                  <c:v>0.63347927104240398</c:v>
                </c:pt>
                <c:pt idx="123">
                  <c:v>0.62321405221013038</c:v>
                </c:pt>
                <c:pt idx="124">
                  <c:v>0.61181531504320219</c:v>
                </c:pt>
                <c:pt idx="125">
                  <c:v>0.60953645882119645</c:v>
                </c:pt>
                <c:pt idx="126">
                  <c:v>0.6163739184781889</c:v>
                </c:pt>
                <c:pt idx="127">
                  <c:v>0.72040437765093657</c:v>
                </c:pt>
                <c:pt idx="128">
                  <c:v>0.7548361382602593</c:v>
                </c:pt>
                <c:pt idx="129">
                  <c:v>0.74909280559433</c:v>
                </c:pt>
                <c:pt idx="130">
                  <c:v>0.70092307440580726</c:v>
                </c:pt>
                <c:pt idx="131">
                  <c:v>0.67002669139810678</c:v>
                </c:pt>
                <c:pt idx="132">
                  <c:v>0.74220329306797339</c:v>
                </c:pt>
                <c:pt idx="133">
                  <c:v>0.70894216114822939</c:v>
                </c:pt>
                <c:pt idx="134">
                  <c:v>0.7238445070716466</c:v>
                </c:pt>
                <c:pt idx="135">
                  <c:v>0.77552775287182385</c:v>
                </c:pt>
                <c:pt idx="136">
                  <c:v>0.89671862489325349</c:v>
                </c:pt>
                <c:pt idx="137">
                  <c:v>0.89556046192757321</c:v>
                </c:pt>
                <c:pt idx="138">
                  <c:v>0.87241326797914098</c:v>
                </c:pt>
                <c:pt idx="139">
                  <c:v>0.88051130706861613</c:v>
                </c:pt>
                <c:pt idx="140">
                  <c:v>0.88629791364627408</c:v>
                </c:pt>
                <c:pt idx="141">
                  <c:v>0.88977079534498671</c:v>
                </c:pt>
                <c:pt idx="142">
                  <c:v>0.88977079534498671</c:v>
                </c:pt>
                <c:pt idx="143">
                  <c:v>1.018753722453539</c:v>
                </c:pt>
                <c:pt idx="144">
                  <c:v>1.024586165657638</c:v>
                </c:pt>
                <c:pt idx="145">
                  <c:v>1.1698548477729673</c:v>
                </c:pt>
                <c:pt idx="146">
                  <c:v>1.0222529555255733</c:v>
                </c:pt>
                <c:pt idx="147">
                  <c:v>1.3555259938713675</c:v>
                </c:pt>
                <c:pt idx="148">
                  <c:v>1.3697985111876392</c:v>
                </c:pt>
                <c:pt idx="149">
                  <c:v>1.4544823066858612</c:v>
                </c:pt>
                <c:pt idx="150">
                  <c:v>1.313963938519521</c:v>
                </c:pt>
                <c:pt idx="151">
                  <c:v>1.671019638461928</c:v>
                </c:pt>
                <c:pt idx="152">
                  <c:v>1.6867621373397128</c:v>
                </c:pt>
                <c:pt idx="153">
                  <c:v>1.6468278753324057</c:v>
                </c:pt>
                <c:pt idx="154">
                  <c:v>1.4270048130450164</c:v>
                </c:pt>
                <c:pt idx="155">
                  <c:v>1.5467860387398673</c:v>
                </c:pt>
                <c:pt idx="156">
                  <c:v>1.7207169590640206</c:v>
                </c:pt>
                <c:pt idx="157">
                  <c:v>1.5997493943223731</c:v>
                </c:pt>
                <c:pt idx="158">
                  <c:v>1.1299032454990083</c:v>
                </c:pt>
                <c:pt idx="159">
                  <c:v>1.114651644990829</c:v>
                </c:pt>
                <c:pt idx="160">
                  <c:v>1.7377189634900105</c:v>
                </c:pt>
                <c:pt idx="161">
                  <c:v>1.0748254297803896</c:v>
                </c:pt>
                <c:pt idx="162">
                  <c:v>1.0094258475330662</c:v>
                </c:pt>
                <c:pt idx="163">
                  <c:v>1.4520912532579473</c:v>
                </c:pt>
                <c:pt idx="164">
                  <c:v>1.2665845830792932</c:v>
                </c:pt>
                <c:pt idx="165">
                  <c:v>1.3817011400329307</c:v>
                </c:pt>
                <c:pt idx="166">
                  <c:v>1.114651644990829</c:v>
                </c:pt>
                <c:pt idx="167">
                  <c:v>1.3781295045416186</c:v>
                </c:pt>
                <c:pt idx="168">
                  <c:v>1.4413355365579719</c:v>
                </c:pt>
                <c:pt idx="169">
                  <c:v>1.3092202460341014</c:v>
                </c:pt>
                <c:pt idx="170">
                  <c:v>1.1827998673696243</c:v>
                </c:pt>
                <c:pt idx="171">
                  <c:v>1.2831528188719403</c:v>
                </c:pt>
                <c:pt idx="172">
                  <c:v>1.5684335919446539</c:v>
                </c:pt>
                <c:pt idx="173">
                  <c:v>1.2122559286243586</c:v>
                </c:pt>
                <c:pt idx="174">
                  <c:v>1.286705190117857</c:v>
                </c:pt>
                <c:pt idx="175">
                  <c:v>1.3329515322864154</c:v>
                </c:pt>
                <c:pt idx="176">
                  <c:v>1.8217552571930469</c:v>
                </c:pt>
                <c:pt idx="177">
                  <c:v>1.3365139926080474</c:v>
                </c:pt>
                <c:pt idx="178">
                  <c:v>1.64924555552318</c:v>
                </c:pt>
                <c:pt idx="179">
                  <c:v>1.6287058553277802</c:v>
                </c:pt>
                <c:pt idx="180">
                  <c:v>2.087446950267406</c:v>
                </c:pt>
                <c:pt idx="181">
                  <c:v>1.6928206961487717</c:v>
                </c:pt>
                <c:pt idx="182">
                  <c:v>2.0169440231993008</c:v>
                </c:pt>
                <c:pt idx="183">
                  <c:v>1.8743292326449819</c:v>
                </c:pt>
                <c:pt idx="184">
                  <c:v>2.0614393875092105</c:v>
                </c:pt>
                <c:pt idx="185">
                  <c:v>2.0144753472694106</c:v>
                </c:pt>
                <c:pt idx="186">
                  <c:v>2.0157096420321636</c:v>
                </c:pt>
                <c:pt idx="187">
                  <c:v>2.0453586640739445</c:v>
                </c:pt>
                <c:pt idx="188">
                  <c:v>2.0936448828884977</c:v>
                </c:pt>
                <c:pt idx="189">
                  <c:v>1.962712838719483</c:v>
                </c:pt>
                <c:pt idx="190">
                  <c:v>2.1271513968369504</c:v>
                </c:pt>
                <c:pt idx="191">
                  <c:v>2.2293036797013315</c:v>
                </c:pt>
                <c:pt idx="192">
                  <c:v>2.3383348755282896</c:v>
                </c:pt>
                <c:pt idx="193">
                  <c:v>2.4442487533455051</c:v>
                </c:pt>
                <c:pt idx="194">
                  <c:v>2.4847644284028547</c:v>
                </c:pt>
                <c:pt idx="195">
                  <c:v>2.5966635561029534</c:v>
                </c:pt>
                <c:pt idx="196">
                  <c:v>2.5864616066676263</c:v>
                </c:pt>
                <c:pt idx="197">
                  <c:v>2.5979392135055264</c:v>
                </c:pt>
                <c:pt idx="198">
                  <c:v>2.5152122276997488</c:v>
                </c:pt>
                <c:pt idx="199">
                  <c:v>2.4999817746759732</c:v>
                </c:pt>
                <c:pt idx="200">
                  <c:v>2.5139425221532861</c:v>
                </c:pt>
                <c:pt idx="201">
                  <c:v>2.5088646113986783</c:v>
                </c:pt>
                <c:pt idx="202">
                  <c:v>2.4949078706695786</c:v>
                </c:pt>
                <c:pt idx="203">
                  <c:v>2.5660753398881866</c:v>
                </c:pt>
                <c:pt idx="204">
                  <c:v>2.4961762101859222</c:v>
                </c:pt>
                <c:pt idx="205">
                  <c:v>2.5418971231057981</c:v>
                </c:pt>
                <c:pt idx="206">
                  <c:v>2.5571637303632997</c:v>
                </c:pt>
                <c:pt idx="207">
                  <c:v>2.9288686521441605</c:v>
                </c:pt>
                <c:pt idx="208">
                  <c:v>2.6362517631026208</c:v>
                </c:pt>
                <c:pt idx="209">
                  <c:v>2.7272565734284058</c:v>
                </c:pt>
                <c:pt idx="210">
                  <c:v>2.6579990834304681</c:v>
                </c:pt>
                <c:pt idx="211">
                  <c:v>2.5737174371746505</c:v>
                </c:pt>
                <c:pt idx="212">
                  <c:v>2.4885675373834033</c:v>
                </c:pt>
                <c:pt idx="213">
                  <c:v>2.7298268760129645</c:v>
                </c:pt>
                <c:pt idx="214">
                  <c:v>2.7710025370324161</c:v>
                </c:pt>
                <c:pt idx="215">
                  <c:v>2.6951592345890276</c:v>
                </c:pt>
                <c:pt idx="216">
                  <c:v>2.7568376023151586</c:v>
                </c:pt>
                <c:pt idx="217">
                  <c:v>2.8045283937458407</c:v>
                </c:pt>
                <c:pt idx="218">
                  <c:v>2.8187315338421399</c:v>
                </c:pt>
                <c:pt idx="219">
                  <c:v>2.7826004615017723</c:v>
                </c:pt>
                <c:pt idx="220">
                  <c:v>2.7722908203253951</c:v>
                </c:pt>
                <c:pt idx="221">
                  <c:v>2.7516895246724289</c:v>
                </c:pt>
                <c:pt idx="222">
                  <c:v>2.7516895246724289</c:v>
                </c:pt>
                <c:pt idx="223">
                  <c:v>2.8187315338421399</c:v>
                </c:pt>
                <c:pt idx="224">
                  <c:v>3.078975189731068</c:v>
                </c:pt>
                <c:pt idx="225">
                  <c:v>2.9197726302732008</c:v>
                </c:pt>
                <c:pt idx="226">
                  <c:v>2.8084008482085778</c:v>
                </c:pt>
                <c:pt idx="227">
                  <c:v>2.7491160469541001</c:v>
                </c:pt>
                <c:pt idx="228">
                  <c:v>2.7208324488649396</c:v>
                </c:pt>
                <c:pt idx="229">
                  <c:v>2.6234716941885949</c:v>
                </c:pt>
                <c:pt idx="230">
                  <c:v>2.5762655367375942</c:v>
                </c:pt>
                <c:pt idx="231">
                  <c:v>2.6081477850772217</c:v>
                </c:pt>
                <c:pt idx="232">
                  <c:v>2.663119985798744</c:v>
                </c:pt>
                <c:pt idx="233">
                  <c:v>2.6913114615139762</c:v>
                </c:pt>
                <c:pt idx="234">
                  <c:v>2.7632748045695052</c:v>
                </c:pt>
                <c:pt idx="235">
                  <c:v>2.8019472276555462</c:v>
                </c:pt>
                <c:pt idx="236">
                  <c:v>2.9366689588234749</c:v>
                </c:pt>
                <c:pt idx="237">
                  <c:v>2.9301684649315121</c:v>
                </c:pt>
                <c:pt idx="238">
                  <c:v>2.8964042703423161</c:v>
                </c:pt>
                <c:pt idx="239">
                  <c:v>3.303223960171124</c:v>
                </c:pt>
                <c:pt idx="240">
                  <c:v>3.4364697117333094</c:v>
                </c:pt>
                <c:pt idx="241">
                  <c:v>3.4699377964195151</c:v>
                </c:pt>
                <c:pt idx="242">
                  <c:v>3.5990436739711527</c:v>
                </c:pt>
                <c:pt idx="243">
                  <c:v>3.5357185123722275</c:v>
                </c:pt>
                <c:pt idx="244">
                  <c:v>3.5801572813457483</c:v>
                </c:pt>
                <c:pt idx="245">
                  <c:v>3.6382293611137015</c:v>
                </c:pt>
                <c:pt idx="246">
                  <c:v>3.6517616944888687</c:v>
                </c:pt>
                <c:pt idx="247">
                  <c:v>3.622004129181505</c:v>
                </c:pt>
                <c:pt idx="248">
                  <c:v>3.678857260198015</c:v>
                </c:pt>
                <c:pt idx="249">
                  <c:v>3.7182192176518924</c:v>
                </c:pt>
                <c:pt idx="250">
                  <c:v>3.7835618178777395</c:v>
                </c:pt>
                <c:pt idx="251">
                  <c:v>3.7726547252976843</c:v>
                </c:pt>
                <c:pt idx="252">
                  <c:v>3.7726547252976843</c:v>
                </c:pt>
                <c:pt idx="253">
                  <c:v>3.7522219091194984</c:v>
                </c:pt>
                <c:pt idx="254">
                  <c:v>3.7753808724532405</c:v>
                </c:pt>
                <c:pt idx="255">
                  <c:v>3.7767441024905111</c:v>
                </c:pt>
                <c:pt idx="256">
                  <c:v>3.7753808724532405</c:v>
                </c:pt>
                <c:pt idx="257">
                  <c:v>3.7563065977439578</c:v>
                </c:pt>
                <c:pt idx="258">
                  <c:v>3.7781074368543273</c:v>
                </c:pt>
                <c:pt idx="259">
                  <c:v>3.7931110047407515</c:v>
                </c:pt>
                <c:pt idx="260">
                  <c:v>3.845038936874289</c:v>
                </c:pt>
                <c:pt idx="261">
                  <c:v>3.8696892913514489</c:v>
                </c:pt>
                <c:pt idx="262">
                  <c:v>3.8902573271648748</c:v>
                </c:pt>
                <c:pt idx="263">
                  <c:v>3.8833986779285965</c:v>
                </c:pt>
                <c:pt idx="264">
                  <c:v>4.0031172481338899</c:v>
                </c:pt>
                <c:pt idx="265">
                  <c:v>3.9438455415975682</c:v>
                </c:pt>
                <c:pt idx="266">
                  <c:v>3.970011078765026</c:v>
                </c:pt>
                <c:pt idx="267">
                  <c:v>3.9989756150056337</c:v>
                </c:pt>
                <c:pt idx="268">
                  <c:v>4.0612012970843807</c:v>
                </c:pt>
                <c:pt idx="269">
                  <c:v>4.034901754171301</c:v>
                </c:pt>
                <c:pt idx="270">
                  <c:v>3.9493508862100839</c:v>
                </c:pt>
                <c:pt idx="271">
                  <c:v>4.0528919896709681</c:v>
                </c:pt>
                <c:pt idx="272">
                  <c:v>4.0127847999423807</c:v>
                </c:pt>
                <c:pt idx="273">
                  <c:v>4.0252222127060691</c:v>
                </c:pt>
                <c:pt idx="274">
                  <c:v>4.0086409218888548</c:v>
                </c:pt>
                <c:pt idx="275">
                  <c:v>4.0114034002991161</c:v>
                </c:pt>
                <c:pt idx="276">
                  <c:v>4.0210754449265096</c:v>
                </c:pt>
                <c:pt idx="277">
                  <c:v>3.957612091255271</c:v>
                </c:pt>
                <c:pt idx="278">
                  <c:v>3.9108491217804158</c:v>
                </c:pt>
                <c:pt idx="279">
                  <c:v>3.9631216881562068</c:v>
                </c:pt>
                <c:pt idx="280">
                  <c:v>3.9837978490041905</c:v>
                </c:pt>
                <c:pt idx="281">
                  <c:v>3.8792847547209703</c:v>
                </c:pt>
                <c:pt idx="282">
                  <c:v>3.8930015259138031</c:v>
                </c:pt>
                <c:pt idx="283">
                  <c:v>3.9300896117730986</c:v>
                </c:pt>
                <c:pt idx="284">
                  <c:v>3.8916293737343608</c:v>
                </c:pt>
                <c:pt idx="285">
                  <c:v>3.8971186162667664</c:v>
                </c:pt>
                <c:pt idx="286">
                  <c:v>3.8081272181568124</c:v>
                </c:pt>
                <c:pt idx="287">
                  <c:v>3.8861418209625072</c:v>
                </c:pt>
                <c:pt idx="288">
                  <c:v>3.8135907986047641</c:v>
                </c:pt>
                <c:pt idx="289">
                  <c:v>3.8040306319687147</c:v>
                </c:pt>
                <c:pt idx="290">
                  <c:v>3.8258899831879489</c:v>
                </c:pt>
                <c:pt idx="291">
                  <c:v>3.8340941582107462</c:v>
                </c:pt>
                <c:pt idx="292">
                  <c:v>3.7876536998162464</c:v>
                </c:pt>
                <c:pt idx="293">
                  <c:v>3.8217893116786286</c:v>
                </c:pt>
                <c:pt idx="294">
                  <c:v>3.8286242885375827</c:v>
                </c:pt>
                <c:pt idx="295">
                  <c:v>3.8546211350440558</c:v>
                </c:pt>
                <c:pt idx="296">
                  <c:v>3.857359852474417</c:v>
                </c:pt>
                <c:pt idx="297">
                  <c:v>3.8286242885375827</c:v>
                </c:pt>
                <c:pt idx="298">
                  <c:v>3.7999349874509107</c:v>
                </c:pt>
                <c:pt idx="299">
                  <c:v>3.7155018047604926</c:v>
                </c:pt>
                <c:pt idx="300">
                  <c:v>3.3391019714275103</c:v>
                </c:pt>
                <c:pt idx="301">
                  <c:v>3.2396191949262629</c:v>
                </c:pt>
                <c:pt idx="302">
                  <c:v>3.1736055805809542</c:v>
                </c:pt>
                <c:pt idx="303">
                  <c:v>3.1788776468348487</c:v>
                </c:pt>
                <c:pt idx="304">
                  <c:v>3.1314853245823997</c:v>
                </c:pt>
                <c:pt idx="305">
                  <c:v>3.1262273136559315</c:v>
                </c:pt>
                <c:pt idx="306">
                  <c:v>3.078975189731068</c:v>
                </c:pt>
                <c:pt idx="307">
                  <c:v>3.0737327126905143</c:v>
                </c:pt>
                <c:pt idx="308">
                  <c:v>3.0344634367096432</c:v>
                </c:pt>
                <c:pt idx="309">
                  <c:v>3.0331559567873683</c:v>
                </c:pt>
                <c:pt idx="310">
                  <c:v>3.0305412860348611</c:v>
                </c:pt>
                <c:pt idx="311">
                  <c:v>3.0148613504451873</c:v>
                </c:pt>
                <c:pt idx="312">
                  <c:v>3.0083321329401542</c:v>
                </c:pt>
                <c:pt idx="313">
                  <c:v>2.9666019684277671</c:v>
                </c:pt>
                <c:pt idx="314">
                  <c:v>2.945773656561073</c:v>
                </c:pt>
                <c:pt idx="315">
                  <c:v>2.8510538071975589</c:v>
                </c:pt>
                <c:pt idx="316">
                  <c:v>2.8523479253880737</c:v>
                </c:pt>
                <c:pt idx="317">
                  <c:v>2.7838895886970363</c:v>
                </c:pt>
                <c:pt idx="318">
                  <c:v>2.7864681245956149</c:v>
                </c:pt>
                <c:pt idx="319">
                  <c:v>2.6900290563173144</c:v>
                </c:pt>
                <c:pt idx="320">
                  <c:v>2.6913114615139762</c:v>
                </c:pt>
                <c:pt idx="321">
                  <c:v>2.6990078441595529</c:v>
                </c:pt>
                <c:pt idx="322">
                  <c:v>2.7272565734284058</c:v>
                </c:pt>
                <c:pt idx="323">
                  <c:v>2.6528796622545769</c:v>
                </c:pt>
                <c:pt idx="324">
                  <c:v>2.740111818972764</c:v>
                </c:pt>
                <c:pt idx="325">
                  <c:v>2.7131265748473083</c:v>
                </c:pt>
                <c:pt idx="326">
                  <c:v>2.7285416780821947</c:v>
                </c:pt>
                <c:pt idx="327">
                  <c:v>2.7195479036035977</c:v>
                </c:pt>
                <c:pt idx="328">
                  <c:v>2.7710025370324161</c:v>
                </c:pt>
                <c:pt idx="329">
                  <c:v>2.7735791973334472</c:v>
                </c:pt>
                <c:pt idx="330">
                  <c:v>2.7813114281252069</c:v>
                </c:pt>
                <c:pt idx="331">
                  <c:v>2.7787336427763307</c:v>
                </c:pt>
                <c:pt idx="332">
                  <c:v>2.8148568207194558</c:v>
                </c:pt>
                <c:pt idx="333">
                  <c:v>2.7929161070766781</c:v>
                </c:pt>
                <c:pt idx="334">
                  <c:v>2.7684262515403475</c:v>
                </c:pt>
                <c:pt idx="335">
                  <c:v>2.7774448907781562</c:v>
                </c:pt>
                <c:pt idx="336">
                  <c:v>2.8238991366208666</c:v>
                </c:pt>
                <c:pt idx="337">
                  <c:v>2.918473579510021</c:v>
                </c:pt>
                <c:pt idx="338">
                  <c:v>2.9106812735298604</c:v>
                </c:pt>
                <c:pt idx="339">
                  <c:v>2.9301684649315121</c:v>
                </c:pt>
                <c:pt idx="340">
                  <c:v>2.9340684752227162</c:v>
                </c:pt>
                <c:pt idx="341">
                  <c:v>2.9548830324241067</c:v>
                </c:pt>
                <c:pt idx="342">
                  <c:v>2.9535814064263946</c:v>
                </c:pt>
                <c:pt idx="343">
                  <c:v>2.9444726991461607</c:v>
                </c:pt>
                <c:pt idx="344">
                  <c:v>2.927568934656108</c:v>
                </c:pt>
                <c:pt idx="345">
                  <c:v>2.9418710706790421</c:v>
                </c:pt>
                <c:pt idx="346">
                  <c:v>2.9366689588234749</c:v>
                </c:pt>
                <c:pt idx="347">
                  <c:v>2.9223710174329653</c:v>
                </c:pt>
                <c:pt idx="348">
                  <c:v>2.8899185232491504</c:v>
                </c:pt>
                <c:pt idx="349">
                  <c:v>2.3609773261919713</c:v>
                </c:pt>
                <c:pt idx="350">
                  <c:v>2.1607216592520331</c:v>
                </c:pt>
                <c:pt idx="351">
                  <c:v>1.9959712865557435</c:v>
                </c:pt>
                <c:pt idx="352">
                  <c:v>1.9824139738285567</c:v>
                </c:pt>
                <c:pt idx="353">
                  <c:v>2.0280573437943303</c:v>
                </c:pt>
                <c:pt idx="354">
                  <c:v>1.9996705454831272</c:v>
                </c:pt>
                <c:pt idx="355">
                  <c:v>1.9996705454831272</c:v>
                </c:pt>
                <c:pt idx="356">
                  <c:v>1.9910401483605824</c:v>
                </c:pt>
                <c:pt idx="357">
                  <c:v>2.0416498091498738</c:v>
                </c:pt>
                <c:pt idx="358">
                  <c:v>2.0602018881238564</c:v>
                </c:pt>
                <c:pt idx="359">
                  <c:v>2.0750576141058446</c:v>
                </c:pt>
                <c:pt idx="360">
                  <c:v>2.0083051691197511</c:v>
                </c:pt>
                <c:pt idx="361">
                  <c:v>2.2130693207746504</c:v>
                </c:pt>
                <c:pt idx="362">
                  <c:v>2.2080771353832347</c:v>
                </c:pt>
                <c:pt idx="363">
                  <c:v>2.0911654485259419</c:v>
                </c:pt>
                <c:pt idx="364">
                  <c:v>2.0948847307616916</c:v>
                </c:pt>
                <c:pt idx="365">
                  <c:v>2.0046040983484659</c:v>
                </c:pt>
                <c:pt idx="366">
                  <c:v>2.0812511944898802</c:v>
                </c:pt>
                <c:pt idx="367">
                  <c:v>2.0132411388996161</c:v>
                </c:pt>
                <c:pt idx="368">
                  <c:v>2.0564899108351824</c:v>
                </c:pt>
                <c:pt idx="369">
                  <c:v>1.9984373729338927</c:v>
                </c:pt>
                <c:pt idx="370">
                  <c:v>1.8425215671859974</c:v>
                </c:pt>
                <c:pt idx="371">
                  <c:v>1.8523024258489613</c:v>
                </c:pt>
                <c:pt idx="372">
                  <c:v>1.9123289588006855</c:v>
                </c:pt>
                <c:pt idx="373">
                  <c:v>1.8412993416080212</c:v>
                </c:pt>
                <c:pt idx="374">
                  <c:v>1.7110088957203402</c:v>
                </c:pt>
                <c:pt idx="375">
                  <c:v>1.7049440739748434</c:v>
                </c:pt>
                <c:pt idx="376">
                  <c:v>1.6444105272954062</c:v>
                </c:pt>
                <c:pt idx="377">
                  <c:v>1.8229761273541953</c:v>
                </c:pt>
                <c:pt idx="378">
                  <c:v>1.9282887467094838</c:v>
                </c:pt>
                <c:pt idx="379">
                  <c:v>2.0342344384288253</c:v>
                </c:pt>
                <c:pt idx="380">
                  <c:v>2.0058377022891136</c:v>
                </c:pt>
                <c:pt idx="381">
                  <c:v>1.9972042866285733</c:v>
                </c:pt>
                <c:pt idx="382">
                  <c:v>1.9061944253643901</c:v>
                </c:pt>
                <c:pt idx="383">
                  <c:v>1.7742072138801177</c:v>
                </c:pt>
                <c:pt idx="384">
                  <c:v>1.695244703754895</c:v>
                </c:pt>
                <c:pt idx="385">
                  <c:v>1.7061568711595214</c:v>
                </c:pt>
                <c:pt idx="386">
                  <c:v>1.6976690452532921</c:v>
                </c:pt>
                <c:pt idx="387">
                  <c:v>1.7681205852009043</c:v>
                </c:pt>
                <c:pt idx="388">
                  <c:v>1.8132115347700619</c:v>
                </c:pt>
                <c:pt idx="389">
                  <c:v>1.8034523528118029</c:v>
                </c:pt>
                <c:pt idx="390">
                  <c:v>1.7608194069973138</c:v>
                </c:pt>
                <c:pt idx="391">
                  <c:v>1.8890290843649495</c:v>
                </c:pt>
                <c:pt idx="392">
                  <c:v>1.6552912097414492</c:v>
                </c:pt>
                <c:pt idx="393">
                  <c:v>1.6444105272954062</c:v>
                </c:pt>
                <c:pt idx="394">
                  <c:v>1.6807056634499418</c:v>
                </c:pt>
                <c:pt idx="395">
                  <c:v>1.6468278753324057</c:v>
                </c:pt>
                <c:pt idx="396">
                  <c:v>1.7280015217739333</c:v>
                </c:pt>
                <c:pt idx="397">
                  <c:v>1.7025187302759832</c:v>
                </c:pt>
                <c:pt idx="398">
                  <c:v>1.7025187302759832</c:v>
                </c:pt>
                <c:pt idx="399">
                  <c:v>1.7328595721343731</c:v>
                </c:pt>
                <c:pt idx="400">
                  <c:v>1.9553305858169665</c:v>
                </c:pt>
                <c:pt idx="401">
                  <c:v>1.8461887528147258</c:v>
                </c:pt>
                <c:pt idx="402">
                  <c:v>1.8559716483529769</c:v>
                </c:pt>
                <c:pt idx="403">
                  <c:v>1.9282887467094838</c:v>
                </c:pt>
                <c:pt idx="404">
                  <c:v>1.9824139738285567</c:v>
                </c:pt>
                <c:pt idx="405">
                  <c:v>1.8168726226257945</c:v>
                </c:pt>
                <c:pt idx="406">
                  <c:v>1.779078032114171</c:v>
                </c:pt>
                <c:pt idx="407">
                  <c:v>1.8266392456620792</c:v>
                </c:pt>
                <c:pt idx="408">
                  <c:v>1.8254181215775702</c:v>
                </c:pt>
                <c:pt idx="409">
                  <c:v>1.8816776255035279</c:v>
                </c:pt>
                <c:pt idx="410">
                  <c:v>1.8510795214913855</c:v>
                </c:pt>
                <c:pt idx="411">
                  <c:v>1.8939317614731976</c:v>
                </c:pt>
                <c:pt idx="412">
                  <c:v>1.8498567020203041</c:v>
                </c:pt>
                <c:pt idx="413">
                  <c:v>1.9479514233257191</c:v>
                </c:pt>
                <c:pt idx="414">
                  <c:v>1.8474113176932292</c:v>
                </c:pt>
                <c:pt idx="415">
                  <c:v>1.8731047984151701</c:v>
                </c:pt>
                <c:pt idx="416">
                  <c:v>1.827860454410029</c:v>
                </c:pt>
                <c:pt idx="417">
                  <c:v>1.8376331736124598</c:v>
                </c:pt>
                <c:pt idx="418">
                  <c:v>1.9516406184233119</c:v>
                </c:pt>
                <c:pt idx="419">
                  <c:v>2.0206476852416131</c:v>
                </c:pt>
                <c:pt idx="420">
                  <c:v>2.0416498091498738</c:v>
                </c:pt>
                <c:pt idx="421">
                  <c:v>1.9160107041516881</c:v>
                </c:pt>
                <c:pt idx="422">
                  <c:v>2.0552527586562519</c:v>
                </c:pt>
                <c:pt idx="423">
                  <c:v>2.0750576141058446</c:v>
                </c:pt>
                <c:pt idx="424">
                  <c:v>2.0651524066945512</c:v>
                </c:pt>
                <c:pt idx="425">
                  <c:v>2.0255871116557387</c:v>
                </c:pt>
                <c:pt idx="426">
                  <c:v>2.0391776724490001</c:v>
                </c:pt>
                <c:pt idx="427">
                  <c:v>1.9972042866285733</c:v>
                </c:pt>
                <c:pt idx="428">
                  <c:v>2.0083051691197511</c:v>
                </c:pt>
                <c:pt idx="429">
                  <c:v>2.0317633409252949</c:v>
                </c:pt>
                <c:pt idx="430">
                  <c:v>1.9873426995948762</c:v>
                </c:pt>
                <c:pt idx="431">
                  <c:v>2.0787735013702218</c:v>
                </c:pt>
                <c:pt idx="432">
                  <c:v>2.0342344384288253</c:v>
                </c:pt>
                <c:pt idx="433">
                  <c:v>2.0120070169111273</c:v>
                </c:pt>
                <c:pt idx="434">
                  <c:v>2.0317633409252949</c:v>
                </c:pt>
                <c:pt idx="435">
                  <c:v>2.0058377022891136</c:v>
                </c:pt>
                <c:pt idx="436">
                  <c:v>1.9762550036804214</c:v>
                </c:pt>
                <c:pt idx="437">
                  <c:v>1.9750234678113543</c:v>
                </c:pt>
                <c:pt idx="438">
                  <c:v>1.9639435148323514</c:v>
                </c:pt>
                <c:pt idx="439">
                  <c:v>2.0231172255021193</c:v>
                </c:pt>
                <c:pt idx="440">
                  <c:v>1.9910401483605824</c:v>
                </c:pt>
                <c:pt idx="441">
                  <c:v>1.9651742768695613</c:v>
                </c:pt>
                <c:pt idx="442">
                  <c:v>1.962712838719483</c:v>
                </c:pt>
                <c:pt idx="443">
                  <c:v>1.9700981844899843</c:v>
                </c:pt>
                <c:pt idx="444">
                  <c:v>1.9700981844899843</c:v>
                </c:pt>
                <c:pt idx="445">
                  <c:v>1.9393463030826865</c:v>
                </c:pt>
                <c:pt idx="446">
                  <c:v>1.9614822485195873</c:v>
                </c:pt>
                <c:pt idx="447">
                  <c:v>2.0107729812926891</c:v>
                </c:pt>
                <c:pt idx="448">
                  <c:v>1.9344309771027497</c:v>
                </c:pt>
                <c:pt idx="449">
                  <c:v>1.9368884687436889</c:v>
                </c:pt>
                <c:pt idx="450">
                  <c:v>1.9344309771027497</c:v>
                </c:pt>
                <c:pt idx="451">
                  <c:v>2.024352125336577</c:v>
                </c:pt>
                <c:pt idx="452">
                  <c:v>1.9246044357068968</c:v>
                </c:pt>
                <c:pt idx="453">
                  <c:v>1.9405753487923221</c:v>
                </c:pt>
                <c:pt idx="454">
                  <c:v>1.9184656284442667</c:v>
                </c:pt>
                <c:pt idx="455">
                  <c:v>1.9922728036178228</c:v>
                </c:pt>
                <c:pt idx="456">
                  <c:v>1.7316449338533744</c:v>
                </c:pt>
                <c:pt idx="457">
                  <c:v>1.9565607466224719</c:v>
                </c:pt>
                <c:pt idx="458">
                  <c:v>1.9824139738285567</c:v>
                </c:pt>
                <c:pt idx="459">
                  <c:v>1.9750234678113543</c:v>
                </c:pt>
                <c:pt idx="460">
                  <c:v>1.9762550036804214</c:v>
                </c:pt>
                <c:pt idx="461">
                  <c:v>1.9184656284442667</c:v>
                </c:pt>
                <c:pt idx="462">
                  <c:v>1.8022328352184331</c:v>
                </c:pt>
                <c:pt idx="463">
                  <c:v>1.7815139465710672</c:v>
                </c:pt>
                <c:pt idx="464">
                  <c:v>1.7961365136457061</c:v>
                </c:pt>
                <c:pt idx="465">
                  <c:v>1.8816776255035279</c:v>
                </c:pt>
                <c:pt idx="466">
                  <c:v>1.9123289588006855</c:v>
                </c:pt>
                <c:pt idx="467">
                  <c:v>1.8498567020203041</c:v>
                </c:pt>
                <c:pt idx="468">
                  <c:v>1.9368884687436889</c:v>
                </c:pt>
                <c:pt idx="469">
                  <c:v>1.9025147300953904</c:v>
                </c:pt>
                <c:pt idx="470">
                  <c:v>1.8878036282015387</c:v>
                </c:pt>
                <c:pt idx="471">
                  <c:v>1.9184656284442667</c:v>
                </c:pt>
                <c:pt idx="472">
                  <c:v>1.9356596800916464</c:v>
                </c:pt>
                <c:pt idx="473">
                  <c:v>1.9111018812620273</c:v>
                </c:pt>
                <c:pt idx="474">
                  <c:v>1.9221486561971233</c:v>
                </c:pt>
                <c:pt idx="475">
                  <c:v>1.9012883357367514</c:v>
                </c:pt>
                <c:pt idx="476">
                  <c:v>1.9111018812620273</c:v>
                </c:pt>
                <c:pt idx="477">
                  <c:v>1.827860454410029</c:v>
                </c:pt>
                <c:pt idx="478">
                  <c:v>1.8535254151042864</c:v>
                </c:pt>
                <c:pt idx="479">
                  <c:v>1.6323287663884116</c:v>
                </c:pt>
                <c:pt idx="480">
                  <c:v>1.5949279481057488</c:v>
                </c:pt>
                <c:pt idx="481">
                  <c:v>1.5612147797388047</c:v>
                </c:pt>
                <c:pt idx="482">
                  <c:v>1.605778061076478</c:v>
                </c:pt>
                <c:pt idx="483">
                  <c:v>1.4855956370179229</c:v>
                </c:pt>
                <c:pt idx="484">
                  <c:v>1.4951800593131566</c:v>
                </c:pt>
                <c:pt idx="485">
                  <c:v>1.4772135520352663</c:v>
                </c:pt>
                <c:pt idx="486">
                  <c:v>1.5179640259433995</c:v>
                </c:pt>
                <c:pt idx="487">
                  <c:v>1.4808053847638689</c:v>
                </c:pt>
                <c:pt idx="488">
                  <c:v>1.4724255831391702</c:v>
                </c:pt>
                <c:pt idx="489">
                  <c:v>1.443725127033133</c:v>
                </c:pt>
                <c:pt idx="490">
                  <c:v>1.4664424554774769</c:v>
                </c:pt>
                <c:pt idx="491">
                  <c:v>1.4556779553938668</c:v>
                </c:pt>
                <c:pt idx="492">
                  <c:v>1.4401408631518393</c:v>
                </c:pt>
                <c:pt idx="493">
                  <c:v>1.4174574858400888</c:v>
                </c:pt>
                <c:pt idx="494">
                  <c:v>1.4628535562199545</c:v>
                </c:pt>
                <c:pt idx="495">
                  <c:v>1.5095664973633802</c:v>
                </c:pt>
                <c:pt idx="496">
                  <c:v>1.4532867393106699</c:v>
                </c:pt>
                <c:pt idx="497">
                  <c:v>1.4628535562199545</c:v>
                </c:pt>
                <c:pt idx="498">
                  <c:v>1.419843831382309</c:v>
                </c:pt>
                <c:pt idx="499">
                  <c:v>1.446115042462111</c:v>
                </c:pt>
                <c:pt idx="500">
                  <c:v>1.5011729778605059</c:v>
                </c:pt>
                <c:pt idx="501">
                  <c:v>1.4150714643313904</c:v>
                </c:pt>
                <c:pt idx="502">
                  <c:v>1.2938120894347662</c:v>
                </c:pt>
                <c:pt idx="503">
                  <c:v>1.2796011661999955</c:v>
                </c:pt>
                <c:pt idx="504">
                  <c:v>1.2205124929806175</c:v>
                </c:pt>
                <c:pt idx="505">
                  <c:v>1.1981108488304244</c:v>
                </c:pt>
                <c:pt idx="506">
                  <c:v>1.2110767364394519</c:v>
                </c:pt>
                <c:pt idx="507">
                  <c:v>1.330576960117412</c:v>
                </c:pt>
                <c:pt idx="508">
                  <c:v>1.1639739035423418</c:v>
                </c:pt>
                <c:pt idx="509">
                  <c:v>1.2216923193045091</c:v>
                </c:pt>
                <c:pt idx="510">
                  <c:v>1.1816226527070626</c:v>
                </c:pt>
                <c:pt idx="511">
                  <c:v>1.1733843606659775</c:v>
                </c:pt>
                <c:pt idx="512">
                  <c:v>1.0947272329660223</c:v>
                </c:pt>
                <c:pt idx="513">
                  <c:v>1.0912135085819159</c:v>
                </c:pt>
                <c:pt idx="514">
                  <c:v>1.0362568762678848</c:v>
                </c:pt>
                <c:pt idx="515">
                  <c:v>1.0175874666239224</c:v>
                </c:pt>
                <c:pt idx="516">
                  <c:v>0.99194944900892779</c:v>
                </c:pt>
                <c:pt idx="517">
                  <c:v>0.93265970431480127</c:v>
                </c:pt>
                <c:pt idx="518">
                  <c:v>1.0701459330044827</c:v>
                </c:pt>
                <c:pt idx="519">
                  <c:v>1.0771656465065576</c:v>
                </c:pt>
                <c:pt idx="520">
                  <c:v>0.9966081185396547</c:v>
                </c:pt>
                <c:pt idx="521">
                  <c:v>1.0257528871782711</c:v>
                </c:pt>
                <c:pt idx="522">
                  <c:v>1.0888714166831619</c:v>
                </c:pt>
                <c:pt idx="523">
                  <c:v>1.1005850050298136</c:v>
                </c:pt>
                <c:pt idx="524">
                  <c:v>1.1076169148828967</c:v>
                </c:pt>
                <c:pt idx="525">
                  <c:v>1.12051607599102</c:v>
                </c:pt>
                <c:pt idx="526">
                  <c:v>1.1111339272708847</c:v>
                </c:pt>
                <c:pt idx="527">
                  <c:v>1.133424729527178</c:v>
                </c:pt>
                <c:pt idx="528">
                  <c:v>1.1275559821443153</c:v>
                </c:pt>
                <c:pt idx="529">
                  <c:v>1.1275559821443153</c:v>
                </c:pt>
                <c:pt idx="530">
                  <c:v>1.0853588651729638</c:v>
                </c:pt>
                <c:pt idx="531">
                  <c:v>0.99194944900892779</c:v>
                </c:pt>
                <c:pt idx="532">
                  <c:v>0.9966081185396547</c:v>
                </c:pt>
                <c:pt idx="533">
                  <c:v>0.98496376549366005</c:v>
                </c:pt>
                <c:pt idx="534">
                  <c:v>1.0001029334050031</c:v>
                </c:pt>
                <c:pt idx="535">
                  <c:v>1.0140891645812076</c:v>
                </c:pt>
                <c:pt idx="536">
                  <c:v>1.0397596048915148</c:v>
                </c:pt>
                <c:pt idx="537">
                  <c:v>0.87819719956917197</c:v>
                </c:pt>
                <c:pt idx="538">
                  <c:v>0.87935421510474043</c:v>
                </c:pt>
                <c:pt idx="539">
                  <c:v>0.90251058849537458</c:v>
                </c:pt>
                <c:pt idx="540">
                  <c:v>0.88745546438065048</c:v>
                </c:pt>
                <c:pt idx="541">
                  <c:v>0.87472661143590358</c:v>
                </c:pt>
                <c:pt idx="542">
                  <c:v>0.87819719956917197</c:v>
                </c:pt>
                <c:pt idx="543">
                  <c:v>0.82621044865697968</c:v>
                </c:pt>
                <c:pt idx="544">
                  <c:v>0.77667800445459534</c:v>
                </c:pt>
                <c:pt idx="545">
                  <c:v>0.77207745152441021</c:v>
                </c:pt>
                <c:pt idx="546">
                  <c:v>0.72843239845445851</c:v>
                </c:pt>
                <c:pt idx="547">
                  <c:v>0.78127976670538146</c:v>
                </c:pt>
                <c:pt idx="548">
                  <c:v>0.78933576238705427</c:v>
                </c:pt>
                <c:pt idx="549">
                  <c:v>0.7835811015145282</c:v>
                </c:pt>
                <c:pt idx="550">
                  <c:v>0.7548361382602593</c:v>
                </c:pt>
                <c:pt idx="551">
                  <c:v>0.79278946707069053</c:v>
                </c:pt>
                <c:pt idx="552">
                  <c:v>0.78703367104520794</c:v>
                </c:pt>
                <c:pt idx="553">
                  <c:v>0.80085076178636427</c:v>
                </c:pt>
                <c:pt idx="554">
                  <c:v>0.7789787343772332</c:v>
                </c:pt>
                <c:pt idx="555">
                  <c:v>0.75253857904823462</c:v>
                </c:pt>
                <c:pt idx="556">
                  <c:v>0.72957955924732687</c:v>
                </c:pt>
                <c:pt idx="557">
                  <c:v>0.72040437765093657</c:v>
                </c:pt>
                <c:pt idx="558">
                  <c:v>0.72843239845445851</c:v>
                </c:pt>
                <c:pt idx="559">
                  <c:v>0.73187410643515705</c:v>
                </c:pt>
                <c:pt idx="560">
                  <c:v>0.73531649136248234</c:v>
                </c:pt>
                <c:pt idx="561">
                  <c:v>0.73302149284887719</c:v>
                </c:pt>
                <c:pt idx="562">
                  <c:v>0.7261383024240331</c:v>
                </c:pt>
                <c:pt idx="563">
                  <c:v>0.72499136716771773</c:v>
                </c:pt>
                <c:pt idx="564">
                  <c:v>0.73416895448821151</c:v>
                </c:pt>
                <c:pt idx="565">
                  <c:v>0.73646410348123936</c:v>
                </c:pt>
                <c:pt idx="566">
                  <c:v>0.74105530458700741</c:v>
                </c:pt>
                <c:pt idx="567">
                  <c:v>0.73531649136248234</c:v>
                </c:pt>
                <c:pt idx="568">
                  <c:v>0.74220329306797339</c:v>
                </c:pt>
                <c:pt idx="569">
                  <c:v>0.72728531284980136</c:v>
                </c:pt>
                <c:pt idx="570">
                  <c:v>0.76058135602067978</c:v>
                </c:pt>
                <c:pt idx="571">
                  <c:v>0.75828304263001201</c:v>
                </c:pt>
                <c:pt idx="572">
                  <c:v>0.76747810731183108</c:v>
                </c:pt>
                <c:pt idx="573">
                  <c:v>0.73646410348123936</c:v>
                </c:pt>
                <c:pt idx="574">
                  <c:v>0.7261383024240331</c:v>
                </c:pt>
                <c:pt idx="575">
                  <c:v>0.72843239845445851</c:v>
                </c:pt>
                <c:pt idx="576">
                  <c:v>0.72269772212638372</c:v>
                </c:pt>
                <c:pt idx="577">
                  <c:v>0.72957955924732687</c:v>
                </c:pt>
                <c:pt idx="578">
                  <c:v>0.71811133366679769</c:v>
                </c:pt>
                <c:pt idx="579">
                  <c:v>0.71811133366679769</c:v>
                </c:pt>
                <c:pt idx="580">
                  <c:v>0.90366921103782261</c:v>
                </c:pt>
                <c:pt idx="581">
                  <c:v>0.78933576238705427</c:v>
                </c:pt>
                <c:pt idx="582">
                  <c:v>0.88745546438065048</c:v>
                </c:pt>
                <c:pt idx="583">
                  <c:v>0.88282572031914697</c:v>
                </c:pt>
                <c:pt idx="584">
                  <c:v>0.88745546438065048</c:v>
                </c:pt>
                <c:pt idx="585">
                  <c:v>0.75943216160464999</c:v>
                </c:pt>
                <c:pt idx="586">
                  <c:v>0.8516069144278049</c:v>
                </c:pt>
                <c:pt idx="587">
                  <c:v>0.83659546079849179</c:v>
                </c:pt>
                <c:pt idx="588">
                  <c:v>0.83313310575243804</c:v>
                </c:pt>
                <c:pt idx="589">
                  <c:v>0.81813747275248261</c:v>
                </c:pt>
                <c:pt idx="590">
                  <c:v>0.79739546669810579</c:v>
                </c:pt>
                <c:pt idx="591">
                  <c:v>0.77092750217758521</c:v>
                </c:pt>
                <c:pt idx="592">
                  <c:v>0.79048692158266931</c:v>
                </c:pt>
                <c:pt idx="593">
                  <c:v>0.81352601417779624</c:v>
                </c:pt>
                <c:pt idx="594">
                  <c:v>0.80085076178636427</c:v>
                </c:pt>
                <c:pt idx="595">
                  <c:v>0.79509231541726422</c:v>
                </c:pt>
                <c:pt idx="596">
                  <c:v>0.74564771035198874</c:v>
                </c:pt>
                <c:pt idx="597">
                  <c:v>0.77782833161995768</c:v>
                </c:pt>
                <c:pt idx="598">
                  <c:v>0.73990739139719608</c:v>
                </c:pt>
                <c:pt idx="599">
                  <c:v>0.864318971057628</c:v>
                </c:pt>
                <c:pt idx="600">
                  <c:v>0.90135204257308033</c:v>
                </c:pt>
                <c:pt idx="601">
                  <c:v>0.82505693849270756</c:v>
                </c:pt>
                <c:pt idx="602">
                  <c:v>0.90366921103782261</c:v>
                </c:pt>
                <c:pt idx="603">
                  <c:v>0.93614178910831924</c:v>
                </c:pt>
                <c:pt idx="604">
                  <c:v>0.93498101729022665</c:v>
                </c:pt>
                <c:pt idx="605">
                  <c:v>0.88745546438065048</c:v>
                </c:pt>
                <c:pt idx="606">
                  <c:v>0.85507292404315649</c:v>
                </c:pt>
                <c:pt idx="607">
                  <c:v>0.899035180550527</c:v>
                </c:pt>
                <c:pt idx="608">
                  <c:v>0.88629791364627408</c:v>
                </c:pt>
                <c:pt idx="609">
                  <c:v>0.89324436567420662</c:v>
                </c:pt>
                <c:pt idx="610">
                  <c:v>0.91641911868805437</c:v>
                </c:pt>
                <c:pt idx="611">
                  <c:v>1.0164212883751702</c:v>
                </c:pt>
                <c:pt idx="612">
                  <c:v>0.98030818942766018</c:v>
                </c:pt>
                <c:pt idx="613">
                  <c:v>0.97565384965645308</c:v>
                </c:pt>
                <c:pt idx="614">
                  <c:v>1.0070946541223407</c:v>
                </c:pt>
                <c:pt idx="615">
                  <c:v>0.97565384965645308</c:v>
                </c:pt>
                <c:pt idx="616">
                  <c:v>0.88166847547023508</c:v>
                </c:pt>
                <c:pt idx="617">
                  <c:v>0.82621044865697968</c:v>
                </c:pt>
                <c:pt idx="618">
                  <c:v>0.84005850051926245</c:v>
                </c:pt>
                <c:pt idx="619">
                  <c:v>0.81006821707245535</c:v>
                </c:pt>
                <c:pt idx="620">
                  <c:v>0.82390350430830495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86464"/>
        <c:axId val="127622144"/>
      </c:scatterChart>
      <c:valAx>
        <c:axId val="127599744"/>
        <c:scaling>
          <c:orientation val="minMax"/>
        </c:scaling>
        <c:delete val="0"/>
        <c:axPos val="b"/>
        <c:numFmt formatCode="m/d/yy\ h:mm:ss" sourceLinked="1"/>
        <c:majorTickMark val="out"/>
        <c:minorTickMark val="none"/>
        <c:tickLblPos val="nextTo"/>
        <c:crossAx val="127620608"/>
        <c:crossesAt val="-70.5"/>
        <c:crossBetween val="midCat"/>
      </c:valAx>
      <c:valAx>
        <c:axId val="127620608"/>
        <c:scaling>
          <c:orientation val="minMax"/>
          <c:max val="-65.5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27599744"/>
        <c:crosses val="autoZero"/>
        <c:crossBetween val="midCat"/>
      </c:valAx>
      <c:valAx>
        <c:axId val="127622144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crossAx val="135086464"/>
        <c:crosses val="max"/>
        <c:crossBetween val="midCat"/>
      </c:valAx>
      <c:valAx>
        <c:axId val="135086464"/>
        <c:scaling>
          <c:orientation val="minMax"/>
        </c:scaling>
        <c:delete val="1"/>
        <c:axPos val="b"/>
        <c:numFmt formatCode="m/d/yy\ h:mm:ss" sourceLinked="1"/>
        <c:majorTickMark val="out"/>
        <c:minorTickMark val="none"/>
        <c:tickLblPos val="nextTo"/>
        <c:crossAx val="1276221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7900394139695752"/>
          <c:y val="0.10646471144925714"/>
          <c:w val="6.9605612575079523E-2"/>
          <c:h val="7.476139901117011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Pop-Up</a:t>
            </a:r>
            <a:r>
              <a:rPr lang="en-US" sz="2000" baseline="0"/>
              <a:t> - Surface </a:t>
            </a:r>
            <a:r>
              <a:rPr lang="en-US" sz="2000"/>
              <a:t>PAR </a:t>
            </a:r>
          </a:p>
        </c:rich>
      </c:tx>
      <c:layout>
        <c:manualLayout>
          <c:xMode val="edge"/>
          <c:yMode val="edge"/>
          <c:x val="0.40937390856145539"/>
          <c:y val="2.446483180428134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369466790416904"/>
          <c:y val="0.14130465316123533"/>
          <c:w val="0.81045048924072727"/>
          <c:h val="0.75769902239242959"/>
        </c:manualLayout>
      </c:layout>
      <c:scatterChart>
        <c:scatterStyle val="lineMarker"/>
        <c:varyColors val="0"/>
        <c:ser>
          <c:idx val="0"/>
          <c:order val="0"/>
          <c:tx>
            <c:strRef>
              <c:f>Surface!$F$1</c:f>
              <c:strCache>
                <c:ptCount val="1"/>
                <c:pt idx="0">
                  <c:v>PAR       (mmolm-2s-1)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Surface!$A$2:$A$288</c:f>
              <c:numCache>
                <c:formatCode>m/d/yy\ h:mm:ss</c:formatCode>
                <c:ptCount val="287"/>
                <c:pt idx="0">
                  <c:v>43160.75</c:v>
                </c:pt>
                <c:pt idx="1">
                  <c:v>43160.761238425926</c:v>
                </c:pt>
                <c:pt idx="2">
                  <c:v>43160.785636574074</c:v>
                </c:pt>
                <c:pt idx="3">
                  <c:v>43160.80059027778</c:v>
                </c:pt>
                <c:pt idx="4">
                  <c:v>43160.811469907407</c:v>
                </c:pt>
                <c:pt idx="5">
                  <c:v>43160.824548611112</c:v>
                </c:pt>
                <c:pt idx="6">
                  <c:v>43160.832962962959</c:v>
                </c:pt>
                <c:pt idx="7">
                  <c:v>43160.852754629625</c:v>
                </c:pt>
                <c:pt idx="8">
                  <c:v>43160.863645833335</c:v>
                </c:pt>
                <c:pt idx="9">
                  <c:v>43160.871192129634</c:v>
                </c:pt>
                <c:pt idx="10">
                  <c:v>43160.880127314813</c:v>
                </c:pt>
                <c:pt idx="11">
                  <c:v>43160.89980324074</c:v>
                </c:pt>
                <c:pt idx="12">
                  <c:v>43160.914803240739</c:v>
                </c:pt>
                <c:pt idx="13">
                  <c:v>43160.926550925928</c:v>
                </c:pt>
                <c:pt idx="14">
                  <c:v>43160.939675925925</c:v>
                </c:pt>
                <c:pt idx="15">
                  <c:v>43160.957951388889</c:v>
                </c:pt>
                <c:pt idx="16">
                  <c:v>43161.342187499999</c:v>
                </c:pt>
                <c:pt idx="17">
                  <c:v>43161.491701388892</c:v>
                </c:pt>
                <c:pt idx="18">
                  <c:v>43161.582268518519</c:v>
                </c:pt>
                <c:pt idx="19">
                  <c:v>43161.670937499999</c:v>
                </c:pt>
                <c:pt idx="20">
                  <c:v>43161.761886574073</c:v>
                </c:pt>
                <c:pt idx="21">
                  <c:v>43161.888819444444</c:v>
                </c:pt>
                <c:pt idx="22">
                  <c:v>43161.931817129633</c:v>
                </c:pt>
                <c:pt idx="23">
                  <c:v>43161.974027777775</c:v>
                </c:pt>
                <c:pt idx="24">
                  <c:v>43162.018761574072</c:v>
                </c:pt>
                <c:pt idx="25">
                  <c:v>43162.061168981483</c:v>
                </c:pt>
                <c:pt idx="26">
                  <c:v>43162.152129629627</c:v>
                </c:pt>
                <c:pt idx="27">
                  <c:v>43162.280081018514</c:v>
                </c:pt>
                <c:pt idx="28">
                  <c:v>43162.324444444443</c:v>
                </c:pt>
                <c:pt idx="29">
                  <c:v>43162.367222222223</c:v>
                </c:pt>
                <c:pt idx="30">
                  <c:v>43162.454965277779</c:v>
                </c:pt>
                <c:pt idx="31">
                  <c:v>43162.498333333337</c:v>
                </c:pt>
                <c:pt idx="32">
                  <c:v>43162.624282407407</c:v>
                </c:pt>
                <c:pt idx="33">
                  <c:v>43162.66684027778</c:v>
                </c:pt>
                <c:pt idx="34">
                  <c:v>43162.712025462963</c:v>
                </c:pt>
                <c:pt idx="35">
                  <c:v>43162.964097222226</c:v>
                </c:pt>
                <c:pt idx="36">
                  <c:v>43163.216006944444</c:v>
                </c:pt>
                <c:pt idx="37">
                  <c:v>43163.509918981479</c:v>
                </c:pt>
                <c:pt idx="38">
                  <c:v>43163.762407407412</c:v>
                </c:pt>
                <c:pt idx="39">
                  <c:v>43164.561516203699</c:v>
                </c:pt>
                <c:pt idx="40">
                  <c:v>43165.068125000005</c:v>
                </c:pt>
                <c:pt idx="41">
                  <c:v>43165.618125000001</c:v>
                </c:pt>
                <c:pt idx="42">
                  <c:v>43166.126168981486</c:v>
                </c:pt>
                <c:pt idx="43">
                  <c:v>43166.924953703703</c:v>
                </c:pt>
                <c:pt idx="44">
                  <c:v>43167.473402777774</c:v>
                </c:pt>
                <c:pt idx="45">
                  <c:v>43167.724502314813</c:v>
                </c:pt>
                <c:pt idx="46">
                  <c:v>43168.27144675926</c:v>
                </c:pt>
                <c:pt idx="47">
                  <c:v>43168.564236111109</c:v>
                </c:pt>
                <c:pt idx="48">
                  <c:v>43168.815613425926</c:v>
                </c:pt>
                <c:pt idx="49">
                  <c:v>43169.066550925927</c:v>
                </c:pt>
                <c:pt idx="50">
                  <c:v>43169.868460648147</c:v>
                </c:pt>
                <c:pt idx="51">
                  <c:v>43170.458460648151</c:v>
                </c:pt>
                <c:pt idx="52">
                  <c:v>43170.750717592593</c:v>
                </c:pt>
                <c:pt idx="53">
                  <c:v>43171.255648148144</c:v>
                </c:pt>
                <c:pt idx="54">
                  <c:v>43171.55133101852</c:v>
                </c:pt>
                <c:pt idx="55">
                  <c:v>43171.594548611116</c:v>
                </c:pt>
                <c:pt idx="56">
                  <c:v>43171.638298611113</c:v>
                </c:pt>
                <c:pt idx="57">
                  <c:v>43171.681423611109</c:v>
                </c:pt>
                <c:pt idx="58">
                  <c:v>43171.724120370374</c:v>
                </c:pt>
                <c:pt idx="59">
                  <c:v>43171.808900462958</c:v>
                </c:pt>
                <c:pt idx="60">
                  <c:v>43171.93986111111</c:v>
                </c:pt>
                <c:pt idx="61">
                  <c:v>43171.982233796298</c:v>
                </c:pt>
                <c:pt idx="62">
                  <c:v>43172.067349537036</c:v>
                </c:pt>
                <c:pt idx="63">
                  <c:v>43172.109976851847</c:v>
                </c:pt>
                <c:pt idx="64">
                  <c:v>43172.152604166666</c:v>
                </c:pt>
                <c:pt idx="65">
                  <c:v>43172.195231481484</c:v>
                </c:pt>
                <c:pt idx="66">
                  <c:v>43172.240960648152</c:v>
                </c:pt>
                <c:pt idx="67">
                  <c:v>43172.284502314811</c:v>
                </c:pt>
                <c:pt idx="68">
                  <c:v>43172.327048611114</c:v>
                </c:pt>
                <c:pt idx="69">
                  <c:v>43172.369571759264</c:v>
                </c:pt>
                <c:pt idx="70">
                  <c:v>43172.456041666665</c:v>
                </c:pt>
                <c:pt idx="71">
                  <c:v>43172.541944444441</c:v>
                </c:pt>
                <c:pt idx="72">
                  <c:v>43172.627569444448</c:v>
                </c:pt>
                <c:pt idx="73">
                  <c:v>43172.670023148152</c:v>
                </c:pt>
                <c:pt idx="74">
                  <c:v>43172.712893518517</c:v>
                </c:pt>
                <c:pt idx="75">
                  <c:v>43172.845694444448</c:v>
                </c:pt>
                <c:pt idx="76">
                  <c:v>43172.888333333336</c:v>
                </c:pt>
                <c:pt idx="77">
                  <c:v>43172.977314814816</c:v>
                </c:pt>
                <c:pt idx="78">
                  <c:v>43173.020856481482</c:v>
                </c:pt>
                <c:pt idx="79">
                  <c:v>43173.105069444442</c:v>
                </c:pt>
                <c:pt idx="80">
                  <c:v>43173.150034722217</c:v>
                </c:pt>
                <c:pt idx="81">
                  <c:v>43173.192835648151</c:v>
                </c:pt>
                <c:pt idx="82">
                  <c:v>43173.277800925927</c:v>
                </c:pt>
                <c:pt idx="83">
                  <c:v>43173.320798611108</c:v>
                </c:pt>
                <c:pt idx="84">
                  <c:v>43173.447847222225</c:v>
                </c:pt>
                <c:pt idx="85">
                  <c:v>43173.491932870369</c:v>
                </c:pt>
                <c:pt idx="86">
                  <c:v>43173.575868055559</c:v>
                </c:pt>
                <c:pt idx="87">
                  <c:v>43173.664085648154</c:v>
                </c:pt>
                <c:pt idx="88">
                  <c:v>43173.707256944443</c:v>
                </c:pt>
                <c:pt idx="89">
                  <c:v>43173.75037037037</c:v>
                </c:pt>
                <c:pt idx="90">
                  <c:v>43173.79515046296</c:v>
                </c:pt>
                <c:pt idx="91">
                  <c:v>43173.838958333334</c:v>
                </c:pt>
                <c:pt idx="92">
                  <c:v>43173.882407407407</c:v>
                </c:pt>
                <c:pt idx="93">
                  <c:v>43173.924664351856</c:v>
                </c:pt>
                <c:pt idx="94">
                  <c:v>43174.012233796297</c:v>
                </c:pt>
                <c:pt idx="95">
                  <c:v>43174.05631944444</c:v>
                </c:pt>
                <c:pt idx="96">
                  <c:v>43174.100115740745</c:v>
                </c:pt>
                <c:pt idx="97">
                  <c:v>43174.144386574073</c:v>
                </c:pt>
                <c:pt idx="98">
                  <c:v>43174.188622685186</c:v>
                </c:pt>
                <c:pt idx="99">
                  <c:v>43174.274155092593</c:v>
                </c:pt>
                <c:pt idx="100">
                  <c:v>43174.316481481481</c:v>
                </c:pt>
                <c:pt idx="101">
                  <c:v>43174.44631944444</c:v>
                </c:pt>
                <c:pt idx="102">
                  <c:v>43174.575277777782</c:v>
                </c:pt>
                <c:pt idx="103">
                  <c:v>43174.660717592589</c:v>
                </c:pt>
                <c:pt idx="104">
                  <c:v>43174.703159722223</c:v>
                </c:pt>
                <c:pt idx="105">
                  <c:v>43174.746319444443</c:v>
                </c:pt>
                <c:pt idx="106">
                  <c:v>43174.790462962963</c:v>
                </c:pt>
                <c:pt idx="107">
                  <c:v>43174.876550925925</c:v>
                </c:pt>
                <c:pt idx="108">
                  <c:v>43175.009548611109</c:v>
                </c:pt>
                <c:pt idx="109">
                  <c:v>43175.054930555554</c:v>
                </c:pt>
                <c:pt idx="110">
                  <c:v>43175.185879629629</c:v>
                </c:pt>
                <c:pt idx="111">
                  <c:v>43175.360092592593</c:v>
                </c:pt>
                <c:pt idx="112">
                  <c:v>43175.403784722221</c:v>
                </c:pt>
                <c:pt idx="113">
                  <c:v>43175.447210648148</c:v>
                </c:pt>
                <c:pt idx="114">
                  <c:v>43175.490925925929</c:v>
                </c:pt>
                <c:pt idx="115">
                  <c:v>43175.535902777774</c:v>
                </c:pt>
                <c:pt idx="116">
                  <c:v>43175.578240740739</c:v>
                </c:pt>
                <c:pt idx="117">
                  <c:v>43175.66306712963</c:v>
                </c:pt>
                <c:pt idx="118">
                  <c:v>43175.70648148148</c:v>
                </c:pt>
                <c:pt idx="119">
                  <c:v>43175.749224537038</c:v>
                </c:pt>
                <c:pt idx="120">
                  <c:v>43175.840601851851</c:v>
                </c:pt>
                <c:pt idx="121">
                  <c:v>43175.883611111116</c:v>
                </c:pt>
                <c:pt idx="122">
                  <c:v>43176.057025462964</c:v>
                </c:pt>
                <c:pt idx="123">
                  <c:v>43176.102881944447</c:v>
                </c:pt>
                <c:pt idx="124">
                  <c:v>43176.148738425924</c:v>
                </c:pt>
                <c:pt idx="125">
                  <c:v>43176.277372685188</c:v>
                </c:pt>
                <c:pt idx="126">
                  <c:v>43176.320613425924</c:v>
                </c:pt>
                <c:pt idx="127">
                  <c:v>43176.363518518519</c:v>
                </c:pt>
                <c:pt idx="128">
                  <c:v>43176.448101851856</c:v>
                </c:pt>
                <c:pt idx="129">
                  <c:v>43176.491574074069</c:v>
                </c:pt>
                <c:pt idx="130">
                  <c:v>43176.534537037034</c:v>
                </c:pt>
                <c:pt idx="131">
                  <c:v>43176.580428240741</c:v>
                </c:pt>
                <c:pt idx="132">
                  <c:v>43176.669432870374</c:v>
                </c:pt>
                <c:pt idx="133">
                  <c:v>43176.713726851856</c:v>
                </c:pt>
                <c:pt idx="134">
                  <c:v>43176.756365740745</c:v>
                </c:pt>
                <c:pt idx="135">
                  <c:v>43176.802233796298</c:v>
                </c:pt>
                <c:pt idx="136">
                  <c:v>43176.845266203702</c:v>
                </c:pt>
                <c:pt idx="137">
                  <c:v>43176.888495370367</c:v>
                </c:pt>
                <c:pt idx="138">
                  <c:v>43176.931145833332</c:v>
                </c:pt>
                <c:pt idx="139">
                  <c:v>43176.976006944446</c:v>
                </c:pt>
                <c:pt idx="140">
                  <c:v>43177.021134259259</c:v>
                </c:pt>
                <c:pt idx="141">
                  <c:v>43177.064756944441</c:v>
                </c:pt>
                <c:pt idx="142">
                  <c:v>43177.10732638889</c:v>
                </c:pt>
                <c:pt idx="143">
                  <c:v>43177.15221064815</c:v>
                </c:pt>
                <c:pt idx="144">
                  <c:v>43177.238715277781</c:v>
                </c:pt>
                <c:pt idx="145">
                  <c:v>43177.281747685185</c:v>
                </c:pt>
                <c:pt idx="146">
                  <c:v>43177.370821759258</c:v>
                </c:pt>
                <c:pt idx="147">
                  <c:v>43177.414247685185</c:v>
                </c:pt>
                <c:pt idx="148">
                  <c:v>43177.457662037035</c:v>
                </c:pt>
                <c:pt idx="149">
                  <c:v>43177.502939814818</c:v>
                </c:pt>
                <c:pt idx="150">
                  <c:v>43177.54582175926</c:v>
                </c:pt>
                <c:pt idx="151">
                  <c:v>43177.676724537036</c:v>
                </c:pt>
                <c:pt idx="152">
                  <c:v>43177.720150462963</c:v>
                </c:pt>
                <c:pt idx="153">
                  <c:v>43177.764849537038</c:v>
                </c:pt>
                <c:pt idx="154">
                  <c:v>43177.808449074073</c:v>
                </c:pt>
                <c:pt idx="155">
                  <c:v>43177.854178240741</c:v>
                </c:pt>
                <c:pt idx="156">
                  <c:v>43177.896747685183</c:v>
                </c:pt>
                <c:pt idx="157">
                  <c:v>43177.93954861111</c:v>
                </c:pt>
                <c:pt idx="158">
                  <c:v>43178.071863425925</c:v>
                </c:pt>
                <c:pt idx="159">
                  <c:v>43178.158125000002</c:v>
                </c:pt>
                <c:pt idx="160">
                  <c:v>43178.203182870369</c:v>
                </c:pt>
                <c:pt idx="161">
                  <c:v>43178.246342592596</c:v>
                </c:pt>
                <c:pt idx="162">
                  <c:v>43178.288726851853</c:v>
                </c:pt>
                <c:pt idx="163">
                  <c:v>43178.375856481478</c:v>
                </c:pt>
                <c:pt idx="164">
                  <c:v>43178.420543981483</c:v>
                </c:pt>
                <c:pt idx="165">
                  <c:v>43178.462847222225</c:v>
                </c:pt>
                <c:pt idx="166">
                  <c:v>43178.506331018521</c:v>
                </c:pt>
                <c:pt idx="167">
                  <c:v>43178.552083333328</c:v>
                </c:pt>
                <c:pt idx="168">
                  <c:v>43178.643159722225</c:v>
                </c:pt>
                <c:pt idx="169">
                  <c:v>43178.728842592594</c:v>
                </c:pt>
                <c:pt idx="170">
                  <c:v>43178.817210648151</c:v>
                </c:pt>
                <c:pt idx="171">
                  <c:v>43178.860312500001</c:v>
                </c:pt>
                <c:pt idx="172">
                  <c:v>43178.90325231482</c:v>
                </c:pt>
                <c:pt idx="173">
                  <c:v>43178.946157407408</c:v>
                </c:pt>
                <c:pt idx="174">
                  <c:v>43178.990243055552</c:v>
                </c:pt>
                <c:pt idx="175">
                  <c:v>43179.032777777778</c:v>
                </c:pt>
                <c:pt idx="176">
                  <c:v>43179.075162037036</c:v>
                </c:pt>
                <c:pt idx="177">
                  <c:v>43179.118229166663</c:v>
                </c:pt>
                <c:pt idx="178">
                  <c:v>43179.207835648151</c:v>
                </c:pt>
                <c:pt idx="179">
                  <c:v>43179.25100694444</c:v>
                </c:pt>
                <c:pt idx="180">
                  <c:v>43179.293611111112</c:v>
                </c:pt>
                <c:pt idx="181">
                  <c:v>43179.3362037037</c:v>
                </c:pt>
                <c:pt idx="182">
                  <c:v>43179.379131944443</c:v>
                </c:pt>
                <c:pt idx="183">
                  <c:v>43179.423171296294</c:v>
                </c:pt>
                <c:pt idx="184">
                  <c:v>43179.467627314814</c:v>
                </c:pt>
                <c:pt idx="185">
                  <c:v>43179.601006944446</c:v>
                </c:pt>
                <c:pt idx="186">
                  <c:v>43179.687777777777</c:v>
                </c:pt>
                <c:pt idx="187">
                  <c:v>43179.775451388894</c:v>
                </c:pt>
                <c:pt idx="188">
                  <c:v>43179.864201388889</c:v>
                </c:pt>
                <c:pt idx="189">
                  <c:v>43179.993611111116</c:v>
                </c:pt>
                <c:pt idx="190">
                  <c:v>43180.039143518516</c:v>
                </c:pt>
                <c:pt idx="191">
                  <c:v>43180.081643518519</c:v>
                </c:pt>
                <c:pt idx="192">
                  <c:v>43180.126307870371</c:v>
                </c:pt>
                <c:pt idx="193">
                  <c:v>43180.169062500005</c:v>
                </c:pt>
                <c:pt idx="194">
                  <c:v>43180.256712962961</c:v>
                </c:pt>
                <c:pt idx="195">
                  <c:v>43180.299386574072</c:v>
                </c:pt>
                <c:pt idx="196">
                  <c:v>43180.34412037037</c:v>
                </c:pt>
                <c:pt idx="197">
                  <c:v>43180.432557870372</c:v>
                </c:pt>
                <c:pt idx="198">
                  <c:v>43180.476747685185</c:v>
                </c:pt>
                <c:pt idx="199">
                  <c:v>43180.51972222222</c:v>
                </c:pt>
                <c:pt idx="200">
                  <c:v>43180.562094907407</c:v>
                </c:pt>
                <c:pt idx="201">
                  <c:v>43180.692557870367</c:v>
                </c:pt>
                <c:pt idx="202">
                  <c:v>43180.734861111108</c:v>
                </c:pt>
                <c:pt idx="203">
                  <c:v>43180.824861111112</c:v>
                </c:pt>
                <c:pt idx="204">
                  <c:v>43180.868159722224</c:v>
                </c:pt>
                <c:pt idx="205">
                  <c:v>43180.956539351857</c:v>
                </c:pt>
                <c:pt idx="206">
                  <c:v>43181.044999999998</c:v>
                </c:pt>
                <c:pt idx="207">
                  <c:v>43181.090289351851</c:v>
                </c:pt>
                <c:pt idx="208">
                  <c:v>43181.178414351853</c:v>
                </c:pt>
                <c:pt idx="209">
                  <c:v>43181.223750000005</c:v>
                </c:pt>
                <c:pt idx="210">
                  <c:v>43181.403368055559</c:v>
                </c:pt>
                <c:pt idx="211">
                  <c:v>43181.44594907407</c:v>
                </c:pt>
                <c:pt idx="212">
                  <c:v>43181.535266203704</c:v>
                </c:pt>
                <c:pt idx="213">
                  <c:v>43181.624525462961</c:v>
                </c:pt>
                <c:pt idx="214">
                  <c:v>43181.66715277778</c:v>
                </c:pt>
                <c:pt idx="215">
                  <c:v>43181.754513888889</c:v>
                </c:pt>
                <c:pt idx="216">
                  <c:v>43181.798194444447</c:v>
                </c:pt>
                <c:pt idx="217">
                  <c:v>43181.841539351852</c:v>
                </c:pt>
                <c:pt idx="218">
                  <c:v>43181.88417824074</c:v>
                </c:pt>
                <c:pt idx="219">
                  <c:v>43181.973391203705</c:v>
                </c:pt>
                <c:pt idx="220">
                  <c:v>43182.01761574074</c:v>
                </c:pt>
                <c:pt idx="221">
                  <c:v>43182.107083333336</c:v>
                </c:pt>
                <c:pt idx="222">
                  <c:v>43182.196342592593</c:v>
                </c:pt>
                <c:pt idx="223">
                  <c:v>43182.239560185189</c:v>
                </c:pt>
                <c:pt idx="224">
                  <c:v>43182.283842592587</c:v>
                </c:pt>
                <c:pt idx="225">
                  <c:v>43182.327152777776</c:v>
                </c:pt>
                <c:pt idx="226">
                  <c:v>43182.370972222227</c:v>
                </c:pt>
                <c:pt idx="227">
                  <c:v>43182.413136574076</c:v>
                </c:pt>
                <c:pt idx="228">
                  <c:v>43182.455740740741</c:v>
                </c:pt>
                <c:pt idx="229">
                  <c:v>43182.500069444446</c:v>
                </c:pt>
                <c:pt idx="230">
                  <c:v>43182.542916666665</c:v>
                </c:pt>
                <c:pt idx="231">
                  <c:v>43182.585844907408</c:v>
                </c:pt>
                <c:pt idx="232">
                  <c:v>43182.631585648152</c:v>
                </c:pt>
                <c:pt idx="233">
                  <c:v>43182.675706018519</c:v>
                </c:pt>
                <c:pt idx="234">
                  <c:v>43182.720729166671</c:v>
                </c:pt>
                <c:pt idx="235">
                  <c:v>43182.765138888892</c:v>
                </c:pt>
                <c:pt idx="236">
                  <c:v>43182.809641203705</c:v>
                </c:pt>
                <c:pt idx="237">
                  <c:v>43182.853009259255</c:v>
                </c:pt>
                <c:pt idx="238">
                  <c:v>43182.896701388891</c:v>
                </c:pt>
                <c:pt idx="239">
                  <c:v>43182.941365740742</c:v>
                </c:pt>
                <c:pt idx="240">
                  <c:v>43182.984097222223</c:v>
                </c:pt>
                <c:pt idx="241">
                  <c:v>43183.027199074073</c:v>
                </c:pt>
                <c:pt idx="242">
                  <c:v>43183.115763888884</c:v>
                </c:pt>
                <c:pt idx="243">
                  <c:v>43183.205497685187</c:v>
                </c:pt>
                <c:pt idx="244">
                  <c:v>43183.247731481482</c:v>
                </c:pt>
                <c:pt idx="245">
                  <c:v>43183.292858796296</c:v>
                </c:pt>
                <c:pt idx="246">
                  <c:v>43183.422465277778</c:v>
                </c:pt>
                <c:pt idx="247">
                  <c:v>43183.510462962964</c:v>
                </c:pt>
                <c:pt idx="248">
                  <c:v>43183.552835648152</c:v>
                </c:pt>
                <c:pt idx="249">
                  <c:v>43183.59652777778</c:v>
                </c:pt>
                <c:pt idx="250">
                  <c:v>43183.639351851853</c:v>
                </c:pt>
                <c:pt idx="251">
                  <c:v>43183.725543981476</c:v>
                </c:pt>
                <c:pt idx="252">
                  <c:v>43183.769155092596</c:v>
                </c:pt>
                <c:pt idx="253">
                  <c:v>43183.81554398148</c:v>
                </c:pt>
                <c:pt idx="254">
                  <c:v>43183.859768518523</c:v>
                </c:pt>
                <c:pt idx="255">
                  <c:v>43183.902662037042</c:v>
                </c:pt>
                <c:pt idx="256">
                  <c:v>43184.035451388889</c:v>
                </c:pt>
                <c:pt idx="257">
                  <c:v>43184.078287037039</c:v>
                </c:pt>
                <c:pt idx="258">
                  <c:v>43184.121666666666</c:v>
                </c:pt>
                <c:pt idx="259">
                  <c:v>43184.211956018524</c:v>
                </c:pt>
                <c:pt idx="260">
                  <c:v>43184.296759259261</c:v>
                </c:pt>
                <c:pt idx="261">
                  <c:v>43184.385451388887</c:v>
                </c:pt>
                <c:pt idx="262">
                  <c:v>43184.516886574071</c:v>
                </c:pt>
                <c:pt idx="263">
                  <c:v>43184.559328703705</c:v>
                </c:pt>
                <c:pt idx="264">
                  <c:v>43184.602824074071</c:v>
                </c:pt>
                <c:pt idx="265">
                  <c:v>43184.647662037038</c:v>
                </c:pt>
                <c:pt idx="266">
                  <c:v>43184.691157407404</c:v>
                </c:pt>
                <c:pt idx="267">
                  <c:v>43184.733425925922</c:v>
                </c:pt>
                <c:pt idx="268">
                  <c:v>43184.909768518519</c:v>
                </c:pt>
                <c:pt idx="269">
                  <c:v>43184.998229166667</c:v>
                </c:pt>
                <c:pt idx="270">
                  <c:v>43185.082916666666</c:v>
                </c:pt>
                <c:pt idx="271">
                  <c:v>43185.126134259262</c:v>
                </c:pt>
                <c:pt idx="272">
                  <c:v>43185.16883101852</c:v>
                </c:pt>
                <c:pt idx="273">
                  <c:v>43185.214328703703</c:v>
                </c:pt>
                <c:pt idx="274">
                  <c:v>43185.257719907408</c:v>
                </c:pt>
                <c:pt idx="275">
                  <c:v>43185.301539351851</c:v>
                </c:pt>
                <c:pt idx="276">
                  <c:v>43185.387916666667</c:v>
                </c:pt>
                <c:pt idx="277">
                  <c:v>43185.431284722217</c:v>
                </c:pt>
                <c:pt idx="278">
                  <c:v>43185.780358796299</c:v>
                </c:pt>
                <c:pt idx="279">
                  <c:v>43186.61137731481</c:v>
                </c:pt>
                <c:pt idx="280">
                  <c:v>43186.653043981481</c:v>
                </c:pt>
                <c:pt idx="281">
                  <c:v>43187.078668981485</c:v>
                </c:pt>
                <c:pt idx="282">
                  <c:v>43189.466585648144</c:v>
                </c:pt>
                <c:pt idx="283">
                  <c:v>43191.437604166669</c:v>
                </c:pt>
                <c:pt idx="284">
                  <c:v>43195.363888888889</c:v>
                </c:pt>
                <c:pt idx="285">
                  <c:v>43195.7894212963</c:v>
                </c:pt>
                <c:pt idx="286">
                  <c:v>43195.831087962964</c:v>
                </c:pt>
              </c:numCache>
            </c:numRef>
          </c:xVal>
          <c:yVal>
            <c:numRef>
              <c:f>Surface!$F$2:$F$288</c:f>
              <c:numCache>
                <c:formatCode>0.0</c:formatCode>
                <c:ptCount val="287"/>
                <c:pt idx="0">
                  <c:v>472.7538082191781</c:v>
                </c:pt>
                <c:pt idx="1">
                  <c:v>335.12090410958905</c:v>
                </c:pt>
                <c:pt idx="2">
                  <c:v>282.63779178082194</c:v>
                </c:pt>
                <c:pt idx="3">
                  <c:v>229.47835068493151</c:v>
                </c:pt>
                <c:pt idx="4">
                  <c:v>187.88413150684931</c:v>
                </c:pt>
                <c:pt idx="5">
                  <c:v>97.526608219178087</c:v>
                </c:pt>
                <c:pt idx="6">
                  <c:v>139.32372602739727</c:v>
                </c:pt>
                <c:pt idx="7">
                  <c:v>51.333353424657538</c:v>
                </c:pt>
                <c:pt idx="8">
                  <c:v>22.048317808219181</c:v>
                </c:pt>
                <c:pt idx="9">
                  <c:v>11.024158904109591</c:v>
                </c:pt>
                <c:pt idx="10">
                  <c:v>2.7729479452054799</c:v>
                </c:pt>
                <c:pt idx="11">
                  <c:v>0.40579726027397262</c:v>
                </c:pt>
                <c:pt idx="12">
                  <c:v>0.40579726027397262</c:v>
                </c:pt>
                <c:pt idx="13">
                  <c:v>0.40579726027397262</c:v>
                </c:pt>
                <c:pt idx="14">
                  <c:v>0.40579726027397262</c:v>
                </c:pt>
                <c:pt idx="15">
                  <c:v>0.40579726027397262</c:v>
                </c:pt>
                <c:pt idx="16">
                  <c:v>0.40579726027397262</c:v>
                </c:pt>
                <c:pt idx="17">
                  <c:v>172.05803835616439</c:v>
                </c:pt>
                <c:pt idx="18">
                  <c:v>877.67184109589039</c:v>
                </c:pt>
                <c:pt idx="19">
                  <c:v>968.02936438356164</c:v>
                </c:pt>
                <c:pt idx="20">
                  <c:v>250.78270684931505</c:v>
                </c:pt>
                <c:pt idx="21">
                  <c:v>0.94686027397260286</c:v>
                </c:pt>
                <c:pt idx="22">
                  <c:v>0.40579726027397262</c:v>
                </c:pt>
                <c:pt idx="23">
                  <c:v>0.40579726027397262</c:v>
                </c:pt>
                <c:pt idx="24">
                  <c:v>0.40579726027397262</c:v>
                </c:pt>
                <c:pt idx="25">
                  <c:v>0.40579726027397262</c:v>
                </c:pt>
                <c:pt idx="26">
                  <c:v>0.40579726027397262</c:v>
                </c:pt>
                <c:pt idx="27">
                  <c:v>0.40579726027397262</c:v>
                </c:pt>
                <c:pt idx="28">
                  <c:v>0.40579726027397262</c:v>
                </c:pt>
                <c:pt idx="29">
                  <c:v>0.40579726027397262</c:v>
                </c:pt>
                <c:pt idx="30">
                  <c:v>62.966208219178078</c:v>
                </c:pt>
                <c:pt idx="31">
                  <c:v>140.87928219178082</c:v>
                </c:pt>
                <c:pt idx="32">
                  <c:v>782.17421917808213</c:v>
                </c:pt>
                <c:pt idx="33">
                  <c:v>368.26101369863011</c:v>
                </c:pt>
                <c:pt idx="34">
                  <c:v>356.49289315068489</c:v>
                </c:pt>
                <c:pt idx="35">
                  <c:v>0.40579726027397262</c:v>
                </c:pt>
                <c:pt idx="36">
                  <c:v>0.40579726027397262</c:v>
                </c:pt>
                <c:pt idx="37">
                  <c:v>228.19332602739726</c:v>
                </c:pt>
                <c:pt idx="38">
                  <c:v>350.27066849315071</c:v>
                </c:pt>
                <c:pt idx="39">
                  <c:v>283.78755068493149</c:v>
                </c:pt>
                <c:pt idx="40">
                  <c:v>0.40579726027397262</c:v>
                </c:pt>
                <c:pt idx="41">
                  <c:v>957.88443287671237</c:v>
                </c:pt>
                <c:pt idx="42">
                  <c:v>0.40579726027397262</c:v>
                </c:pt>
                <c:pt idx="43">
                  <c:v>0.40579726027397262</c:v>
                </c:pt>
                <c:pt idx="44">
                  <c:v>200.80201095890411</c:v>
                </c:pt>
                <c:pt idx="45">
                  <c:v>321.32379726027398</c:v>
                </c:pt>
                <c:pt idx="46">
                  <c:v>0.40579726027397262</c:v>
                </c:pt>
                <c:pt idx="47">
                  <c:v>385.304498630137</c:v>
                </c:pt>
                <c:pt idx="48">
                  <c:v>58.975868493150685</c:v>
                </c:pt>
                <c:pt idx="49">
                  <c:v>0.40579726027397262</c:v>
                </c:pt>
                <c:pt idx="50">
                  <c:v>14.473435616438355</c:v>
                </c:pt>
                <c:pt idx="51">
                  <c:v>34.560400000000001</c:v>
                </c:pt>
                <c:pt idx="52">
                  <c:v>401.87455342465756</c:v>
                </c:pt>
                <c:pt idx="53">
                  <c:v>0.40579726027397262</c:v>
                </c:pt>
                <c:pt idx="54">
                  <c:v>312.59915616438354</c:v>
                </c:pt>
                <c:pt idx="55">
                  <c:v>393.35281095890417</c:v>
                </c:pt>
                <c:pt idx="56">
                  <c:v>430.68615890410956</c:v>
                </c:pt>
                <c:pt idx="57">
                  <c:v>386.11609315068495</c:v>
                </c:pt>
                <c:pt idx="58">
                  <c:v>267.48802739726028</c:v>
                </c:pt>
                <c:pt idx="59">
                  <c:v>117.81647123287671</c:v>
                </c:pt>
                <c:pt idx="60">
                  <c:v>0.40579726027397262</c:v>
                </c:pt>
                <c:pt idx="61">
                  <c:v>0.40579726027397262</c:v>
                </c:pt>
                <c:pt idx="62">
                  <c:v>0.40579726027397262</c:v>
                </c:pt>
                <c:pt idx="63">
                  <c:v>0.40579726027397262</c:v>
                </c:pt>
                <c:pt idx="64">
                  <c:v>0.40579726027397262</c:v>
                </c:pt>
                <c:pt idx="65">
                  <c:v>0.40579726027397262</c:v>
                </c:pt>
                <c:pt idx="66">
                  <c:v>0.40579726027397262</c:v>
                </c:pt>
                <c:pt idx="67">
                  <c:v>0.40579726027397262</c:v>
                </c:pt>
                <c:pt idx="68">
                  <c:v>0.40579726027397262</c:v>
                </c:pt>
                <c:pt idx="69">
                  <c:v>0.40579726027397262</c:v>
                </c:pt>
                <c:pt idx="70">
                  <c:v>164.00972602739725</c:v>
                </c:pt>
                <c:pt idx="71">
                  <c:v>274.31894794520548</c:v>
                </c:pt>
                <c:pt idx="72">
                  <c:v>332.0097917808219</c:v>
                </c:pt>
                <c:pt idx="73">
                  <c:v>410.93735890410954</c:v>
                </c:pt>
                <c:pt idx="74">
                  <c:v>623.84565479452056</c:v>
                </c:pt>
                <c:pt idx="75">
                  <c:v>133.43966575342466</c:v>
                </c:pt>
                <c:pt idx="76">
                  <c:v>15.285030136986302</c:v>
                </c:pt>
                <c:pt idx="77">
                  <c:v>0.40579726027397262</c:v>
                </c:pt>
                <c:pt idx="78">
                  <c:v>0.40579726027397262</c:v>
                </c:pt>
                <c:pt idx="79">
                  <c:v>0.40579726027397262</c:v>
                </c:pt>
                <c:pt idx="80">
                  <c:v>0.40579726027397262</c:v>
                </c:pt>
                <c:pt idx="81">
                  <c:v>0.40579726027397262</c:v>
                </c:pt>
                <c:pt idx="82">
                  <c:v>0.40579726027397262</c:v>
                </c:pt>
                <c:pt idx="83">
                  <c:v>0.40579726027397262</c:v>
                </c:pt>
                <c:pt idx="84">
                  <c:v>112.8792712328767</c:v>
                </c:pt>
                <c:pt idx="85">
                  <c:v>447.12094794520544</c:v>
                </c:pt>
                <c:pt idx="86">
                  <c:v>292.03876164383564</c:v>
                </c:pt>
                <c:pt idx="87">
                  <c:v>595.5751123287672</c:v>
                </c:pt>
                <c:pt idx="88">
                  <c:v>828.29984109589032</c:v>
                </c:pt>
                <c:pt idx="89">
                  <c:v>709.40124383561636</c:v>
                </c:pt>
                <c:pt idx="90">
                  <c:v>311.449397260274</c:v>
                </c:pt>
                <c:pt idx="91">
                  <c:v>163.33339726027398</c:v>
                </c:pt>
                <c:pt idx="92">
                  <c:v>16.231890410958904</c:v>
                </c:pt>
                <c:pt idx="93">
                  <c:v>0.40579726027397262</c:v>
                </c:pt>
                <c:pt idx="94">
                  <c:v>0.40579726027397262</c:v>
                </c:pt>
                <c:pt idx="95">
                  <c:v>0.40579726027397262</c:v>
                </c:pt>
                <c:pt idx="96">
                  <c:v>0.40579726027397262</c:v>
                </c:pt>
                <c:pt idx="97">
                  <c:v>0.40579726027397262</c:v>
                </c:pt>
                <c:pt idx="98">
                  <c:v>0.40579726027397262</c:v>
                </c:pt>
                <c:pt idx="99">
                  <c:v>0.40579726027397262</c:v>
                </c:pt>
                <c:pt idx="100">
                  <c:v>0.40579726027397262</c:v>
                </c:pt>
                <c:pt idx="101">
                  <c:v>153.86479452054795</c:v>
                </c:pt>
                <c:pt idx="102">
                  <c:v>428.79243835616438</c:v>
                </c:pt>
                <c:pt idx="103">
                  <c:v>894.44479452054793</c:v>
                </c:pt>
                <c:pt idx="104">
                  <c:v>574.60892054794522</c:v>
                </c:pt>
                <c:pt idx="105">
                  <c:v>474.78279452054795</c:v>
                </c:pt>
                <c:pt idx="106">
                  <c:v>1146.1067287671233</c:v>
                </c:pt>
                <c:pt idx="107">
                  <c:v>54.647364383561644</c:v>
                </c:pt>
                <c:pt idx="108">
                  <c:v>0.40579726027397262</c:v>
                </c:pt>
                <c:pt idx="109">
                  <c:v>0.40579726027397262</c:v>
                </c:pt>
                <c:pt idx="110">
                  <c:v>0.40579726027397262</c:v>
                </c:pt>
                <c:pt idx="111">
                  <c:v>0.40579726027397262</c:v>
                </c:pt>
                <c:pt idx="112">
                  <c:v>9.1980712328767122</c:v>
                </c:pt>
                <c:pt idx="113">
                  <c:v>104.69569315068495</c:v>
                </c:pt>
                <c:pt idx="114">
                  <c:v>221.70056986301373</c:v>
                </c:pt>
                <c:pt idx="115">
                  <c:v>394.976</c:v>
                </c:pt>
                <c:pt idx="116">
                  <c:v>605.51714520547944</c:v>
                </c:pt>
                <c:pt idx="117">
                  <c:v>784.74426849315057</c:v>
                </c:pt>
                <c:pt idx="118">
                  <c:v>584.2127890410959</c:v>
                </c:pt>
                <c:pt idx="119">
                  <c:v>457.80694246575342</c:v>
                </c:pt>
                <c:pt idx="120">
                  <c:v>192.00973698630136</c:v>
                </c:pt>
                <c:pt idx="121">
                  <c:v>35.845424657534245</c:v>
                </c:pt>
                <c:pt idx="122">
                  <c:v>0.40579726027397262</c:v>
                </c:pt>
                <c:pt idx="123">
                  <c:v>0.40579726027397262</c:v>
                </c:pt>
                <c:pt idx="124">
                  <c:v>0.40579726027397262</c:v>
                </c:pt>
                <c:pt idx="125">
                  <c:v>0.40579726027397262</c:v>
                </c:pt>
                <c:pt idx="126">
                  <c:v>0.40579726027397262</c:v>
                </c:pt>
                <c:pt idx="127">
                  <c:v>0.40579726027397262</c:v>
                </c:pt>
                <c:pt idx="128">
                  <c:v>56.743983561643837</c:v>
                </c:pt>
                <c:pt idx="129">
                  <c:v>117.68120547945206</c:v>
                </c:pt>
                <c:pt idx="130">
                  <c:v>194.44452054794522</c:v>
                </c:pt>
                <c:pt idx="131">
                  <c:v>296.23200000000003</c:v>
                </c:pt>
                <c:pt idx="132">
                  <c:v>1220.9086904109588</c:v>
                </c:pt>
                <c:pt idx="133">
                  <c:v>1343.932893150685</c:v>
                </c:pt>
                <c:pt idx="134">
                  <c:v>453.68133698630135</c:v>
                </c:pt>
                <c:pt idx="135">
                  <c:v>799.01480547945209</c:v>
                </c:pt>
                <c:pt idx="136">
                  <c:v>203.03389589041095</c:v>
                </c:pt>
                <c:pt idx="137">
                  <c:v>30.299528767123292</c:v>
                </c:pt>
                <c:pt idx="138">
                  <c:v>0.47343013698630143</c:v>
                </c:pt>
                <c:pt idx="139">
                  <c:v>0.40579726027397262</c:v>
                </c:pt>
                <c:pt idx="140">
                  <c:v>0.40579726027397262</c:v>
                </c:pt>
                <c:pt idx="141">
                  <c:v>0.40579726027397262</c:v>
                </c:pt>
                <c:pt idx="142">
                  <c:v>0.40579726027397262</c:v>
                </c:pt>
                <c:pt idx="143">
                  <c:v>0.40579726027397262</c:v>
                </c:pt>
                <c:pt idx="144">
                  <c:v>0.40579726027397262</c:v>
                </c:pt>
                <c:pt idx="145">
                  <c:v>0.40579726027397262</c:v>
                </c:pt>
                <c:pt idx="146">
                  <c:v>0.54106301369863019</c:v>
                </c:pt>
                <c:pt idx="147">
                  <c:v>31.516920547945208</c:v>
                </c:pt>
                <c:pt idx="148">
                  <c:v>208.10636164383561</c:v>
                </c:pt>
                <c:pt idx="149">
                  <c:v>398.15474520547946</c:v>
                </c:pt>
                <c:pt idx="150">
                  <c:v>511.43981369863013</c:v>
                </c:pt>
                <c:pt idx="151">
                  <c:v>750.45440000000008</c:v>
                </c:pt>
                <c:pt idx="152">
                  <c:v>431.29485479452052</c:v>
                </c:pt>
                <c:pt idx="153">
                  <c:v>691.20799999999997</c:v>
                </c:pt>
                <c:pt idx="154">
                  <c:v>152.03870684931508</c:v>
                </c:pt>
                <c:pt idx="155">
                  <c:v>110.44448767123288</c:v>
                </c:pt>
                <c:pt idx="156">
                  <c:v>14.067638356164384</c:v>
                </c:pt>
                <c:pt idx="157">
                  <c:v>0.40579726027397262</c:v>
                </c:pt>
                <c:pt idx="158">
                  <c:v>0.40579726027397262</c:v>
                </c:pt>
                <c:pt idx="159">
                  <c:v>0.40579726027397262</c:v>
                </c:pt>
                <c:pt idx="160">
                  <c:v>0.40579726027397262</c:v>
                </c:pt>
                <c:pt idx="161">
                  <c:v>0.40579726027397262</c:v>
                </c:pt>
                <c:pt idx="162">
                  <c:v>0.40579726027397262</c:v>
                </c:pt>
                <c:pt idx="163">
                  <c:v>1.0821260273972604</c:v>
                </c:pt>
                <c:pt idx="164">
                  <c:v>63.304372602739733</c:v>
                </c:pt>
                <c:pt idx="165">
                  <c:v>545.79731506849316</c:v>
                </c:pt>
                <c:pt idx="166">
                  <c:v>615.12101369863012</c:v>
                </c:pt>
                <c:pt idx="167">
                  <c:v>560.47364931506854</c:v>
                </c:pt>
                <c:pt idx="168">
                  <c:v>282.90832328767124</c:v>
                </c:pt>
                <c:pt idx="169">
                  <c:v>742.33845479452054</c:v>
                </c:pt>
                <c:pt idx="170">
                  <c:v>235.0918794520548</c:v>
                </c:pt>
                <c:pt idx="171">
                  <c:v>180.91794520547944</c:v>
                </c:pt>
                <c:pt idx="172">
                  <c:v>11.632854794520549</c:v>
                </c:pt>
                <c:pt idx="173">
                  <c:v>0.40579726027397262</c:v>
                </c:pt>
                <c:pt idx="174">
                  <c:v>0.40579726027397262</c:v>
                </c:pt>
                <c:pt idx="175">
                  <c:v>0.40579726027397262</c:v>
                </c:pt>
                <c:pt idx="176">
                  <c:v>0.40579726027397262</c:v>
                </c:pt>
                <c:pt idx="177">
                  <c:v>0.40579726027397262</c:v>
                </c:pt>
                <c:pt idx="178">
                  <c:v>0.40579726027397262</c:v>
                </c:pt>
                <c:pt idx="179">
                  <c:v>0.40579726027397262</c:v>
                </c:pt>
                <c:pt idx="180">
                  <c:v>0.40579726027397262</c:v>
                </c:pt>
                <c:pt idx="181">
                  <c:v>0.40579726027397262</c:v>
                </c:pt>
                <c:pt idx="182">
                  <c:v>1.6231890410958905</c:v>
                </c:pt>
                <c:pt idx="183">
                  <c:v>64.115967123287675</c:v>
                </c:pt>
                <c:pt idx="184">
                  <c:v>494.05816438356169</c:v>
                </c:pt>
                <c:pt idx="185">
                  <c:v>846.96651506849321</c:v>
                </c:pt>
                <c:pt idx="186">
                  <c:v>411.95185205479453</c:v>
                </c:pt>
                <c:pt idx="187">
                  <c:v>333.29481643835618</c:v>
                </c:pt>
                <c:pt idx="188">
                  <c:v>101.38168219178083</c:v>
                </c:pt>
                <c:pt idx="189">
                  <c:v>0.40579726027397262</c:v>
                </c:pt>
                <c:pt idx="190">
                  <c:v>0.40579726027397262</c:v>
                </c:pt>
                <c:pt idx="191">
                  <c:v>0.40579726027397262</c:v>
                </c:pt>
                <c:pt idx="192">
                  <c:v>0.40579726027397262</c:v>
                </c:pt>
                <c:pt idx="193">
                  <c:v>0.40579726027397262</c:v>
                </c:pt>
                <c:pt idx="194">
                  <c:v>0.40579726027397262</c:v>
                </c:pt>
                <c:pt idx="195">
                  <c:v>0.40579726027397262</c:v>
                </c:pt>
                <c:pt idx="196">
                  <c:v>0.40579726027397262</c:v>
                </c:pt>
                <c:pt idx="197">
                  <c:v>61.951715068493158</c:v>
                </c:pt>
                <c:pt idx="198">
                  <c:v>144.66672328767123</c:v>
                </c:pt>
                <c:pt idx="199">
                  <c:v>230.49284383561644</c:v>
                </c:pt>
                <c:pt idx="200">
                  <c:v>302.79238904109587</c:v>
                </c:pt>
                <c:pt idx="201">
                  <c:v>225.42037808219177</c:v>
                </c:pt>
                <c:pt idx="202">
                  <c:v>236.44453698630139</c:v>
                </c:pt>
                <c:pt idx="203">
                  <c:v>122.28024109589042</c:v>
                </c:pt>
                <c:pt idx="204">
                  <c:v>36.115956164383562</c:v>
                </c:pt>
                <c:pt idx="205">
                  <c:v>0.40579726027397262</c:v>
                </c:pt>
                <c:pt idx="206">
                  <c:v>0.40579726027397262</c:v>
                </c:pt>
                <c:pt idx="207">
                  <c:v>0.40579726027397262</c:v>
                </c:pt>
                <c:pt idx="208">
                  <c:v>0.40579726027397262</c:v>
                </c:pt>
                <c:pt idx="209">
                  <c:v>0.40579726027397262</c:v>
                </c:pt>
                <c:pt idx="210">
                  <c:v>10.550728767123289</c:v>
                </c:pt>
                <c:pt idx="211">
                  <c:v>68.647369863013708</c:v>
                </c:pt>
                <c:pt idx="212">
                  <c:v>440.49292602739729</c:v>
                </c:pt>
                <c:pt idx="213">
                  <c:v>1328.7831287671233</c:v>
                </c:pt>
                <c:pt idx="214">
                  <c:v>286.0870684931507</c:v>
                </c:pt>
                <c:pt idx="215">
                  <c:v>1857.807490410959</c:v>
                </c:pt>
                <c:pt idx="216">
                  <c:v>513.80696438356165</c:v>
                </c:pt>
                <c:pt idx="217">
                  <c:v>209.79718356164383</c:v>
                </c:pt>
                <c:pt idx="218">
                  <c:v>82.241578082191779</c:v>
                </c:pt>
                <c:pt idx="219">
                  <c:v>0.40579726027397262</c:v>
                </c:pt>
                <c:pt idx="220">
                  <c:v>0.40579726027397262</c:v>
                </c:pt>
                <c:pt idx="221">
                  <c:v>0.40579726027397262</c:v>
                </c:pt>
                <c:pt idx="222">
                  <c:v>0.40579726027397262</c:v>
                </c:pt>
                <c:pt idx="223">
                  <c:v>0.40579726027397262</c:v>
                </c:pt>
                <c:pt idx="224">
                  <c:v>0.40579726027397262</c:v>
                </c:pt>
                <c:pt idx="225">
                  <c:v>0.40579726027397262</c:v>
                </c:pt>
                <c:pt idx="226">
                  <c:v>2.0966191780821917</c:v>
                </c:pt>
                <c:pt idx="227">
                  <c:v>48.492772602739727</c:v>
                </c:pt>
                <c:pt idx="228">
                  <c:v>285.95180273972602</c:v>
                </c:pt>
                <c:pt idx="229">
                  <c:v>466.32868493150687</c:v>
                </c:pt>
                <c:pt idx="230">
                  <c:v>363.1209150684931</c:v>
                </c:pt>
                <c:pt idx="231">
                  <c:v>468.22240547945205</c:v>
                </c:pt>
                <c:pt idx="232">
                  <c:v>490.60888767123282</c:v>
                </c:pt>
                <c:pt idx="233">
                  <c:v>503.66203287671232</c:v>
                </c:pt>
                <c:pt idx="234">
                  <c:v>585.83597808219179</c:v>
                </c:pt>
                <c:pt idx="235">
                  <c:v>929.47862465753428</c:v>
                </c:pt>
                <c:pt idx="236">
                  <c:v>756.81189041095888</c:v>
                </c:pt>
                <c:pt idx="237">
                  <c:v>125.25608767123288</c:v>
                </c:pt>
                <c:pt idx="238">
                  <c:v>28.94687123287671</c:v>
                </c:pt>
                <c:pt idx="239">
                  <c:v>0.47343013698630143</c:v>
                </c:pt>
                <c:pt idx="240">
                  <c:v>0.40579726027397262</c:v>
                </c:pt>
                <c:pt idx="241">
                  <c:v>0.40579726027397262</c:v>
                </c:pt>
                <c:pt idx="242">
                  <c:v>0.40579726027397262</c:v>
                </c:pt>
                <c:pt idx="243">
                  <c:v>0.40579726027397262</c:v>
                </c:pt>
                <c:pt idx="244">
                  <c:v>0.40579726027397262</c:v>
                </c:pt>
                <c:pt idx="245">
                  <c:v>0.40579726027397262</c:v>
                </c:pt>
                <c:pt idx="246">
                  <c:v>89.478295890410948</c:v>
                </c:pt>
                <c:pt idx="247">
                  <c:v>346.95665753424657</c:v>
                </c:pt>
                <c:pt idx="248">
                  <c:v>365.96149589041096</c:v>
                </c:pt>
                <c:pt idx="249">
                  <c:v>486.00985205479452</c:v>
                </c:pt>
                <c:pt idx="250">
                  <c:v>553.16929863013695</c:v>
                </c:pt>
                <c:pt idx="251">
                  <c:v>379.28517260273975</c:v>
                </c:pt>
                <c:pt idx="252">
                  <c:v>284.05808219178084</c:v>
                </c:pt>
                <c:pt idx="253">
                  <c:v>189.84548493150683</c:v>
                </c:pt>
                <c:pt idx="254">
                  <c:v>92.115978082191788</c:v>
                </c:pt>
                <c:pt idx="255">
                  <c:v>10.550728767123289</c:v>
                </c:pt>
                <c:pt idx="256">
                  <c:v>0.40579726027397262</c:v>
                </c:pt>
                <c:pt idx="257">
                  <c:v>0.40579726027397262</c:v>
                </c:pt>
                <c:pt idx="258">
                  <c:v>0.40579726027397262</c:v>
                </c:pt>
                <c:pt idx="259">
                  <c:v>0.40579726027397262</c:v>
                </c:pt>
                <c:pt idx="260">
                  <c:v>0.40579726027397262</c:v>
                </c:pt>
                <c:pt idx="261">
                  <c:v>17.65218082191781</c:v>
                </c:pt>
                <c:pt idx="262">
                  <c:v>722.79255342465751</c:v>
                </c:pt>
                <c:pt idx="263">
                  <c:v>1095.5173369863014</c:v>
                </c:pt>
                <c:pt idx="264">
                  <c:v>946.0486794520549</c:v>
                </c:pt>
                <c:pt idx="265">
                  <c:v>996.43517260273961</c:v>
                </c:pt>
                <c:pt idx="266">
                  <c:v>663.68141917808225</c:v>
                </c:pt>
                <c:pt idx="267">
                  <c:v>499.46879452054793</c:v>
                </c:pt>
                <c:pt idx="268">
                  <c:v>5.4782630136986299</c:v>
                </c:pt>
                <c:pt idx="269">
                  <c:v>0.40579726027397262</c:v>
                </c:pt>
                <c:pt idx="270">
                  <c:v>0.40579726027397262</c:v>
                </c:pt>
                <c:pt idx="271">
                  <c:v>0.40579726027397262</c:v>
                </c:pt>
                <c:pt idx="272">
                  <c:v>0.40579726027397262</c:v>
                </c:pt>
                <c:pt idx="273">
                  <c:v>0.40579726027397262</c:v>
                </c:pt>
                <c:pt idx="274">
                  <c:v>0.40579726027397262</c:v>
                </c:pt>
                <c:pt idx="275">
                  <c:v>0.40579726027397262</c:v>
                </c:pt>
                <c:pt idx="276">
                  <c:v>10.888893150684931</c:v>
                </c:pt>
                <c:pt idx="277">
                  <c:v>72.502443835616432</c:v>
                </c:pt>
                <c:pt idx="278">
                  <c:v>397.95184657534247</c:v>
                </c:pt>
                <c:pt idx="279">
                  <c:v>764.7925698630138</c:v>
                </c:pt>
                <c:pt idx="280">
                  <c:v>1034.0390520547946</c:v>
                </c:pt>
                <c:pt idx="281">
                  <c:v>0.40579726027397262</c:v>
                </c:pt>
                <c:pt idx="282">
                  <c:v>342.96631780821917</c:v>
                </c:pt>
                <c:pt idx="283">
                  <c:v>152.78266849315068</c:v>
                </c:pt>
                <c:pt idx="284">
                  <c:v>8.8599068493150686</c:v>
                </c:pt>
                <c:pt idx="285">
                  <c:v>387.26585205479455</c:v>
                </c:pt>
                <c:pt idx="286">
                  <c:v>158.4638301369863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14624"/>
        <c:axId val="113923200"/>
      </c:scatterChart>
      <c:valAx>
        <c:axId val="113914624"/>
        <c:scaling>
          <c:orientation val="minMax"/>
          <c:max val="43185"/>
          <c:min val="43176"/>
        </c:scaling>
        <c:delete val="0"/>
        <c:axPos val="b"/>
        <c:numFmt formatCode="m/d;@" sourceLinked="0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113923200"/>
        <c:crosses val="autoZero"/>
        <c:crossBetween val="midCat"/>
      </c:valAx>
      <c:valAx>
        <c:axId val="1139232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PAR (</a:t>
                </a:r>
                <a:r>
                  <a:rPr lang="en-US" sz="1600">
                    <a:latin typeface="Symbol" panose="05050102010706020507" pitchFamily="18" charset="2"/>
                  </a:rPr>
                  <a:t>m</a:t>
                </a:r>
                <a:r>
                  <a:rPr lang="en-US" sz="1600"/>
                  <a:t>molm</a:t>
                </a:r>
                <a:r>
                  <a:rPr lang="en-US" sz="1600" baseline="30000"/>
                  <a:t>-2</a:t>
                </a:r>
                <a:r>
                  <a:rPr lang="en-US" sz="1600"/>
                  <a:t>s</a:t>
                </a:r>
                <a:r>
                  <a:rPr lang="en-US" sz="1600" baseline="30000"/>
                  <a:t>-1</a:t>
                </a:r>
                <a:r>
                  <a:rPr lang="en-US" sz="1600"/>
                  <a:t>)</a:t>
                </a:r>
              </a:p>
            </c:rich>
          </c:tx>
          <c:layout>
            <c:manualLayout>
              <c:xMode val="edge"/>
              <c:yMode val="edge"/>
              <c:x val="1.3916598091572547E-2"/>
              <c:y val="0.4157461051313540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113914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259743290591255E-2"/>
          <c:y val="6.1779918153041458E-2"/>
          <c:w val="0.78956171745666381"/>
          <c:h val="0.8710975306548084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Profile!$B$1</c:f>
              <c:strCache>
                <c:ptCount val="1"/>
                <c:pt idx="0">
                  <c:v>10 Bar Pressure Sensor (m)</c:v>
                </c:pt>
              </c:strCache>
            </c:strRef>
          </c:tx>
          <c:marker>
            <c:symbol val="none"/>
          </c:marker>
          <c:xVal>
            <c:numRef>
              <c:f>Profile!$A$2:$A$1627</c:f>
              <c:numCache>
                <c:formatCode>m/d/yy\ h:mm:ss</c:formatCode>
                <c:ptCount val="1626"/>
                <c:pt idx="0">
                  <c:v>43160.639687499999</c:v>
                </c:pt>
                <c:pt idx="1">
                  <c:v>43160.639690715019</c:v>
                </c:pt>
                <c:pt idx="2">
                  <c:v>43160.639693930039</c:v>
                </c:pt>
                <c:pt idx="3">
                  <c:v>43160.639697145059</c:v>
                </c:pt>
                <c:pt idx="4">
                  <c:v>43160.63970036008</c:v>
                </c:pt>
                <c:pt idx="5">
                  <c:v>43160.6397035751</c:v>
                </c:pt>
                <c:pt idx="6">
                  <c:v>43160.63970679012</c:v>
                </c:pt>
                <c:pt idx="7">
                  <c:v>43160.63971000514</c:v>
                </c:pt>
                <c:pt idx="8">
                  <c:v>43160.63971322016</c:v>
                </c:pt>
                <c:pt idx="9">
                  <c:v>43160.63971643518</c:v>
                </c:pt>
                <c:pt idx="10">
                  <c:v>43160.6397196502</c:v>
                </c:pt>
                <c:pt idx="11">
                  <c:v>43160.63972286522</c:v>
                </c:pt>
                <c:pt idx="12">
                  <c:v>43160.639726080241</c:v>
                </c:pt>
                <c:pt idx="13">
                  <c:v>43160.639729295261</c:v>
                </c:pt>
                <c:pt idx="14">
                  <c:v>43160.639732510281</c:v>
                </c:pt>
                <c:pt idx="15">
                  <c:v>43160.639735725301</c:v>
                </c:pt>
                <c:pt idx="16">
                  <c:v>43160.639738940321</c:v>
                </c:pt>
                <c:pt idx="17">
                  <c:v>43160.639742155341</c:v>
                </c:pt>
                <c:pt idx="18">
                  <c:v>43160.639745370361</c:v>
                </c:pt>
                <c:pt idx="19">
                  <c:v>43160.639748585381</c:v>
                </c:pt>
                <c:pt idx="20">
                  <c:v>43160.639751800401</c:v>
                </c:pt>
                <c:pt idx="21">
                  <c:v>43160.639755015422</c:v>
                </c:pt>
                <c:pt idx="22">
                  <c:v>43160.639758230442</c:v>
                </c:pt>
                <c:pt idx="23">
                  <c:v>43160.639761445462</c:v>
                </c:pt>
                <c:pt idx="24">
                  <c:v>43160.639764660482</c:v>
                </c:pt>
                <c:pt idx="25">
                  <c:v>43160.639767875502</c:v>
                </c:pt>
                <c:pt idx="26">
                  <c:v>43160.639771090522</c:v>
                </c:pt>
                <c:pt idx="27">
                  <c:v>43160.639774305542</c:v>
                </c:pt>
                <c:pt idx="28">
                  <c:v>43160.639777520562</c:v>
                </c:pt>
                <c:pt idx="29">
                  <c:v>43160.639780735582</c:v>
                </c:pt>
                <c:pt idx="30">
                  <c:v>43160.639783950603</c:v>
                </c:pt>
                <c:pt idx="31">
                  <c:v>43160.639787165623</c:v>
                </c:pt>
                <c:pt idx="32">
                  <c:v>43160.639790380643</c:v>
                </c:pt>
                <c:pt idx="33">
                  <c:v>43160.639793595663</c:v>
                </c:pt>
                <c:pt idx="34">
                  <c:v>43160.639796810683</c:v>
                </c:pt>
                <c:pt idx="35">
                  <c:v>43160.639800025703</c:v>
                </c:pt>
                <c:pt idx="36">
                  <c:v>43160.639803240723</c:v>
                </c:pt>
                <c:pt idx="37">
                  <c:v>43160.639806455743</c:v>
                </c:pt>
                <c:pt idx="38">
                  <c:v>43160.639809670763</c:v>
                </c:pt>
                <c:pt idx="39">
                  <c:v>43160.639812885784</c:v>
                </c:pt>
                <c:pt idx="40">
                  <c:v>43160.639816100804</c:v>
                </c:pt>
                <c:pt idx="41">
                  <c:v>43160.639819315824</c:v>
                </c:pt>
                <c:pt idx="42">
                  <c:v>43160.639822530844</c:v>
                </c:pt>
                <c:pt idx="43">
                  <c:v>43160.639825745864</c:v>
                </c:pt>
                <c:pt idx="44">
                  <c:v>43160.639828960884</c:v>
                </c:pt>
                <c:pt idx="45">
                  <c:v>43160.639832175904</c:v>
                </c:pt>
                <c:pt idx="46">
                  <c:v>43160.639835390924</c:v>
                </c:pt>
                <c:pt idx="47">
                  <c:v>43160.639838605945</c:v>
                </c:pt>
                <c:pt idx="48">
                  <c:v>43160.639841820965</c:v>
                </c:pt>
                <c:pt idx="49">
                  <c:v>43160.639845035985</c:v>
                </c:pt>
                <c:pt idx="50">
                  <c:v>43160.639848251005</c:v>
                </c:pt>
                <c:pt idx="51">
                  <c:v>43160.639851466025</c:v>
                </c:pt>
                <c:pt idx="52">
                  <c:v>43160.639854681045</c:v>
                </c:pt>
                <c:pt idx="53">
                  <c:v>43160.639857896065</c:v>
                </c:pt>
                <c:pt idx="54">
                  <c:v>43160.639861111085</c:v>
                </c:pt>
                <c:pt idx="55">
                  <c:v>43160.639864326105</c:v>
                </c:pt>
                <c:pt idx="56">
                  <c:v>43160.639867541126</c:v>
                </c:pt>
                <c:pt idx="57">
                  <c:v>43160.639870756146</c:v>
                </c:pt>
                <c:pt idx="58">
                  <c:v>43160.639873971166</c:v>
                </c:pt>
                <c:pt idx="59">
                  <c:v>43160.639877186186</c:v>
                </c:pt>
                <c:pt idx="60">
                  <c:v>43160.639880401206</c:v>
                </c:pt>
                <c:pt idx="61">
                  <c:v>43160.639883616226</c:v>
                </c:pt>
                <c:pt idx="62">
                  <c:v>43160.639886831246</c:v>
                </c:pt>
                <c:pt idx="63">
                  <c:v>43160.639890046266</c:v>
                </c:pt>
                <c:pt idx="64">
                  <c:v>43160.639893261286</c:v>
                </c:pt>
                <c:pt idx="65">
                  <c:v>43160.639896476307</c:v>
                </c:pt>
                <c:pt idx="66">
                  <c:v>43160.639899691327</c:v>
                </c:pt>
                <c:pt idx="67">
                  <c:v>43160.639902906347</c:v>
                </c:pt>
                <c:pt idx="68">
                  <c:v>43160.639906121367</c:v>
                </c:pt>
                <c:pt idx="69">
                  <c:v>43160.639909336387</c:v>
                </c:pt>
                <c:pt idx="70">
                  <c:v>43160.639912551407</c:v>
                </c:pt>
                <c:pt idx="71">
                  <c:v>43160.639915766427</c:v>
                </c:pt>
                <c:pt idx="72">
                  <c:v>43160.639918981447</c:v>
                </c:pt>
                <c:pt idx="73">
                  <c:v>43160.639922196468</c:v>
                </c:pt>
                <c:pt idx="74">
                  <c:v>43160.639925411488</c:v>
                </c:pt>
                <c:pt idx="75">
                  <c:v>43160.639928626508</c:v>
                </c:pt>
                <c:pt idx="76">
                  <c:v>43160.639931841528</c:v>
                </c:pt>
                <c:pt idx="77">
                  <c:v>43160.639935056548</c:v>
                </c:pt>
                <c:pt idx="78">
                  <c:v>43160.639938271568</c:v>
                </c:pt>
                <c:pt idx="79">
                  <c:v>43160.639941486588</c:v>
                </c:pt>
                <c:pt idx="80">
                  <c:v>43160.639944701608</c:v>
                </c:pt>
                <c:pt idx="81">
                  <c:v>43160.639947916628</c:v>
                </c:pt>
                <c:pt idx="82">
                  <c:v>43160.639951131649</c:v>
                </c:pt>
                <c:pt idx="83">
                  <c:v>43160.639954346669</c:v>
                </c:pt>
                <c:pt idx="84">
                  <c:v>43160.639957561689</c:v>
                </c:pt>
                <c:pt idx="85">
                  <c:v>43160.639960776709</c:v>
                </c:pt>
                <c:pt idx="86">
                  <c:v>43160.639963991729</c:v>
                </c:pt>
                <c:pt idx="87">
                  <c:v>43160.639967206749</c:v>
                </c:pt>
                <c:pt idx="88">
                  <c:v>43160.639970421769</c:v>
                </c:pt>
                <c:pt idx="89">
                  <c:v>43160.639973636789</c:v>
                </c:pt>
                <c:pt idx="90">
                  <c:v>43160.639976851809</c:v>
                </c:pt>
                <c:pt idx="91">
                  <c:v>43160.63998006683</c:v>
                </c:pt>
                <c:pt idx="92">
                  <c:v>43160.63998328185</c:v>
                </c:pt>
                <c:pt idx="93">
                  <c:v>43160.63998649687</c:v>
                </c:pt>
                <c:pt idx="94">
                  <c:v>43160.63998971189</c:v>
                </c:pt>
                <c:pt idx="95">
                  <c:v>43160.63999292691</c:v>
                </c:pt>
                <c:pt idx="96">
                  <c:v>43160.63999614193</c:v>
                </c:pt>
                <c:pt idx="97">
                  <c:v>43160.63999935695</c:v>
                </c:pt>
                <c:pt idx="98">
                  <c:v>43160.64000257197</c:v>
                </c:pt>
                <c:pt idx="99">
                  <c:v>43160.640005786991</c:v>
                </c:pt>
                <c:pt idx="100">
                  <c:v>43160.640009002011</c:v>
                </c:pt>
                <c:pt idx="101">
                  <c:v>43160.640012217031</c:v>
                </c:pt>
                <c:pt idx="102">
                  <c:v>43160.640015432051</c:v>
                </c:pt>
                <c:pt idx="103">
                  <c:v>43160.640018647071</c:v>
                </c:pt>
                <c:pt idx="104">
                  <c:v>43160.640021862091</c:v>
                </c:pt>
                <c:pt idx="105">
                  <c:v>43160.640025077111</c:v>
                </c:pt>
                <c:pt idx="106">
                  <c:v>43160.640028292131</c:v>
                </c:pt>
                <c:pt idx="107">
                  <c:v>43160.640031507151</c:v>
                </c:pt>
                <c:pt idx="108">
                  <c:v>43160.640034722172</c:v>
                </c:pt>
                <c:pt idx="109">
                  <c:v>43160.640037937192</c:v>
                </c:pt>
                <c:pt idx="110">
                  <c:v>43160.640041152212</c:v>
                </c:pt>
                <c:pt idx="111">
                  <c:v>43160.640044367232</c:v>
                </c:pt>
                <c:pt idx="112">
                  <c:v>43160.640047582252</c:v>
                </c:pt>
                <c:pt idx="113">
                  <c:v>43160.640050797272</c:v>
                </c:pt>
                <c:pt idx="114">
                  <c:v>43160.640054012292</c:v>
                </c:pt>
                <c:pt idx="115">
                  <c:v>43160.640057227312</c:v>
                </c:pt>
                <c:pt idx="116">
                  <c:v>43160.640060442332</c:v>
                </c:pt>
                <c:pt idx="117">
                  <c:v>43160.640063657353</c:v>
                </c:pt>
                <c:pt idx="118">
                  <c:v>43160.640066872373</c:v>
                </c:pt>
                <c:pt idx="119">
                  <c:v>43160.640070087393</c:v>
                </c:pt>
                <c:pt idx="120">
                  <c:v>43160.640073302413</c:v>
                </c:pt>
                <c:pt idx="121">
                  <c:v>43160.640076517433</c:v>
                </c:pt>
                <c:pt idx="122">
                  <c:v>43160.640079732453</c:v>
                </c:pt>
                <c:pt idx="123">
                  <c:v>43160.640082947473</c:v>
                </c:pt>
                <c:pt idx="124">
                  <c:v>43160.640086162493</c:v>
                </c:pt>
                <c:pt idx="125">
                  <c:v>43160.640089377514</c:v>
                </c:pt>
                <c:pt idx="126">
                  <c:v>43160.640092592534</c:v>
                </c:pt>
                <c:pt idx="127">
                  <c:v>43160.640095807554</c:v>
                </c:pt>
                <c:pt idx="128">
                  <c:v>43160.640099022574</c:v>
                </c:pt>
                <c:pt idx="129">
                  <c:v>43160.640102237594</c:v>
                </c:pt>
                <c:pt idx="130">
                  <c:v>43160.640105452614</c:v>
                </c:pt>
                <c:pt idx="131">
                  <c:v>43160.640108667634</c:v>
                </c:pt>
                <c:pt idx="132">
                  <c:v>43160.640111882654</c:v>
                </c:pt>
                <c:pt idx="133">
                  <c:v>43160.640115097674</c:v>
                </c:pt>
                <c:pt idx="134">
                  <c:v>43160.640118312695</c:v>
                </c:pt>
                <c:pt idx="135">
                  <c:v>43160.640121527715</c:v>
                </c:pt>
                <c:pt idx="136">
                  <c:v>43160.640124742735</c:v>
                </c:pt>
                <c:pt idx="137">
                  <c:v>43160.640127957755</c:v>
                </c:pt>
                <c:pt idx="138">
                  <c:v>43160.640131172775</c:v>
                </c:pt>
                <c:pt idx="139">
                  <c:v>43160.640134387795</c:v>
                </c:pt>
                <c:pt idx="140">
                  <c:v>43160.640137602815</c:v>
                </c:pt>
                <c:pt idx="141">
                  <c:v>43160.640140817835</c:v>
                </c:pt>
                <c:pt idx="142">
                  <c:v>43160.640144032855</c:v>
                </c:pt>
                <c:pt idx="143">
                  <c:v>43160.640147247876</c:v>
                </c:pt>
                <c:pt idx="144">
                  <c:v>43160.640150462896</c:v>
                </c:pt>
                <c:pt idx="145">
                  <c:v>43160.640153677916</c:v>
                </c:pt>
                <c:pt idx="146">
                  <c:v>43160.640156892936</c:v>
                </c:pt>
                <c:pt idx="147">
                  <c:v>43160.640160107956</c:v>
                </c:pt>
                <c:pt idx="148">
                  <c:v>43160.640163322976</c:v>
                </c:pt>
                <c:pt idx="149">
                  <c:v>43160.640166537996</c:v>
                </c:pt>
                <c:pt idx="150">
                  <c:v>43160.640169753016</c:v>
                </c:pt>
                <c:pt idx="151">
                  <c:v>43160.640172968036</c:v>
                </c:pt>
                <c:pt idx="152">
                  <c:v>43160.640176183057</c:v>
                </c:pt>
                <c:pt idx="153">
                  <c:v>43160.640179398077</c:v>
                </c:pt>
                <c:pt idx="154">
                  <c:v>43160.640182613097</c:v>
                </c:pt>
                <c:pt idx="155">
                  <c:v>43160.640185828117</c:v>
                </c:pt>
                <c:pt idx="156">
                  <c:v>43160.640189043137</c:v>
                </c:pt>
                <c:pt idx="157">
                  <c:v>43160.640192258157</c:v>
                </c:pt>
                <c:pt idx="158">
                  <c:v>43160.640195473177</c:v>
                </c:pt>
                <c:pt idx="159">
                  <c:v>43160.640198688197</c:v>
                </c:pt>
                <c:pt idx="160">
                  <c:v>43160.640201903218</c:v>
                </c:pt>
                <c:pt idx="161">
                  <c:v>43160.640205118238</c:v>
                </c:pt>
                <c:pt idx="162">
                  <c:v>43160.640208333258</c:v>
                </c:pt>
                <c:pt idx="163">
                  <c:v>43160.640211548278</c:v>
                </c:pt>
                <c:pt idx="164">
                  <c:v>43160.640214763298</c:v>
                </c:pt>
                <c:pt idx="165">
                  <c:v>43160.640217978318</c:v>
                </c:pt>
                <c:pt idx="166">
                  <c:v>43160.640221193338</c:v>
                </c:pt>
                <c:pt idx="167">
                  <c:v>43160.640224408358</c:v>
                </c:pt>
                <c:pt idx="168">
                  <c:v>43160.640227623378</c:v>
                </c:pt>
                <c:pt idx="169">
                  <c:v>43160.640230838399</c:v>
                </c:pt>
                <c:pt idx="170">
                  <c:v>43160.640234053419</c:v>
                </c:pt>
                <c:pt idx="171">
                  <c:v>43160.640237268439</c:v>
                </c:pt>
                <c:pt idx="172">
                  <c:v>43160.640240483459</c:v>
                </c:pt>
                <c:pt idx="173">
                  <c:v>43160.640243698479</c:v>
                </c:pt>
                <c:pt idx="174">
                  <c:v>43160.640246913499</c:v>
                </c:pt>
                <c:pt idx="175">
                  <c:v>43160.640250128519</c:v>
                </c:pt>
                <c:pt idx="176">
                  <c:v>43160.640253343539</c:v>
                </c:pt>
                <c:pt idx="177">
                  <c:v>43160.640256558559</c:v>
                </c:pt>
                <c:pt idx="178">
                  <c:v>43160.64025977358</c:v>
                </c:pt>
                <c:pt idx="179">
                  <c:v>43160.6402629886</c:v>
                </c:pt>
                <c:pt idx="180">
                  <c:v>43160.64026620362</c:v>
                </c:pt>
                <c:pt idx="181">
                  <c:v>43160.64026941864</c:v>
                </c:pt>
                <c:pt idx="182">
                  <c:v>43160.64027263366</c:v>
                </c:pt>
                <c:pt idx="183">
                  <c:v>43160.64027584868</c:v>
                </c:pt>
                <c:pt idx="184">
                  <c:v>43160.6402790637</c:v>
                </c:pt>
                <c:pt idx="185">
                  <c:v>43160.64028227872</c:v>
                </c:pt>
                <c:pt idx="186">
                  <c:v>43160.640285493741</c:v>
                </c:pt>
                <c:pt idx="187">
                  <c:v>43160.640288708761</c:v>
                </c:pt>
                <c:pt idx="188">
                  <c:v>43160.640291923781</c:v>
                </c:pt>
                <c:pt idx="189">
                  <c:v>43160.640295138801</c:v>
                </c:pt>
                <c:pt idx="190">
                  <c:v>43160.640298353821</c:v>
                </c:pt>
                <c:pt idx="191">
                  <c:v>43160.640301568841</c:v>
                </c:pt>
                <c:pt idx="192">
                  <c:v>43160.640304783861</c:v>
                </c:pt>
                <c:pt idx="193">
                  <c:v>43160.640307998881</c:v>
                </c:pt>
                <c:pt idx="194">
                  <c:v>43160.640311213901</c:v>
                </c:pt>
                <c:pt idx="195">
                  <c:v>43160.640314428922</c:v>
                </c:pt>
                <c:pt idx="196">
                  <c:v>43160.640317643942</c:v>
                </c:pt>
                <c:pt idx="197">
                  <c:v>43160.640320858962</c:v>
                </c:pt>
                <c:pt idx="198">
                  <c:v>43160.640324073982</c:v>
                </c:pt>
                <c:pt idx="199">
                  <c:v>43160.640327289002</c:v>
                </c:pt>
                <c:pt idx="200">
                  <c:v>43160.640330504022</c:v>
                </c:pt>
                <c:pt idx="201">
                  <c:v>43160.640333719042</c:v>
                </c:pt>
                <c:pt idx="202">
                  <c:v>43160.640336934062</c:v>
                </c:pt>
                <c:pt idx="203">
                  <c:v>43160.640340149082</c:v>
                </c:pt>
                <c:pt idx="204">
                  <c:v>43160.640343364103</c:v>
                </c:pt>
                <c:pt idx="205">
                  <c:v>43160.640346579123</c:v>
                </c:pt>
                <c:pt idx="206">
                  <c:v>43160.640349794143</c:v>
                </c:pt>
                <c:pt idx="207">
                  <c:v>43160.640353009163</c:v>
                </c:pt>
                <c:pt idx="208">
                  <c:v>43160.640356224183</c:v>
                </c:pt>
                <c:pt idx="209">
                  <c:v>43160.640359439203</c:v>
                </c:pt>
                <c:pt idx="210">
                  <c:v>43160.640362654223</c:v>
                </c:pt>
                <c:pt idx="211">
                  <c:v>43160.640365869243</c:v>
                </c:pt>
                <c:pt idx="212">
                  <c:v>43160.640369084264</c:v>
                </c:pt>
                <c:pt idx="213">
                  <c:v>43160.640372299284</c:v>
                </c:pt>
                <c:pt idx="214">
                  <c:v>43160.640375514304</c:v>
                </c:pt>
                <c:pt idx="215">
                  <c:v>43160.640378729324</c:v>
                </c:pt>
                <c:pt idx="216">
                  <c:v>43160.640381944344</c:v>
                </c:pt>
                <c:pt idx="217">
                  <c:v>43160.640385159364</c:v>
                </c:pt>
                <c:pt idx="218">
                  <c:v>43160.640388374384</c:v>
                </c:pt>
                <c:pt idx="219">
                  <c:v>43160.640391589404</c:v>
                </c:pt>
                <c:pt idx="220">
                  <c:v>43160.640394804424</c:v>
                </c:pt>
                <c:pt idx="221">
                  <c:v>43160.640398019445</c:v>
                </c:pt>
                <c:pt idx="222">
                  <c:v>43160.640401234465</c:v>
                </c:pt>
                <c:pt idx="223">
                  <c:v>43160.640404449485</c:v>
                </c:pt>
                <c:pt idx="224">
                  <c:v>43160.640407664505</c:v>
                </c:pt>
                <c:pt idx="225">
                  <c:v>43160.640410879525</c:v>
                </c:pt>
                <c:pt idx="226">
                  <c:v>43160.640414094545</c:v>
                </c:pt>
                <c:pt idx="227">
                  <c:v>43160.640417309565</c:v>
                </c:pt>
                <c:pt idx="228">
                  <c:v>43160.640420524585</c:v>
                </c:pt>
                <c:pt idx="229">
                  <c:v>43160.640423739605</c:v>
                </c:pt>
                <c:pt idx="230">
                  <c:v>43160.640426954626</c:v>
                </c:pt>
                <c:pt idx="231">
                  <c:v>43160.640430169646</c:v>
                </c:pt>
                <c:pt idx="232">
                  <c:v>43160.640433384666</c:v>
                </c:pt>
                <c:pt idx="233">
                  <c:v>43160.640436599686</c:v>
                </c:pt>
                <c:pt idx="234">
                  <c:v>43160.640439814706</c:v>
                </c:pt>
                <c:pt idx="235">
                  <c:v>43160.640443029726</c:v>
                </c:pt>
                <c:pt idx="236">
                  <c:v>43160.640446244746</c:v>
                </c:pt>
                <c:pt idx="237">
                  <c:v>43160.640449459766</c:v>
                </c:pt>
                <c:pt idx="238">
                  <c:v>43160.640452674787</c:v>
                </c:pt>
                <c:pt idx="239">
                  <c:v>43160.640455889807</c:v>
                </c:pt>
                <c:pt idx="240">
                  <c:v>43160.640459104827</c:v>
                </c:pt>
                <c:pt idx="241">
                  <c:v>43160.640462319847</c:v>
                </c:pt>
                <c:pt idx="242">
                  <c:v>43160.640465534867</c:v>
                </c:pt>
                <c:pt idx="243">
                  <c:v>43160.640468749887</c:v>
                </c:pt>
                <c:pt idx="244">
                  <c:v>43160.640471964907</c:v>
                </c:pt>
                <c:pt idx="245">
                  <c:v>43160.640475179927</c:v>
                </c:pt>
                <c:pt idx="246">
                  <c:v>43160.640478394947</c:v>
                </c:pt>
                <c:pt idx="247">
                  <c:v>43160.640481609968</c:v>
                </c:pt>
                <c:pt idx="248">
                  <c:v>43160.640484824988</c:v>
                </c:pt>
                <c:pt idx="249">
                  <c:v>43160.640488040008</c:v>
                </c:pt>
                <c:pt idx="250">
                  <c:v>43160.640491255028</c:v>
                </c:pt>
                <c:pt idx="251">
                  <c:v>43160.640494470048</c:v>
                </c:pt>
                <c:pt idx="252">
                  <c:v>43160.640497685068</c:v>
                </c:pt>
                <c:pt idx="253">
                  <c:v>43160.640500900088</c:v>
                </c:pt>
                <c:pt idx="254">
                  <c:v>43160.640504115108</c:v>
                </c:pt>
                <c:pt idx="255">
                  <c:v>43160.640507330128</c:v>
                </c:pt>
                <c:pt idx="256">
                  <c:v>43160.640510545149</c:v>
                </c:pt>
                <c:pt idx="257">
                  <c:v>43160.640513760169</c:v>
                </c:pt>
                <c:pt idx="258">
                  <c:v>43160.640516975189</c:v>
                </c:pt>
                <c:pt idx="259">
                  <c:v>43160.640520190209</c:v>
                </c:pt>
                <c:pt idx="260">
                  <c:v>43160.640523405229</c:v>
                </c:pt>
                <c:pt idx="261">
                  <c:v>43160.640526620249</c:v>
                </c:pt>
                <c:pt idx="262">
                  <c:v>43160.640529835269</c:v>
                </c:pt>
                <c:pt idx="263">
                  <c:v>43160.640533050289</c:v>
                </c:pt>
                <c:pt idx="264">
                  <c:v>43160.640536265309</c:v>
                </c:pt>
                <c:pt idx="265">
                  <c:v>43160.64053948033</c:v>
                </c:pt>
                <c:pt idx="266">
                  <c:v>43160.64054269535</c:v>
                </c:pt>
                <c:pt idx="267">
                  <c:v>43160.64054591037</c:v>
                </c:pt>
                <c:pt idx="268">
                  <c:v>43160.64054912539</c:v>
                </c:pt>
                <c:pt idx="269">
                  <c:v>43160.64055234041</c:v>
                </c:pt>
                <c:pt idx="270">
                  <c:v>43160.64055555543</c:v>
                </c:pt>
                <c:pt idx="271">
                  <c:v>43160.64055877045</c:v>
                </c:pt>
                <c:pt idx="272">
                  <c:v>43160.64056198547</c:v>
                </c:pt>
                <c:pt idx="273">
                  <c:v>43160.640565200491</c:v>
                </c:pt>
                <c:pt idx="274">
                  <c:v>43160.640568415511</c:v>
                </c:pt>
                <c:pt idx="275">
                  <c:v>43160.640571630531</c:v>
                </c:pt>
                <c:pt idx="276">
                  <c:v>43160.640574845551</c:v>
                </c:pt>
                <c:pt idx="277">
                  <c:v>43160.640578060571</c:v>
                </c:pt>
                <c:pt idx="278">
                  <c:v>43160.640581275591</c:v>
                </c:pt>
                <c:pt idx="279">
                  <c:v>43160.640584490611</c:v>
                </c:pt>
                <c:pt idx="280">
                  <c:v>43160.640587705631</c:v>
                </c:pt>
                <c:pt idx="281">
                  <c:v>43160.640590920651</c:v>
                </c:pt>
                <c:pt idx="282">
                  <c:v>43160.640594135672</c:v>
                </c:pt>
                <c:pt idx="283">
                  <c:v>43160.640597350692</c:v>
                </c:pt>
                <c:pt idx="284">
                  <c:v>43160.640600565712</c:v>
                </c:pt>
                <c:pt idx="285">
                  <c:v>43160.640603780732</c:v>
                </c:pt>
                <c:pt idx="286">
                  <c:v>43160.640606995752</c:v>
                </c:pt>
                <c:pt idx="287">
                  <c:v>43160.640610210772</c:v>
                </c:pt>
                <c:pt idx="288">
                  <c:v>43160.640613425792</c:v>
                </c:pt>
                <c:pt idx="289">
                  <c:v>43160.640616640812</c:v>
                </c:pt>
                <c:pt idx="290">
                  <c:v>43160.640619855832</c:v>
                </c:pt>
                <c:pt idx="291">
                  <c:v>43160.640623070853</c:v>
                </c:pt>
                <c:pt idx="292">
                  <c:v>43160.640626285873</c:v>
                </c:pt>
                <c:pt idx="293">
                  <c:v>43160.640629500893</c:v>
                </c:pt>
                <c:pt idx="294">
                  <c:v>43160.640632715913</c:v>
                </c:pt>
                <c:pt idx="295">
                  <c:v>43160.640635930933</c:v>
                </c:pt>
                <c:pt idx="296">
                  <c:v>43160.640639145953</c:v>
                </c:pt>
                <c:pt idx="297">
                  <c:v>43160.640642360973</c:v>
                </c:pt>
                <c:pt idx="298">
                  <c:v>43160.640645575993</c:v>
                </c:pt>
                <c:pt idx="299">
                  <c:v>43160.640648791014</c:v>
                </c:pt>
                <c:pt idx="300">
                  <c:v>43160.640652006034</c:v>
                </c:pt>
                <c:pt idx="301">
                  <c:v>43160.640655221054</c:v>
                </c:pt>
                <c:pt idx="302">
                  <c:v>43160.640658436074</c:v>
                </c:pt>
                <c:pt idx="303">
                  <c:v>43160.640661651094</c:v>
                </c:pt>
                <c:pt idx="304">
                  <c:v>43160.640664866114</c:v>
                </c:pt>
                <c:pt idx="305">
                  <c:v>43160.640668081134</c:v>
                </c:pt>
                <c:pt idx="306">
                  <c:v>43160.640671296154</c:v>
                </c:pt>
                <c:pt idx="307">
                  <c:v>43160.640674511174</c:v>
                </c:pt>
                <c:pt idx="308">
                  <c:v>43160.640677726195</c:v>
                </c:pt>
                <c:pt idx="309">
                  <c:v>43160.640680941215</c:v>
                </c:pt>
                <c:pt idx="310">
                  <c:v>43160.640684156235</c:v>
                </c:pt>
                <c:pt idx="311">
                  <c:v>43160.640687371255</c:v>
                </c:pt>
                <c:pt idx="312">
                  <c:v>43160.640690586275</c:v>
                </c:pt>
                <c:pt idx="313">
                  <c:v>43160.640693801295</c:v>
                </c:pt>
                <c:pt idx="314">
                  <c:v>43160.640697016315</c:v>
                </c:pt>
                <c:pt idx="315">
                  <c:v>43160.640700231335</c:v>
                </c:pt>
                <c:pt idx="316">
                  <c:v>43160.640703446355</c:v>
                </c:pt>
                <c:pt idx="317">
                  <c:v>43160.640706661376</c:v>
                </c:pt>
                <c:pt idx="318">
                  <c:v>43160.640709876396</c:v>
                </c:pt>
                <c:pt idx="319">
                  <c:v>43160.640713091416</c:v>
                </c:pt>
                <c:pt idx="320">
                  <c:v>43160.640716306436</c:v>
                </c:pt>
                <c:pt idx="321">
                  <c:v>43160.640719521456</c:v>
                </c:pt>
              </c:numCache>
            </c:numRef>
          </c:xVal>
          <c:yVal>
            <c:numRef>
              <c:f>Profile!$B$2:$B$1627</c:f>
              <c:numCache>
                <c:formatCode>0.000</c:formatCode>
                <c:ptCount val="1626"/>
                <c:pt idx="0">
                  <c:v>-63.9923095703125</c:v>
                </c:pt>
                <c:pt idx="1">
                  <c:v>-63.6444091796875</c:v>
                </c:pt>
                <c:pt idx="2">
                  <c:v>-63.2904052734375</c:v>
                </c:pt>
                <c:pt idx="3">
                  <c:v>-62.9302978515625</c:v>
                </c:pt>
                <c:pt idx="4">
                  <c:v>-62.5732421875</c:v>
                </c:pt>
                <c:pt idx="5">
                  <c:v>-62.2100830078125</c:v>
                </c:pt>
                <c:pt idx="6">
                  <c:v>-61.85302734375</c:v>
                </c:pt>
                <c:pt idx="7">
                  <c:v>-61.492919921875</c:v>
                </c:pt>
                <c:pt idx="8">
                  <c:v>-61.1480712890625</c:v>
                </c:pt>
                <c:pt idx="9">
                  <c:v>-60.80322265625</c:v>
                </c:pt>
                <c:pt idx="10">
                  <c:v>-60.4705810546875</c:v>
                </c:pt>
                <c:pt idx="11">
                  <c:v>-60.1348876953125</c:v>
                </c:pt>
                <c:pt idx="12">
                  <c:v>-59.80224609375</c:v>
                </c:pt>
                <c:pt idx="13">
                  <c:v>-59.4818115234375</c:v>
                </c:pt>
                <c:pt idx="14">
                  <c:v>-59.161376953125</c:v>
                </c:pt>
                <c:pt idx="15">
                  <c:v>-58.85009765625</c:v>
                </c:pt>
                <c:pt idx="16">
                  <c:v>-58.5235595703125</c:v>
                </c:pt>
                <c:pt idx="17">
                  <c:v>-58.2183837890625</c:v>
                </c:pt>
                <c:pt idx="18">
                  <c:v>-57.9345703125</c:v>
                </c:pt>
                <c:pt idx="19">
                  <c:v>-57.6690673828125</c:v>
                </c:pt>
                <c:pt idx="20">
                  <c:v>-57.3944091796875</c:v>
                </c:pt>
                <c:pt idx="21">
                  <c:v>-57.11669921875</c:v>
                </c:pt>
                <c:pt idx="22">
                  <c:v>-56.8328857421875</c:v>
                </c:pt>
                <c:pt idx="23">
                  <c:v>-56.5399169921875</c:v>
                </c:pt>
                <c:pt idx="24">
                  <c:v>-56.2652587890625</c:v>
                </c:pt>
                <c:pt idx="25">
                  <c:v>-55.999755859375</c:v>
                </c:pt>
                <c:pt idx="26">
                  <c:v>-55.7342529296875</c:v>
                </c:pt>
                <c:pt idx="27">
                  <c:v>-55.462646484375</c:v>
                </c:pt>
                <c:pt idx="28">
                  <c:v>-55.1910400390625</c:v>
                </c:pt>
                <c:pt idx="29">
                  <c:v>-54.9072265625</c:v>
                </c:pt>
                <c:pt idx="30">
                  <c:v>-54.638671875</c:v>
                </c:pt>
                <c:pt idx="31">
                  <c:v>-54.351806640625</c:v>
                </c:pt>
                <c:pt idx="32">
                  <c:v>-54.058837890625</c:v>
                </c:pt>
                <c:pt idx="33">
                  <c:v>-53.759765625</c:v>
                </c:pt>
                <c:pt idx="34">
                  <c:v>-53.448486328125</c:v>
                </c:pt>
                <c:pt idx="35">
                  <c:v>-53.125</c:v>
                </c:pt>
                <c:pt idx="36">
                  <c:v>-52.7923583984375</c:v>
                </c:pt>
                <c:pt idx="37">
                  <c:v>-52.4627685546875</c:v>
                </c:pt>
                <c:pt idx="38">
                  <c:v>-52.11181640625</c:v>
                </c:pt>
                <c:pt idx="39">
                  <c:v>-51.7578125</c:v>
                </c:pt>
                <c:pt idx="40">
                  <c:v>-51.40380859375</c:v>
                </c:pt>
                <c:pt idx="41">
                  <c:v>-51.0406494140625</c:v>
                </c:pt>
                <c:pt idx="42">
                  <c:v>-50.67138671875</c:v>
                </c:pt>
                <c:pt idx="43">
                  <c:v>-50.3143310546875</c:v>
                </c:pt>
                <c:pt idx="44">
                  <c:v>-49.945068359375</c:v>
                </c:pt>
                <c:pt idx="45">
                  <c:v>-49.57275390625</c:v>
                </c:pt>
                <c:pt idx="46">
                  <c:v>-49.2034912109375</c:v>
                </c:pt>
                <c:pt idx="47">
                  <c:v>-48.8372802734375</c:v>
                </c:pt>
                <c:pt idx="48">
                  <c:v>-48.468017578125</c:v>
                </c:pt>
                <c:pt idx="49">
                  <c:v>-48.10791015625</c:v>
                </c:pt>
                <c:pt idx="50">
                  <c:v>-47.7508544921875</c:v>
                </c:pt>
                <c:pt idx="51">
                  <c:v>-47.3876953125</c:v>
                </c:pt>
                <c:pt idx="52">
                  <c:v>-47.0245361328125</c:v>
                </c:pt>
                <c:pt idx="53">
                  <c:v>-46.6766357421875</c:v>
                </c:pt>
                <c:pt idx="54">
                  <c:v>-46.3287353515625</c:v>
                </c:pt>
                <c:pt idx="55">
                  <c:v>-45.98388671875</c:v>
                </c:pt>
                <c:pt idx="56">
                  <c:v>-45.635986328125</c:v>
                </c:pt>
                <c:pt idx="57">
                  <c:v>-45.294189453125</c:v>
                </c:pt>
                <c:pt idx="58">
                  <c:v>-44.95849609375</c:v>
                </c:pt>
                <c:pt idx="59">
                  <c:v>-44.62890625</c:v>
                </c:pt>
                <c:pt idx="60">
                  <c:v>-44.29931640625</c:v>
                </c:pt>
                <c:pt idx="61">
                  <c:v>-43.975830078125</c:v>
                </c:pt>
                <c:pt idx="62">
                  <c:v>-43.64013671875</c:v>
                </c:pt>
                <c:pt idx="63">
                  <c:v>-43.316650390625</c:v>
                </c:pt>
                <c:pt idx="64">
                  <c:v>-42.9962158203125</c:v>
                </c:pt>
                <c:pt idx="65">
                  <c:v>-42.6727294921875</c:v>
                </c:pt>
                <c:pt idx="66">
                  <c:v>-42.3492431640625</c:v>
                </c:pt>
                <c:pt idx="67">
                  <c:v>-42.02880859375</c:v>
                </c:pt>
                <c:pt idx="68">
                  <c:v>-41.71142578125</c:v>
                </c:pt>
                <c:pt idx="69">
                  <c:v>-41.4154052734375</c:v>
                </c:pt>
                <c:pt idx="70">
                  <c:v>-41.10107421875</c:v>
                </c:pt>
                <c:pt idx="71">
                  <c:v>-40.7745361328125</c:v>
                </c:pt>
                <c:pt idx="72">
                  <c:v>-40.4541015625</c:v>
                </c:pt>
                <c:pt idx="73">
                  <c:v>-40.1336669921875</c:v>
                </c:pt>
                <c:pt idx="74">
                  <c:v>-39.80712890625</c:v>
                </c:pt>
                <c:pt idx="75">
                  <c:v>-39.4744873046875</c:v>
                </c:pt>
                <c:pt idx="76">
                  <c:v>-39.1265869140625</c:v>
                </c:pt>
                <c:pt idx="77">
                  <c:v>-38.7969970703125</c:v>
                </c:pt>
                <c:pt idx="78">
                  <c:v>-38.482666015625</c:v>
                </c:pt>
                <c:pt idx="79">
                  <c:v>-38.153076171875</c:v>
                </c:pt>
                <c:pt idx="80">
                  <c:v>-37.8204345703125</c:v>
                </c:pt>
                <c:pt idx="81">
                  <c:v>-37.481689453125</c:v>
                </c:pt>
                <c:pt idx="82">
                  <c:v>-37.164306640625</c:v>
                </c:pt>
                <c:pt idx="83">
                  <c:v>-36.82861328125</c:v>
                </c:pt>
                <c:pt idx="84">
                  <c:v>-36.4959716796875</c:v>
                </c:pt>
                <c:pt idx="85">
                  <c:v>-36.1480712890625</c:v>
                </c:pt>
                <c:pt idx="86">
                  <c:v>-35.809326171875</c:v>
                </c:pt>
                <c:pt idx="87">
                  <c:v>-35.467529296875</c:v>
                </c:pt>
                <c:pt idx="88">
                  <c:v>-35.11962890625</c:v>
                </c:pt>
                <c:pt idx="89">
                  <c:v>-34.77783203125</c:v>
                </c:pt>
                <c:pt idx="90">
                  <c:v>-34.43603515625</c:v>
                </c:pt>
                <c:pt idx="91">
                  <c:v>-34.0850830078125</c:v>
                </c:pt>
                <c:pt idx="92">
                  <c:v>-33.758544921875</c:v>
                </c:pt>
                <c:pt idx="93">
                  <c:v>-33.447265625</c:v>
                </c:pt>
                <c:pt idx="94">
                  <c:v>-33.1329345703125</c:v>
                </c:pt>
                <c:pt idx="95">
                  <c:v>-32.8277587890625</c:v>
                </c:pt>
                <c:pt idx="96">
                  <c:v>-32.513427734375</c:v>
                </c:pt>
                <c:pt idx="97">
                  <c:v>-32.183837890625</c:v>
                </c:pt>
                <c:pt idx="98">
                  <c:v>-31.854248046875</c:v>
                </c:pt>
                <c:pt idx="99">
                  <c:v>-31.53076171875</c:v>
                </c:pt>
                <c:pt idx="100">
                  <c:v>-31.219482421875</c:v>
                </c:pt>
                <c:pt idx="101">
                  <c:v>-30.92041015625</c:v>
                </c:pt>
                <c:pt idx="102">
                  <c:v>-30.6121826171875</c:v>
                </c:pt>
                <c:pt idx="103">
                  <c:v>-30.2947998046875</c:v>
                </c:pt>
                <c:pt idx="104">
                  <c:v>-29.9774169921875</c:v>
                </c:pt>
                <c:pt idx="105">
                  <c:v>-29.656982421875</c:v>
                </c:pt>
                <c:pt idx="106">
                  <c:v>-29.3426513671875</c:v>
                </c:pt>
                <c:pt idx="107">
                  <c:v>-29.0313720703125</c:v>
                </c:pt>
                <c:pt idx="108">
                  <c:v>-28.717041015625</c:v>
                </c:pt>
                <c:pt idx="109">
                  <c:v>-28.4088134765625</c:v>
                </c:pt>
                <c:pt idx="110">
                  <c:v>-28.1219482421875</c:v>
                </c:pt>
                <c:pt idx="111">
                  <c:v>-27.83203125</c:v>
                </c:pt>
                <c:pt idx="112">
                  <c:v>-27.5390625</c:v>
                </c:pt>
                <c:pt idx="113">
                  <c:v>-27.2308349609375</c:v>
                </c:pt>
                <c:pt idx="114">
                  <c:v>-26.9195556640625</c:v>
                </c:pt>
                <c:pt idx="115">
                  <c:v>-26.605224609375</c:v>
                </c:pt>
                <c:pt idx="116">
                  <c:v>-26.275634765625</c:v>
                </c:pt>
                <c:pt idx="117">
                  <c:v>-25.9429931640625</c:v>
                </c:pt>
                <c:pt idx="118">
                  <c:v>-25.6103515625</c:v>
                </c:pt>
                <c:pt idx="119">
                  <c:v>-25.2685546875</c:v>
                </c:pt>
                <c:pt idx="120">
                  <c:v>-24.9420166015625</c:v>
                </c:pt>
                <c:pt idx="121">
                  <c:v>-24.609375</c:v>
                </c:pt>
                <c:pt idx="122">
                  <c:v>-24.27978515625</c:v>
                </c:pt>
                <c:pt idx="123">
                  <c:v>-23.9532470703125</c:v>
                </c:pt>
                <c:pt idx="124">
                  <c:v>-23.6083984375</c:v>
                </c:pt>
                <c:pt idx="125">
                  <c:v>-23.260498046875</c:v>
                </c:pt>
                <c:pt idx="126">
                  <c:v>-22.918701171875</c:v>
                </c:pt>
                <c:pt idx="127">
                  <c:v>-22.5982666015625</c:v>
                </c:pt>
                <c:pt idx="128">
                  <c:v>-22.2900390625</c:v>
                </c:pt>
                <c:pt idx="129">
                  <c:v>-21.9818115234375</c:v>
                </c:pt>
                <c:pt idx="130">
                  <c:v>-21.6827392578125</c:v>
                </c:pt>
                <c:pt idx="131">
                  <c:v>-21.368408203125</c:v>
                </c:pt>
                <c:pt idx="132">
                  <c:v>-21.051025390625</c:v>
                </c:pt>
                <c:pt idx="133">
                  <c:v>-20.7305908203125</c:v>
                </c:pt>
                <c:pt idx="134">
                  <c:v>-20.41015625</c:v>
                </c:pt>
                <c:pt idx="135">
                  <c:v>-20.086669921875</c:v>
                </c:pt>
                <c:pt idx="136">
                  <c:v>-19.7540283203125</c:v>
                </c:pt>
                <c:pt idx="137">
                  <c:v>-19.427490234375</c:v>
                </c:pt>
                <c:pt idx="138">
                  <c:v>-19.1009521484375</c:v>
                </c:pt>
                <c:pt idx="139">
                  <c:v>-18.7744140625</c:v>
                </c:pt>
                <c:pt idx="140">
                  <c:v>-18.4478759765625</c:v>
                </c:pt>
                <c:pt idx="141">
                  <c:v>-18.12744140625</c:v>
                </c:pt>
                <c:pt idx="142">
                  <c:v>-17.8131103515625</c:v>
                </c:pt>
                <c:pt idx="143">
                  <c:v>-17.4896240234375</c:v>
                </c:pt>
                <c:pt idx="144">
                  <c:v>-17.1783447265625</c:v>
                </c:pt>
                <c:pt idx="145">
                  <c:v>-16.8670654296875</c:v>
                </c:pt>
                <c:pt idx="146">
                  <c:v>-16.56494140625</c:v>
                </c:pt>
                <c:pt idx="147">
                  <c:v>-16.259765625</c:v>
                </c:pt>
                <c:pt idx="148">
                  <c:v>-15.960693359375</c:v>
                </c:pt>
                <c:pt idx="149">
                  <c:v>-15.6219482421875</c:v>
                </c:pt>
                <c:pt idx="150">
                  <c:v>-15.289306640625</c:v>
                </c:pt>
                <c:pt idx="151">
                  <c:v>-14.95361328125</c:v>
                </c:pt>
                <c:pt idx="152">
                  <c:v>-14.6087646484375</c:v>
                </c:pt>
                <c:pt idx="153">
                  <c:v>-14.2547607421875</c:v>
                </c:pt>
                <c:pt idx="154">
                  <c:v>-13.897705078125</c:v>
                </c:pt>
                <c:pt idx="155">
                  <c:v>-13.53759765625</c:v>
                </c:pt>
                <c:pt idx="156">
                  <c:v>-13.189697265625</c:v>
                </c:pt>
                <c:pt idx="157">
                  <c:v>-12.8662109375</c:v>
                </c:pt>
                <c:pt idx="158">
                  <c:v>-12.554931640625</c:v>
                </c:pt>
                <c:pt idx="159">
                  <c:v>-12.2467041015625</c:v>
                </c:pt>
                <c:pt idx="160">
                  <c:v>-11.92626953125</c:v>
                </c:pt>
                <c:pt idx="161">
                  <c:v>-11.5966796875</c:v>
                </c:pt>
                <c:pt idx="162">
                  <c:v>-11.2640380859375</c:v>
                </c:pt>
                <c:pt idx="163">
                  <c:v>-10.9344482421875</c:v>
                </c:pt>
                <c:pt idx="164">
                  <c:v>-10.5865478515625</c:v>
                </c:pt>
                <c:pt idx="165">
                  <c:v>-10.2081298828125</c:v>
                </c:pt>
                <c:pt idx="166">
                  <c:v>-9.8388671875</c:v>
                </c:pt>
                <c:pt idx="167">
                  <c:v>-9.48486328125</c:v>
                </c:pt>
                <c:pt idx="168">
                  <c:v>-9.1400146484375</c:v>
                </c:pt>
                <c:pt idx="169">
                  <c:v>-8.8226318359375</c:v>
                </c:pt>
                <c:pt idx="170">
                  <c:v>-8.502197265625</c:v>
                </c:pt>
                <c:pt idx="171">
                  <c:v>-8.1817626953125</c:v>
                </c:pt>
                <c:pt idx="172">
                  <c:v>-7.855224609375</c:v>
                </c:pt>
                <c:pt idx="173">
                  <c:v>-7.51953125</c:v>
                </c:pt>
                <c:pt idx="174">
                  <c:v>-7.1868896484375</c:v>
                </c:pt>
                <c:pt idx="175">
                  <c:v>-6.854248046875</c:v>
                </c:pt>
                <c:pt idx="176">
                  <c:v>-6.5277099609375</c:v>
                </c:pt>
                <c:pt idx="177">
                  <c:v>-6.21337890625</c:v>
                </c:pt>
                <c:pt idx="178">
                  <c:v>-5.8990478515625</c:v>
                </c:pt>
                <c:pt idx="179">
                  <c:v>-5.5816650390625</c:v>
                </c:pt>
                <c:pt idx="180">
                  <c:v>-5.2520751953125</c:v>
                </c:pt>
                <c:pt idx="181">
                  <c:v>-4.913330078125</c:v>
                </c:pt>
                <c:pt idx="182">
                  <c:v>-4.5684814453125</c:v>
                </c:pt>
                <c:pt idx="183">
                  <c:v>-4.2388916015625</c:v>
                </c:pt>
                <c:pt idx="184">
                  <c:v>-3.9215087890625</c:v>
                </c:pt>
                <c:pt idx="185">
                  <c:v>-3.5919189453125</c:v>
                </c:pt>
                <c:pt idx="186">
                  <c:v>-3.2562255859375</c:v>
                </c:pt>
                <c:pt idx="187">
                  <c:v>-2.91748046875</c:v>
                </c:pt>
                <c:pt idx="188">
                  <c:v>-2.587890625</c:v>
                </c:pt>
                <c:pt idx="189">
                  <c:v>-2.2613525390625</c:v>
                </c:pt>
                <c:pt idx="190">
                  <c:v>-1.9439697265625</c:v>
                </c:pt>
                <c:pt idx="191">
                  <c:v>-1.641845703125</c:v>
                </c:pt>
                <c:pt idx="192">
                  <c:v>-1.33056640625</c:v>
                </c:pt>
                <c:pt idx="193">
                  <c:v>-1.0040283203125</c:v>
                </c:pt>
                <c:pt idx="194">
                  <c:v>-0.634765625</c:v>
                </c:pt>
                <c:pt idx="195">
                  <c:v>-0.2716064453125</c:v>
                </c:pt>
                <c:pt idx="196">
                  <c:v>-0.1617431640625</c:v>
                </c:pt>
                <c:pt idx="197">
                  <c:v>-0.1678466796875</c:v>
                </c:pt>
                <c:pt idx="198">
                  <c:v>-0.2197265625</c:v>
                </c:pt>
                <c:pt idx="199">
                  <c:v>-0.1953125</c:v>
                </c:pt>
                <c:pt idx="200">
                  <c:v>-0.1678466796875</c:v>
                </c:pt>
                <c:pt idx="201">
                  <c:v>-0.1617431640625</c:v>
                </c:pt>
                <c:pt idx="202">
                  <c:v>-0.1708984375</c:v>
                </c:pt>
                <c:pt idx="203">
                  <c:v>-0.1983642578125</c:v>
                </c:pt>
                <c:pt idx="204">
                  <c:v>-0.1739501953125</c:v>
                </c:pt>
                <c:pt idx="205">
                  <c:v>-0.15869140625</c:v>
                </c:pt>
                <c:pt idx="206">
                  <c:v>-0.1708984375</c:v>
                </c:pt>
                <c:pt idx="207">
                  <c:v>-0.1708984375</c:v>
                </c:pt>
                <c:pt idx="208">
                  <c:v>-0.1800537109375</c:v>
                </c:pt>
                <c:pt idx="209">
                  <c:v>-0.164794921875</c:v>
                </c:pt>
                <c:pt idx="210">
                  <c:v>-0.1678466796875</c:v>
                </c:pt>
                <c:pt idx="211">
                  <c:v>-0.1678466796875</c:v>
                </c:pt>
                <c:pt idx="212">
                  <c:v>-0.1617431640625</c:v>
                </c:pt>
                <c:pt idx="213">
                  <c:v>-0.1617431640625</c:v>
                </c:pt>
                <c:pt idx="214">
                  <c:v>-0.1678466796875</c:v>
                </c:pt>
                <c:pt idx="215">
                  <c:v>-0.1708984375</c:v>
                </c:pt>
                <c:pt idx="216">
                  <c:v>-0.1708984375</c:v>
                </c:pt>
                <c:pt idx="217">
                  <c:v>-0.1617431640625</c:v>
                </c:pt>
                <c:pt idx="218">
                  <c:v>-0.1678466796875</c:v>
                </c:pt>
                <c:pt idx="219">
                  <c:v>-0.164794921875</c:v>
                </c:pt>
                <c:pt idx="220">
                  <c:v>-0.1617431640625</c:v>
                </c:pt>
                <c:pt idx="221">
                  <c:v>-0.15869140625</c:v>
                </c:pt>
                <c:pt idx="222">
                  <c:v>-0.15869140625</c:v>
                </c:pt>
                <c:pt idx="223">
                  <c:v>-0.15869140625</c:v>
                </c:pt>
                <c:pt idx="224">
                  <c:v>-0.152587890625</c:v>
                </c:pt>
                <c:pt idx="225">
                  <c:v>-0.152587890625</c:v>
                </c:pt>
                <c:pt idx="226">
                  <c:v>-0.152587890625</c:v>
                </c:pt>
                <c:pt idx="227">
                  <c:v>-0.1556396484375</c:v>
                </c:pt>
                <c:pt idx="228">
                  <c:v>-0.152587890625</c:v>
                </c:pt>
                <c:pt idx="229">
                  <c:v>-0.15869140625</c:v>
                </c:pt>
                <c:pt idx="230">
                  <c:v>-0.152587890625</c:v>
                </c:pt>
                <c:pt idx="231">
                  <c:v>-0.152587890625</c:v>
                </c:pt>
                <c:pt idx="232">
                  <c:v>-0.1556396484375</c:v>
                </c:pt>
                <c:pt idx="233">
                  <c:v>-0.1617431640625</c:v>
                </c:pt>
                <c:pt idx="234">
                  <c:v>-0.1556396484375</c:v>
                </c:pt>
                <c:pt idx="235">
                  <c:v>-0.152587890625</c:v>
                </c:pt>
                <c:pt idx="236">
                  <c:v>-0.1556396484375</c:v>
                </c:pt>
                <c:pt idx="237">
                  <c:v>-0.152587890625</c:v>
                </c:pt>
                <c:pt idx="238">
                  <c:v>-0.1556396484375</c:v>
                </c:pt>
                <c:pt idx="239">
                  <c:v>-0.1617431640625</c:v>
                </c:pt>
                <c:pt idx="240">
                  <c:v>-0.1617431640625</c:v>
                </c:pt>
                <c:pt idx="241">
                  <c:v>-0.1617431640625</c:v>
                </c:pt>
                <c:pt idx="242">
                  <c:v>-0.1617431640625</c:v>
                </c:pt>
                <c:pt idx="243">
                  <c:v>-0.15869140625</c:v>
                </c:pt>
                <c:pt idx="244">
                  <c:v>-0.15869140625</c:v>
                </c:pt>
                <c:pt idx="245">
                  <c:v>-0.1708984375</c:v>
                </c:pt>
                <c:pt idx="246">
                  <c:v>-0.1617431640625</c:v>
                </c:pt>
                <c:pt idx="247">
                  <c:v>-0.1617431640625</c:v>
                </c:pt>
                <c:pt idx="248">
                  <c:v>-0.15869140625</c:v>
                </c:pt>
                <c:pt idx="249">
                  <c:v>-0.1617431640625</c:v>
                </c:pt>
                <c:pt idx="250">
                  <c:v>-0.1617431640625</c:v>
                </c:pt>
                <c:pt idx="251">
                  <c:v>-0.1617431640625</c:v>
                </c:pt>
                <c:pt idx="252">
                  <c:v>-0.152587890625</c:v>
                </c:pt>
                <c:pt idx="253">
                  <c:v>-0.152587890625</c:v>
                </c:pt>
                <c:pt idx="254">
                  <c:v>-0.1678466796875</c:v>
                </c:pt>
                <c:pt idx="255">
                  <c:v>-0.1708984375</c:v>
                </c:pt>
                <c:pt idx="256">
                  <c:v>-0.164794921875</c:v>
                </c:pt>
                <c:pt idx="257">
                  <c:v>-0.152587890625</c:v>
                </c:pt>
                <c:pt idx="258">
                  <c:v>-0.152587890625</c:v>
                </c:pt>
                <c:pt idx="259">
                  <c:v>-0.1617431640625</c:v>
                </c:pt>
                <c:pt idx="260">
                  <c:v>-0.1556396484375</c:v>
                </c:pt>
                <c:pt idx="261">
                  <c:v>-0.1556396484375</c:v>
                </c:pt>
                <c:pt idx="262">
                  <c:v>-0.152587890625</c:v>
                </c:pt>
                <c:pt idx="263">
                  <c:v>-0.15869140625</c:v>
                </c:pt>
                <c:pt idx="264">
                  <c:v>-0.1617431640625</c:v>
                </c:pt>
                <c:pt idx="265">
                  <c:v>-0.1556396484375</c:v>
                </c:pt>
                <c:pt idx="266">
                  <c:v>-0.15869140625</c:v>
                </c:pt>
                <c:pt idx="267">
                  <c:v>-0.1617431640625</c:v>
                </c:pt>
                <c:pt idx="268">
                  <c:v>-0.1617431640625</c:v>
                </c:pt>
                <c:pt idx="269">
                  <c:v>-0.1556396484375</c:v>
                </c:pt>
                <c:pt idx="270">
                  <c:v>-0.1556396484375</c:v>
                </c:pt>
                <c:pt idx="271">
                  <c:v>-0.152587890625</c:v>
                </c:pt>
                <c:pt idx="272">
                  <c:v>-0.15869140625</c:v>
                </c:pt>
                <c:pt idx="273">
                  <c:v>-0.1617431640625</c:v>
                </c:pt>
                <c:pt idx="274">
                  <c:v>-0.1617431640625</c:v>
                </c:pt>
                <c:pt idx="275">
                  <c:v>-0.1617431640625</c:v>
                </c:pt>
                <c:pt idx="276">
                  <c:v>-0.152587890625</c:v>
                </c:pt>
                <c:pt idx="277">
                  <c:v>-0.15869140625</c:v>
                </c:pt>
                <c:pt idx="278">
                  <c:v>-0.1617431640625</c:v>
                </c:pt>
                <c:pt idx="279">
                  <c:v>-0.15869140625</c:v>
                </c:pt>
                <c:pt idx="280">
                  <c:v>-0.152587890625</c:v>
                </c:pt>
                <c:pt idx="281">
                  <c:v>-0.152587890625</c:v>
                </c:pt>
                <c:pt idx="282">
                  <c:v>-0.1617431640625</c:v>
                </c:pt>
                <c:pt idx="283">
                  <c:v>-0.152587890625</c:v>
                </c:pt>
                <c:pt idx="284">
                  <c:v>-0.1495361328125</c:v>
                </c:pt>
                <c:pt idx="285">
                  <c:v>-0.1495361328125</c:v>
                </c:pt>
                <c:pt idx="286">
                  <c:v>-0.1495361328125</c:v>
                </c:pt>
                <c:pt idx="287">
                  <c:v>-0.152587890625</c:v>
                </c:pt>
                <c:pt idx="288">
                  <c:v>-0.152587890625</c:v>
                </c:pt>
                <c:pt idx="289">
                  <c:v>-0.152587890625</c:v>
                </c:pt>
                <c:pt idx="290">
                  <c:v>-0.15869140625</c:v>
                </c:pt>
                <c:pt idx="291">
                  <c:v>-0.152587890625</c:v>
                </c:pt>
                <c:pt idx="292">
                  <c:v>-0.1556396484375</c:v>
                </c:pt>
                <c:pt idx="293">
                  <c:v>-0.152587890625</c:v>
                </c:pt>
                <c:pt idx="294">
                  <c:v>-0.152587890625</c:v>
                </c:pt>
                <c:pt idx="295">
                  <c:v>-0.152587890625</c:v>
                </c:pt>
                <c:pt idx="296">
                  <c:v>-0.1556396484375</c:v>
                </c:pt>
                <c:pt idx="297">
                  <c:v>-0.15869140625</c:v>
                </c:pt>
                <c:pt idx="298">
                  <c:v>-0.164794921875</c:v>
                </c:pt>
                <c:pt idx="299">
                  <c:v>-0.1617431640625</c:v>
                </c:pt>
                <c:pt idx="300">
                  <c:v>-0.1556396484375</c:v>
                </c:pt>
                <c:pt idx="301">
                  <c:v>-0.152587890625</c:v>
                </c:pt>
                <c:pt idx="302">
                  <c:v>-0.1678466796875</c:v>
                </c:pt>
                <c:pt idx="303">
                  <c:v>-0.177001953125</c:v>
                </c:pt>
                <c:pt idx="304">
                  <c:v>-0.201416015625</c:v>
                </c:pt>
                <c:pt idx="305">
                  <c:v>-0.1708984375</c:v>
                </c:pt>
                <c:pt idx="306">
                  <c:v>-0.1617431640625</c:v>
                </c:pt>
                <c:pt idx="307">
                  <c:v>-0.1708984375</c:v>
                </c:pt>
                <c:pt idx="308">
                  <c:v>-0.1739501953125</c:v>
                </c:pt>
                <c:pt idx="309">
                  <c:v>-0.1708984375</c:v>
                </c:pt>
                <c:pt idx="310">
                  <c:v>-0.164794921875</c:v>
                </c:pt>
                <c:pt idx="311">
                  <c:v>-0.164794921875</c:v>
                </c:pt>
                <c:pt idx="312">
                  <c:v>-0.1739501953125</c:v>
                </c:pt>
                <c:pt idx="313">
                  <c:v>-0.1556396484375</c:v>
                </c:pt>
                <c:pt idx="314">
                  <c:v>-0.1678466796875</c:v>
                </c:pt>
                <c:pt idx="315">
                  <c:v>-0.15869140625</c:v>
                </c:pt>
                <c:pt idx="316">
                  <c:v>-0.152587890625</c:v>
                </c:pt>
                <c:pt idx="317">
                  <c:v>-0.146484375</c:v>
                </c:pt>
                <c:pt idx="318">
                  <c:v>-0.15869140625</c:v>
                </c:pt>
                <c:pt idx="319">
                  <c:v>-0.1922607421875</c:v>
                </c:pt>
                <c:pt idx="320">
                  <c:v>-0.1678466796875</c:v>
                </c:pt>
                <c:pt idx="321">
                  <c:v>-0.152587890625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Profile!$C$1</c:f>
              <c:strCache>
                <c:ptCount val="1"/>
                <c:pt idx="0">
                  <c:v>3 Bar Pressure Sensor (m)</c:v>
                </c:pt>
              </c:strCache>
            </c:strRef>
          </c:tx>
          <c:marker>
            <c:symbol val="none"/>
          </c:marker>
          <c:xVal>
            <c:numRef>
              <c:f>Profile!$A$2:$A$1627</c:f>
              <c:numCache>
                <c:formatCode>m/d/yy\ h:mm:ss</c:formatCode>
                <c:ptCount val="1626"/>
                <c:pt idx="0">
                  <c:v>43160.639687499999</c:v>
                </c:pt>
                <c:pt idx="1">
                  <c:v>43160.639690715019</c:v>
                </c:pt>
                <c:pt idx="2">
                  <c:v>43160.639693930039</c:v>
                </c:pt>
                <c:pt idx="3">
                  <c:v>43160.639697145059</c:v>
                </c:pt>
                <c:pt idx="4">
                  <c:v>43160.63970036008</c:v>
                </c:pt>
                <c:pt idx="5">
                  <c:v>43160.6397035751</c:v>
                </c:pt>
                <c:pt idx="6">
                  <c:v>43160.63970679012</c:v>
                </c:pt>
                <c:pt idx="7">
                  <c:v>43160.63971000514</c:v>
                </c:pt>
                <c:pt idx="8">
                  <c:v>43160.63971322016</c:v>
                </c:pt>
                <c:pt idx="9">
                  <c:v>43160.63971643518</c:v>
                </c:pt>
                <c:pt idx="10">
                  <c:v>43160.6397196502</c:v>
                </c:pt>
                <c:pt idx="11">
                  <c:v>43160.63972286522</c:v>
                </c:pt>
                <c:pt idx="12">
                  <c:v>43160.639726080241</c:v>
                </c:pt>
                <c:pt idx="13">
                  <c:v>43160.639729295261</c:v>
                </c:pt>
                <c:pt idx="14">
                  <c:v>43160.639732510281</c:v>
                </c:pt>
                <c:pt idx="15">
                  <c:v>43160.639735725301</c:v>
                </c:pt>
                <c:pt idx="16">
                  <c:v>43160.639738940321</c:v>
                </c:pt>
                <c:pt idx="17">
                  <c:v>43160.639742155341</c:v>
                </c:pt>
                <c:pt idx="18">
                  <c:v>43160.639745370361</c:v>
                </c:pt>
                <c:pt idx="19">
                  <c:v>43160.639748585381</c:v>
                </c:pt>
                <c:pt idx="20">
                  <c:v>43160.639751800401</c:v>
                </c:pt>
                <c:pt idx="21">
                  <c:v>43160.639755015422</c:v>
                </c:pt>
                <c:pt idx="22">
                  <c:v>43160.639758230442</c:v>
                </c:pt>
                <c:pt idx="23">
                  <c:v>43160.639761445462</c:v>
                </c:pt>
                <c:pt idx="24">
                  <c:v>43160.639764660482</c:v>
                </c:pt>
                <c:pt idx="25">
                  <c:v>43160.639767875502</c:v>
                </c:pt>
                <c:pt idx="26">
                  <c:v>43160.639771090522</c:v>
                </c:pt>
                <c:pt idx="27">
                  <c:v>43160.639774305542</c:v>
                </c:pt>
                <c:pt idx="28">
                  <c:v>43160.639777520562</c:v>
                </c:pt>
                <c:pt idx="29">
                  <c:v>43160.639780735582</c:v>
                </c:pt>
                <c:pt idx="30">
                  <c:v>43160.639783950603</c:v>
                </c:pt>
                <c:pt idx="31">
                  <c:v>43160.639787165623</c:v>
                </c:pt>
                <c:pt idx="32">
                  <c:v>43160.639790380643</c:v>
                </c:pt>
                <c:pt idx="33">
                  <c:v>43160.639793595663</c:v>
                </c:pt>
                <c:pt idx="34">
                  <c:v>43160.639796810683</c:v>
                </c:pt>
                <c:pt idx="35">
                  <c:v>43160.639800025703</c:v>
                </c:pt>
                <c:pt idx="36">
                  <c:v>43160.639803240723</c:v>
                </c:pt>
                <c:pt idx="37">
                  <c:v>43160.639806455743</c:v>
                </c:pt>
                <c:pt idx="38">
                  <c:v>43160.639809670763</c:v>
                </c:pt>
                <c:pt idx="39">
                  <c:v>43160.639812885784</c:v>
                </c:pt>
                <c:pt idx="40">
                  <c:v>43160.639816100804</c:v>
                </c:pt>
                <c:pt idx="41">
                  <c:v>43160.639819315824</c:v>
                </c:pt>
                <c:pt idx="42">
                  <c:v>43160.639822530844</c:v>
                </c:pt>
                <c:pt idx="43">
                  <c:v>43160.639825745864</c:v>
                </c:pt>
                <c:pt idx="44">
                  <c:v>43160.639828960884</c:v>
                </c:pt>
                <c:pt idx="45">
                  <c:v>43160.639832175904</c:v>
                </c:pt>
                <c:pt idx="46">
                  <c:v>43160.639835390924</c:v>
                </c:pt>
                <c:pt idx="47">
                  <c:v>43160.639838605945</c:v>
                </c:pt>
                <c:pt idx="48">
                  <c:v>43160.639841820965</c:v>
                </c:pt>
                <c:pt idx="49">
                  <c:v>43160.639845035985</c:v>
                </c:pt>
                <c:pt idx="50">
                  <c:v>43160.639848251005</c:v>
                </c:pt>
                <c:pt idx="51">
                  <c:v>43160.639851466025</c:v>
                </c:pt>
                <c:pt idx="52">
                  <c:v>43160.639854681045</c:v>
                </c:pt>
                <c:pt idx="53">
                  <c:v>43160.639857896065</c:v>
                </c:pt>
                <c:pt idx="54">
                  <c:v>43160.639861111085</c:v>
                </c:pt>
                <c:pt idx="55">
                  <c:v>43160.639864326105</c:v>
                </c:pt>
                <c:pt idx="56">
                  <c:v>43160.639867541126</c:v>
                </c:pt>
                <c:pt idx="57">
                  <c:v>43160.639870756146</c:v>
                </c:pt>
                <c:pt idx="58">
                  <c:v>43160.639873971166</c:v>
                </c:pt>
                <c:pt idx="59">
                  <c:v>43160.639877186186</c:v>
                </c:pt>
                <c:pt idx="60">
                  <c:v>43160.639880401206</c:v>
                </c:pt>
                <c:pt idx="61">
                  <c:v>43160.639883616226</c:v>
                </c:pt>
                <c:pt idx="62">
                  <c:v>43160.639886831246</c:v>
                </c:pt>
                <c:pt idx="63">
                  <c:v>43160.639890046266</c:v>
                </c:pt>
                <c:pt idx="64">
                  <c:v>43160.639893261286</c:v>
                </c:pt>
                <c:pt idx="65">
                  <c:v>43160.639896476307</c:v>
                </c:pt>
                <c:pt idx="66">
                  <c:v>43160.639899691327</c:v>
                </c:pt>
                <c:pt idx="67">
                  <c:v>43160.639902906347</c:v>
                </c:pt>
                <c:pt idx="68">
                  <c:v>43160.639906121367</c:v>
                </c:pt>
                <c:pt idx="69">
                  <c:v>43160.639909336387</c:v>
                </c:pt>
                <c:pt idx="70">
                  <c:v>43160.639912551407</c:v>
                </c:pt>
                <c:pt idx="71">
                  <c:v>43160.639915766427</c:v>
                </c:pt>
                <c:pt idx="72">
                  <c:v>43160.639918981447</c:v>
                </c:pt>
                <c:pt idx="73">
                  <c:v>43160.639922196468</c:v>
                </c:pt>
                <c:pt idx="74">
                  <c:v>43160.639925411488</c:v>
                </c:pt>
                <c:pt idx="75">
                  <c:v>43160.639928626508</c:v>
                </c:pt>
                <c:pt idx="76">
                  <c:v>43160.639931841528</c:v>
                </c:pt>
                <c:pt idx="77">
                  <c:v>43160.639935056548</c:v>
                </c:pt>
                <c:pt idx="78">
                  <c:v>43160.639938271568</c:v>
                </c:pt>
                <c:pt idx="79">
                  <c:v>43160.639941486588</c:v>
                </c:pt>
                <c:pt idx="80">
                  <c:v>43160.639944701608</c:v>
                </c:pt>
                <c:pt idx="81">
                  <c:v>43160.639947916628</c:v>
                </c:pt>
                <c:pt idx="82">
                  <c:v>43160.639951131649</c:v>
                </c:pt>
                <c:pt idx="83">
                  <c:v>43160.639954346669</c:v>
                </c:pt>
                <c:pt idx="84">
                  <c:v>43160.639957561689</c:v>
                </c:pt>
                <c:pt idx="85">
                  <c:v>43160.639960776709</c:v>
                </c:pt>
                <c:pt idx="86">
                  <c:v>43160.639963991729</c:v>
                </c:pt>
                <c:pt idx="87">
                  <c:v>43160.639967206749</c:v>
                </c:pt>
                <c:pt idx="88">
                  <c:v>43160.639970421769</c:v>
                </c:pt>
                <c:pt idx="89">
                  <c:v>43160.639973636789</c:v>
                </c:pt>
                <c:pt idx="90">
                  <c:v>43160.639976851809</c:v>
                </c:pt>
                <c:pt idx="91">
                  <c:v>43160.63998006683</c:v>
                </c:pt>
                <c:pt idx="92">
                  <c:v>43160.63998328185</c:v>
                </c:pt>
                <c:pt idx="93">
                  <c:v>43160.63998649687</c:v>
                </c:pt>
                <c:pt idx="94">
                  <c:v>43160.63998971189</c:v>
                </c:pt>
                <c:pt idx="95">
                  <c:v>43160.63999292691</c:v>
                </c:pt>
                <c:pt idx="96">
                  <c:v>43160.63999614193</c:v>
                </c:pt>
                <c:pt idx="97">
                  <c:v>43160.63999935695</c:v>
                </c:pt>
                <c:pt idx="98">
                  <c:v>43160.64000257197</c:v>
                </c:pt>
                <c:pt idx="99">
                  <c:v>43160.640005786991</c:v>
                </c:pt>
                <c:pt idx="100">
                  <c:v>43160.640009002011</c:v>
                </c:pt>
                <c:pt idx="101">
                  <c:v>43160.640012217031</c:v>
                </c:pt>
                <c:pt idx="102">
                  <c:v>43160.640015432051</c:v>
                </c:pt>
                <c:pt idx="103">
                  <c:v>43160.640018647071</c:v>
                </c:pt>
                <c:pt idx="104">
                  <c:v>43160.640021862091</c:v>
                </c:pt>
                <c:pt idx="105">
                  <c:v>43160.640025077111</c:v>
                </c:pt>
                <c:pt idx="106">
                  <c:v>43160.640028292131</c:v>
                </c:pt>
                <c:pt idx="107">
                  <c:v>43160.640031507151</c:v>
                </c:pt>
                <c:pt idx="108">
                  <c:v>43160.640034722172</c:v>
                </c:pt>
                <c:pt idx="109">
                  <c:v>43160.640037937192</c:v>
                </c:pt>
                <c:pt idx="110">
                  <c:v>43160.640041152212</c:v>
                </c:pt>
                <c:pt idx="111">
                  <c:v>43160.640044367232</c:v>
                </c:pt>
                <c:pt idx="112">
                  <c:v>43160.640047582252</c:v>
                </c:pt>
                <c:pt idx="113">
                  <c:v>43160.640050797272</c:v>
                </c:pt>
                <c:pt idx="114">
                  <c:v>43160.640054012292</c:v>
                </c:pt>
                <c:pt idx="115">
                  <c:v>43160.640057227312</c:v>
                </c:pt>
                <c:pt idx="116">
                  <c:v>43160.640060442332</c:v>
                </c:pt>
                <c:pt idx="117">
                  <c:v>43160.640063657353</c:v>
                </c:pt>
                <c:pt idx="118">
                  <c:v>43160.640066872373</c:v>
                </c:pt>
                <c:pt idx="119">
                  <c:v>43160.640070087393</c:v>
                </c:pt>
                <c:pt idx="120">
                  <c:v>43160.640073302413</c:v>
                </c:pt>
                <c:pt idx="121">
                  <c:v>43160.640076517433</c:v>
                </c:pt>
                <c:pt idx="122">
                  <c:v>43160.640079732453</c:v>
                </c:pt>
                <c:pt idx="123">
                  <c:v>43160.640082947473</c:v>
                </c:pt>
                <c:pt idx="124">
                  <c:v>43160.640086162493</c:v>
                </c:pt>
                <c:pt idx="125">
                  <c:v>43160.640089377514</c:v>
                </c:pt>
                <c:pt idx="126">
                  <c:v>43160.640092592534</c:v>
                </c:pt>
                <c:pt idx="127">
                  <c:v>43160.640095807554</c:v>
                </c:pt>
                <c:pt idx="128">
                  <c:v>43160.640099022574</c:v>
                </c:pt>
                <c:pt idx="129">
                  <c:v>43160.640102237594</c:v>
                </c:pt>
                <c:pt idx="130">
                  <c:v>43160.640105452614</c:v>
                </c:pt>
                <c:pt idx="131">
                  <c:v>43160.640108667634</c:v>
                </c:pt>
                <c:pt idx="132">
                  <c:v>43160.640111882654</c:v>
                </c:pt>
                <c:pt idx="133">
                  <c:v>43160.640115097674</c:v>
                </c:pt>
                <c:pt idx="134">
                  <c:v>43160.640118312695</c:v>
                </c:pt>
                <c:pt idx="135">
                  <c:v>43160.640121527715</c:v>
                </c:pt>
                <c:pt idx="136">
                  <c:v>43160.640124742735</c:v>
                </c:pt>
                <c:pt idx="137">
                  <c:v>43160.640127957755</c:v>
                </c:pt>
                <c:pt idx="138">
                  <c:v>43160.640131172775</c:v>
                </c:pt>
                <c:pt idx="139">
                  <c:v>43160.640134387795</c:v>
                </c:pt>
                <c:pt idx="140">
                  <c:v>43160.640137602815</c:v>
                </c:pt>
                <c:pt idx="141">
                  <c:v>43160.640140817835</c:v>
                </c:pt>
                <c:pt idx="142">
                  <c:v>43160.640144032855</c:v>
                </c:pt>
                <c:pt idx="143">
                  <c:v>43160.640147247876</c:v>
                </c:pt>
                <c:pt idx="144">
                  <c:v>43160.640150462896</c:v>
                </c:pt>
                <c:pt idx="145">
                  <c:v>43160.640153677916</c:v>
                </c:pt>
                <c:pt idx="146">
                  <c:v>43160.640156892936</c:v>
                </c:pt>
                <c:pt idx="147">
                  <c:v>43160.640160107956</c:v>
                </c:pt>
                <c:pt idx="148">
                  <c:v>43160.640163322976</c:v>
                </c:pt>
                <c:pt idx="149">
                  <c:v>43160.640166537996</c:v>
                </c:pt>
                <c:pt idx="150">
                  <c:v>43160.640169753016</c:v>
                </c:pt>
                <c:pt idx="151">
                  <c:v>43160.640172968036</c:v>
                </c:pt>
                <c:pt idx="152">
                  <c:v>43160.640176183057</c:v>
                </c:pt>
                <c:pt idx="153">
                  <c:v>43160.640179398077</c:v>
                </c:pt>
                <c:pt idx="154">
                  <c:v>43160.640182613097</c:v>
                </c:pt>
                <c:pt idx="155">
                  <c:v>43160.640185828117</c:v>
                </c:pt>
                <c:pt idx="156">
                  <c:v>43160.640189043137</c:v>
                </c:pt>
                <c:pt idx="157">
                  <c:v>43160.640192258157</c:v>
                </c:pt>
                <c:pt idx="158">
                  <c:v>43160.640195473177</c:v>
                </c:pt>
                <c:pt idx="159">
                  <c:v>43160.640198688197</c:v>
                </c:pt>
                <c:pt idx="160">
                  <c:v>43160.640201903218</c:v>
                </c:pt>
                <c:pt idx="161">
                  <c:v>43160.640205118238</c:v>
                </c:pt>
                <c:pt idx="162">
                  <c:v>43160.640208333258</c:v>
                </c:pt>
                <c:pt idx="163">
                  <c:v>43160.640211548278</c:v>
                </c:pt>
                <c:pt idx="164">
                  <c:v>43160.640214763298</c:v>
                </c:pt>
                <c:pt idx="165">
                  <c:v>43160.640217978318</c:v>
                </c:pt>
                <c:pt idx="166">
                  <c:v>43160.640221193338</c:v>
                </c:pt>
                <c:pt idx="167">
                  <c:v>43160.640224408358</c:v>
                </c:pt>
                <c:pt idx="168">
                  <c:v>43160.640227623378</c:v>
                </c:pt>
                <c:pt idx="169">
                  <c:v>43160.640230838399</c:v>
                </c:pt>
                <c:pt idx="170">
                  <c:v>43160.640234053419</c:v>
                </c:pt>
                <c:pt idx="171">
                  <c:v>43160.640237268439</c:v>
                </c:pt>
                <c:pt idx="172">
                  <c:v>43160.640240483459</c:v>
                </c:pt>
                <c:pt idx="173">
                  <c:v>43160.640243698479</c:v>
                </c:pt>
                <c:pt idx="174">
                  <c:v>43160.640246913499</c:v>
                </c:pt>
                <c:pt idx="175">
                  <c:v>43160.640250128519</c:v>
                </c:pt>
                <c:pt idx="176">
                  <c:v>43160.640253343539</c:v>
                </c:pt>
                <c:pt idx="177">
                  <c:v>43160.640256558559</c:v>
                </c:pt>
                <c:pt idx="178">
                  <c:v>43160.64025977358</c:v>
                </c:pt>
                <c:pt idx="179">
                  <c:v>43160.6402629886</c:v>
                </c:pt>
                <c:pt idx="180">
                  <c:v>43160.64026620362</c:v>
                </c:pt>
                <c:pt idx="181">
                  <c:v>43160.64026941864</c:v>
                </c:pt>
                <c:pt idx="182">
                  <c:v>43160.64027263366</c:v>
                </c:pt>
                <c:pt idx="183">
                  <c:v>43160.64027584868</c:v>
                </c:pt>
                <c:pt idx="184">
                  <c:v>43160.6402790637</c:v>
                </c:pt>
                <c:pt idx="185">
                  <c:v>43160.64028227872</c:v>
                </c:pt>
                <c:pt idx="186">
                  <c:v>43160.640285493741</c:v>
                </c:pt>
                <c:pt idx="187">
                  <c:v>43160.640288708761</c:v>
                </c:pt>
                <c:pt idx="188">
                  <c:v>43160.640291923781</c:v>
                </c:pt>
                <c:pt idx="189">
                  <c:v>43160.640295138801</c:v>
                </c:pt>
                <c:pt idx="190">
                  <c:v>43160.640298353821</c:v>
                </c:pt>
                <c:pt idx="191">
                  <c:v>43160.640301568841</c:v>
                </c:pt>
                <c:pt idx="192">
                  <c:v>43160.640304783861</c:v>
                </c:pt>
                <c:pt idx="193">
                  <c:v>43160.640307998881</c:v>
                </c:pt>
                <c:pt idx="194">
                  <c:v>43160.640311213901</c:v>
                </c:pt>
                <c:pt idx="195">
                  <c:v>43160.640314428922</c:v>
                </c:pt>
                <c:pt idx="196">
                  <c:v>43160.640317643942</c:v>
                </c:pt>
                <c:pt idx="197">
                  <c:v>43160.640320858962</c:v>
                </c:pt>
                <c:pt idx="198">
                  <c:v>43160.640324073982</c:v>
                </c:pt>
                <c:pt idx="199">
                  <c:v>43160.640327289002</c:v>
                </c:pt>
                <c:pt idx="200">
                  <c:v>43160.640330504022</c:v>
                </c:pt>
                <c:pt idx="201">
                  <c:v>43160.640333719042</c:v>
                </c:pt>
                <c:pt idx="202">
                  <c:v>43160.640336934062</c:v>
                </c:pt>
                <c:pt idx="203">
                  <c:v>43160.640340149082</c:v>
                </c:pt>
                <c:pt idx="204">
                  <c:v>43160.640343364103</c:v>
                </c:pt>
                <c:pt idx="205">
                  <c:v>43160.640346579123</c:v>
                </c:pt>
                <c:pt idx="206">
                  <c:v>43160.640349794143</c:v>
                </c:pt>
                <c:pt idx="207">
                  <c:v>43160.640353009163</c:v>
                </c:pt>
                <c:pt idx="208">
                  <c:v>43160.640356224183</c:v>
                </c:pt>
                <c:pt idx="209">
                  <c:v>43160.640359439203</c:v>
                </c:pt>
                <c:pt idx="210">
                  <c:v>43160.640362654223</c:v>
                </c:pt>
                <c:pt idx="211">
                  <c:v>43160.640365869243</c:v>
                </c:pt>
                <c:pt idx="212">
                  <c:v>43160.640369084264</c:v>
                </c:pt>
                <c:pt idx="213">
                  <c:v>43160.640372299284</c:v>
                </c:pt>
                <c:pt idx="214">
                  <c:v>43160.640375514304</c:v>
                </c:pt>
                <c:pt idx="215">
                  <c:v>43160.640378729324</c:v>
                </c:pt>
                <c:pt idx="216">
                  <c:v>43160.640381944344</c:v>
                </c:pt>
                <c:pt idx="217">
                  <c:v>43160.640385159364</c:v>
                </c:pt>
                <c:pt idx="218">
                  <c:v>43160.640388374384</c:v>
                </c:pt>
                <c:pt idx="219">
                  <c:v>43160.640391589404</c:v>
                </c:pt>
                <c:pt idx="220">
                  <c:v>43160.640394804424</c:v>
                </c:pt>
                <c:pt idx="221">
                  <c:v>43160.640398019445</c:v>
                </c:pt>
                <c:pt idx="222">
                  <c:v>43160.640401234465</c:v>
                </c:pt>
                <c:pt idx="223">
                  <c:v>43160.640404449485</c:v>
                </c:pt>
                <c:pt idx="224">
                  <c:v>43160.640407664505</c:v>
                </c:pt>
                <c:pt idx="225">
                  <c:v>43160.640410879525</c:v>
                </c:pt>
                <c:pt idx="226">
                  <c:v>43160.640414094545</c:v>
                </c:pt>
                <c:pt idx="227">
                  <c:v>43160.640417309565</c:v>
                </c:pt>
                <c:pt idx="228">
                  <c:v>43160.640420524585</c:v>
                </c:pt>
                <c:pt idx="229">
                  <c:v>43160.640423739605</c:v>
                </c:pt>
                <c:pt idx="230">
                  <c:v>43160.640426954626</c:v>
                </c:pt>
                <c:pt idx="231">
                  <c:v>43160.640430169646</c:v>
                </c:pt>
                <c:pt idx="232">
                  <c:v>43160.640433384666</c:v>
                </c:pt>
                <c:pt idx="233">
                  <c:v>43160.640436599686</c:v>
                </c:pt>
                <c:pt idx="234">
                  <c:v>43160.640439814706</c:v>
                </c:pt>
                <c:pt idx="235">
                  <c:v>43160.640443029726</c:v>
                </c:pt>
                <c:pt idx="236">
                  <c:v>43160.640446244746</c:v>
                </c:pt>
                <c:pt idx="237">
                  <c:v>43160.640449459766</c:v>
                </c:pt>
                <c:pt idx="238">
                  <c:v>43160.640452674787</c:v>
                </c:pt>
                <c:pt idx="239">
                  <c:v>43160.640455889807</c:v>
                </c:pt>
                <c:pt idx="240">
                  <c:v>43160.640459104827</c:v>
                </c:pt>
                <c:pt idx="241">
                  <c:v>43160.640462319847</c:v>
                </c:pt>
                <c:pt idx="242">
                  <c:v>43160.640465534867</c:v>
                </c:pt>
                <c:pt idx="243">
                  <c:v>43160.640468749887</c:v>
                </c:pt>
                <c:pt idx="244">
                  <c:v>43160.640471964907</c:v>
                </c:pt>
                <c:pt idx="245">
                  <c:v>43160.640475179927</c:v>
                </c:pt>
                <c:pt idx="246">
                  <c:v>43160.640478394947</c:v>
                </c:pt>
                <c:pt idx="247">
                  <c:v>43160.640481609968</c:v>
                </c:pt>
                <c:pt idx="248">
                  <c:v>43160.640484824988</c:v>
                </c:pt>
                <c:pt idx="249">
                  <c:v>43160.640488040008</c:v>
                </c:pt>
                <c:pt idx="250">
                  <c:v>43160.640491255028</c:v>
                </c:pt>
                <c:pt idx="251">
                  <c:v>43160.640494470048</c:v>
                </c:pt>
                <c:pt idx="252">
                  <c:v>43160.640497685068</c:v>
                </c:pt>
                <c:pt idx="253">
                  <c:v>43160.640500900088</c:v>
                </c:pt>
                <c:pt idx="254">
                  <c:v>43160.640504115108</c:v>
                </c:pt>
                <c:pt idx="255">
                  <c:v>43160.640507330128</c:v>
                </c:pt>
                <c:pt idx="256">
                  <c:v>43160.640510545149</c:v>
                </c:pt>
                <c:pt idx="257">
                  <c:v>43160.640513760169</c:v>
                </c:pt>
                <c:pt idx="258">
                  <c:v>43160.640516975189</c:v>
                </c:pt>
                <c:pt idx="259">
                  <c:v>43160.640520190209</c:v>
                </c:pt>
                <c:pt idx="260">
                  <c:v>43160.640523405229</c:v>
                </c:pt>
                <c:pt idx="261">
                  <c:v>43160.640526620249</c:v>
                </c:pt>
                <c:pt idx="262">
                  <c:v>43160.640529835269</c:v>
                </c:pt>
                <c:pt idx="263">
                  <c:v>43160.640533050289</c:v>
                </c:pt>
                <c:pt idx="264">
                  <c:v>43160.640536265309</c:v>
                </c:pt>
                <c:pt idx="265">
                  <c:v>43160.64053948033</c:v>
                </c:pt>
                <c:pt idx="266">
                  <c:v>43160.64054269535</c:v>
                </c:pt>
                <c:pt idx="267">
                  <c:v>43160.64054591037</c:v>
                </c:pt>
                <c:pt idx="268">
                  <c:v>43160.64054912539</c:v>
                </c:pt>
                <c:pt idx="269">
                  <c:v>43160.64055234041</c:v>
                </c:pt>
                <c:pt idx="270">
                  <c:v>43160.64055555543</c:v>
                </c:pt>
                <c:pt idx="271">
                  <c:v>43160.64055877045</c:v>
                </c:pt>
                <c:pt idx="272">
                  <c:v>43160.64056198547</c:v>
                </c:pt>
                <c:pt idx="273">
                  <c:v>43160.640565200491</c:v>
                </c:pt>
                <c:pt idx="274">
                  <c:v>43160.640568415511</c:v>
                </c:pt>
                <c:pt idx="275">
                  <c:v>43160.640571630531</c:v>
                </c:pt>
                <c:pt idx="276">
                  <c:v>43160.640574845551</c:v>
                </c:pt>
                <c:pt idx="277">
                  <c:v>43160.640578060571</c:v>
                </c:pt>
                <c:pt idx="278">
                  <c:v>43160.640581275591</c:v>
                </c:pt>
                <c:pt idx="279">
                  <c:v>43160.640584490611</c:v>
                </c:pt>
                <c:pt idx="280">
                  <c:v>43160.640587705631</c:v>
                </c:pt>
                <c:pt idx="281">
                  <c:v>43160.640590920651</c:v>
                </c:pt>
                <c:pt idx="282">
                  <c:v>43160.640594135672</c:v>
                </c:pt>
                <c:pt idx="283">
                  <c:v>43160.640597350692</c:v>
                </c:pt>
                <c:pt idx="284">
                  <c:v>43160.640600565712</c:v>
                </c:pt>
                <c:pt idx="285">
                  <c:v>43160.640603780732</c:v>
                </c:pt>
                <c:pt idx="286">
                  <c:v>43160.640606995752</c:v>
                </c:pt>
                <c:pt idx="287">
                  <c:v>43160.640610210772</c:v>
                </c:pt>
                <c:pt idx="288">
                  <c:v>43160.640613425792</c:v>
                </c:pt>
                <c:pt idx="289">
                  <c:v>43160.640616640812</c:v>
                </c:pt>
                <c:pt idx="290">
                  <c:v>43160.640619855832</c:v>
                </c:pt>
                <c:pt idx="291">
                  <c:v>43160.640623070853</c:v>
                </c:pt>
                <c:pt idx="292">
                  <c:v>43160.640626285873</c:v>
                </c:pt>
                <c:pt idx="293">
                  <c:v>43160.640629500893</c:v>
                </c:pt>
                <c:pt idx="294">
                  <c:v>43160.640632715913</c:v>
                </c:pt>
                <c:pt idx="295">
                  <c:v>43160.640635930933</c:v>
                </c:pt>
                <c:pt idx="296">
                  <c:v>43160.640639145953</c:v>
                </c:pt>
                <c:pt idx="297">
                  <c:v>43160.640642360973</c:v>
                </c:pt>
                <c:pt idx="298">
                  <c:v>43160.640645575993</c:v>
                </c:pt>
                <c:pt idx="299">
                  <c:v>43160.640648791014</c:v>
                </c:pt>
                <c:pt idx="300">
                  <c:v>43160.640652006034</c:v>
                </c:pt>
                <c:pt idx="301">
                  <c:v>43160.640655221054</c:v>
                </c:pt>
                <c:pt idx="302">
                  <c:v>43160.640658436074</c:v>
                </c:pt>
                <c:pt idx="303">
                  <c:v>43160.640661651094</c:v>
                </c:pt>
                <c:pt idx="304">
                  <c:v>43160.640664866114</c:v>
                </c:pt>
                <c:pt idx="305">
                  <c:v>43160.640668081134</c:v>
                </c:pt>
                <c:pt idx="306">
                  <c:v>43160.640671296154</c:v>
                </c:pt>
                <c:pt idx="307">
                  <c:v>43160.640674511174</c:v>
                </c:pt>
                <c:pt idx="308">
                  <c:v>43160.640677726195</c:v>
                </c:pt>
                <c:pt idx="309">
                  <c:v>43160.640680941215</c:v>
                </c:pt>
                <c:pt idx="310">
                  <c:v>43160.640684156235</c:v>
                </c:pt>
                <c:pt idx="311">
                  <c:v>43160.640687371255</c:v>
                </c:pt>
                <c:pt idx="312">
                  <c:v>43160.640690586275</c:v>
                </c:pt>
                <c:pt idx="313">
                  <c:v>43160.640693801295</c:v>
                </c:pt>
                <c:pt idx="314">
                  <c:v>43160.640697016315</c:v>
                </c:pt>
                <c:pt idx="315">
                  <c:v>43160.640700231335</c:v>
                </c:pt>
                <c:pt idx="316">
                  <c:v>43160.640703446355</c:v>
                </c:pt>
                <c:pt idx="317">
                  <c:v>43160.640706661376</c:v>
                </c:pt>
                <c:pt idx="318">
                  <c:v>43160.640709876396</c:v>
                </c:pt>
                <c:pt idx="319">
                  <c:v>43160.640713091416</c:v>
                </c:pt>
                <c:pt idx="320">
                  <c:v>43160.640716306436</c:v>
                </c:pt>
                <c:pt idx="321">
                  <c:v>43160.640719521456</c:v>
                </c:pt>
              </c:numCache>
            </c:numRef>
          </c:xVal>
          <c:yVal>
            <c:numRef>
              <c:f>Profile!$C$2:$C$1627</c:f>
              <c:numCache>
                <c:formatCode>0.000</c:formatCode>
                <c:ptCount val="1626"/>
                <c:pt idx="0">
                  <c:v>-35.71563720703125</c:v>
                </c:pt>
                <c:pt idx="1">
                  <c:v>-35.7147216796875</c:v>
                </c:pt>
                <c:pt idx="2">
                  <c:v>-35.716552734375</c:v>
                </c:pt>
                <c:pt idx="3">
                  <c:v>-35.7147216796875</c:v>
                </c:pt>
                <c:pt idx="4">
                  <c:v>-35.71563720703125</c:v>
                </c:pt>
                <c:pt idx="5">
                  <c:v>-35.71563720703125</c:v>
                </c:pt>
                <c:pt idx="6">
                  <c:v>-35.716552734375</c:v>
                </c:pt>
                <c:pt idx="7">
                  <c:v>-35.712890625</c:v>
                </c:pt>
                <c:pt idx="8">
                  <c:v>-35.7147216796875</c:v>
                </c:pt>
                <c:pt idx="9">
                  <c:v>-35.7147216796875</c:v>
                </c:pt>
                <c:pt idx="10">
                  <c:v>-35.716552734375</c:v>
                </c:pt>
                <c:pt idx="11">
                  <c:v>-35.71380615234375</c:v>
                </c:pt>
                <c:pt idx="12">
                  <c:v>-35.716552734375</c:v>
                </c:pt>
                <c:pt idx="13">
                  <c:v>-35.712890625</c:v>
                </c:pt>
                <c:pt idx="14">
                  <c:v>-35.71380615234375</c:v>
                </c:pt>
                <c:pt idx="15">
                  <c:v>-35.71380615234375</c:v>
                </c:pt>
                <c:pt idx="16">
                  <c:v>-35.712890625</c:v>
                </c:pt>
                <c:pt idx="17">
                  <c:v>-35.71563720703125</c:v>
                </c:pt>
                <c:pt idx="18">
                  <c:v>-35.71197509765625</c:v>
                </c:pt>
                <c:pt idx="19">
                  <c:v>-35.71563720703125</c:v>
                </c:pt>
                <c:pt idx="20">
                  <c:v>-35.71197509765625</c:v>
                </c:pt>
                <c:pt idx="21">
                  <c:v>-35.71563720703125</c:v>
                </c:pt>
                <c:pt idx="22">
                  <c:v>-35.7147216796875</c:v>
                </c:pt>
                <c:pt idx="23">
                  <c:v>-35.7147216796875</c:v>
                </c:pt>
                <c:pt idx="24">
                  <c:v>-35.71563720703125</c:v>
                </c:pt>
                <c:pt idx="25">
                  <c:v>-35.716552734375</c:v>
                </c:pt>
                <c:pt idx="26">
                  <c:v>-35.7147216796875</c:v>
                </c:pt>
                <c:pt idx="27">
                  <c:v>-35.7183837890625</c:v>
                </c:pt>
                <c:pt idx="28">
                  <c:v>-35.712890625</c:v>
                </c:pt>
                <c:pt idx="29">
                  <c:v>-35.71563720703125</c:v>
                </c:pt>
                <c:pt idx="30">
                  <c:v>-35.716552734375</c:v>
                </c:pt>
                <c:pt idx="31">
                  <c:v>-35.71563720703125</c:v>
                </c:pt>
                <c:pt idx="32">
                  <c:v>-35.712890625</c:v>
                </c:pt>
                <c:pt idx="33">
                  <c:v>-35.7147216796875</c:v>
                </c:pt>
                <c:pt idx="34">
                  <c:v>-35.71197509765625</c:v>
                </c:pt>
                <c:pt idx="35">
                  <c:v>-35.71563720703125</c:v>
                </c:pt>
                <c:pt idx="36">
                  <c:v>-35.712890625</c:v>
                </c:pt>
                <c:pt idx="37">
                  <c:v>-35.71197509765625</c:v>
                </c:pt>
                <c:pt idx="38">
                  <c:v>-35.71380615234375</c:v>
                </c:pt>
                <c:pt idx="39">
                  <c:v>-35.7147216796875</c:v>
                </c:pt>
                <c:pt idx="40">
                  <c:v>-35.71563720703125</c:v>
                </c:pt>
                <c:pt idx="41">
                  <c:v>-35.712890625</c:v>
                </c:pt>
                <c:pt idx="42">
                  <c:v>-35.716552734375</c:v>
                </c:pt>
                <c:pt idx="43">
                  <c:v>-35.71563720703125</c:v>
                </c:pt>
                <c:pt idx="44">
                  <c:v>-35.7110595703125</c:v>
                </c:pt>
                <c:pt idx="45">
                  <c:v>-35.716552734375</c:v>
                </c:pt>
                <c:pt idx="46">
                  <c:v>-35.7183837890625</c:v>
                </c:pt>
                <c:pt idx="47">
                  <c:v>-35.7147216796875</c:v>
                </c:pt>
                <c:pt idx="48">
                  <c:v>-35.712890625</c:v>
                </c:pt>
                <c:pt idx="49">
                  <c:v>-35.7147216796875</c:v>
                </c:pt>
                <c:pt idx="50">
                  <c:v>-35.71380615234375</c:v>
                </c:pt>
                <c:pt idx="51">
                  <c:v>-35.71380615234375</c:v>
                </c:pt>
                <c:pt idx="52">
                  <c:v>-35.71380615234375</c:v>
                </c:pt>
                <c:pt idx="53">
                  <c:v>-35.71380615234375</c:v>
                </c:pt>
                <c:pt idx="54">
                  <c:v>-35.7147216796875</c:v>
                </c:pt>
                <c:pt idx="55">
                  <c:v>-35.7147216796875</c:v>
                </c:pt>
                <c:pt idx="56">
                  <c:v>-35.716552734375</c:v>
                </c:pt>
                <c:pt idx="57">
                  <c:v>-35.71380615234375</c:v>
                </c:pt>
                <c:pt idx="58">
                  <c:v>-35.7147216796875</c:v>
                </c:pt>
                <c:pt idx="59">
                  <c:v>-35.716552734375</c:v>
                </c:pt>
                <c:pt idx="60">
                  <c:v>-35.7147216796875</c:v>
                </c:pt>
                <c:pt idx="61">
                  <c:v>-35.71563720703125</c:v>
                </c:pt>
                <c:pt idx="62">
                  <c:v>-35.712890625</c:v>
                </c:pt>
                <c:pt idx="63">
                  <c:v>-35.71380615234375</c:v>
                </c:pt>
                <c:pt idx="64">
                  <c:v>-35.7147216796875</c:v>
                </c:pt>
                <c:pt idx="65">
                  <c:v>-35.7110595703125</c:v>
                </c:pt>
                <c:pt idx="66">
                  <c:v>-35.71563720703125</c:v>
                </c:pt>
                <c:pt idx="67">
                  <c:v>-35.7147216796875</c:v>
                </c:pt>
                <c:pt idx="68">
                  <c:v>-35.71380615234375</c:v>
                </c:pt>
                <c:pt idx="69">
                  <c:v>-35.712890625</c:v>
                </c:pt>
                <c:pt idx="70">
                  <c:v>-35.716552734375</c:v>
                </c:pt>
                <c:pt idx="71">
                  <c:v>-35.712890625</c:v>
                </c:pt>
                <c:pt idx="72">
                  <c:v>-35.71380615234375</c:v>
                </c:pt>
                <c:pt idx="73">
                  <c:v>-35.7147216796875</c:v>
                </c:pt>
                <c:pt idx="74">
                  <c:v>-35.71197509765625</c:v>
                </c:pt>
                <c:pt idx="75">
                  <c:v>-35.71197509765625</c:v>
                </c:pt>
                <c:pt idx="76">
                  <c:v>-35.71563720703125</c:v>
                </c:pt>
                <c:pt idx="77">
                  <c:v>-35.7147216796875</c:v>
                </c:pt>
                <c:pt idx="78">
                  <c:v>-35.71380615234375</c:v>
                </c:pt>
                <c:pt idx="79">
                  <c:v>-35.71197509765625</c:v>
                </c:pt>
                <c:pt idx="80">
                  <c:v>-35.71197509765625</c:v>
                </c:pt>
                <c:pt idx="81">
                  <c:v>-35.7147216796875</c:v>
                </c:pt>
                <c:pt idx="82">
                  <c:v>-35.7147216796875</c:v>
                </c:pt>
                <c:pt idx="83">
                  <c:v>-35.71380615234375</c:v>
                </c:pt>
                <c:pt idx="84">
                  <c:v>-35.71197509765625</c:v>
                </c:pt>
                <c:pt idx="85">
                  <c:v>-35.71746826171875</c:v>
                </c:pt>
                <c:pt idx="86">
                  <c:v>-35.712890625</c:v>
                </c:pt>
                <c:pt idx="87">
                  <c:v>-35.460205078125</c:v>
                </c:pt>
                <c:pt idx="88">
                  <c:v>-35.11505126953125</c:v>
                </c:pt>
                <c:pt idx="89">
                  <c:v>-34.771728515625</c:v>
                </c:pt>
                <c:pt idx="90">
                  <c:v>-34.43023681640625</c:v>
                </c:pt>
                <c:pt idx="91">
                  <c:v>-34.09149169921875</c:v>
                </c:pt>
                <c:pt idx="92">
                  <c:v>-33.76922607421875</c:v>
                </c:pt>
                <c:pt idx="93">
                  <c:v>-33.45245361328125</c:v>
                </c:pt>
                <c:pt idx="94">
                  <c:v>-33.131103515625</c:v>
                </c:pt>
                <c:pt idx="95">
                  <c:v>-32.81890869140625</c:v>
                </c:pt>
                <c:pt idx="96">
                  <c:v>-32.49664306640625</c:v>
                </c:pt>
                <c:pt idx="97">
                  <c:v>-32.1697998046875</c:v>
                </c:pt>
                <c:pt idx="98">
                  <c:v>-31.85394287109375</c:v>
                </c:pt>
                <c:pt idx="99">
                  <c:v>-31.5399169921875</c:v>
                </c:pt>
                <c:pt idx="100">
                  <c:v>-31.22406005859375</c:v>
                </c:pt>
                <c:pt idx="101">
                  <c:v>-30.92010498046875</c:v>
                </c:pt>
                <c:pt idx="102">
                  <c:v>-30.61065673828125</c:v>
                </c:pt>
                <c:pt idx="103">
                  <c:v>-30.289306640625</c:v>
                </c:pt>
                <c:pt idx="104">
                  <c:v>-29.96246337890625</c:v>
                </c:pt>
                <c:pt idx="105">
                  <c:v>-29.637451171875</c:v>
                </c:pt>
                <c:pt idx="106">
                  <c:v>-29.31610107421875</c:v>
                </c:pt>
                <c:pt idx="107">
                  <c:v>-29.00665283203125</c:v>
                </c:pt>
                <c:pt idx="108">
                  <c:v>-28.699951171875</c:v>
                </c:pt>
                <c:pt idx="109">
                  <c:v>-28.4033203125</c:v>
                </c:pt>
                <c:pt idx="110">
                  <c:v>-28.125</c:v>
                </c:pt>
                <c:pt idx="111">
                  <c:v>-27.8375244140625</c:v>
                </c:pt>
                <c:pt idx="112">
                  <c:v>-27.5335693359375</c:v>
                </c:pt>
                <c:pt idx="113">
                  <c:v>-27.216796875</c:v>
                </c:pt>
                <c:pt idx="114">
                  <c:v>-26.90460205078125</c:v>
                </c:pt>
                <c:pt idx="115">
                  <c:v>-26.58416748046875</c:v>
                </c:pt>
                <c:pt idx="116">
                  <c:v>-26.25823974609375</c:v>
                </c:pt>
                <c:pt idx="117">
                  <c:v>-25.924072265625</c:v>
                </c:pt>
                <c:pt idx="118">
                  <c:v>-25.58349609375</c:v>
                </c:pt>
                <c:pt idx="119">
                  <c:v>-25.24749755859375</c:v>
                </c:pt>
                <c:pt idx="120">
                  <c:v>-24.9169921875</c:v>
                </c:pt>
                <c:pt idx="121">
                  <c:v>-24.59014892578125</c:v>
                </c:pt>
                <c:pt idx="122">
                  <c:v>-24.26788330078125</c:v>
                </c:pt>
                <c:pt idx="123">
                  <c:v>-23.9373779296875</c:v>
                </c:pt>
                <c:pt idx="124">
                  <c:v>-23.59954833984375</c:v>
                </c:pt>
                <c:pt idx="125">
                  <c:v>-23.2562255859375</c:v>
                </c:pt>
                <c:pt idx="126">
                  <c:v>-22.92572021484375</c:v>
                </c:pt>
                <c:pt idx="127">
                  <c:v>-22.6043701171875</c:v>
                </c:pt>
                <c:pt idx="128">
                  <c:v>-22.2930908203125</c:v>
                </c:pt>
                <c:pt idx="129">
                  <c:v>-21.97723388671875</c:v>
                </c:pt>
                <c:pt idx="130">
                  <c:v>-21.67327880859375</c:v>
                </c:pt>
                <c:pt idx="131">
                  <c:v>-21.34918212890625</c:v>
                </c:pt>
                <c:pt idx="132">
                  <c:v>-21.03790283203125</c:v>
                </c:pt>
                <c:pt idx="133">
                  <c:v>-20.71563720703125</c:v>
                </c:pt>
                <c:pt idx="134">
                  <c:v>-20.386962890625</c:v>
                </c:pt>
                <c:pt idx="135">
                  <c:v>-20.06195068359375</c:v>
                </c:pt>
                <c:pt idx="136">
                  <c:v>-19.73419189453125</c:v>
                </c:pt>
                <c:pt idx="137">
                  <c:v>-19.412841796875</c:v>
                </c:pt>
                <c:pt idx="138">
                  <c:v>-19.09515380859375</c:v>
                </c:pt>
                <c:pt idx="139">
                  <c:v>-18.775634765625</c:v>
                </c:pt>
                <c:pt idx="140">
                  <c:v>-18.44970703125</c:v>
                </c:pt>
                <c:pt idx="141">
                  <c:v>-18.1256103515625</c:v>
                </c:pt>
                <c:pt idx="142">
                  <c:v>-17.808837890625</c:v>
                </c:pt>
                <c:pt idx="143">
                  <c:v>-17.490234375</c:v>
                </c:pt>
                <c:pt idx="144">
                  <c:v>-17.178955078125</c:v>
                </c:pt>
                <c:pt idx="145">
                  <c:v>-16.8731689453125</c:v>
                </c:pt>
                <c:pt idx="146">
                  <c:v>-16.56280517578125</c:v>
                </c:pt>
                <c:pt idx="147">
                  <c:v>-16.2542724609375</c:v>
                </c:pt>
                <c:pt idx="148">
                  <c:v>-15.94573974609375</c:v>
                </c:pt>
                <c:pt idx="149">
                  <c:v>-15.6060791015625</c:v>
                </c:pt>
                <c:pt idx="150">
                  <c:v>-15.27923583984375</c:v>
                </c:pt>
                <c:pt idx="151">
                  <c:v>-14.94232177734375</c:v>
                </c:pt>
                <c:pt idx="152">
                  <c:v>-14.593505859375</c:v>
                </c:pt>
                <c:pt idx="153">
                  <c:v>-14.241943359375</c:v>
                </c:pt>
                <c:pt idx="154">
                  <c:v>-13.8885498046875</c:v>
                </c:pt>
                <c:pt idx="155">
                  <c:v>-13.53240966796875</c:v>
                </c:pt>
                <c:pt idx="156">
                  <c:v>-13.19183349609375</c:v>
                </c:pt>
                <c:pt idx="157">
                  <c:v>-12.86865234375</c:v>
                </c:pt>
                <c:pt idx="158">
                  <c:v>-12.55279541015625</c:v>
                </c:pt>
                <c:pt idx="159">
                  <c:v>-12.24151611328125</c:v>
                </c:pt>
                <c:pt idx="160">
                  <c:v>-11.9091796875</c:v>
                </c:pt>
                <c:pt idx="161">
                  <c:v>-11.5777587890625</c:v>
                </c:pt>
                <c:pt idx="162">
                  <c:v>-11.24542236328125</c:v>
                </c:pt>
                <c:pt idx="163">
                  <c:v>-10.91766357421875</c:v>
                </c:pt>
                <c:pt idx="164">
                  <c:v>-10.56793212890625</c:v>
                </c:pt>
                <c:pt idx="165">
                  <c:v>-10.198974609375</c:v>
                </c:pt>
                <c:pt idx="166">
                  <c:v>-9.83551025390625</c:v>
                </c:pt>
                <c:pt idx="167">
                  <c:v>-9.4903564453125</c:v>
                </c:pt>
                <c:pt idx="168">
                  <c:v>-9.15069580078125</c:v>
                </c:pt>
                <c:pt idx="169">
                  <c:v>-8.8238525390625</c:v>
                </c:pt>
                <c:pt idx="170">
                  <c:v>-8.49700927734375</c:v>
                </c:pt>
                <c:pt idx="171">
                  <c:v>-8.173828125</c:v>
                </c:pt>
                <c:pt idx="172">
                  <c:v>-7.84698486328125</c:v>
                </c:pt>
                <c:pt idx="173">
                  <c:v>-7.5091552734375</c:v>
                </c:pt>
                <c:pt idx="174">
                  <c:v>-7.1722412109375</c:v>
                </c:pt>
                <c:pt idx="175">
                  <c:v>-6.84356689453125</c:v>
                </c:pt>
                <c:pt idx="176">
                  <c:v>-6.51763916015625</c:v>
                </c:pt>
                <c:pt idx="177">
                  <c:v>-6.20361328125</c:v>
                </c:pt>
                <c:pt idx="178">
                  <c:v>-5.88775634765625</c:v>
                </c:pt>
                <c:pt idx="179">
                  <c:v>-5.56549072265625</c:v>
                </c:pt>
                <c:pt idx="180">
                  <c:v>-5.23590087890625</c:v>
                </c:pt>
                <c:pt idx="181">
                  <c:v>-4.89166259765625</c:v>
                </c:pt>
                <c:pt idx="182">
                  <c:v>-4.5556640625</c:v>
                </c:pt>
                <c:pt idx="183">
                  <c:v>-4.23248291015625</c:v>
                </c:pt>
                <c:pt idx="184">
                  <c:v>-3.91754150390625</c:v>
                </c:pt>
                <c:pt idx="185">
                  <c:v>-3.5906982421875</c:v>
                </c:pt>
                <c:pt idx="186">
                  <c:v>-3.25653076171875</c:v>
                </c:pt>
                <c:pt idx="187">
                  <c:v>-2.91412353515625</c:v>
                </c:pt>
                <c:pt idx="188">
                  <c:v>-2.57720947265625</c:v>
                </c:pt>
                <c:pt idx="189">
                  <c:v>-2.25860595703125</c:v>
                </c:pt>
                <c:pt idx="190">
                  <c:v>-1.94732666015625</c:v>
                </c:pt>
                <c:pt idx="191">
                  <c:v>-1.63604736328125</c:v>
                </c:pt>
                <c:pt idx="192">
                  <c:v>-1.32568359375</c:v>
                </c:pt>
                <c:pt idx="193">
                  <c:v>-0.9979248046875</c:v>
                </c:pt>
                <c:pt idx="194">
                  <c:v>-0.6170654296875</c:v>
                </c:pt>
                <c:pt idx="195">
                  <c:v>-0.27374267578125</c:v>
                </c:pt>
                <c:pt idx="196">
                  <c:v>-0.17303466796875</c:v>
                </c:pt>
                <c:pt idx="197">
                  <c:v>-0.18218994140625</c:v>
                </c:pt>
                <c:pt idx="198">
                  <c:v>-0.18035888671875</c:v>
                </c:pt>
                <c:pt idx="199">
                  <c:v>-0.1959228515625</c:v>
                </c:pt>
                <c:pt idx="200">
                  <c:v>-0.18310546875</c:v>
                </c:pt>
                <c:pt idx="201">
                  <c:v>-0.179443359375</c:v>
                </c:pt>
                <c:pt idx="202">
                  <c:v>-0.18402099609375</c:v>
                </c:pt>
                <c:pt idx="203">
                  <c:v>-0.20050048828125</c:v>
                </c:pt>
                <c:pt idx="204">
                  <c:v>-0.201416015625</c:v>
                </c:pt>
                <c:pt idx="205">
                  <c:v>-0.17578125</c:v>
                </c:pt>
                <c:pt idx="206">
                  <c:v>-0.186767578125</c:v>
                </c:pt>
                <c:pt idx="207">
                  <c:v>-0.19317626953125</c:v>
                </c:pt>
                <c:pt idx="208">
                  <c:v>-0.1922607421875</c:v>
                </c:pt>
                <c:pt idx="209">
                  <c:v>-0.1849365234375</c:v>
                </c:pt>
                <c:pt idx="210">
                  <c:v>-0.18585205078125</c:v>
                </c:pt>
                <c:pt idx="211">
                  <c:v>-0.18402099609375</c:v>
                </c:pt>
                <c:pt idx="212">
                  <c:v>-0.18035888671875</c:v>
                </c:pt>
                <c:pt idx="213">
                  <c:v>-0.179443359375</c:v>
                </c:pt>
                <c:pt idx="214">
                  <c:v>-0.1849365234375</c:v>
                </c:pt>
                <c:pt idx="215">
                  <c:v>-0.1885986328125</c:v>
                </c:pt>
                <c:pt idx="216">
                  <c:v>-0.1849365234375</c:v>
                </c:pt>
                <c:pt idx="217">
                  <c:v>-0.18218994140625</c:v>
                </c:pt>
                <c:pt idx="218">
                  <c:v>-0.18310546875</c:v>
                </c:pt>
                <c:pt idx="219">
                  <c:v>-0.1849365234375</c:v>
                </c:pt>
                <c:pt idx="220">
                  <c:v>-0.18035888671875</c:v>
                </c:pt>
                <c:pt idx="221">
                  <c:v>-0.17578125</c:v>
                </c:pt>
                <c:pt idx="222">
                  <c:v>-0.1739501953125</c:v>
                </c:pt>
                <c:pt idx="223">
                  <c:v>-0.172119140625</c:v>
                </c:pt>
                <c:pt idx="224">
                  <c:v>-0.172119140625</c:v>
                </c:pt>
                <c:pt idx="225">
                  <c:v>-0.17303466796875</c:v>
                </c:pt>
                <c:pt idx="226">
                  <c:v>-0.1702880859375</c:v>
                </c:pt>
                <c:pt idx="227">
                  <c:v>-0.17120361328125</c:v>
                </c:pt>
                <c:pt idx="228">
                  <c:v>-0.17303466796875</c:v>
                </c:pt>
                <c:pt idx="229">
                  <c:v>-0.17486572265625</c:v>
                </c:pt>
                <c:pt idx="230">
                  <c:v>-0.172119140625</c:v>
                </c:pt>
                <c:pt idx="231">
                  <c:v>-0.17120361328125</c:v>
                </c:pt>
                <c:pt idx="232">
                  <c:v>-0.1776123046875</c:v>
                </c:pt>
                <c:pt idx="233">
                  <c:v>-0.17852783203125</c:v>
                </c:pt>
                <c:pt idx="234">
                  <c:v>-0.1776123046875</c:v>
                </c:pt>
                <c:pt idx="235">
                  <c:v>-0.17303466796875</c:v>
                </c:pt>
                <c:pt idx="236">
                  <c:v>-0.17303466796875</c:v>
                </c:pt>
                <c:pt idx="237">
                  <c:v>-0.172119140625</c:v>
                </c:pt>
                <c:pt idx="238">
                  <c:v>-0.17669677734375</c:v>
                </c:pt>
                <c:pt idx="239">
                  <c:v>-0.1776123046875</c:v>
                </c:pt>
                <c:pt idx="240">
                  <c:v>-0.18035888671875</c:v>
                </c:pt>
                <c:pt idx="241">
                  <c:v>-0.1849365234375</c:v>
                </c:pt>
                <c:pt idx="242">
                  <c:v>-0.1849365234375</c:v>
                </c:pt>
                <c:pt idx="243">
                  <c:v>-0.18218994140625</c:v>
                </c:pt>
                <c:pt idx="244">
                  <c:v>-0.18035888671875</c:v>
                </c:pt>
                <c:pt idx="245">
                  <c:v>-0.18218994140625</c:v>
                </c:pt>
                <c:pt idx="246">
                  <c:v>-0.18035888671875</c:v>
                </c:pt>
                <c:pt idx="247">
                  <c:v>-0.17852783203125</c:v>
                </c:pt>
                <c:pt idx="248">
                  <c:v>-0.17669677734375</c:v>
                </c:pt>
                <c:pt idx="249">
                  <c:v>-0.1812744140625</c:v>
                </c:pt>
                <c:pt idx="250">
                  <c:v>-0.18035888671875</c:v>
                </c:pt>
                <c:pt idx="251">
                  <c:v>-0.18035888671875</c:v>
                </c:pt>
                <c:pt idx="252">
                  <c:v>-0.17486572265625</c:v>
                </c:pt>
                <c:pt idx="253">
                  <c:v>-0.1739501953125</c:v>
                </c:pt>
                <c:pt idx="254">
                  <c:v>-0.18585205078125</c:v>
                </c:pt>
                <c:pt idx="255">
                  <c:v>-0.1885986328125</c:v>
                </c:pt>
                <c:pt idx="256">
                  <c:v>-0.1849365234375</c:v>
                </c:pt>
                <c:pt idx="257">
                  <c:v>-0.18035888671875</c:v>
                </c:pt>
                <c:pt idx="258">
                  <c:v>-0.17486572265625</c:v>
                </c:pt>
                <c:pt idx="259">
                  <c:v>-0.18035888671875</c:v>
                </c:pt>
                <c:pt idx="260">
                  <c:v>-0.1776123046875</c:v>
                </c:pt>
                <c:pt idx="261">
                  <c:v>-0.17486572265625</c:v>
                </c:pt>
                <c:pt idx="262">
                  <c:v>-0.1739501953125</c:v>
                </c:pt>
                <c:pt idx="263">
                  <c:v>-0.18035888671875</c:v>
                </c:pt>
                <c:pt idx="264">
                  <c:v>-0.179443359375</c:v>
                </c:pt>
                <c:pt idx="265">
                  <c:v>-0.17852783203125</c:v>
                </c:pt>
                <c:pt idx="266">
                  <c:v>-0.1776123046875</c:v>
                </c:pt>
                <c:pt idx="267">
                  <c:v>-0.17852783203125</c:v>
                </c:pt>
                <c:pt idx="268">
                  <c:v>-0.179443359375</c:v>
                </c:pt>
                <c:pt idx="269">
                  <c:v>-0.17669677734375</c:v>
                </c:pt>
                <c:pt idx="270">
                  <c:v>-0.17578125</c:v>
                </c:pt>
                <c:pt idx="271">
                  <c:v>-0.1776123046875</c:v>
                </c:pt>
                <c:pt idx="272">
                  <c:v>-0.17578125</c:v>
                </c:pt>
                <c:pt idx="273">
                  <c:v>-0.18035888671875</c:v>
                </c:pt>
                <c:pt idx="274">
                  <c:v>-0.18218994140625</c:v>
                </c:pt>
                <c:pt idx="275">
                  <c:v>-0.18035888671875</c:v>
                </c:pt>
                <c:pt idx="276">
                  <c:v>-0.17669677734375</c:v>
                </c:pt>
                <c:pt idx="277">
                  <c:v>-0.17578125</c:v>
                </c:pt>
                <c:pt idx="278">
                  <c:v>-0.179443359375</c:v>
                </c:pt>
                <c:pt idx="279">
                  <c:v>-0.1776123046875</c:v>
                </c:pt>
                <c:pt idx="280">
                  <c:v>-0.172119140625</c:v>
                </c:pt>
                <c:pt idx="281">
                  <c:v>-0.1739501953125</c:v>
                </c:pt>
                <c:pt idx="282">
                  <c:v>-0.17669677734375</c:v>
                </c:pt>
                <c:pt idx="283">
                  <c:v>-0.17303466796875</c:v>
                </c:pt>
                <c:pt idx="284">
                  <c:v>-0.17120361328125</c:v>
                </c:pt>
                <c:pt idx="285">
                  <c:v>-0.16937255859375</c:v>
                </c:pt>
                <c:pt idx="286">
                  <c:v>-0.172119140625</c:v>
                </c:pt>
                <c:pt idx="287">
                  <c:v>-0.17120361328125</c:v>
                </c:pt>
                <c:pt idx="288">
                  <c:v>-0.1739501953125</c:v>
                </c:pt>
                <c:pt idx="289">
                  <c:v>-0.1739501953125</c:v>
                </c:pt>
                <c:pt idx="290">
                  <c:v>-0.1739501953125</c:v>
                </c:pt>
                <c:pt idx="291">
                  <c:v>-0.17120361328125</c:v>
                </c:pt>
                <c:pt idx="292">
                  <c:v>-0.1702880859375</c:v>
                </c:pt>
                <c:pt idx="293">
                  <c:v>-0.17120361328125</c:v>
                </c:pt>
                <c:pt idx="294">
                  <c:v>-0.17303466796875</c:v>
                </c:pt>
                <c:pt idx="295">
                  <c:v>-0.17486572265625</c:v>
                </c:pt>
                <c:pt idx="296">
                  <c:v>-0.1776123046875</c:v>
                </c:pt>
                <c:pt idx="297">
                  <c:v>-0.1776123046875</c:v>
                </c:pt>
                <c:pt idx="298">
                  <c:v>-0.179443359375</c:v>
                </c:pt>
                <c:pt idx="299">
                  <c:v>-0.179443359375</c:v>
                </c:pt>
                <c:pt idx="300">
                  <c:v>-0.19775390625</c:v>
                </c:pt>
                <c:pt idx="301">
                  <c:v>-0.1776123046875</c:v>
                </c:pt>
                <c:pt idx="302">
                  <c:v>-0.186767578125</c:v>
                </c:pt>
                <c:pt idx="303">
                  <c:v>-0.20416259765625</c:v>
                </c:pt>
                <c:pt idx="304">
                  <c:v>-0.205078125</c:v>
                </c:pt>
                <c:pt idx="305">
                  <c:v>-0.18585205078125</c:v>
                </c:pt>
                <c:pt idx="306">
                  <c:v>-0.18585205078125</c:v>
                </c:pt>
                <c:pt idx="307">
                  <c:v>-0.186767578125</c:v>
                </c:pt>
                <c:pt idx="308">
                  <c:v>-0.19500732421875</c:v>
                </c:pt>
                <c:pt idx="309">
                  <c:v>-0.18768310546875</c:v>
                </c:pt>
                <c:pt idx="310">
                  <c:v>-0.18402099609375</c:v>
                </c:pt>
                <c:pt idx="311">
                  <c:v>-0.18585205078125</c:v>
                </c:pt>
                <c:pt idx="312">
                  <c:v>-0.18402099609375</c:v>
                </c:pt>
                <c:pt idx="313">
                  <c:v>-0.1776123046875</c:v>
                </c:pt>
                <c:pt idx="314">
                  <c:v>-0.18035888671875</c:v>
                </c:pt>
                <c:pt idx="315">
                  <c:v>-0.18218994140625</c:v>
                </c:pt>
                <c:pt idx="316">
                  <c:v>-0.1776123046875</c:v>
                </c:pt>
                <c:pt idx="317">
                  <c:v>-0.16845703125</c:v>
                </c:pt>
                <c:pt idx="318">
                  <c:v>-0.1776123046875</c:v>
                </c:pt>
                <c:pt idx="319">
                  <c:v>-0.19500732421875</c:v>
                </c:pt>
                <c:pt idx="320">
                  <c:v>-0.21881103515625</c:v>
                </c:pt>
                <c:pt idx="321">
                  <c:v>-0.17303466796875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39520"/>
        <c:axId val="118155520"/>
      </c:scatterChart>
      <c:scatterChart>
        <c:scatterStyle val="smoothMarker"/>
        <c:varyColors val="0"/>
        <c:ser>
          <c:idx val="4"/>
          <c:order val="2"/>
          <c:tx>
            <c:strRef>
              <c:f>Profile!$F$1</c:f>
              <c:strCache>
                <c:ptCount val="1"/>
                <c:pt idx="0">
                  <c:v>PAR       (mmolm-2s-1)</c:v>
                </c:pt>
              </c:strCache>
            </c:strRef>
          </c:tx>
          <c:marker>
            <c:symbol val="none"/>
          </c:marker>
          <c:xVal>
            <c:numRef>
              <c:f>Profile!$A$2:$A$1627</c:f>
              <c:numCache>
                <c:formatCode>m/d/yy\ h:mm:ss</c:formatCode>
                <c:ptCount val="1626"/>
                <c:pt idx="0">
                  <c:v>43160.639687499999</c:v>
                </c:pt>
                <c:pt idx="1">
                  <c:v>43160.639690715019</c:v>
                </c:pt>
                <c:pt idx="2">
                  <c:v>43160.639693930039</c:v>
                </c:pt>
                <c:pt idx="3">
                  <c:v>43160.639697145059</c:v>
                </c:pt>
                <c:pt idx="4">
                  <c:v>43160.63970036008</c:v>
                </c:pt>
                <c:pt idx="5">
                  <c:v>43160.6397035751</c:v>
                </c:pt>
                <c:pt idx="6">
                  <c:v>43160.63970679012</c:v>
                </c:pt>
                <c:pt idx="7">
                  <c:v>43160.63971000514</c:v>
                </c:pt>
                <c:pt idx="8">
                  <c:v>43160.63971322016</c:v>
                </c:pt>
                <c:pt idx="9">
                  <c:v>43160.63971643518</c:v>
                </c:pt>
                <c:pt idx="10">
                  <c:v>43160.6397196502</c:v>
                </c:pt>
                <c:pt idx="11">
                  <c:v>43160.63972286522</c:v>
                </c:pt>
                <c:pt idx="12">
                  <c:v>43160.639726080241</c:v>
                </c:pt>
                <c:pt idx="13">
                  <c:v>43160.639729295261</c:v>
                </c:pt>
                <c:pt idx="14">
                  <c:v>43160.639732510281</c:v>
                </c:pt>
                <c:pt idx="15">
                  <c:v>43160.639735725301</c:v>
                </c:pt>
                <c:pt idx="16">
                  <c:v>43160.639738940321</c:v>
                </c:pt>
                <c:pt idx="17">
                  <c:v>43160.639742155341</c:v>
                </c:pt>
                <c:pt idx="18">
                  <c:v>43160.639745370361</c:v>
                </c:pt>
                <c:pt idx="19">
                  <c:v>43160.639748585381</c:v>
                </c:pt>
                <c:pt idx="20">
                  <c:v>43160.639751800401</c:v>
                </c:pt>
                <c:pt idx="21">
                  <c:v>43160.639755015422</c:v>
                </c:pt>
                <c:pt idx="22">
                  <c:v>43160.639758230442</c:v>
                </c:pt>
                <c:pt idx="23">
                  <c:v>43160.639761445462</c:v>
                </c:pt>
                <c:pt idx="24">
                  <c:v>43160.639764660482</c:v>
                </c:pt>
                <c:pt idx="25">
                  <c:v>43160.639767875502</c:v>
                </c:pt>
                <c:pt idx="26">
                  <c:v>43160.639771090522</c:v>
                </c:pt>
                <c:pt idx="27">
                  <c:v>43160.639774305542</c:v>
                </c:pt>
                <c:pt idx="28">
                  <c:v>43160.639777520562</c:v>
                </c:pt>
                <c:pt idx="29">
                  <c:v>43160.639780735582</c:v>
                </c:pt>
                <c:pt idx="30">
                  <c:v>43160.639783950603</c:v>
                </c:pt>
                <c:pt idx="31">
                  <c:v>43160.639787165623</c:v>
                </c:pt>
                <c:pt idx="32">
                  <c:v>43160.639790380643</c:v>
                </c:pt>
                <c:pt idx="33">
                  <c:v>43160.639793595663</c:v>
                </c:pt>
                <c:pt idx="34">
                  <c:v>43160.639796810683</c:v>
                </c:pt>
                <c:pt idx="35">
                  <c:v>43160.639800025703</c:v>
                </c:pt>
                <c:pt idx="36">
                  <c:v>43160.639803240723</c:v>
                </c:pt>
                <c:pt idx="37">
                  <c:v>43160.639806455743</c:v>
                </c:pt>
                <c:pt idx="38">
                  <c:v>43160.639809670763</c:v>
                </c:pt>
                <c:pt idx="39">
                  <c:v>43160.639812885784</c:v>
                </c:pt>
                <c:pt idx="40">
                  <c:v>43160.639816100804</c:v>
                </c:pt>
                <c:pt idx="41">
                  <c:v>43160.639819315824</c:v>
                </c:pt>
                <c:pt idx="42">
                  <c:v>43160.639822530844</c:v>
                </c:pt>
                <c:pt idx="43">
                  <c:v>43160.639825745864</c:v>
                </c:pt>
                <c:pt idx="44">
                  <c:v>43160.639828960884</c:v>
                </c:pt>
                <c:pt idx="45">
                  <c:v>43160.639832175904</c:v>
                </c:pt>
                <c:pt idx="46">
                  <c:v>43160.639835390924</c:v>
                </c:pt>
                <c:pt idx="47">
                  <c:v>43160.639838605945</c:v>
                </c:pt>
                <c:pt idx="48">
                  <c:v>43160.639841820965</c:v>
                </c:pt>
                <c:pt idx="49">
                  <c:v>43160.639845035985</c:v>
                </c:pt>
                <c:pt idx="50">
                  <c:v>43160.639848251005</c:v>
                </c:pt>
                <c:pt idx="51">
                  <c:v>43160.639851466025</c:v>
                </c:pt>
                <c:pt idx="52">
                  <c:v>43160.639854681045</c:v>
                </c:pt>
                <c:pt idx="53">
                  <c:v>43160.639857896065</c:v>
                </c:pt>
                <c:pt idx="54">
                  <c:v>43160.639861111085</c:v>
                </c:pt>
                <c:pt idx="55">
                  <c:v>43160.639864326105</c:v>
                </c:pt>
                <c:pt idx="56">
                  <c:v>43160.639867541126</c:v>
                </c:pt>
                <c:pt idx="57">
                  <c:v>43160.639870756146</c:v>
                </c:pt>
                <c:pt idx="58">
                  <c:v>43160.639873971166</c:v>
                </c:pt>
                <c:pt idx="59">
                  <c:v>43160.639877186186</c:v>
                </c:pt>
                <c:pt idx="60">
                  <c:v>43160.639880401206</c:v>
                </c:pt>
                <c:pt idx="61">
                  <c:v>43160.639883616226</c:v>
                </c:pt>
                <c:pt idx="62">
                  <c:v>43160.639886831246</c:v>
                </c:pt>
                <c:pt idx="63">
                  <c:v>43160.639890046266</c:v>
                </c:pt>
                <c:pt idx="64">
                  <c:v>43160.639893261286</c:v>
                </c:pt>
                <c:pt idx="65">
                  <c:v>43160.639896476307</c:v>
                </c:pt>
                <c:pt idx="66">
                  <c:v>43160.639899691327</c:v>
                </c:pt>
                <c:pt idx="67">
                  <c:v>43160.639902906347</c:v>
                </c:pt>
                <c:pt idx="68">
                  <c:v>43160.639906121367</c:v>
                </c:pt>
                <c:pt idx="69">
                  <c:v>43160.639909336387</c:v>
                </c:pt>
                <c:pt idx="70">
                  <c:v>43160.639912551407</c:v>
                </c:pt>
                <c:pt idx="71">
                  <c:v>43160.639915766427</c:v>
                </c:pt>
                <c:pt idx="72">
                  <c:v>43160.639918981447</c:v>
                </c:pt>
                <c:pt idx="73">
                  <c:v>43160.639922196468</c:v>
                </c:pt>
                <c:pt idx="74">
                  <c:v>43160.639925411488</c:v>
                </c:pt>
                <c:pt idx="75">
                  <c:v>43160.639928626508</c:v>
                </c:pt>
                <c:pt idx="76">
                  <c:v>43160.639931841528</c:v>
                </c:pt>
                <c:pt idx="77">
                  <c:v>43160.639935056548</c:v>
                </c:pt>
                <c:pt idx="78">
                  <c:v>43160.639938271568</c:v>
                </c:pt>
                <c:pt idx="79">
                  <c:v>43160.639941486588</c:v>
                </c:pt>
                <c:pt idx="80">
                  <c:v>43160.639944701608</c:v>
                </c:pt>
                <c:pt idx="81">
                  <c:v>43160.639947916628</c:v>
                </c:pt>
                <c:pt idx="82">
                  <c:v>43160.639951131649</c:v>
                </c:pt>
                <c:pt idx="83">
                  <c:v>43160.639954346669</c:v>
                </c:pt>
                <c:pt idx="84">
                  <c:v>43160.639957561689</c:v>
                </c:pt>
                <c:pt idx="85">
                  <c:v>43160.639960776709</c:v>
                </c:pt>
                <c:pt idx="86">
                  <c:v>43160.639963991729</c:v>
                </c:pt>
                <c:pt idx="87">
                  <c:v>43160.639967206749</c:v>
                </c:pt>
                <c:pt idx="88">
                  <c:v>43160.639970421769</c:v>
                </c:pt>
                <c:pt idx="89">
                  <c:v>43160.639973636789</c:v>
                </c:pt>
                <c:pt idx="90">
                  <c:v>43160.639976851809</c:v>
                </c:pt>
                <c:pt idx="91">
                  <c:v>43160.63998006683</c:v>
                </c:pt>
                <c:pt idx="92">
                  <c:v>43160.63998328185</c:v>
                </c:pt>
                <c:pt idx="93">
                  <c:v>43160.63998649687</c:v>
                </c:pt>
                <c:pt idx="94">
                  <c:v>43160.63998971189</c:v>
                </c:pt>
                <c:pt idx="95">
                  <c:v>43160.63999292691</c:v>
                </c:pt>
                <c:pt idx="96">
                  <c:v>43160.63999614193</c:v>
                </c:pt>
                <c:pt idx="97">
                  <c:v>43160.63999935695</c:v>
                </c:pt>
                <c:pt idx="98">
                  <c:v>43160.64000257197</c:v>
                </c:pt>
                <c:pt idx="99">
                  <c:v>43160.640005786991</c:v>
                </c:pt>
                <c:pt idx="100">
                  <c:v>43160.640009002011</c:v>
                </c:pt>
                <c:pt idx="101">
                  <c:v>43160.640012217031</c:v>
                </c:pt>
                <c:pt idx="102">
                  <c:v>43160.640015432051</c:v>
                </c:pt>
                <c:pt idx="103">
                  <c:v>43160.640018647071</c:v>
                </c:pt>
                <c:pt idx="104">
                  <c:v>43160.640021862091</c:v>
                </c:pt>
                <c:pt idx="105">
                  <c:v>43160.640025077111</c:v>
                </c:pt>
                <c:pt idx="106">
                  <c:v>43160.640028292131</c:v>
                </c:pt>
                <c:pt idx="107">
                  <c:v>43160.640031507151</c:v>
                </c:pt>
                <c:pt idx="108">
                  <c:v>43160.640034722172</c:v>
                </c:pt>
                <c:pt idx="109">
                  <c:v>43160.640037937192</c:v>
                </c:pt>
                <c:pt idx="110">
                  <c:v>43160.640041152212</c:v>
                </c:pt>
                <c:pt idx="111">
                  <c:v>43160.640044367232</c:v>
                </c:pt>
                <c:pt idx="112">
                  <c:v>43160.640047582252</c:v>
                </c:pt>
                <c:pt idx="113">
                  <c:v>43160.640050797272</c:v>
                </c:pt>
                <c:pt idx="114">
                  <c:v>43160.640054012292</c:v>
                </c:pt>
                <c:pt idx="115">
                  <c:v>43160.640057227312</c:v>
                </c:pt>
                <c:pt idx="116">
                  <c:v>43160.640060442332</c:v>
                </c:pt>
                <c:pt idx="117">
                  <c:v>43160.640063657353</c:v>
                </c:pt>
                <c:pt idx="118">
                  <c:v>43160.640066872373</c:v>
                </c:pt>
                <c:pt idx="119">
                  <c:v>43160.640070087393</c:v>
                </c:pt>
                <c:pt idx="120">
                  <c:v>43160.640073302413</c:v>
                </c:pt>
                <c:pt idx="121">
                  <c:v>43160.640076517433</c:v>
                </c:pt>
                <c:pt idx="122">
                  <c:v>43160.640079732453</c:v>
                </c:pt>
                <c:pt idx="123">
                  <c:v>43160.640082947473</c:v>
                </c:pt>
                <c:pt idx="124">
                  <c:v>43160.640086162493</c:v>
                </c:pt>
                <c:pt idx="125">
                  <c:v>43160.640089377514</c:v>
                </c:pt>
                <c:pt idx="126">
                  <c:v>43160.640092592534</c:v>
                </c:pt>
                <c:pt idx="127">
                  <c:v>43160.640095807554</c:v>
                </c:pt>
                <c:pt idx="128">
                  <c:v>43160.640099022574</c:v>
                </c:pt>
                <c:pt idx="129">
                  <c:v>43160.640102237594</c:v>
                </c:pt>
                <c:pt idx="130">
                  <c:v>43160.640105452614</c:v>
                </c:pt>
                <c:pt idx="131">
                  <c:v>43160.640108667634</c:v>
                </c:pt>
                <c:pt idx="132">
                  <c:v>43160.640111882654</c:v>
                </c:pt>
                <c:pt idx="133">
                  <c:v>43160.640115097674</c:v>
                </c:pt>
                <c:pt idx="134">
                  <c:v>43160.640118312695</c:v>
                </c:pt>
                <c:pt idx="135">
                  <c:v>43160.640121527715</c:v>
                </c:pt>
                <c:pt idx="136">
                  <c:v>43160.640124742735</c:v>
                </c:pt>
                <c:pt idx="137">
                  <c:v>43160.640127957755</c:v>
                </c:pt>
                <c:pt idx="138">
                  <c:v>43160.640131172775</c:v>
                </c:pt>
                <c:pt idx="139">
                  <c:v>43160.640134387795</c:v>
                </c:pt>
                <c:pt idx="140">
                  <c:v>43160.640137602815</c:v>
                </c:pt>
                <c:pt idx="141">
                  <c:v>43160.640140817835</c:v>
                </c:pt>
                <c:pt idx="142">
                  <c:v>43160.640144032855</c:v>
                </c:pt>
                <c:pt idx="143">
                  <c:v>43160.640147247876</c:v>
                </c:pt>
                <c:pt idx="144">
                  <c:v>43160.640150462896</c:v>
                </c:pt>
                <c:pt idx="145">
                  <c:v>43160.640153677916</c:v>
                </c:pt>
                <c:pt idx="146">
                  <c:v>43160.640156892936</c:v>
                </c:pt>
                <c:pt idx="147">
                  <c:v>43160.640160107956</c:v>
                </c:pt>
                <c:pt idx="148">
                  <c:v>43160.640163322976</c:v>
                </c:pt>
                <c:pt idx="149">
                  <c:v>43160.640166537996</c:v>
                </c:pt>
                <c:pt idx="150">
                  <c:v>43160.640169753016</c:v>
                </c:pt>
                <c:pt idx="151">
                  <c:v>43160.640172968036</c:v>
                </c:pt>
                <c:pt idx="152">
                  <c:v>43160.640176183057</c:v>
                </c:pt>
                <c:pt idx="153">
                  <c:v>43160.640179398077</c:v>
                </c:pt>
                <c:pt idx="154">
                  <c:v>43160.640182613097</c:v>
                </c:pt>
                <c:pt idx="155">
                  <c:v>43160.640185828117</c:v>
                </c:pt>
                <c:pt idx="156">
                  <c:v>43160.640189043137</c:v>
                </c:pt>
                <c:pt idx="157">
                  <c:v>43160.640192258157</c:v>
                </c:pt>
                <c:pt idx="158">
                  <c:v>43160.640195473177</c:v>
                </c:pt>
                <c:pt idx="159">
                  <c:v>43160.640198688197</c:v>
                </c:pt>
                <c:pt idx="160">
                  <c:v>43160.640201903218</c:v>
                </c:pt>
                <c:pt idx="161">
                  <c:v>43160.640205118238</c:v>
                </c:pt>
                <c:pt idx="162">
                  <c:v>43160.640208333258</c:v>
                </c:pt>
                <c:pt idx="163">
                  <c:v>43160.640211548278</c:v>
                </c:pt>
                <c:pt idx="164">
                  <c:v>43160.640214763298</c:v>
                </c:pt>
                <c:pt idx="165">
                  <c:v>43160.640217978318</c:v>
                </c:pt>
                <c:pt idx="166">
                  <c:v>43160.640221193338</c:v>
                </c:pt>
                <c:pt idx="167">
                  <c:v>43160.640224408358</c:v>
                </c:pt>
                <c:pt idx="168">
                  <c:v>43160.640227623378</c:v>
                </c:pt>
                <c:pt idx="169">
                  <c:v>43160.640230838399</c:v>
                </c:pt>
                <c:pt idx="170">
                  <c:v>43160.640234053419</c:v>
                </c:pt>
                <c:pt idx="171">
                  <c:v>43160.640237268439</c:v>
                </c:pt>
                <c:pt idx="172">
                  <c:v>43160.640240483459</c:v>
                </c:pt>
                <c:pt idx="173">
                  <c:v>43160.640243698479</c:v>
                </c:pt>
                <c:pt idx="174">
                  <c:v>43160.640246913499</c:v>
                </c:pt>
                <c:pt idx="175">
                  <c:v>43160.640250128519</c:v>
                </c:pt>
                <c:pt idx="176">
                  <c:v>43160.640253343539</c:v>
                </c:pt>
                <c:pt idx="177">
                  <c:v>43160.640256558559</c:v>
                </c:pt>
                <c:pt idx="178">
                  <c:v>43160.64025977358</c:v>
                </c:pt>
                <c:pt idx="179">
                  <c:v>43160.6402629886</c:v>
                </c:pt>
                <c:pt idx="180">
                  <c:v>43160.64026620362</c:v>
                </c:pt>
                <c:pt idx="181">
                  <c:v>43160.64026941864</c:v>
                </c:pt>
                <c:pt idx="182">
                  <c:v>43160.64027263366</c:v>
                </c:pt>
                <c:pt idx="183">
                  <c:v>43160.64027584868</c:v>
                </c:pt>
                <c:pt idx="184">
                  <c:v>43160.6402790637</c:v>
                </c:pt>
                <c:pt idx="185">
                  <c:v>43160.64028227872</c:v>
                </c:pt>
                <c:pt idx="186">
                  <c:v>43160.640285493741</c:v>
                </c:pt>
                <c:pt idx="187">
                  <c:v>43160.640288708761</c:v>
                </c:pt>
                <c:pt idx="188">
                  <c:v>43160.640291923781</c:v>
                </c:pt>
                <c:pt idx="189">
                  <c:v>43160.640295138801</c:v>
                </c:pt>
                <c:pt idx="190">
                  <c:v>43160.640298353821</c:v>
                </c:pt>
                <c:pt idx="191">
                  <c:v>43160.640301568841</c:v>
                </c:pt>
                <c:pt idx="192">
                  <c:v>43160.640304783861</c:v>
                </c:pt>
                <c:pt idx="193">
                  <c:v>43160.640307998881</c:v>
                </c:pt>
                <c:pt idx="194">
                  <c:v>43160.640311213901</c:v>
                </c:pt>
                <c:pt idx="195">
                  <c:v>43160.640314428922</c:v>
                </c:pt>
                <c:pt idx="196">
                  <c:v>43160.640317643942</c:v>
                </c:pt>
                <c:pt idx="197">
                  <c:v>43160.640320858962</c:v>
                </c:pt>
                <c:pt idx="198">
                  <c:v>43160.640324073982</c:v>
                </c:pt>
                <c:pt idx="199">
                  <c:v>43160.640327289002</c:v>
                </c:pt>
                <c:pt idx="200">
                  <c:v>43160.640330504022</c:v>
                </c:pt>
                <c:pt idx="201">
                  <c:v>43160.640333719042</c:v>
                </c:pt>
                <c:pt idx="202">
                  <c:v>43160.640336934062</c:v>
                </c:pt>
                <c:pt idx="203">
                  <c:v>43160.640340149082</c:v>
                </c:pt>
                <c:pt idx="204">
                  <c:v>43160.640343364103</c:v>
                </c:pt>
                <c:pt idx="205">
                  <c:v>43160.640346579123</c:v>
                </c:pt>
                <c:pt idx="206">
                  <c:v>43160.640349794143</c:v>
                </c:pt>
                <c:pt idx="207">
                  <c:v>43160.640353009163</c:v>
                </c:pt>
                <c:pt idx="208">
                  <c:v>43160.640356224183</c:v>
                </c:pt>
                <c:pt idx="209">
                  <c:v>43160.640359439203</c:v>
                </c:pt>
                <c:pt idx="210">
                  <c:v>43160.640362654223</c:v>
                </c:pt>
                <c:pt idx="211">
                  <c:v>43160.640365869243</c:v>
                </c:pt>
                <c:pt idx="212">
                  <c:v>43160.640369084264</c:v>
                </c:pt>
                <c:pt idx="213">
                  <c:v>43160.640372299284</c:v>
                </c:pt>
                <c:pt idx="214">
                  <c:v>43160.640375514304</c:v>
                </c:pt>
                <c:pt idx="215">
                  <c:v>43160.640378729324</c:v>
                </c:pt>
                <c:pt idx="216">
                  <c:v>43160.640381944344</c:v>
                </c:pt>
                <c:pt idx="217">
                  <c:v>43160.640385159364</c:v>
                </c:pt>
                <c:pt idx="218">
                  <c:v>43160.640388374384</c:v>
                </c:pt>
                <c:pt idx="219">
                  <c:v>43160.640391589404</c:v>
                </c:pt>
                <c:pt idx="220">
                  <c:v>43160.640394804424</c:v>
                </c:pt>
                <c:pt idx="221">
                  <c:v>43160.640398019445</c:v>
                </c:pt>
                <c:pt idx="222">
                  <c:v>43160.640401234465</c:v>
                </c:pt>
                <c:pt idx="223">
                  <c:v>43160.640404449485</c:v>
                </c:pt>
                <c:pt idx="224">
                  <c:v>43160.640407664505</c:v>
                </c:pt>
                <c:pt idx="225">
                  <c:v>43160.640410879525</c:v>
                </c:pt>
                <c:pt idx="226">
                  <c:v>43160.640414094545</c:v>
                </c:pt>
                <c:pt idx="227">
                  <c:v>43160.640417309565</c:v>
                </c:pt>
                <c:pt idx="228">
                  <c:v>43160.640420524585</c:v>
                </c:pt>
                <c:pt idx="229">
                  <c:v>43160.640423739605</c:v>
                </c:pt>
                <c:pt idx="230">
                  <c:v>43160.640426954626</c:v>
                </c:pt>
                <c:pt idx="231">
                  <c:v>43160.640430169646</c:v>
                </c:pt>
                <c:pt idx="232">
                  <c:v>43160.640433384666</c:v>
                </c:pt>
                <c:pt idx="233">
                  <c:v>43160.640436599686</c:v>
                </c:pt>
                <c:pt idx="234">
                  <c:v>43160.640439814706</c:v>
                </c:pt>
                <c:pt idx="235">
                  <c:v>43160.640443029726</c:v>
                </c:pt>
                <c:pt idx="236">
                  <c:v>43160.640446244746</c:v>
                </c:pt>
                <c:pt idx="237">
                  <c:v>43160.640449459766</c:v>
                </c:pt>
                <c:pt idx="238">
                  <c:v>43160.640452674787</c:v>
                </c:pt>
                <c:pt idx="239">
                  <c:v>43160.640455889807</c:v>
                </c:pt>
                <c:pt idx="240">
                  <c:v>43160.640459104827</c:v>
                </c:pt>
                <c:pt idx="241">
                  <c:v>43160.640462319847</c:v>
                </c:pt>
                <c:pt idx="242">
                  <c:v>43160.640465534867</c:v>
                </c:pt>
                <c:pt idx="243">
                  <c:v>43160.640468749887</c:v>
                </c:pt>
                <c:pt idx="244">
                  <c:v>43160.640471964907</c:v>
                </c:pt>
                <c:pt idx="245">
                  <c:v>43160.640475179927</c:v>
                </c:pt>
                <c:pt idx="246">
                  <c:v>43160.640478394947</c:v>
                </c:pt>
                <c:pt idx="247">
                  <c:v>43160.640481609968</c:v>
                </c:pt>
                <c:pt idx="248">
                  <c:v>43160.640484824988</c:v>
                </c:pt>
                <c:pt idx="249">
                  <c:v>43160.640488040008</c:v>
                </c:pt>
                <c:pt idx="250">
                  <c:v>43160.640491255028</c:v>
                </c:pt>
                <c:pt idx="251">
                  <c:v>43160.640494470048</c:v>
                </c:pt>
                <c:pt idx="252">
                  <c:v>43160.640497685068</c:v>
                </c:pt>
                <c:pt idx="253">
                  <c:v>43160.640500900088</c:v>
                </c:pt>
                <c:pt idx="254">
                  <c:v>43160.640504115108</c:v>
                </c:pt>
                <c:pt idx="255">
                  <c:v>43160.640507330128</c:v>
                </c:pt>
                <c:pt idx="256">
                  <c:v>43160.640510545149</c:v>
                </c:pt>
                <c:pt idx="257">
                  <c:v>43160.640513760169</c:v>
                </c:pt>
                <c:pt idx="258">
                  <c:v>43160.640516975189</c:v>
                </c:pt>
                <c:pt idx="259">
                  <c:v>43160.640520190209</c:v>
                </c:pt>
                <c:pt idx="260">
                  <c:v>43160.640523405229</c:v>
                </c:pt>
                <c:pt idx="261">
                  <c:v>43160.640526620249</c:v>
                </c:pt>
                <c:pt idx="262">
                  <c:v>43160.640529835269</c:v>
                </c:pt>
                <c:pt idx="263">
                  <c:v>43160.640533050289</c:v>
                </c:pt>
                <c:pt idx="264">
                  <c:v>43160.640536265309</c:v>
                </c:pt>
                <c:pt idx="265">
                  <c:v>43160.64053948033</c:v>
                </c:pt>
                <c:pt idx="266">
                  <c:v>43160.64054269535</c:v>
                </c:pt>
                <c:pt idx="267">
                  <c:v>43160.64054591037</c:v>
                </c:pt>
                <c:pt idx="268">
                  <c:v>43160.64054912539</c:v>
                </c:pt>
                <c:pt idx="269">
                  <c:v>43160.64055234041</c:v>
                </c:pt>
                <c:pt idx="270">
                  <c:v>43160.64055555543</c:v>
                </c:pt>
                <c:pt idx="271">
                  <c:v>43160.64055877045</c:v>
                </c:pt>
                <c:pt idx="272">
                  <c:v>43160.64056198547</c:v>
                </c:pt>
                <c:pt idx="273">
                  <c:v>43160.640565200491</c:v>
                </c:pt>
                <c:pt idx="274">
                  <c:v>43160.640568415511</c:v>
                </c:pt>
                <c:pt idx="275">
                  <c:v>43160.640571630531</c:v>
                </c:pt>
                <c:pt idx="276">
                  <c:v>43160.640574845551</c:v>
                </c:pt>
                <c:pt idx="277">
                  <c:v>43160.640578060571</c:v>
                </c:pt>
                <c:pt idx="278">
                  <c:v>43160.640581275591</c:v>
                </c:pt>
                <c:pt idx="279">
                  <c:v>43160.640584490611</c:v>
                </c:pt>
                <c:pt idx="280">
                  <c:v>43160.640587705631</c:v>
                </c:pt>
                <c:pt idx="281">
                  <c:v>43160.640590920651</c:v>
                </c:pt>
                <c:pt idx="282">
                  <c:v>43160.640594135672</c:v>
                </c:pt>
                <c:pt idx="283">
                  <c:v>43160.640597350692</c:v>
                </c:pt>
                <c:pt idx="284">
                  <c:v>43160.640600565712</c:v>
                </c:pt>
                <c:pt idx="285">
                  <c:v>43160.640603780732</c:v>
                </c:pt>
                <c:pt idx="286">
                  <c:v>43160.640606995752</c:v>
                </c:pt>
                <c:pt idx="287">
                  <c:v>43160.640610210772</c:v>
                </c:pt>
                <c:pt idx="288">
                  <c:v>43160.640613425792</c:v>
                </c:pt>
                <c:pt idx="289">
                  <c:v>43160.640616640812</c:v>
                </c:pt>
                <c:pt idx="290">
                  <c:v>43160.640619855832</c:v>
                </c:pt>
                <c:pt idx="291">
                  <c:v>43160.640623070853</c:v>
                </c:pt>
                <c:pt idx="292">
                  <c:v>43160.640626285873</c:v>
                </c:pt>
                <c:pt idx="293">
                  <c:v>43160.640629500893</c:v>
                </c:pt>
                <c:pt idx="294">
                  <c:v>43160.640632715913</c:v>
                </c:pt>
                <c:pt idx="295">
                  <c:v>43160.640635930933</c:v>
                </c:pt>
                <c:pt idx="296">
                  <c:v>43160.640639145953</c:v>
                </c:pt>
                <c:pt idx="297">
                  <c:v>43160.640642360973</c:v>
                </c:pt>
                <c:pt idx="298">
                  <c:v>43160.640645575993</c:v>
                </c:pt>
                <c:pt idx="299">
                  <c:v>43160.640648791014</c:v>
                </c:pt>
                <c:pt idx="300">
                  <c:v>43160.640652006034</c:v>
                </c:pt>
                <c:pt idx="301">
                  <c:v>43160.640655221054</c:v>
                </c:pt>
                <c:pt idx="302">
                  <c:v>43160.640658436074</c:v>
                </c:pt>
                <c:pt idx="303">
                  <c:v>43160.640661651094</c:v>
                </c:pt>
                <c:pt idx="304">
                  <c:v>43160.640664866114</c:v>
                </c:pt>
                <c:pt idx="305">
                  <c:v>43160.640668081134</c:v>
                </c:pt>
                <c:pt idx="306">
                  <c:v>43160.640671296154</c:v>
                </c:pt>
                <c:pt idx="307">
                  <c:v>43160.640674511174</c:v>
                </c:pt>
                <c:pt idx="308">
                  <c:v>43160.640677726195</c:v>
                </c:pt>
                <c:pt idx="309">
                  <c:v>43160.640680941215</c:v>
                </c:pt>
                <c:pt idx="310">
                  <c:v>43160.640684156235</c:v>
                </c:pt>
                <c:pt idx="311">
                  <c:v>43160.640687371255</c:v>
                </c:pt>
                <c:pt idx="312">
                  <c:v>43160.640690586275</c:v>
                </c:pt>
                <c:pt idx="313">
                  <c:v>43160.640693801295</c:v>
                </c:pt>
                <c:pt idx="314">
                  <c:v>43160.640697016315</c:v>
                </c:pt>
                <c:pt idx="315">
                  <c:v>43160.640700231335</c:v>
                </c:pt>
                <c:pt idx="316">
                  <c:v>43160.640703446355</c:v>
                </c:pt>
                <c:pt idx="317">
                  <c:v>43160.640706661376</c:v>
                </c:pt>
                <c:pt idx="318">
                  <c:v>43160.640709876396</c:v>
                </c:pt>
                <c:pt idx="319">
                  <c:v>43160.640713091416</c:v>
                </c:pt>
                <c:pt idx="320">
                  <c:v>43160.640716306436</c:v>
                </c:pt>
                <c:pt idx="321">
                  <c:v>43160.640719521456</c:v>
                </c:pt>
              </c:numCache>
            </c:numRef>
          </c:xVal>
          <c:yVal>
            <c:numRef>
              <c:f>Profile!$F$2:$F$1627</c:f>
              <c:numCache>
                <c:formatCode>0.0</c:formatCode>
                <c:ptCount val="1626"/>
                <c:pt idx="0">
                  <c:v>0.40579726027397262</c:v>
                </c:pt>
                <c:pt idx="1">
                  <c:v>0.40579726027397262</c:v>
                </c:pt>
                <c:pt idx="2">
                  <c:v>0.40579726027397262</c:v>
                </c:pt>
                <c:pt idx="3">
                  <c:v>0.40579726027397262</c:v>
                </c:pt>
                <c:pt idx="4">
                  <c:v>0.40579726027397262</c:v>
                </c:pt>
                <c:pt idx="5">
                  <c:v>0.40579726027397262</c:v>
                </c:pt>
                <c:pt idx="6">
                  <c:v>0.40579726027397262</c:v>
                </c:pt>
                <c:pt idx="7">
                  <c:v>0.40579726027397262</c:v>
                </c:pt>
                <c:pt idx="8">
                  <c:v>0.40579726027397262</c:v>
                </c:pt>
                <c:pt idx="9">
                  <c:v>0.40579726027397262</c:v>
                </c:pt>
                <c:pt idx="10">
                  <c:v>0.40579726027397262</c:v>
                </c:pt>
                <c:pt idx="11">
                  <c:v>0.40579726027397262</c:v>
                </c:pt>
                <c:pt idx="12">
                  <c:v>0.40579726027397262</c:v>
                </c:pt>
                <c:pt idx="13">
                  <c:v>0.40579726027397262</c:v>
                </c:pt>
                <c:pt idx="14">
                  <c:v>0.40579726027397262</c:v>
                </c:pt>
                <c:pt idx="15">
                  <c:v>0.40579726027397262</c:v>
                </c:pt>
                <c:pt idx="16">
                  <c:v>0.40579726027397262</c:v>
                </c:pt>
                <c:pt idx="17">
                  <c:v>0.40579726027397262</c:v>
                </c:pt>
                <c:pt idx="18">
                  <c:v>0.40579726027397262</c:v>
                </c:pt>
                <c:pt idx="19">
                  <c:v>0.40579726027397262</c:v>
                </c:pt>
                <c:pt idx="20">
                  <c:v>0.40579726027397262</c:v>
                </c:pt>
                <c:pt idx="21">
                  <c:v>0.40579726027397262</c:v>
                </c:pt>
                <c:pt idx="22">
                  <c:v>0.40579726027397262</c:v>
                </c:pt>
                <c:pt idx="23">
                  <c:v>0.40579726027397262</c:v>
                </c:pt>
                <c:pt idx="24">
                  <c:v>0.40579726027397262</c:v>
                </c:pt>
                <c:pt idx="25">
                  <c:v>0.40579726027397262</c:v>
                </c:pt>
                <c:pt idx="26">
                  <c:v>0.40579726027397262</c:v>
                </c:pt>
                <c:pt idx="27">
                  <c:v>0.40579726027397262</c:v>
                </c:pt>
                <c:pt idx="28">
                  <c:v>0.40579726027397262</c:v>
                </c:pt>
                <c:pt idx="29">
                  <c:v>0.40579726027397262</c:v>
                </c:pt>
                <c:pt idx="30">
                  <c:v>0.40579726027397262</c:v>
                </c:pt>
                <c:pt idx="31">
                  <c:v>0.40579726027397262</c:v>
                </c:pt>
                <c:pt idx="32">
                  <c:v>0.40579726027397262</c:v>
                </c:pt>
                <c:pt idx="33">
                  <c:v>0.40579726027397262</c:v>
                </c:pt>
                <c:pt idx="34">
                  <c:v>0.40579726027397262</c:v>
                </c:pt>
                <c:pt idx="35">
                  <c:v>0.40579726027397262</c:v>
                </c:pt>
                <c:pt idx="36">
                  <c:v>0.40579726027397262</c:v>
                </c:pt>
                <c:pt idx="37">
                  <c:v>0.40579726027397262</c:v>
                </c:pt>
                <c:pt idx="38">
                  <c:v>0.40579726027397262</c:v>
                </c:pt>
                <c:pt idx="39">
                  <c:v>0.40579726027397262</c:v>
                </c:pt>
                <c:pt idx="40">
                  <c:v>0.40579726027397262</c:v>
                </c:pt>
                <c:pt idx="41">
                  <c:v>0.40579726027397262</c:v>
                </c:pt>
                <c:pt idx="42">
                  <c:v>0.40579726027397262</c:v>
                </c:pt>
                <c:pt idx="43">
                  <c:v>0.40579726027397262</c:v>
                </c:pt>
                <c:pt idx="44">
                  <c:v>0.40579726027397262</c:v>
                </c:pt>
                <c:pt idx="45">
                  <c:v>0.40579726027397262</c:v>
                </c:pt>
                <c:pt idx="46">
                  <c:v>0.40579726027397262</c:v>
                </c:pt>
                <c:pt idx="47">
                  <c:v>0.40579726027397262</c:v>
                </c:pt>
                <c:pt idx="48">
                  <c:v>0.40579726027397262</c:v>
                </c:pt>
                <c:pt idx="49">
                  <c:v>0.40579726027397262</c:v>
                </c:pt>
                <c:pt idx="50">
                  <c:v>0.40579726027397262</c:v>
                </c:pt>
                <c:pt idx="51">
                  <c:v>0.40579726027397262</c:v>
                </c:pt>
                <c:pt idx="52">
                  <c:v>0.40579726027397262</c:v>
                </c:pt>
                <c:pt idx="53">
                  <c:v>0.40579726027397262</c:v>
                </c:pt>
                <c:pt idx="54">
                  <c:v>0.40579726027397262</c:v>
                </c:pt>
                <c:pt idx="55">
                  <c:v>0.40579726027397262</c:v>
                </c:pt>
                <c:pt idx="56">
                  <c:v>0.40579726027397262</c:v>
                </c:pt>
                <c:pt idx="57">
                  <c:v>0.40579726027397262</c:v>
                </c:pt>
                <c:pt idx="58">
                  <c:v>0.40579726027397262</c:v>
                </c:pt>
                <c:pt idx="59">
                  <c:v>0.40579726027397262</c:v>
                </c:pt>
                <c:pt idx="60">
                  <c:v>0.40579726027397262</c:v>
                </c:pt>
                <c:pt idx="61">
                  <c:v>0.40579726027397262</c:v>
                </c:pt>
                <c:pt idx="62">
                  <c:v>0.40579726027397262</c:v>
                </c:pt>
                <c:pt idx="63">
                  <c:v>0.40579726027397262</c:v>
                </c:pt>
                <c:pt idx="64">
                  <c:v>0.40579726027397262</c:v>
                </c:pt>
                <c:pt idx="65">
                  <c:v>0.40579726027397262</c:v>
                </c:pt>
                <c:pt idx="66">
                  <c:v>0.40579726027397262</c:v>
                </c:pt>
                <c:pt idx="67">
                  <c:v>0.40579726027397262</c:v>
                </c:pt>
                <c:pt idx="68">
                  <c:v>0.40579726027397262</c:v>
                </c:pt>
                <c:pt idx="69">
                  <c:v>0.40579726027397262</c:v>
                </c:pt>
                <c:pt idx="70">
                  <c:v>0.40579726027397262</c:v>
                </c:pt>
                <c:pt idx="71">
                  <c:v>0.40579726027397262</c:v>
                </c:pt>
                <c:pt idx="72">
                  <c:v>0.40579726027397262</c:v>
                </c:pt>
                <c:pt idx="73">
                  <c:v>0.40579726027397262</c:v>
                </c:pt>
                <c:pt idx="74">
                  <c:v>0.40579726027397262</c:v>
                </c:pt>
                <c:pt idx="75">
                  <c:v>0.40579726027397262</c:v>
                </c:pt>
                <c:pt idx="76">
                  <c:v>0.40579726027397262</c:v>
                </c:pt>
                <c:pt idx="77">
                  <c:v>0.40579726027397262</c:v>
                </c:pt>
                <c:pt idx="78">
                  <c:v>0.40579726027397262</c:v>
                </c:pt>
                <c:pt idx="79">
                  <c:v>0.40579726027397262</c:v>
                </c:pt>
                <c:pt idx="80">
                  <c:v>0.40579726027397262</c:v>
                </c:pt>
                <c:pt idx="81">
                  <c:v>0.40579726027397262</c:v>
                </c:pt>
                <c:pt idx="82">
                  <c:v>0.40579726027397262</c:v>
                </c:pt>
                <c:pt idx="83">
                  <c:v>0.40579726027397262</c:v>
                </c:pt>
                <c:pt idx="84">
                  <c:v>0.40579726027397262</c:v>
                </c:pt>
                <c:pt idx="85">
                  <c:v>0.40579726027397262</c:v>
                </c:pt>
                <c:pt idx="86">
                  <c:v>0.40579726027397262</c:v>
                </c:pt>
                <c:pt idx="87">
                  <c:v>0.40579726027397262</c:v>
                </c:pt>
                <c:pt idx="88">
                  <c:v>0.40579726027397262</c:v>
                </c:pt>
                <c:pt idx="89">
                  <c:v>0.40579726027397262</c:v>
                </c:pt>
                <c:pt idx="90">
                  <c:v>0.40579726027397262</c:v>
                </c:pt>
                <c:pt idx="91">
                  <c:v>0.40579726027397262</c:v>
                </c:pt>
                <c:pt idx="92">
                  <c:v>0.40579726027397262</c:v>
                </c:pt>
                <c:pt idx="93">
                  <c:v>0.40579726027397262</c:v>
                </c:pt>
                <c:pt idx="94">
                  <c:v>0.40579726027397262</c:v>
                </c:pt>
                <c:pt idx="95">
                  <c:v>0.40579726027397262</c:v>
                </c:pt>
                <c:pt idx="96">
                  <c:v>0.40579726027397262</c:v>
                </c:pt>
                <c:pt idx="97">
                  <c:v>0.40579726027397262</c:v>
                </c:pt>
                <c:pt idx="98">
                  <c:v>0.40579726027397262</c:v>
                </c:pt>
                <c:pt idx="99">
                  <c:v>0.40579726027397262</c:v>
                </c:pt>
                <c:pt idx="100">
                  <c:v>0.40579726027397262</c:v>
                </c:pt>
                <c:pt idx="101">
                  <c:v>0.40579726027397262</c:v>
                </c:pt>
                <c:pt idx="102">
                  <c:v>0.40579726027397262</c:v>
                </c:pt>
                <c:pt idx="103">
                  <c:v>0.40579726027397262</c:v>
                </c:pt>
                <c:pt idx="104">
                  <c:v>0.40579726027397262</c:v>
                </c:pt>
                <c:pt idx="105">
                  <c:v>0.40579726027397262</c:v>
                </c:pt>
                <c:pt idx="106">
                  <c:v>0.40579726027397262</c:v>
                </c:pt>
                <c:pt idx="107">
                  <c:v>0.40579726027397262</c:v>
                </c:pt>
                <c:pt idx="108">
                  <c:v>0.40579726027397262</c:v>
                </c:pt>
                <c:pt idx="109">
                  <c:v>0.40579726027397262</c:v>
                </c:pt>
                <c:pt idx="110">
                  <c:v>0.40579726027397262</c:v>
                </c:pt>
                <c:pt idx="111">
                  <c:v>0.40579726027397262</c:v>
                </c:pt>
                <c:pt idx="112">
                  <c:v>0.40579726027397262</c:v>
                </c:pt>
                <c:pt idx="113">
                  <c:v>0.40579726027397262</c:v>
                </c:pt>
                <c:pt idx="114">
                  <c:v>0.40579726027397262</c:v>
                </c:pt>
                <c:pt idx="115">
                  <c:v>0.40579726027397262</c:v>
                </c:pt>
                <c:pt idx="116">
                  <c:v>0.40579726027397262</c:v>
                </c:pt>
                <c:pt idx="117">
                  <c:v>0.40579726027397262</c:v>
                </c:pt>
                <c:pt idx="118">
                  <c:v>0.40579726027397262</c:v>
                </c:pt>
                <c:pt idx="119">
                  <c:v>0.40579726027397262</c:v>
                </c:pt>
                <c:pt idx="120">
                  <c:v>0.40579726027397262</c:v>
                </c:pt>
                <c:pt idx="121">
                  <c:v>0.40579726027397262</c:v>
                </c:pt>
                <c:pt idx="122">
                  <c:v>0.40579726027397262</c:v>
                </c:pt>
                <c:pt idx="123">
                  <c:v>0.40579726027397262</c:v>
                </c:pt>
                <c:pt idx="124">
                  <c:v>0.40579726027397262</c:v>
                </c:pt>
                <c:pt idx="125">
                  <c:v>0.40579726027397262</c:v>
                </c:pt>
                <c:pt idx="126">
                  <c:v>0.40579726027397262</c:v>
                </c:pt>
                <c:pt idx="127">
                  <c:v>0.40579726027397262</c:v>
                </c:pt>
                <c:pt idx="128">
                  <c:v>0.40579726027397262</c:v>
                </c:pt>
                <c:pt idx="129">
                  <c:v>0.40579726027397262</c:v>
                </c:pt>
                <c:pt idx="130">
                  <c:v>0.40579726027397262</c:v>
                </c:pt>
                <c:pt idx="131">
                  <c:v>0.40579726027397262</c:v>
                </c:pt>
                <c:pt idx="132">
                  <c:v>0.40579726027397262</c:v>
                </c:pt>
                <c:pt idx="133">
                  <c:v>0.40579726027397262</c:v>
                </c:pt>
                <c:pt idx="134">
                  <c:v>0.40579726027397262</c:v>
                </c:pt>
                <c:pt idx="135">
                  <c:v>0.40579726027397262</c:v>
                </c:pt>
                <c:pt idx="136">
                  <c:v>0.40579726027397262</c:v>
                </c:pt>
                <c:pt idx="137">
                  <c:v>0.40579726027397262</c:v>
                </c:pt>
                <c:pt idx="138">
                  <c:v>0.40579726027397262</c:v>
                </c:pt>
                <c:pt idx="139">
                  <c:v>0.40579726027397262</c:v>
                </c:pt>
                <c:pt idx="140">
                  <c:v>0.40579726027397262</c:v>
                </c:pt>
                <c:pt idx="141">
                  <c:v>0.40579726027397262</c:v>
                </c:pt>
                <c:pt idx="142">
                  <c:v>0.40579726027397262</c:v>
                </c:pt>
                <c:pt idx="143">
                  <c:v>0.40579726027397262</c:v>
                </c:pt>
                <c:pt idx="144">
                  <c:v>0.40579726027397262</c:v>
                </c:pt>
                <c:pt idx="145">
                  <c:v>0.40579726027397262</c:v>
                </c:pt>
                <c:pt idx="146">
                  <c:v>0.40579726027397262</c:v>
                </c:pt>
                <c:pt idx="147">
                  <c:v>0.40579726027397262</c:v>
                </c:pt>
                <c:pt idx="148">
                  <c:v>0.40579726027397262</c:v>
                </c:pt>
                <c:pt idx="149">
                  <c:v>0.40579726027397262</c:v>
                </c:pt>
                <c:pt idx="150">
                  <c:v>0.40579726027397262</c:v>
                </c:pt>
                <c:pt idx="151">
                  <c:v>0.40579726027397262</c:v>
                </c:pt>
                <c:pt idx="152">
                  <c:v>0.40579726027397262</c:v>
                </c:pt>
                <c:pt idx="153">
                  <c:v>0.40579726027397262</c:v>
                </c:pt>
                <c:pt idx="154">
                  <c:v>0.47343013698630143</c:v>
                </c:pt>
                <c:pt idx="155">
                  <c:v>0.47343013698630143</c:v>
                </c:pt>
                <c:pt idx="156">
                  <c:v>0.47343013698630143</c:v>
                </c:pt>
                <c:pt idx="157">
                  <c:v>0.47343013698630143</c:v>
                </c:pt>
                <c:pt idx="158">
                  <c:v>0.47343013698630143</c:v>
                </c:pt>
                <c:pt idx="159">
                  <c:v>0.54106301369863019</c:v>
                </c:pt>
                <c:pt idx="160">
                  <c:v>0.54106301369863019</c:v>
                </c:pt>
                <c:pt idx="161">
                  <c:v>0.60869589041095884</c:v>
                </c:pt>
                <c:pt idx="162">
                  <c:v>0.60869589041095884</c:v>
                </c:pt>
                <c:pt idx="163">
                  <c:v>0.67632876712328771</c:v>
                </c:pt>
                <c:pt idx="164">
                  <c:v>0.74396164383561647</c:v>
                </c:pt>
                <c:pt idx="165">
                  <c:v>0.94686027397260286</c:v>
                </c:pt>
                <c:pt idx="166">
                  <c:v>1.0821260273972604</c:v>
                </c:pt>
                <c:pt idx="167">
                  <c:v>1.2173917808219177</c:v>
                </c:pt>
                <c:pt idx="168">
                  <c:v>1.4879232876712329</c:v>
                </c:pt>
                <c:pt idx="169">
                  <c:v>1.6908219178082191</c:v>
                </c:pt>
                <c:pt idx="170">
                  <c:v>1.8937205479452057</c:v>
                </c:pt>
                <c:pt idx="171">
                  <c:v>2.1642520547945208</c:v>
                </c:pt>
                <c:pt idx="172">
                  <c:v>2.4347835616438354</c:v>
                </c:pt>
                <c:pt idx="173">
                  <c:v>2.6376821917808222</c:v>
                </c:pt>
                <c:pt idx="174">
                  <c:v>2.9082136986301372</c:v>
                </c:pt>
                <c:pt idx="175">
                  <c:v>3.2463780821917809</c:v>
                </c:pt>
                <c:pt idx="176">
                  <c:v>3.8550739726027401</c:v>
                </c:pt>
                <c:pt idx="177">
                  <c:v>4.3285041095890415</c:v>
                </c:pt>
                <c:pt idx="178">
                  <c:v>4.9372000000000007</c:v>
                </c:pt>
                <c:pt idx="179">
                  <c:v>5.7487945205479454</c:v>
                </c:pt>
                <c:pt idx="180">
                  <c:v>7.3043506849315065</c:v>
                </c:pt>
                <c:pt idx="181">
                  <c:v>8.6570082191780831</c:v>
                </c:pt>
                <c:pt idx="182">
                  <c:v>10.280197260273972</c:v>
                </c:pt>
                <c:pt idx="183">
                  <c:v>13.053145205479453</c:v>
                </c:pt>
                <c:pt idx="184">
                  <c:v>15.42029589041096</c:v>
                </c:pt>
                <c:pt idx="185">
                  <c:v>18.531408219178083</c:v>
                </c:pt>
                <c:pt idx="186">
                  <c:v>22.318849315068494</c:v>
                </c:pt>
                <c:pt idx="187">
                  <c:v>29.893731506849313</c:v>
                </c:pt>
                <c:pt idx="188">
                  <c:v>36.386487671232878</c:v>
                </c:pt>
                <c:pt idx="189">
                  <c:v>42.000016438356162</c:v>
                </c:pt>
                <c:pt idx="190">
                  <c:v>49.033835616438353</c:v>
                </c:pt>
                <c:pt idx="191">
                  <c:v>65.536257534246573</c:v>
                </c:pt>
                <c:pt idx="192">
                  <c:v>80.009693150684924</c:v>
                </c:pt>
                <c:pt idx="193">
                  <c:v>98.608734246575338</c:v>
                </c:pt>
                <c:pt idx="194">
                  <c:v>115.65221917808219</c:v>
                </c:pt>
                <c:pt idx="195">
                  <c:v>182.40586849315068</c:v>
                </c:pt>
                <c:pt idx="196">
                  <c:v>195.86481095890412</c:v>
                </c:pt>
                <c:pt idx="197">
                  <c:v>191.73920547945204</c:v>
                </c:pt>
                <c:pt idx="198">
                  <c:v>171.8551397260274</c:v>
                </c:pt>
                <c:pt idx="199">
                  <c:v>169.69088767123287</c:v>
                </c:pt>
                <c:pt idx="200">
                  <c:v>188.8309917808219</c:v>
                </c:pt>
                <c:pt idx="201">
                  <c:v>194.17398904109587</c:v>
                </c:pt>
                <c:pt idx="202">
                  <c:v>197.14983561643834</c:v>
                </c:pt>
                <c:pt idx="203">
                  <c:v>178.61842739726026</c:v>
                </c:pt>
                <c:pt idx="204">
                  <c:v>143.6522301369863</c:v>
                </c:pt>
                <c:pt idx="205">
                  <c:v>189.84548493150683</c:v>
                </c:pt>
                <c:pt idx="206">
                  <c:v>197.28510136986301</c:v>
                </c:pt>
                <c:pt idx="207">
                  <c:v>194.98558356164384</c:v>
                </c:pt>
                <c:pt idx="208">
                  <c:v>189.5073205479452</c:v>
                </c:pt>
                <c:pt idx="209">
                  <c:v>186.46384109589042</c:v>
                </c:pt>
                <c:pt idx="210">
                  <c:v>195.59427945205482</c:v>
                </c:pt>
                <c:pt idx="211">
                  <c:v>198.09669589041098</c:v>
                </c:pt>
                <c:pt idx="212">
                  <c:v>178.00973150684931</c:v>
                </c:pt>
                <c:pt idx="213">
                  <c:v>194.30925479452054</c:v>
                </c:pt>
                <c:pt idx="214">
                  <c:v>196.33824109589042</c:v>
                </c:pt>
                <c:pt idx="215">
                  <c:v>196.67640547945209</c:v>
                </c:pt>
                <c:pt idx="216">
                  <c:v>196.0677095890411</c:v>
                </c:pt>
                <c:pt idx="217">
                  <c:v>198.2319616438356</c:v>
                </c:pt>
                <c:pt idx="218">
                  <c:v>197.69089863013699</c:v>
                </c:pt>
                <c:pt idx="219">
                  <c:v>196.27060821917809</c:v>
                </c:pt>
                <c:pt idx="220">
                  <c:v>194.71505205479451</c:v>
                </c:pt>
                <c:pt idx="221">
                  <c:v>196.81167123287671</c:v>
                </c:pt>
                <c:pt idx="222">
                  <c:v>194.37688767123288</c:v>
                </c:pt>
                <c:pt idx="223">
                  <c:v>196.33824109589042</c:v>
                </c:pt>
                <c:pt idx="224">
                  <c:v>191.46867397260274</c:v>
                </c:pt>
                <c:pt idx="225">
                  <c:v>191.46867397260274</c:v>
                </c:pt>
                <c:pt idx="226">
                  <c:v>197.55563287671234</c:v>
                </c:pt>
                <c:pt idx="227">
                  <c:v>198.09669589041098</c:v>
                </c:pt>
                <c:pt idx="228">
                  <c:v>196.40587397260273</c:v>
                </c:pt>
                <c:pt idx="229">
                  <c:v>197.488</c:v>
                </c:pt>
                <c:pt idx="230">
                  <c:v>198.16432876712327</c:v>
                </c:pt>
                <c:pt idx="231">
                  <c:v>194.2416219178082</c:v>
                </c:pt>
                <c:pt idx="232">
                  <c:v>190.85997808219179</c:v>
                </c:pt>
                <c:pt idx="233">
                  <c:v>190.6570794520548</c:v>
                </c:pt>
                <c:pt idx="234">
                  <c:v>192.75369863013697</c:v>
                </c:pt>
                <c:pt idx="235">
                  <c:v>198.02906301369865</c:v>
                </c:pt>
                <c:pt idx="236">
                  <c:v>191.40104109589041</c:v>
                </c:pt>
                <c:pt idx="237">
                  <c:v>195.25611506849316</c:v>
                </c:pt>
                <c:pt idx="238">
                  <c:v>197.96143013698631</c:v>
                </c:pt>
                <c:pt idx="239">
                  <c:v>193.4976602739726</c:v>
                </c:pt>
                <c:pt idx="240">
                  <c:v>195.72954520547944</c:v>
                </c:pt>
                <c:pt idx="241">
                  <c:v>198.43486027397262</c:v>
                </c:pt>
                <c:pt idx="242">
                  <c:v>196.81167123287671</c:v>
                </c:pt>
                <c:pt idx="243">
                  <c:v>197.82616438356163</c:v>
                </c:pt>
                <c:pt idx="244">
                  <c:v>198.29959452054794</c:v>
                </c:pt>
                <c:pt idx="245">
                  <c:v>197.69089863013699</c:v>
                </c:pt>
                <c:pt idx="246">
                  <c:v>197.69089863013699</c:v>
                </c:pt>
                <c:pt idx="247">
                  <c:v>198.2319616438356</c:v>
                </c:pt>
                <c:pt idx="248">
                  <c:v>196.33824109589042</c:v>
                </c:pt>
                <c:pt idx="249">
                  <c:v>196.20297534246575</c:v>
                </c:pt>
                <c:pt idx="250">
                  <c:v>196.94693698630138</c:v>
                </c:pt>
                <c:pt idx="251">
                  <c:v>195.59427945205482</c:v>
                </c:pt>
                <c:pt idx="252">
                  <c:v>192.8213315068493</c:v>
                </c:pt>
                <c:pt idx="253">
                  <c:v>194.44452054794522</c:v>
                </c:pt>
                <c:pt idx="254">
                  <c:v>195.6619123287671</c:v>
                </c:pt>
                <c:pt idx="255">
                  <c:v>192.48316712328767</c:v>
                </c:pt>
                <c:pt idx="256">
                  <c:v>196.27060821917809</c:v>
                </c:pt>
                <c:pt idx="257">
                  <c:v>188.56046027397261</c:v>
                </c:pt>
                <c:pt idx="258">
                  <c:v>191.33340821917807</c:v>
                </c:pt>
                <c:pt idx="259">
                  <c:v>198.43486027397262</c:v>
                </c:pt>
                <c:pt idx="260">
                  <c:v>197.42036712328769</c:v>
                </c:pt>
                <c:pt idx="261">
                  <c:v>197.488</c:v>
                </c:pt>
                <c:pt idx="262">
                  <c:v>194.17398904109587</c:v>
                </c:pt>
                <c:pt idx="263">
                  <c:v>195.18848219178085</c:v>
                </c:pt>
                <c:pt idx="264">
                  <c:v>196.94693698630138</c:v>
                </c:pt>
                <c:pt idx="265">
                  <c:v>197.55563287671234</c:v>
                </c:pt>
                <c:pt idx="266">
                  <c:v>196.60877260273975</c:v>
                </c:pt>
                <c:pt idx="267">
                  <c:v>195.72954520547944</c:v>
                </c:pt>
                <c:pt idx="268">
                  <c:v>196.94693698630138</c:v>
                </c:pt>
                <c:pt idx="269">
                  <c:v>196.0677095890411</c:v>
                </c:pt>
                <c:pt idx="270">
                  <c:v>194.98558356164384</c:v>
                </c:pt>
                <c:pt idx="271">
                  <c:v>184.16432328767124</c:v>
                </c:pt>
                <c:pt idx="272">
                  <c:v>185.99041095890411</c:v>
                </c:pt>
                <c:pt idx="273">
                  <c:v>196.47350684931507</c:v>
                </c:pt>
                <c:pt idx="274">
                  <c:v>193.70055890410958</c:v>
                </c:pt>
                <c:pt idx="275">
                  <c:v>197.42036712328769</c:v>
                </c:pt>
                <c:pt idx="276">
                  <c:v>194.37688767123288</c:v>
                </c:pt>
                <c:pt idx="277">
                  <c:v>196.47350684931507</c:v>
                </c:pt>
                <c:pt idx="278">
                  <c:v>198.36722739726028</c:v>
                </c:pt>
                <c:pt idx="279">
                  <c:v>196.00007671232876</c:v>
                </c:pt>
                <c:pt idx="280">
                  <c:v>197.082202739726</c:v>
                </c:pt>
                <c:pt idx="281">
                  <c:v>192.34790136986302</c:v>
                </c:pt>
                <c:pt idx="282">
                  <c:v>198.09669589041098</c:v>
                </c:pt>
                <c:pt idx="283">
                  <c:v>196.67640547945209</c:v>
                </c:pt>
                <c:pt idx="284">
                  <c:v>194.03872328767125</c:v>
                </c:pt>
                <c:pt idx="285">
                  <c:v>188.76335890410957</c:v>
                </c:pt>
                <c:pt idx="286">
                  <c:v>193.22712876712328</c:v>
                </c:pt>
                <c:pt idx="287">
                  <c:v>196.13534246575341</c:v>
                </c:pt>
                <c:pt idx="288">
                  <c:v>198.16432876712327</c:v>
                </c:pt>
                <c:pt idx="289">
                  <c:v>196.47350684931507</c:v>
                </c:pt>
                <c:pt idx="290">
                  <c:v>192.00973698630136</c:v>
                </c:pt>
                <c:pt idx="291">
                  <c:v>192.48316712328767</c:v>
                </c:pt>
                <c:pt idx="292">
                  <c:v>197.28510136986301</c:v>
                </c:pt>
                <c:pt idx="293">
                  <c:v>196.20297534246575</c:v>
                </c:pt>
                <c:pt idx="294">
                  <c:v>198.77302465753425</c:v>
                </c:pt>
                <c:pt idx="295">
                  <c:v>197.75853150684932</c:v>
                </c:pt>
                <c:pt idx="296">
                  <c:v>194.30925479452054</c:v>
                </c:pt>
                <c:pt idx="297">
                  <c:v>194.9179506849315</c:v>
                </c:pt>
                <c:pt idx="298">
                  <c:v>197.75853150684932</c:v>
                </c:pt>
                <c:pt idx="299">
                  <c:v>193.36239452054795</c:v>
                </c:pt>
                <c:pt idx="300">
                  <c:v>146.08701369863013</c:v>
                </c:pt>
                <c:pt idx="301">
                  <c:v>149.94208767123288</c:v>
                </c:pt>
                <c:pt idx="302">
                  <c:v>195.05321643835617</c:v>
                </c:pt>
                <c:pt idx="303">
                  <c:v>170.57011506849315</c:v>
                </c:pt>
                <c:pt idx="304">
                  <c:v>159.68122191780822</c:v>
                </c:pt>
                <c:pt idx="305">
                  <c:v>191.94210410958905</c:v>
                </c:pt>
                <c:pt idx="306">
                  <c:v>191.33340821917807</c:v>
                </c:pt>
                <c:pt idx="307">
                  <c:v>194.9179506849315</c:v>
                </c:pt>
                <c:pt idx="308">
                  <c:v>173.41069589041098</c:v>
                </c:pt>
                <c:pt idx="309">
                  <c:v>183.89379178082191</c:v>
                </c:pt>
                <c:pt idx="310">
                  <c:v>190.11601643835618</c:v>
                </c:pt>
                <c:pt idx="311">
                  <c:v>197.69089863013699</c:v>
                </c:pt>
                <c:pt idx="312">
                  <c:v>160.5604493150685</c:v>
                </c:pt>
                <c:pt idx="313">
                  <c:v>187.74886575342464</c:v>
                </c:pt>
                <c:pt idx="314">
                  <c:v>198.29959452054794</c:v>
                </c:pt>
                <c:pt idx="315">
                  <c:v>197.488</c:v>
                </c:pt>
                <c:pt idx="316">
                  <c:v>171.17881095890411</c:v>
                </c:pt>
                <c:pt idx="317">
                  <c:v>196.81167123287671</c:v>
                </c:pt>
                <c:pt idx="318">
                  <c:v>197.69089863013699</c:v>
                </c:pt>
                <c:pt idx="319">
                  <c:v>194.51215342465755</c:v>
                </c:pt>
                <c:pt idx="320">
                  <c:v>162.4541698630137</c:v>
                </c:pt>
                <c:pt idx="321">
                  <c:v>187.14016986301371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63648"/>
        <c:axId val="118362112"/>
      </c:scatterChart>
      <c:valAx>
        <c:axId val="118139520"/>
        <c:scaling>
          <c:orientation val="minMax"/>
        </c:scaling>
        <c:delete val="0"/>
        <c:axPos val="b"/>
        <c:numFmt formatCode="m/d/yy\ h:mm:ss" sourceLinked="1"/>
        <c:majorTickMark val="out"/>
        <c:minorTickMark val="none"/>
        <c:tickLblPos val="nextTo"/>
        <c:crossAx val="118155520"/>
        <c:crosses val="autoZero"/>
        <c:crossBetween val="midCat"/>
      </c:valAx>
      <c:valAx>
        <c:axId val="118155520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18139520"/>
        <c:crosses val="autoZero"/>
        <c:crossBetween val="midCat"/>
      </c:valAx>
      <c:valAx>
        <c:axId val="118362112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crossAx val="118363648"/>
        <c:crosses val="max"/>
        <c:crossBetween val="midCat"/>
      </c:valAx>
      <c:valAx>
        <c:axId val="118363648"/>
        <c:scaling>
          <c:orientation val="minMax"/>
        </c:scaling>
        <c:delete val="1"/>
        <c:axPos val="b"/>
        <c:numFmt formatCode="m/d/yy\ h:mm:ss" sourceLinked="1"/>
        <c:majorTickMark val="out"/>
        <c:minorTickMark val="none"/>
        <c:tickLblPos val="nextTo"/>
        <c:crossAx val="118362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Profile!$B$1</c:f>
              <c:strCache>
                <c:ptCount val="1"/>
                <c:pt idx="0">
                  <c:v>10 Bar Pressure Sensor (m)</c:v>
                </c:pt>
              </c:strCache>
            </c:strRef>
          </c:tx>
          <c:marker>
            <c:symbol val="none"/>
          </c:marker>
          <c:xVal>
            <c:numRef>
              <c:f>Profile!$A$2:$A$1629</c:f>
              <c:numCache>
                <c:formatCode>m/d/yy\ h:mm:ss</c:formatCode>
                <c:ptCount val="1628"/>
                <c:pt idx="0">
                  <c:v>43160.639687499999</c:v>
                </c:pt>
                <c:pt idx="1">
                  <c:v>43160.639690715019</c:v>
                </c:pt>
                <c:pt idx="2">
                  <c:v>43160.639693930039</c:v>
                </c:pt>
                <c:pt idx="3">
                  <c:v>43160.639697145059</c:v>
                </c:pt>
                <c:pt idx="4">
                  <c:v>43160.63970036008</c:v>
                </c:pt>
                <c:pt idx="5">
                  <c:v>43160.6397035751</c:v>
                </c:pt>
                <c:pt idx="6">
                  <c:v>43160.63970679012</c:v>
                </c:pt>
                <c:pt idx="7">
                  <c:v>43160.63971000514</c:v>
                </c:pt>
                <c:pt idx="8">
                  <c:v>43160.63971322016</c:v>
                </c:pt>
                <c:pt idx="9">
                  <c:v>43160.63971643518</c:v>
                </c:pt>
                <c:pt idx="10">
                  <c:v>43160.6397196502</c:v>
                </c:pt>
                <c:pt idx="11">
                  <c:v>43160.63972286522</c:v>
                </c:pt>
                <c:pt idx="12">
                  <c:v>43160.639726080241</c:v>
                </c:pt>
                <c:pt idx="13">
                  <c:v>43160.639729295261</c:v>
                </c:pt>
                <c:pt idx="14">
                  <c:v>43160.639732510281</c:v>
                </c:pt>
                <c:pt idx="15">
                  <c:v>43160.639735725301</c:v>
                </c:pt>
                <c:pt idx="16">
                  <c:v>43160.639738940321</c:v>
                </c:pt>
                <c:pt idx="17">
                  <c:v>43160.639742155341</c:v>
                </c:pt>
                <c:pt idx="18">
                  <c:v>43160.639745370361</c:v>
                </c:pt>
                <c:pt idx="19">
                  <c:v>43160.639748585381</c:v>
                </c:pt>
                <c:pt idx="20">
                  <c:v>43160.639751800401</c:v>
                </c:pt>
                <c:pt idx="21">
                  <c:v>43160.639755015422</c:v>
                </c:pt>
                <c:pt idx="22">
                  <c:v>43160.639758230442</c:v>
                </c:pt>
                <c:pt idx="23">
                  <c:v>43160.639761445462</c:v>
                </c:pt>
                <c:pt idx="24">
                  <c:v>43160.639764660482</c:v>
                </c:pt>
                <c:pt idx="25">
                  <c:v>43160.639767875502</c:v>
                </c:pt>
                <c:pt idx="26">
                  <c:v>43160.639771090522</c:v>
                </c:pt>
                <c:pt idx="27">
                  <c:v>43160.639774305542</c:v>
                </c:pt>
                <c:pt idx="28">
                  <c:v>43160.639777520562</c:v>
                </c:pt>
                <c:pt idx="29">
                  <c:v>43160.639780735582</c:v>
                </c:pt>
                <c:pt idx="30">
                  <c:v>43160.639783950603</c:v>
                </c:pt>
                <c:pt idx="31">
                  <c:v>43160.639787165623</c:v>
                </c:pt>
                <c:pt idx="32">
                  <c:v>43160.639790380643</c:v>
                </c:pt>
                <c:pt idx="33">
                  <c:v>43160.639793595663</c:v>
                </c:pt>
                <c:pt idx="34">
                  <c:v>43160.639796810683</c:v>
                </c:pt>
                <c:pt idx="35">
                  <c:v>43160.639800025703</c:v>
                </c:pt>
                <c:pt idx="36">
                  <c:v>43160.639803240723</c:v>
                </c:pt>
                <c:pt idx="37">
                  <c:v>43160.639806455743</c:v>
                </c:pt>
                <c:pt idx="38">
                  <c:v>43160.639809670763</c:v>
                </c:pt>
                <c:pt idx="39">
                  <c:v>43160.639812885784</c:v>
                </c:pt>
                <c:pt idx="40">
                  <c:v>43160.639816100804</c:v>
                </c:pt>
                <c:pt idx="41">
                  <c:v>43160.639819315824</c:v>
                </c:pt>
                <c:pt idx="42">
                  <c:v>43160.639822530844</c:v>
                </c:pt>
                <c:pt idx="43">
                  <c:v>43160.639825745864</c:v>
                </c:pt>
                <c:pt idx="44">
                  <c:v>43160.639828960884</c:v>
                </c:pt>
                <c:pt idx="45">
                  <c:v>43160.639832175904</c:v>
                </c:pt>
                <c:pt idx="46">
                  <c:v>43160.639835390924</c:v>
                </c:pt>
                <c:pt idx="47">
                  <c:v>43160.639838605945</c:v>
                </c:pt>
                <c:pt idx="48">
                  <c:v>43160.639841820965</c:v>
                </c:pt>
                <c:pt idx="49">
                  <c:v>43160.639845035985</c:v>
                </c:pt>
                <c:pt idx="50">
                  <c:v>43160.639848251005</c:v>
                </c:pt>
                <c:pt idx="51">
                  <c:v>43160.639851466025</c:v>
                </c:pt>
                <c:pt idx="52">
                  <c:v>43160.639854681045</c:v>
                </c:pt>
                <c:pt idx="53">
                  <c:v>43160.639857896065</c:v>
                </c:pt>
                <c:pt idx="54">
                  <c:v>43160.639861111085</c:v>
                </c:pt>
                <c:pt idx="55">
                  <c:v>43160.639864326105</c:v>
                </c:pt>
                <c:pt idx="56">
                  <c:v>43160.639867541126</c:v>
                </c:pt>
                <c:pt idx="57">
                  <c:v>43160.639870756146</c:v>
                </c:pt>
                <c:pt idx="58">
                  <c:v>43160.639873971166</c:v>
                </c:pt>
                <c:pt idx="59">
                  <c:v>43160.639877186186</c:v>
                </c:pt>
                <c:pt idx="60">
                  <c:v>43160.639880401206</c:v>
                </c:pt>
                <c:pt idx="61">
                  <c:v>43160.639883616226</c:v>
                </c:pt>
                <c:pt idx="62">
                  <c:v>43160.639886831246</c:v>
                </c:pt>
                <c:pt idx="63">
                  <c:v>43160.639890046266</c:v>
                </c:pt>
                <c:pt idx="64">
                  <c:v>43160.639893261286</c:v>
                </c:pt>
                <c:pt idx="65">
                  <c:v>43160.639896476307</c:v>
                </c:pt>
                <c:pt idx="66">
                  <c:v>43160.639899691327</c:v>
                </c:pt>
                <c:pt idx="67">
                  <c:v>43160.639902906347</c:v>
                </c:pt>
                <c:pt idx="68">
                  <c:v>43160.639906121367</c:v>
                </c:pt>
                <c:pt idx="69">
                  <c:v>43160.639909336387</c:v>
                </c:pt>
                <c:pt idx="70">
                  <c:v>43160.639912551407</c:v>
                </c:pt>
                <c:pt idx="71">
                  <c:v>43160.639915766427</c:v>
                </c:pt>
                <c:pt idx="72">
                  <c:v>43160.639918981447</c:v>
                </c:pt>
                <c:pt idx="73">
                  <c:v>43160.639922196468</c:v>
                </c:pt>
                <c:pt idx="74">
                  <c:v>43160.639925411488</c:v>
                </c:pt>
                <c:pt idx="75">
                  <c:v>43160.639928626508</c:v>
                </c:pt>
                <c:pt idx="76">
                  <c:v>43160.639931841528</c:v>
                </c:pt>
                <c:pt idx="77">
                  <c:v>43160.639935056548</c:v>
                </c:pt>
                <c:pt idx="78">
                  <c:v>43160.639938271568</c:v>
                </c:pt>
                <c:pt idx="79">
                  <c:v>43160.639941486588</c:v>
                </c:pt>
                <c:pt idx="80">
                  <c:v>43160.639944701608</c:v>
                </c:pt>
                <c:pt idx="81">
                  <c:v>43160.639947916628</c:v>
                </c:pt>
                <c:pt idx="82">
                  <c:v>43160.639951131649</c:v>
                </c:pt>
                <c:pt idx="83">
                  <c:v>43160.639954346669</c:v>
                </c:pt>
                <c:pt idx="84">
                  <c:v>43160.639957561689</c:v>
                </c:pt>
                <c:pt idx="85">
                  <c:v>43160.639960776709</c:v>
                </c:pt>
                <c:pt idx="86">
                  <c:v>43160.639963991729</c:v>
                </c:pt>
                <c:pt idx="87">
                  <c:v>43160.639967206749</c:v>
                </c:pt>
                <c:pt idx="88">
                  <c:v>43160.639970421769</c:v>
                </c:pt>
                <c:pt idx="89">
                  <c:v>43160.639973636789</c:v>
                </c:pt>
                <c:pt idx="90">
                  <c:v>43160.639976851809</c:v>
                </c:pt>
                <c:pt idx="91">
                  <c:v>43160.63998006683</c:v>
                </c:pt>
                <c:pt idx="92">
                  <c:v>43160.63998328185</c:v>
                </c:pt>
                <c:pt idx="93">
                  <c:v>43160.63998649687</c:v>
                </c:pt>
                <c:pt idx="94">
                  <c:v>43160.63998971189</c:v>
                </c:pt>
                <c:pt idx="95">
                  <c:v>43160.63999292691</c:v>
                </c:pt>
                <c:pt idx="96">
                  <c:v>43160.63999614193</c:v>
                </c:pt>
                <c:pt idx="97">
                  <c:v>43160.63999935695</c:v>
                </c:pt>
                <c:pt idx="98">
                  <c:v>43160.64000257197</c:v>
                </c:pt>
                <c:pt idx="99">
                  <c:v>43160.640005786991</c:v>
                </c:pt>
                <c:pt idx="100">
                  <c:v>43160.640009002011</c:v>
                </c:pt>
                <c:pt idx="101">
                  <c:v>43160.640012217031</c:v>
                </c:pt>
                <c:pt idx="102">
                  <c:v>43160.640015432051</c:v>
                </c:pt>
                <c:pt idx="103">
                  <c:v>43160.640018647071</c:v>
                </c:pt>
                <c:pt idx="104">
                  <c:v>43160.640021862091</c:v>
                </c:pt>
                <c:pt idx="105">
                  <c:v>43160.640025077111</c:v>
                </c:pt>
                <c:pt idx="106">
                  <c:v>43160.640028292131</c:v>
                </c:pt>
                <c:pt idx="107">
                  <c:v>43160.640031507151</c:v>
                </c:pt>
                <c:pt idx="108">
                  <c:v>43160.640034722172</c:v>
                </c:pt>
                <c:pt idx="109">
                  <c:v>43160.640037937192</c:v>
                </c:pt>
                <c:pt idx="110">
                  <c:v>43160.640041152212</c:v>
                </c:pt>
                <c:pt idx="111">
                  <c:v>43160.640044367232</c:v>
                </c:pt>
                <c:pt idx="112">
                  <c:v>43160.640047582252</c:v>
                </c:pt>
                <c:pt idx="113">
                  <c:v>43160.640050797272</c:v>
                </c:pt>
                <c:pt idx="114">
                  <c:v>43160.640054012292</c:v>
                </c:pt>
                <c:pt idx="115">
                  <c:v>43160.640057227312</c:v>
                </c:pt>
                <c:pt idx="116">
                  <c:v>43160.640060442332</c:v>
                </c:pt>
                <c:pt idx="117">
                  <c:v>43160.640063657353</c:v>
                </c:pt>
                <c:pt idx="118">
                  <c:v>43160.640066872373</c:v>
                </c:pt>
                <c:pt idx="119">
                  <c:v>43160.640070087393</c:v>
                </c:pt>
                <c:pt idx="120">
                  <c:v>43160.640073302413</c:v>
                </c:pt>
                <c:pt idx="121">
                  <c:v>43160.640076517433</c:v>
                </c:pt>
                <c:pt idx="122">
                  <c:v>43160.640079732453</c:v>
                </c:pt>
                <c:pt idx="123">
                  <c:v>43160.640082947473</c:v>
                </c:pt>
                <c:pt idx="124">
                  <c:v>43160.640086162493</c:v>
                </c:pt>
                <c:pt idx="125">
                  <c:v>43160.640089377514</c:v>
                </c:pt>
                <c:pt idx="126">
                  <c:v>43160.640092592534</c:v>
                </c:pt>
                <c:pt idx="127">
                  <c:v>43160.640095807554</c:v>
                </c:pt>
                <c:pt idx="128">
                  <c:v>43160.640099022574</c:v>
                </c:pt>
                <c:pt idx="129">
                  <c:v>43160.640102237594</c:v>
                </c:pt>
                <c:pt idx="130">
                  <c:v>43160.640105452614</c:v>
                </c:pt>
                <c:pt idx="131">
                  <c:v>43160.640108667634</c:v>
                </c:pt>
                <c:pt idx="132">
                  <c:v>43160.640111882654</c:v>
                </c:pt>
                <c:pt idx="133">
                  <c:v>43160.640115097674</c:v>
                </c:pt>
                <c:pt idx="134">
                  <c:v>43160.640118312695</c:v>
                </c:pt>
                <c:pt idx="135">
                  <c:v>43160.640121527715</c:v>
                </c:pt>
                <c:pt idx="136">
                  <c:v>43160.640124742735</c:v>
                </c:pt>
                <c:pt idx="137">
                  <c:v>43160.640127957755</c:v>
                </c:pt>
                <c:pt idx="138">
                  <c:v>43160.640131172775</c:v>
                </c:pt>
                <c:pt idx="139">
                  <c:v>43160.640134387795</c:v>
                </c:pt>
                <c:pt idx="140">
                  <c:v>43160.640137602815</c:v>
                </c:pt>
                <c:pt idx="141">
                  <c:v>43160.640140817835</c:v>
                </c:pt>
                <c:pt idx="142">
                  <c:v>43160.640144032855</c:v>
                </c:pt>
                <c:pt idx="143">
                  <c:v>43160.640147247876</c:v>
                </c:pt>
                <c:pt idx="144">
                  <c:v>43160.640150462896</c:v>
                </c:pt>
                <c:pt idx="145">
                  <c:v>43160.640153677916</c:v>
                </c:pt>
                <c:pt idx="146">
                  <c:v>43160.640156892936</c:v>
                </c:pt>
                <c:pt idx="147">
                  <c:v>43160.640160107956</c:v>
                </c:pt>
                <c:pt idx="148">
                  <c:v>43160.640163322976</c:v>
                </c:pt>
                <c:pt idx="149">
                  <c:v>43160.640166537996</c:v>
                </c:pt>
                <c:pt idx="150">
                  <c:v>43160.640169753016</c:v>
                </c:pt>
                <c:pt idx="151">
                  <c:v>43160.640172968036</c:v>
                </c:pt>
                <c:pt idx="152">
                  <c:v>43160.640176183057</c:v>
                </c:pt>
                <c:pt idx="153">
                  <c:v>43160.640179398077</c:v>
                </c:pt>
                <c:pt idx="154">
                  <c:v>43160.640182613097</c:v>
                </c:pt>
                <c:pt idx="155">
                  <c:v>43160.640185828117</c:v>
                </c:pt>
                <c:pt idx="156">
                  <c:v>43160.640189043137</c:v>
                </c:pt>
                <c:pt idx="157">
                  <c:v>43160.640192258157</c:v>
                </c:pt>
                <c:pt idx="158">
                  <c:v>43160.640195473177</c:v>
                </c:pt>
                <c:pt idx="159">
                  <c:v>43160.640198688197</c:v>
                </c:pt>
                <c:pt idx="160">
                  <c:v>43160.640201903218</c:v>
                </c:pt>
                <c:pt idx="161">
                  <c:v>43160.640205118238</c:v>
                </c:pt>
                <c:pt idx="162">
                  <c:v>43160.640208333258</c:v>
                </c:pt>
                <c:pt idx="163">
                  <c:v>43160.640211548278</c:v>
                </c:pt>
                <c:pt idx="164">
                  <c:v>43160.640214763298</c:v>
                </c:pt>
                <c:pt idx="165">
                  <c:v>43160.640217978318</c:v>
                </c:pt>
                <c:pt idx="166">
                  <c:v>43160.640221193338</c:v>
                </c:pt>
                <c:pt idx="167">
                  <c:v>43160.640224408358</c:v>
                </c:pt>
                <c:pt idx="168">
                  <c:v>43160.640227623378</c:v>
                </c:pt>
                <c:pt idx="169">
                  <c:v>43160.640230838399</c:v>
                </c:pt>
                <c:pt idx="170">
                  <c:v>43160.640234053419</c:v>
                </c:pt>
                <c:pt idx="171">
                  <c:v>43160.640237268439</c:v>
                </c:pt>
                <c:pt idx="172">
                  <c:v>43160.640240483459</c:v>
                </c:pt>
                <c:pt idx="173">
                  <c:v>43160.640243698479</c:v>
                </c:pt>
                <c:pt idx="174">
                  <c:v>43160.640246913499</c:v>
                </c:pt>
                <c:pt idx="175">
                  <c:v>43160.640250128519</c:v>
                </c:pt>
                <c:pt idx="176">
                  <c:v>43160.640253343539</c:v>
                </c:pt>
                <c:pt idx="177">
                  <c:v>43160.640256558559</c:v>
                </c:pt>
                <c:pt idx="178">
                  <c:v>43160.64025977358</c:v>
                </c:pt>
                <c:pt idx="179">
                  <c:v>43160.6402629886</c:v>
                </c:pt>
                <c:pt idx="180">
                  <c:v>43160.64026620362</c:v>
                </c:pt>
                <c:pt idx="181">
                  <c:v>43160.64026941864</c:v>
                </c:pt>
                <c:pt idx="182">
                  <c:v>43160.64027263366</c:v>
                </c:pt>
                <c:pt idx="183">
                  <c:v>43160.64027584868</c:v>
                </c:pt>
                <c:pt idx="184">
                  <c:v>43160.6402790637</c:v>
                </c:pt>
                <c:pt idx="185">
                  <c:v>43160.64028227872</c:v>
                </c:pt>
                <c:pt idx="186">
                  <c:v>43160.640285493741</c:v>
                </c:pt>
                <c:pt idx="187">
                  <c:v>43160.640288708761</c:v>
                </c:pt>
                <c:pt idx="188">
                  <c:v>43160.640291923781</c:v>
                </c:pt>
                <c:pt idx="189">
                  <c:v>43160.640295138801</c:v>
                </c:pt>
                <c:pt idx="190">
                  <c:v>43160.640298353821</c:v>
                </c:pt>
                <c:pt idx="191">
                  <c:v>43160.640301568841</c:v>
                </c:pt>
                <c:pt idx="192">
                  <c:v>43160.640304783861</c:v>
                </c:pt>
                <c:pt idx="193">
                  <c:v>43160.640307998881</c:v>
                </c:pt>
                <c:pt idx="194">
                  <c:v>43160.640311213901</c:v>
                </c:pt>
                <c:pt idx="195">
                  <c:v>43160.640314428922</c:v>
                </c:pt>
                <c:pt idx="196">
                  <c:v>43160.640317643942</c:v>
                </c:pt>
                <c:pt idx="197">
                  <c:v>43160.640320858962</c:v>
                </c:pt>
                <c:pt idx="198">
                  <c:v>43160.640324073982</c:v>
                </c:pt>
                <c:pt idx="199">
                  <c:v>43160.640327289002</c:v>
                </c:pt>
                <c:pt idx="200">
                  <c:v>43160.640330504022</c:v>
                </c:pt>
                <c:pt idx="201">
                  <c:v>43160.640333719042</c:v>
                </c:pt>
                <c:pt idx="202">
                  <c:v>43160.640336934062</c:v>
                </c:pt>
                <c:pt idx="203">
                  <c:v>43160.640340149082</c:v>
                </c:pt>
                <c:pt idx="204">
                  <c:v>43160.640343364103</c:v>
                </c:pt>
                <c:pt idx="205">
                  <c:v>43160.640346579123</c:v>
                </c:pt>
                <c:pt idx="206">
                  <c:v>43160.640349794143</c:v>
                </c:pt>
                <c:pt idx="207">
                  <c:v>43160.640353009163</c:v>
                </c:pt>
                <c:pt idx="208">
                  <c:v>43160.640356224183</c:v>
                </c:pt>
                <c:pt idx="209">
                  <c:v>43160.640359439203</c:v>
                </c:pt>
                <c:pt idx="210">
                  <c:v>43160.640362654223</c:v>
                </c:pt>
                <c:pt idx="211">
                  <c:v>43160.640365869243</c:v>
                </c:pt>
                <c:pt idx="212">
                  <c:v>43160.640369084264</c:v>
                </c:pt>
                <c:pt idx="213">
                  <c:v>43160.640372299284</c:v>
                </c:pt>
                <c:pt idx="214">
                  <c:v>43160.640375514304</c:v>
                </c:pt>
                <c:pt idx="215">
                  <c:v>43160.640378729324</c:v>
                </c:pt>
                <c:pt idx="216">
                  <c:v>43160.640381944344</c:v>
                </c:pt>
                <c:pt idx="217">
                  <c:v>43160.640385159364</c:v>
                </c:pt>
                <c:pt idx="218">
                  <c:v>43160.640388374384</c:v>
                </c:pt>
                <c:pt idx="219">
                  <c:v>43160.640391589404</c:v>
                </c:pt>
                <c:pt idx="220">
                  <c:v>43160.640394804424</c:v>
                </c:pt>
                <c:pt idx="221">
                  <c:v>43160.640398019445</c:v>
                </c:pt>
                <c:pt idx="222">
                  <c:v>43160.640401234465</c:v>
                </c:pt>
                <c:pt idx="223">
                  <c:v>43160.640404449485</c:v>
                </c:pt>
                <c:pt idx="224">
                  <c:v>43160.640407664505</c:v>
                </c:pt>
                <c:pt idx="225">
                  <c:v>43160.640410879525</c:v>
                </c:pt>
                <c:pt idx="226">
                  <c:v>43160.640414094545</c:v>
                </c:pt>
                <c:pt idx="227">
                  <c:v>43160.640417309565</c:v>
                </c:pt>
                <c:pt idx="228">
                  <c:v>43160.640420524585</c:v>
                </c:pt>
                <c:pt idx="229">
                  <c:v>43160.640423739605</c:v>
                </c:pt>
                <c:pt idx="230">
                  <c:v>43160.640426954626</c:v>
                </c:pt>
                <c:pt idx="231">
                  <c:v>43160.640430169646</c:v>
                </c:pt>
                <c:pt idx="232">
                  <c:v>43160.640433384666</c:v>
                </c:pt>
                <c:pt idx="233">
                  <c:v>43160.640436599686</c:v>
                </c:pt>
                <c:pt idx="234">
                  <c:v>43160.640439814706</c:v>
                </c:pt>
                <c:pt idx="235">
                  <c:v>43160.640443029726</c:v>
                </c:pt>
                <c:pt idx="236">
                  <c:v>43160.640446244746</c:v>
                </c:pt>
                <c:pt idx="237">
                  <c:v>43160.640449459766</c:v>
                </c:pt>
                <c:pt idx="238">
                  <c:v>43160.640452674787</c:v>
                </c:pt>
                <c:pt idx="239">
                  <c:v>43160.640455889807</c:v>
                </c:pt>
                <c:pt idx="240">
                  <c:v>43160.640459104827</c:v>
                </c:pt>
                <c:pt idx="241">
                  <c:v>43160.640462319847</c:v>
                </c:pt>
                <c:pt idx="242">
                  <c:v>43160.640465534867</c:v>
                </c:pt>
                <c:pt idx="243">
                  <c:v>43160.640468749887</c:v>
                </c:pt>
                <c:pt idx="244">
                  <c:v>43160.640471964907</c:v>
                </c:pt>
                <c:pt idx="245">
                  <c:v>43160.640475179927</c:v>
                </c:pt>
                <c:pt idx="246">
                  <c:v>43160.640478394947</c:v>
                </c:pt>
                <c:pt idx="247">
                  <c:v>43160.640481609968</c:v>
                </c:pt>
                <c:pt idx="248">
                  <c:v>43160.640484824988</c:v>
                </c:pt>
                <c:pt idx="249">
                  <c:v>43160.640488040008</c:v>
                </c:pt>
                <c:pt idx="250">
                  <c:v>43160.640491255028</c:v>
                </c:pt>
                <c:pt idx="251">
                  <c:v>43160.640494470048</c:v>
                </c:pt>
                <c:pt idx="252">
                  <c:v>43160.640497685068</c:v>
                </c:pt>
                <c:pt idx="253">
                  <c:v>43160.640500900088</c:v>
                </c:pt>
                <c:pt idx="254">
                  <c:v>43160.640504115108</c:v>
                </c:pt>
                <c:pt idx="255">
                  <c:v>43160.640507330128</c:v>
                </c:pt>
                <c:pt idx="256">
                  <c:v>43160.640510545149</c:v>
                </c:pt>
                <c:pt idx="257">
                  <c:v>43160.640513760169</c:v>
                </c:pt>
                <c:pt idx="258">
                  <c:v>43160.640516975189</c:v>
                </c:pt>
                <c:pt idx="259">
                  <c:v>43160.640520190209</c:v>
                </c:pt>
                <c:pt idx="260">
                  <c:v>43160.640523405229</c:v>
                </c:pt>
                <c:pt idx="261">
                  <c:v>43160.640526620249</c:v>
                </c:pt>
                <c:pt idx="262">
                  <c:v>43160.640529835269</c:v>
                </c:pt>
                <c:pt idx="263">
                  <c:v>43160.640533050289</c:v>
                </c:pt>
                <c:pt idx="264">
                  <c:v>43160.640536265309</c:v>
                </c:pt>
                <c:pt idx="265">
                  <c:v>43160.64053948033</c:v>
                </c:pt>
                <c:pt idx="266">
                  <c:v>43160.64054269535</c:v>
                </c:pt>
                <c:pt idx="267">
                  <c:v>43160.64054591037</c:v>
                </c:pt>
                <c:pt idx="268">
                  <c:v>43160.64054912539</c:v>
                </c:pt>
                <c:pt idx="269">
                  <c:v>43160.64055234041</c:v>
                </c:pt>
                <c:pt idx="270">
                  <c:v>43160.64055555543</c:v>
                </c:pt>
                <c:pt idx="271">
                  <c:v>43160.64055877045</c:v>
                </c:pt>
                <c:pt idx="272">
                  <c:v>43160.64056198547</c:v>
                </c:pt>
                <c:pt idx="273">
                  <c:v>43160.640565200491</c:v>
                </c:pt>
                <c:pt idx="274">
                  <c:v>43160.640568415511</c:v>
                </c:pt>
                <c:pt idx="275">
                  <c:v>43160.640571630531</c:v>
                </c:pt>
                <c:pt idx="276">
                  <c:v>43160.640574845551</c:v>
                </c:pt>
                <c:pt idx="277">
                  <c:v>43160.640578060571</c:v>
                </c:pt>
                <c:pt idx="278">
                  <c:v>43160.640581275591</c:v>
                </c:pt>
                <c:pt idx="279">
                  <c:v>43160.640584490611</c:v>
                </c:pt>
                <c:pt idx="280">
                  <c:v>43160.640587705631</c:v>
                </c:pt>
                <c:pt idx="281">
                  <c:v>43160.640590920651</c:v>
                </c:pt>
                <c:pt idx="282">
                  <c:v>43160.640594135672</c:v>
                </c:pt>
                <c:pt idx="283">
                  <c:v>43160.640597350692</c:v>
                </c:pt>
                <c:pt idx="284">
                  <c:v>43160.640600565712</c:v>
                </c:pt>
                <c:pt idx="285">
                  <c:v>43160.640603780732</c:v>
                </c:pt>
                <c:pt idx="286">
                  <c:v>43160.640606995752</c:v>
                </c:pt>
                <c:pt idx="287">
                  <c:v>43160.640610210772</c:v>
                </c:pt>
                <c:pt idx="288">
                  <c:v>43160.640613425792</c:v>
                </c:pt>
                <c:pt idx="289">
                  <c:v>43160.640616640812</c:v>
                </c:pt>
                <c:pt idx="290">
                  <c:v>43160.640619855832</c:v>
                </c:pt>
                <c:pt idx="291">
                  <c:v>43160.640623070853</c:v>
                </c:pt>
                <c:pt idx="292">
                  <c:v>43160.640626285873</c:v>
                </c:pt>
                <c:pt idx="293">
                  <c:v>43160.640629500893</c:v>
                </c:pt>
                <c:pt idx="294">
                  <c:v>43160.640632715913</c:v>
                </c:pt>
                <c:pt idx="295">
                  <c:v>43160.640635930933</c:v>
                </c:pt>
                <c:pt idx="296">
                  <c:v>43160.640639145953</c:v>
                </c:pt>
                <c:pt idx="297">
                  <c:v>43160.640642360973</c:v>
                </c:pt>
                <c:pt idx="298">
                  <c:v>43160.640645575993</c:v>
                </c:pt>
                <c:pt idx="299">
                  <c:v>43160.640648791014</c:v>
                </c:pt>
                <c:pt idx="300">
                  <c:v>43160.640652006034</c:v>
                </c:pt>
                <c:pt idx="301">
                  <c:v>43160.640655221054</c:v>
                </c:pt>
                <c:pt idx="302">
                  <c:v>43160.640658436074</c:v>
                </c:pt>
                <c:pt idx="303">
                  <c:v>43160.640661651094</c:v>
                </c:pt>
                <c:pt idx="304">
                  <c:v>43160.640664866114</c:v>
                </c:pt>
                <c:pt idx="305">
                  <c:v>43160.640668081134</c:v>
                </c:pt>
                <c:pt idx="306">
                  <c:v>43160.640671296154</c:v>
                </c:pt>
                <c:pt idx="307">
                  <c:v>43160.640674511174</c:v>
                </c:pt>
                <c:pt idx="308">
                  <c:v>43160.640677726195</c:v>
                </c:pt>
                <c:pt idx="309">
                  <c:v>43160.640680941215</c:v>
                </c:pt>
                <c:pt idx="310">
                  <c:v>43160.640684156235</c:v>
                </c:pt>
                <c:pt idx="311">
                  <c:v>43160.640687371255</c:v>
                </c:pt>
                <c:pt idx="312">
                  <c:v>43160.640690586275</c:v>
                </c:pt>
                <c:pt idx="313">
                  <c:v>43160.640693801295</c:v>
                </c:pt>
                <c:pt idx="314">
                  <c:v>43160.640697016315</c:v>
                </c:pt>
                <c:pt idx="315">
                  <c:v>43160.640700231335</c:v>
                </c:pt>
                <c:pt idx="316">
                  <c:v>43160.640703446355</c:v>
                </c:pt>
                <c:pt idx="317">
                  <c:v>43160.640706661376</c:v>
                </c:pt>
                <c:pt idx="318">
                  <c:v>43160.640709876396</c:v>
                </c:pt>
                <c:pt idx="319">
                  <c:v>43160.640713091416</c:v>
                </c:pt>
                <c:pt idx="320">
                  <c:v>43160.640716306436</c:v>
                </c:pt>
                <c:pt idx="321">
                  <c:v>43160.640719521456</c:v>
                </c:pt>
              </c:numCache>
            </c:numRef>
          </c:xVal>
          <c:yVal>
            <c:numRef>
              <c:f>Profile!$B$2:$B$1629</c:f>
              <c:numCache>
                <c:formatCode>0.000</c:formatCode>
                <c:ptCount val="1628"/>
                <c:pt idx="0">
                  <c:v>-63.9923095703125</c:v>
                </c:pt>
                <c:pt idx="1">
                  <c:v>-63.6444091796875</c:v>
                </c:pt>
                <c:pt idx="2">
                  <c:v>-63.2904052734375</c:v>
                </c:pt>
                <c:pt idx="3">
                  <c:v>-62.9302978515625</c:v>
                </c:pt>
                <c:pt idx="4">
                  <c:v>-62.5732421875</c:v>
                </c:pt>
                <c:pt idx="5">
                  <c:v>-62.2100830078125</c:v>
                </c:pt>
                <c:pt idx="6">
                  <c:v>-61.85302734375</c:v>
                </c:pt>
                <c:pt idx="7">
                  <c:v>-61.492919921875</c:v>
                </c:pt>
                <c:pt idx="8">
                  <c:v>-61.1480712890625</c:v>
                </c:pt>
                <c:pt idx="9">
                  <c:v>-60.80322265625</c:v>
                </c:pt>
                <c:pt idx="10">
                  <c:v>-60.4705810546875</c:v>
                </c:pt>
                <c:pt idx="11">
                  <c:v>-60.1348876953125</c:v>
                </c:pt>
                <c:pt idx="12">
                  <c:v>-59.80224609375</c:v>
                </c:pt>
                <c:pt idx="13">
                  <c:v>-59.4818115234375</c:v>
                </c:pt>
                <c:pt idx="14">
                  <c:v>-59.161376953125</c:v>
                </c:pt>
                <c:pt idx="15">
                  <c:v>-58.85009765625</c:v>
                </c:pt>
                <c:pt idx="16">
                  <c:v>-58.5235595703125</c:v>
                </c:pt>
                <c:pt idx="17">
                  <c:v>-58.2183837890625</c:v>
                </c:pt>
                <c:pt idx="18">
                  <c:v>-57.9345703125</c:v>
                </c:pt>
                <c:pt idx="19">
                  <c:v>-57.6690673828125</c:v>
                </c:pt>
                <c:pt idx="20">
                  <c:v>-57.3944091796875</c:v>
                </c:pt>
                <c:pt idx="21">
                  <c:v>-57.11669921875</c:v>
                </c:pt>
                <c:pt idx="22">
                  <c:v>-56.8328857421875</c:v>
                </c:pt>
                <c:pt idx="23">
                  <c:v>-56.5399169921875</c:v>
                </c:pt>
                <c:pt idx="24">
                  <c:v>-56.2652587890625</c:v>
                </c:pt>
                <c:pt idx="25">
                  <c:v>-55.999755859375</c:v>
                </c:pt>
                <c:pt idx="26">
                  <c:v>-55.7342529296875</c:v>
                </c:pt>
                <c:pt idx="27">
                  <c:v>-55.462646484375</c:v>
                </c:pt>
                <c:pt idx="28">
                  <c:v>-55.1910400390625</c:v>
                </c:pt>
                <c:pt idx="29">
                  <c:v>-54.9072265625</c:v>
                </c:pt>
                <c:pt idx="30">
                  <c:v>-54.638671875</c:v>
                </c:pt>
                <c:pt idx="31">
                  <c:v>-54.351806640625</c:v>
                </c:pt>
                <c:pt idx="32">
                  <c:v>-54.058837890625</c:v>
                </c:pt>
                <c:pt idx="33">
                  <c:v>-53.759765625</c:v>
                </c:pt>
                <c:pt idx="34">
                  <c:v>-53.448486328125</c:v>
                </c:pt>
                <c:pt idx="35">
                  <c:v>-53.125</c:v>
                </c:pt>
                <c:pt idx="36">
                  <c:v>-52.7923583984375</c:v>
                </c:pt>
                <c:pt idx="37">
                  <c:v>-52.4627685546875</c:v>
                </c:pt>
                <c:pt idx="38">
                  <c:v>-52.11181640625</c:v>
                </c:pt>
                <c:pt idx="39">
                  <c:v>-51.7578125</c:v>
                </c:pt>
                <c:pt idx="40">
                  <c:v>-51.40380859375</c:v>
                </c:pt>
                <c:pt idx="41">
                  <c:v>-51.0406494140625</c:v>
                </c:pt>
                <c:pt idx="42">
                  <c:v>-50.67138671875</c:v>
                </c:pt>
                <c:pt idx="43">
                  <c:v>-50.3143310546875</c:v>
                </c:pt>
                <c:pt idx="44">
                  <c:v>-49.945068359375</c:v>
                </c:pt>
                <c:pt idx="45">
                  <c:v>-49.57275390625</c:v>
                </c:pt>
                <c:pt idx="46">
                  <c:v>-49.2034912109375</c:v>
                </c:pt>
                <c:pt idx="47">
                  <c:v>-48.8372802734375</c:v>
                </c:pt>
                <c:pt idx="48">
                  <c:v>-48.468017578125</c:v>
                </c:pt>
                <c:pt idx="49">
                  <c:v>-48.10791015625</c:v>
                </c:pt>
                <c:pt idx="50">
                  <c:v>-47.7508544921875</c:v>
                </c:pt>
                <c:pt idx="51">
                  <c:v>-47.3876953125</c:v>
                </c:pt>
                <c:pt idx="52">
                  <c:v>-47.0245361328125</c:v>
                </c:pt>
                <c:pt idx="53">
                  <c:v>-46.6766357421875</c:v>
                </c:pt>
                <c:pt idx="54">
                  <c:v>-46.3287353515625</c:v>
                </c:pt>
                <c:pt idx="55">
                  <c:v>-45.98388671875</c:v>
                </c:pt>
                <c:pt idx="56">
                  <c:v>-45.635986328125</c:v>
                </c:pt>
                <c:pt idx="57">
                  <c:v>-45.294189453125</c:v>
                </c:pt>
                <c:pt idx="58">
                  <c:v>-44.95849609375</c:v>
                </c:pt>
                <c:pt idx="59">
                  <c:v>-44.62890625</c:v>
                </c:pt>
                <c:pt idx="60">
                  <c:v>-44.29931640625</c:v>
                </c:pt>
                <c:pt idx="61">
                  <c:v>-43.975830078125</c:v>
                </c:pt>
                <c:pt idx="62">
                  <c:v>-43.64013671875</c:v>
                </c:pt>
                <c:pt idx="63">
                  <c:v>-43.316650390625</c:v>
                </c:pt>
                <c:pt idx="64">
                  <c:v>-42.9962158203125</c:v>
                </c:pt>
                <c:pt idx="65">
                  <c:v>-42.6727294921875</c:v>
                </c:pt>
                <c:pt idx="66">
                  <c:v>-42.3492431640625</c:v>
                </c:pt>
                <c:pt idx="67">
                  <c:v>-42.02880859375</c:v>
                </c:pt>
                <c:pt idx="68">
                  <c:v>-41.71142578125</c:v>
                </c:pt>
                <c:pt idx="69">
                  <c:v>-41.4154052734375</c:v>
                </c:pt>
                <c:pt idx="70">
                  <c:v>-41.10107421875</c:v>
                </c:pt>
                <c:pt idx="71">
                  <c:v>-40.7745361328125</c:v>
                </c:pt>
                <c:pt idx="72">
                  <c:v>-40.4541015625</c:v>
                </c:pt>
                <c:pt idx="73">
                  <c:v>-40.1336669921875</c:v>
                </c:pt>
                <c:pt idx="74">
                  <c:v>-39.80712890625</c:v>
                </c:pt>
                <c:pt idx="75">
                  <c:v>-39.4744873046875</c:v>
                </c:pt>
                <c:pt idx="76">
                  <c:v>-39.1265869140625</c:v>
                </c:pt>
                <c:pt idx="77">
                  <c:v>-38.7969970703125</c:v>
                </c:pt>
                <c:pt idx="78">
                  <c:v>-38.482666015625</c:v>
                </c:pt>
                <c:pt idx="79">
                  <c:v>-38.153076171875</c:v>
                </c:pt>
                <c:pt idx="80">
                  <c:v>-37.8204345703125</c:v>
                </c:pt>
                <c:pt idx="81">
                  <c:v>-37.481689453125</c:v>
                </c:pt>
                <c:pt idx="82">
                  <c:v>-37.164306640625</c:v>
                </c:pt>
                <c:pt idx="83">
                  <c:v>-36.82861328125</c:v>
                </c:pt>
                <c:pt idx="84">
                  <c:v>-36.4959716796875</c:v>
                </c:pt>
                <c:pt idx="85">
                  <c:v>-36.1480712890625</c:v>
                </c:pt>
                <c:pt idx="86">
                  <c:v>-35.809326171875</c:v>
                </c:pt>
                <c:pt idx="87">
                  <c:v>-35.467529296875</c:v>
                </c:pt>
                <c:pt idx="88">
                  <c:v>-35.11962890625</c:v>
                </c:pt>
                <c:pt idx="89">
                  <c:v>-34.77783203125</c:v>
                </c:pt>
                <c:pt idx="90">
                  <c:v>-34.43603515625</c:v>
                </c:pt>
                <c:pt idx="91">
                  <c:v>-34.0850830078125</c:v>
                </c:pt>
                <c:pt idx="92">
                  <c:v>-33.758544921875</c:v>
                </c:pt>
                <c:pt idx="93">
                  <c:v>-33.447265625</c:v>
                </c:pt>
                <c:pt idx="94">
                  <c:v>-33.1329345703125</c:v>
                </c:pt>
                <c:pt idx="95">
                  <c:v>-32.8277587890625</c:v>
                </c:pt>
                <c:pt idx="96">
                  <c:v>-32.513427734375</c:v>
                </c:pt>
                <c:pt idx="97">
                  <c:v>-32.183837890625</c:v>
                </c:pt>
                <c:pt idx="98">
                  <c:v>-31.854248046875</c:v>
                </c:pt>
                <c:pt idx="99">
                  <c:v>-31.53076171875</c:v>
                </c:pt>
                <c:pt idx="100">
                  <c:v>-31.219482421875</c:v>
                </c:pt>
                <c:pt idx="101">
                  <c:v>-30.92041015625</c:v>
                </c:pt>
                <c:pt idx="102">
                  <c:v>-30.6121826171875</c:v>
                </c:pt>
                <c:pt idx="103">
                  <c:v>-30.2947998046875</c:v>
                </c:pt>
                <c:pt idx="104">
                  <c:v>-29.9774169921875</c:v>
                </c:pt>
                <c:pt idx="105">
                  <c:v>-29.656982421875</c:v>
                </c:pt>
                <c:pt idx="106">
                  <c:v>-29.3426513671875</c:v>
                </c:pt>
                <c:pt idx="107">
                  <c:v>-29.0313720703125</c:v>
                </c:pt>
                <c:pt idx="108">
                  <c:v>-28.717041015625</c:v>
                </c:pt>
                <c:pt idx="109">
                  <c:v>-28.4088134765625</c:v>
                </c:pt>
                <c:pt idx="110">
                  <c:v>-28.1219482421875</c:v>
                </c:pt>
                <c:pt idx="111">
                  <c:v>-27.83203125</c:v>
                </c:pt>
                <c:pt idx="112">
                  <c:v>-27.5390625</c:v>
                </c:pt>
                <c:pt idx="113">
                  <c:v>-27.2308349609375</c:v>
                </c:pt>
                <c:pt idx="114">
                  <c:v>-26.9195556640625</c:v>
                </c:pt>
                <c:pt idx="115">
                  <c:v>-26.605224609375</c:v>
                </c:pt>
                <c:pt idx="116">
                  <c:v>-26.275634765625</c:v>
                </c:pt>
                <c:pt idx="117">
                  <c:v>-25.9429931640625</c:v>
                </c:pt>
                <c:pt idx="118">
                  <c:v>-25.6103515625</c:v>
                </c:pt>
                <c:pt idx="119">
                  <c:v>-25.2685546875</c:v>
                </c:pt>
                <c:pt idx="120">
                  <c:v>-24.9420166015625</c:v>
                </c:pt>
                <c:pt idx="121">
                  <c:v>-24.609375</c:v>
                </c:pt>
                <c:pt idx="122">
                  <c:v>-24.27978515625</c:v>
                </c:pt>
                <c:pt idx="123">
                  <c:v>-23.9532470703125</c:v>
                </c:pt>
                <c:pt idx="124">
                  <c:v>-23.6083984375</c:v>
                </c:pt>
                <c:pt idx="125">
                  <c:v>-23.260498046875</c:v>
                </c:pt>
                <c:pt idx="126">
                  <c:v>-22.918701171875</c:v>
                </c:pt>
                <c:pt idx="127">
                  <c:v>-22.5982666015625</c:v>
                </c:pt>
                <c:pt idx="128">
                  <c:v>-22.2900390625</c:v>
                </c:pt>
                <c:pt idx="129">
                  <c:v>-21.9818115234375</c:v>
                </c:pt>
                <c:pt idx="130">
                  <c:v>-21.6827392578125</c:v>
                </c:pt>
                <c:pt idx="131">
                  <c:v>-21.368408203125</c:v>
                </c:pt>
                <c:pt idx="132">
                  <c:v>-21.051025390625</c:v>
                </c:pt>
                <c:pt idx="133">
                  <c:v>-20.7305908203125</c:v>
                </c:pt>
                <c:pt idx="134">
                  <c:v>-20.41015625</c:v>
                </c:pt>
                <c:pt idx="135">
                  <c:v>-20.086669921875</c:v>
                </c:pt>
                <c:pt idx="136">
                  <c:v>-19.7540283203125</c:v>
                </c:pt>
                <c:pt idx="137">
                  <c:v>-19.427490234375</c:v>
                </c:pt>
                <c:pt idx="138">
                  <c:v>-19.1009521484375</c:v>
                </c:pt>
                <c:pt idx="139">
                  <c:v>-18.7744140625</c:v>
                </c:pt>
                <c:pt idx="140">
                  <c:v>-18.4478759765625</c:v>
                </c:pt>
                <c:pt idx="141">
                  <c:v>-18.12744140625</c:v>
                </c:pt>
                <c:pt idx="142">
                  <c:v>-17.8131103515625</c:v>
                </c:pt>
                <c:pt idx="143">
                  <c:v>-17.4896240234375</c:v>
                </c:pt>
                <c:pt idx="144">
                  <c:v>-17.1783447265625</c:v>
                </c:pt>
                <c:pt idx="145">
                  <c:v>-16.8670654296875</c:v>
                </c:pt>
                <c:pt idx="146">
                  <c:v>-16.56494140625</c:v>
                </c:pt>
                <c:pt idx="147">
                  <c:v>-16.259765625</c:v>
                </c:pt>
                <c:pt idx="148">
                  <c:v>-15.960693359375</c:v>
                </c:pt>
                <c:pt idx="149">
                  <c:v>-15.6219482421875</c:v>
                </c:pt>
                <c:pt idx="150">
                  <c:v>-15.289306640625</c:v>
                </c:pt>
                <c:pt idx="151">
                  <c:v>-14.95361328125</c:v>
                </c:pt>
                <c:pt idx="152">
                  <c:v>-14.6087646484375</c:v>
                </c:pt>
                <c:pt idx="153">
                  <c:v>-14.2547607421875</c:v>
                </c:pt>
                <c:pt idx="154">
                  <c:v>-13.897705078125</c:v>
                </c:pt>
                <c:pt idx="155">
                  <c:v>-13.53759765625</c:v>
                </c:pt>
                <c:pt idx="156">
                  <c:v>-13.189697265625</c:v>
                </c:pt>
                <c:pt idx="157">
                  <c:v>-12.8662109375</c:v>
                </c:pt>
                <c:pt idx="158">
                  <c:v>-12.554931640625</c:v>
                </c:pt>
                <c:pt idx="159">
                  <c:v>-12.2467041015625</c:v>
                </c:pt>
                <c:pt idx="160">
                  <c:v>-11.92626953125</c:v>
                </c:pt>
                <c:pt idx="161">
                  <c:v>-11.5966796875</c:v>
                </c:pt>
                <c:pt idx="162">
                  <c:v>-11.2640380859375</c:v>
                </c:pt>
                <c:pt idx="163">
                  <c:v>-10.9344482421875</c:v>
                </c:pt>
                <c:pt idx="164">
                  <c:v>-10.5865478515625</c:v>
                </c:pt>
                <c:pt idx="165">
                  <c:v>-10.2081298828125</c:v>
                </c:pt>
                <c:pt idx="166">
                  <c:v>-9.8388671875</c:v>
                </c:pt>
                <c:pt idx="167">
                  <c:v>-9.48486328125</c:v>
                </c:pt>
                <c:pt idx="168">
                  <c:v>-9.1400146484375</c:v>
                </c:pt>
                <c:pt idx="169">
                  <c:v>-8.8226318359375</c:v>
                </c:pt>
                <c:pt idx="170">
                  <c:v>-8.502197265625</c:v>
                </c:pt>
                <c:pt idx="171">
                  <c:v>-8.1817626953125</c:v>
                </c:pt>
                <c:pt idx="172">
                  <c:v>-7.855224609375</c:v>
                </c:pt>
                <c:pt idx="173">
                  <c:v>-7.51953125</c:v>
                </c:pt>
                <c:pt idx="174">
                  <c:v>-7.1868896484375</c:v>
                </c:pt>
                <c:pt idx="175">
                  <c:v>-6.854248046875</c:v>
                </c:pt>
                <c:pt idx="176">
                  <c:v>-6.5277099609375</c:v>
                </c:pt>
                <c:pt idx="177">
                  <c:v>-6.21337890625</c:v>
                </c:pt>
                <c:pt idx="178">
                  <c:v>-5.8990478515625</c:v>
                </c:pt>
                <c:pt idx="179">
                  <c:v>-5.5816650390625</c:v>
                </c:pt>
                <c:pt idx="180">
                  <c:v>-5.2520751953125</c:v>
                </c:pt>
                <c:pt idx="181">
                  <c:v>-4.913330078125</c:v>
                </c:pt>
                <c:pt idx="182">
                  <c:v>-4.5684814453125</c:v>
                </c:pt>
                <c:pt idx="183">
                  <c:v>-4.2388916015625</c:v>
                </c:pt>
                <c:pt idx="184">
                  <c:v>-3.9215087890625</c:v>
                </c:pt>
                <c:pt idx="185">
                  <c:v>-3.5919189453125</c:v>
                </c:pt>
                <c:pt idx="186">
                  <c:v>-3.2562255859375</c:v>
                </c:pt>
                <c:pt idx="187">
                  <c:v>-2.91748046875</c:v>
                </c:pt>
                <c:pt idx="188">
                  <c:v>-2.587890625</c:v>
                </c:pt>
                <c:pt idx="189">
                  <c:v>-2.2613525390625</c:v>
                </c:pt>
                <c:pt idx="190">
                  <c:v>-1.9439697265625</c:v>
                </c:pt>
                <c:pt idx="191">
                  <c:v>-1.641845703125</c:v>
                </c:pt>
                <c:pt idx="192">
                  <c:v>-1.33056640625</c:v>
                </c:pt>
                <c:pt idx="193">
                  <c:v>-1.0040283203125</c:v>
                </c:pt>
                <c:pt idx="194">
                  <c:v>-0.634765625</c:v>
                </c:pt>
                <c:pt idx="195">
                  <c:v>-0.2716064453125</c:v>
                </c:pt>
                <c:pt idx="196">
                  <c:v>-0.1617431640625</c:v>
                </c:pt>
                <c:pt idx="197">
                  <c:v>-0.1678466796875</c:v>
                </c:pt>
                <c:pt idx="198">
                  <c:v>-0.2197265625</c:v>
                </c:pt>
                <c:pt idx="199">
                  <c:v>-0.1953125</c:v>
                </c:pt>
                <c:pt idx="200">
                  <c:v>-0.1678466796875</c:v>
                </c:pt>
                <c:pt idx="201">
                  <c:v>-0.1617431640625</c:v>
                </c:pt>
                <c:pt idx="202">
                  <c:v>-0.1708984375</c:v>
                </c:pt>
                <c:pt idx="203">
                  <c:v>-0.1983642578125</c:v>
                </c:pt>
                <c:pt idx="204">
                  <c:v>-0.1739501953125</c:v>
                </c:pt>
                <c:pt idx="205">
                  <c:v>-0.15869140625</c:v>
                </c:pt>
                <c:pt idx="206">
                  <c:v>-0.1708984375</c:v>
                </c:pt>
                <c:pt idx="207">
                  <c:v>-0.1708984375</c:v>
                </c:pt>
                <c:pt idx="208">
                  <c:v>-0.1800537109375</c:v>
                </c:pt>
                <c:pt idx="209">
                  <c:v>-0.164794921875</c:v>
                </c:pt>
                <c:pt idx="210">
                  <c:v>-0.1678466796875</c:v>
                </c:pt>
                <c:pt idx="211">
                  <c:v>-0.1678466796875</c:v>
                </c:pt>
                <c:pt idx="212">
                  <c:v>-0.1617431640625</c:v>
                </c:pt>
                <c:pt idx="213">
                  <c:v>-0.1617431640625</c:v>
                </c:pt>
                <c:pt idx="214">
                  <c:v>-0.1678466796875</c:v>
                </c:pt>
                <c:pt idx="215">
                  <c:v>-0.1708984375</c:v>
                </c:pt>
                <c:pt idx="216">
                  <c:v>-0.1708984375</c:v>
                </c:pt>
                <c:pt idx="217">
                  <c:v>-0.1617431640625</c:v>
                </c:pt>
                <c:pt idx="218">
                  <c:v>-0.1678466796875</c:v>
                </c:pt>
                <c:pt idx="219">
                  <c:v>-0.164794921875</c:v>
                </c:pt>
                <c:pt idx="220">
                  <c:v>-0.1617431640625</c:v>
                </c:pt>
                <c:pt idx="221">
                  <c:v>-0.15869140625</c:v>
                </c:pt>
                <c:pt idx="222">
                  <c:v>-0.15869140625</c:v>
                </c:pt>
                <c:pt idx="223">
                  <c:v>-0.15869140625</c:v>
                </c:pt>
                <c:pt idx="224">
                  <c:v>-0.152587890625</c:v>
                </c:pt>
                <c:pt idx="225">
                  <c:v>-0.152587890625</c:v>
                </c:pt>
                <c:pt idx="226">
                  <c:v>-0.152587890625</c:v>
                </c:pt>
                <c:pt idx="227">
                  <c:v>-0.1556396484375</c:v>
                </c:pt>
                <c:pt idx="228">
                  <c:v>-0.152587890625</c:v>
                </c:pt>
                <c:pt idx="229">
                  <c:v>-0.15869140625</c:v>
                </c:pt>
                <c:pt idx="230">
                  <c:v>-0.152587890625</c:v>
                </c:pt>
                <c:pt idx="231">
                  <c:v>-0.152587890625</c:v>
                </c:pt>
                <c:pt idx="232">
                  <c:v>-0.1556396484375</c:v>
                </c:pt>
                <c:pt idx="233">
                  <c:v>-0.1617431640625</c:v>
                </c:pt>
                <c:pt idx="234">
                  <c:v>-0.1556396484375</c:v>
                </c:pt>
                <c:pt idx="235">
                  <c:v>-0.152587890625</c:v>
                </c:pt>
                <c:pt idx="236">
                  <c:v>-0.1556396484375</c:v>
                </c:pt>
                <c:pt idx="237">
                  <c:v>-0.152587890625</c:v>
                </c:pt>
                <c:pt idx="238">
                  <c:v>-0.1556396484375</c:v>
                </c:pt>
                <c:pt idx="239">
                  <c:v>-0.1617431640625</c:v>
                </c:pt>
                <c:pt idx="240">
                  <c:v>-0.1617431640625</c:v>
                </c:pt>
                <c:pt idx="241">
                  <c:v>-0.1617431640625</c:v>
                </c:pt>
                <c:pt idx="242">
                  <c:v>-0.1617431640625</c:v>
                </c:pt>
                <c:pt idx="243">
                  <c:v>-0.15869140625</c:v>
                </c:pt>
                <c:pt idx="244">
                  <c:v>-0.15869140625</c:v>
                </c:pt>
                <c:pt idx="245">
                  <c:v>-0.1708984375</c:v>
                </c:pt>
                <c:pt idx="246">
                  <c:v>-0.1617431640625</c:v>
                </c:pt>
                <c:pt idx="247">
                  <c:v>-0.1617431640625</c:v>
                </c:pt>
                <c:pt idx="248">
                  <c:v>-0.15869140625</c:v>
                </c:pt>
                <c:pt idx="249">
                  <c:v>-0.1617431640625</c:v>
                </c:pt>
                <c:pt idx="250">
                  <c:v>-0.1617431640625</c:v>
                </c:pt>
                <c:pt idx="251">
                  <c:v>-0.1617431640625</c:v>
                </c:pt>
                <c:pt idx="252">
                  <c:v>-0.152587890625</c:v>
                </c:pt>
                <c:pt idx="253">
                  <c:v>-0.152587890625</c:v>
                </c:pt>
                <c:pt idx="254">
                  <c:v>-0.1678466796875</c:v>
                </c:pt>
                <c:pt idx="255">
                  <c:v>-0.1708984375</c:v>
                </c:pt>
                <c:pt idx="256">
                  <c:v>-0.164794921875</c:v>
                </c:pt>
                <c:pt idx="257">
                  <c:v>-0.152587890625</c:v>
                </c:pt>
                <c:pt idx="258">
                  <c:v>-0.152587890625</c:v>
                </c:pt>
                <c:pt idx="259">
                  <c:v>-0.1617431640625</c:v>
                </c:pt>
                <c:pt idx="260">
                  <c:v>-0.1556396484375</c:v>
                </c:pt>
                <c:pt idx="261">
                  <c:v>-0.1556396484375</c:v>
                </c:pt>
                <c:pt idx="262">
                  <c:v>-0.152587890625</c:v>
                </c:pt>
                <c:pt idx="263">
                  <c:v>-0.15869140625</c:v>
                </c:pt>
                <c:pt idx="264">
                  <c:v>-0.1617431640625</c:v>
                </c:pt>
                <c:pt idx="265">
                  <c:v>-0.1556396484375</c:v>
                </c:pt>
                <c:pt idx="266">
                  <c:v>-0.15869140625</c:v>
                </c:pt>
                <c:pt idx="267">
                  <c:v>-0.1617431640625</c:v>
                </c:pt>
                <c:pt idx="268">
                  <c:v>-0.1617431640625</c:v>
                </c:pt>
                <c:pt idx="269">
                  <c:v>-0.1556396484375</c:v>
                </c:pt>
                <c:pt idx="270">
                  <c:v>-0.1556396484375</c:v>
                </c:pt>
                <c:pt idx="271">
                  <c:v>-0.152587890625</c:v>
                </c:pt>
                <c:pt idx="272">
                  <c:v>-0.15869140625</c:v>
                </c:pt>
                <c:pt idx="273">
                  <c:v>-0.1617431640625</c:v>
                </c:pt>
                <c:pt idx="274">
                  <c:v>-0.1617431640625</c:v>
                </c:pt>
                <c:pt idx="275">
                  <c:v>-0.1617431640625</c:v>
                </c:pt>
                <c:pt idx="276">
                  <c:v>-0.152587890625</c:v>
                </c:pt>
                <c:pt idx="277">
                  <c:v>-0.15869140625</c:v>
                </c:pt>
                <c:pt idx="278">
                  <c:v>-0.1617431640625</c:v>
                </c:pt>
                <c:pt idx="279">
                  <c:v>-0.15869140625</c:v>
                </c:pt>
                <c:pt idx="280">
                  <c:v>-0.152587890625</c:v>
                </c:pt>
                <c:pt idx="281">
                  <c:v>-0.152587890625</c:v>
                </c:pt>
                <c:pt idx="282">
                  <c:v>-0.1617431640625</c:v>
                </c:pt>
                <c:pt idx="283">
                  <c:v>-0.152587890625</c:v>
                </c:pt>
                <c:pt idx="284">
                  <c:v>-0.1495361328125</c:v>
                </c:pt>
                <c:pt idx="285">
                  <c:v>-0.1495361328125</c:v>
                </c:pt>
                <c:pt idx="286">
                  <c:v>-0.1495361328125</c:v>
                </c:pt>
                <c:pt idx="287">
                  <c:v>-0.152587890625</c:v>
                </c:pt>
                <c:pt idx="288">
                  <c:v>-0.152587890625</c:v>
                </c:pt>
                <c:pt idx="289">
                  <c:v>-0.152587890625</c:v>
                </c:pt>
                <c:pt idx="290">
                  <c:v>-0.15869140625</c:v>
                </c:pt>
                <c:pt idx="291">
                  <c:v>-0.152587890625</c:v>
                </c:pt>
                <c:pt idx="292">
                  <c:v>-0.1556396484375</c:v>
                </c:pt>
                <c:pt idx="293">
                  <c:v>-0.152587890625</c:v>
                </c:pt>
                <c:pt idx="294">
                  <c:v>-0.152587890625</c:v>
                </c:pt>
                <c:pt idx="295">
                  <c:v>-0.152587890625</c:v>
                </c:pt>
                <c:pt idx="296">
                  <c:v>-0.1556396484375</c:v>
                </c:pt>
                <c:pt idx="297">
                  <c:v>-0.15869140625</c:v>
                </c:pt>
                <c:pt idx="298">
                  <c:v>-0.164794921875</c:v>
                </c:pt>
                <c:pt idx="299">
                  <c:v>-0.1617431640625</c:v>
                </c:pt>
                <c:pt idx="300">
                  <c:v>-0.1556396484375</c:v>
                </c:pt>
                <c:pt idx="301">
                  <c:v>-0.152587890625</c:v>
                </c:pt>
                <c:pt idx="302">
                  <c:v>-0.1678466796875</c:v>
                </c:pt>
                <c:pt idx="303">
                  <c:v>-0.177001953125</c:v>
                </c:pt>
                <c:pt idx="304">
                  <c:v>-0.201416015625</c:v>
                </c:pt>
                <c:pt idx="305">
                  <c:v>-0.1708984375</c:v>
                </c:pt>
                <c:pt idx="306">
                  <c:v>-0.1617431640625</c:v>
                </c:pt>
                <c:pt idx="307">
                  <c:v>-0.1708984375</c:v>
                </c:pt>
                <c:pt idx="308">
                  <c:v>-0.1739501953125</c:v>
                </c:pt>
                <c:pt idx="309">
                  <c:v>-0.1708984375</c:v>
                </c:pt>
                <c:pt idx="310">
                  <c:v>-0.164794921875</c:v>
                </c:pt>
                <c:pt idx="311">
                  <c:v>-0.164794921875</c:v>
                </c:pt>
                <c:pt idx="312">
                  <c:v>-0.1739501953125</c:v>
                </c:pt>
                <c:pt idx="313">
                  <c:v>-0.1556396484375</c:v>
                </c:pt>
                <c:pt idx="314">
                  <c:v>-0.1678466796875</c:v>
                </c:pt>
                <c:pt idx="315">
                  <c:v>-0.15869140625</c:v>
                </c:pt>
                <c:pt idx="316">
                  <c:v>-0.152587890625</c:v>
                </c:pt>
                <c:pt idx="317">
                  <c:v>-0.146484375</c:v>
                </c:pt>
                <c:pt idx="318">
                  <c:v>-0.15869140625</c:v>
                </c:pt>
                <c:pt idx="319">
                  <c:v>-0.1922607421875</c:v>
                </c:pt>
                <c:pt idx="320">
                  <c:v>-0.1678466796875</c:v>
                </c:pt>
                <c:pt idx="321">
                  <c:v>-0.152587890625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Profile!$C$1</c:f>
              <c:strCache>
                <c:ptCount val="1"/>
                <c:pt idx="0">
                  <c:v>3 Bar Pressure Sensor (m)</c:v>
                </c:pt>
              </c:strCache>
            </c:strRef>
          </c:tx>
          <c:marker>
            <c:symbol val="none"/>
          </c:marker>
          <c:xVal>
            <c:numRef>
              <c:f>Profile!$A$2:$A$1629</c:f>
              <c:numCache>
                <c:formatCode>m/d/yy\ h:mm:ss</c:formatCode>
                <c:ptCount val="1628"/>
                <c:pt idx="0">
                  <c:v>43160.639687499999</c:v>
                </c:pt>
                <c:pt idx="1">
                  <c:v>43160.639690715019</c:v>
                </c:pt>
                <c:pt idx="2">
                  <c:v>43160.639693930039</c:v>
                </c:pt>
                <c:pt idx="3">
                  <c:v>43160.639697145059</c:v>
                </c:pt>
                <c:pt idx="4">
                  <c:v>43160.63970036008</c:v>
                </c:pt>
                <c:pt idx="5">
                  <c:v>43160.6397035751</c:v>
                </c:pt>
                <c:pt idx="6">
                  <c:v>43160.63970679012</c:v>
                </c:pt>
                <c:pt idx="7">
                  <c:v>43160.63971000514</c:v>
                </c:pt>
                <c:pt idx="8">
                  <c:v>43160.63971322016</c:v>
                </c:pt>
                <c:pt idx="9">
                  <c:v>43160.63971643518</c:v>
                </c:pt>
                <c:pt idx="10">
                  <c:v>43160.6397196502</c:v>
                </c:pt>
                <c:pt idx="11">
                  <c:v>43160.63972286522</c:v>
                </c:pt>
                <c:pt idx="12">
                  <c:v>43160.639726080241</c:v>
                </c:pt>
                <c:pt idx="13">
                  <c:v>43160.639729295261</c:v>
                </c:pt>
                <c:pt idx="14">
                  <c:v>43160.639732510281</c:v>
                </c:pt>
                <c:pt idx="15">
                  <c:v>43160.639735725301</c:v>
                </c:pt>
                <c:pt idx="16">
                  <c:v>43160.639738940321</c:v>
                </c:pt>
                <c:pt idx="17">
                  <c:v>43160.639742155341</c:v>
                </c:pt>
                <c:pt idx="18">
                  <c:v>43160.639745370361</c:v>
                </c:pt>
                <c:pt idx="19">
                  <c:v>43160.639748585381</c:v>
                </c:pt>
                <c:pt idx="20">
                  <c:v>43160.639751800401</c:v>
                </c:pt>
                <c:pt idx="21">
                  <c:v>43160.639755015422</c:v>
                </c:pt>
                <c:pt idx="22">
                  <c:v>43160.639758230442</c:v>
                </c:pt>
                <c:pt idx="23">
                  <c:v>43160.639761445462</c:v>
                </c:pt>
                <c:pt idx="24">
                  <c:v>43160.639764660482</c:v>
                </c:pt>
                <c:pt idx="25">
                  <c:v>43160.639767875502</c:v>
                </c:pt>
                <c:pt idx="26">
                  <c:v>43160.639771090522</c:v>
                </c:pt>
                <c:pt idx="27">
                  <c:v>43160.639774305542</c:v>
                </c:pt>
                <c:pt idx="28">
                  <c:v>43160.639777520562</c:v>
                </c:pt>
                <c:pt idx="29">
                  <c:v>43160.639780735582</c:v>
                </c:pt>
                <c:pt idx="30">
                  <c:v>43160.639783950603</c:v>
                </c:pt>
                <c:pt idx="31">
                  <c:v>43160.639787165623</c:v>
                </c:pt>
                <c:pt idx="32">
                  <c:v>43160.639790380643</c:v>
                </c:pt>
                <c:pt idx="33">
                  <c:v>43160.639793595663</c:v>
                </c:pt>
                <c:pt idx="34">
                  <c:v>43160.639796810683</c:v>
                </c:pt>
                <c:pt idx="35">
                  <c:v>43160.639800025703</c:v>
                </c:pt>
                <c:pt idx="36">
                  <c:v>43160.639803240723</c:v>
                </c:pt>
                <c:pt idx="37">
                  <c:v>43160.639806455743</c:v>
                </c:pt>
                <c:pt idx="38">
                  <c:v>43160.639809670763</c:v>
                </c:pt>
                <c:pt idx="39">
                  <c:v>43160.639812885784</c:v>
                </c:pt>
                <c:pt idx="40">
                  <c:v>43160.639816100804</c:v>
                </c:pt>
                <c:pt idx="41">
                  <c:v>43160.639819315824</c:v>
                </c:pt>
                <c:pt idx="42">
                  <c:v>43160.639822530844</c:v>
                </c:pt>
                <c:pt idx="43">
                  <c:v>43160.639825745864</c:v>
                </c:pt>
                <c:pt idx="44">
                  <c:v>43160.639828960884</c:v>
                </c:pt>
                <c:pt idx="45">
                  <c:v>43160.639832175904</c:v>
                </c:pt>
                <c:pt idx="46">
                  <c:v>43160.639835390924</c:v>
                </c:pt>
                <c:pt idx="47">
                  <c:v>43160.639838605945</c:v>
                </c:pt>
                <c:pt idx="48">
                  <c:v>43160.639841820965</c:v>
                </c:pt>
                <c:pt idx="49">
                  <c:v>43160.639845035985</c:v>
                </c:pt>
                <c:pt idx="50">
                  <c:v>43160.639848251005</c:v>
                </c:pt>
                <c:pt idx="51">
                  <c:v>43160.639851466025</c:v>
                </c:pt>
                <c:pt idx="52">
                  <c:v>43160.639854681045</c:v>
                </c:pt>
                <c:pt idx="53">
                  <c:v>43160.639857896065</c:v>
                </c:pt>
                <c:pt idx="54">
                  <c:v>43160.639861111085</c:v>
                </c:pt>
                <c:pt idx="55">
                  <c:v>43160.639864326105</c:v>
                </c:pt>
                <c:pt idx="56">
                  <c:v>43160.639867541126</c:v>
                </c:pt>
                <c:pt idx="57">
                  <c:v>43160.639870756146</c:v>
                </c:pt>
                <c:pt idx="58">
                  <c:v>43160.639873971166</c:v>
                </c:pt>
                <c:pt idx="59">
                  <c:v>43160.639877186186</c:v>
                </c:pt>
                <c:pt idx="60">
                  <c:v>43160.639880401206</c:v>
                </c:pt>
                <c:pt idx="61">
                  <c:v>43160.639883616226</c:v>
                </c:pt>
                <c:pt idx="62">
                  <c:v>43160.639886831246</c:v>
                </c:pt>
                <c:pt idx="63">
                  <c:v>43160.639890046266</c:v>
                </c:pt>
                <c:pt idx="64">
                  <c:v>43160.639893261286</c:v>
                </c:pt>
                <c:pt idx="65">
                  <c:v>43160.639896476307</c:v>
                </c:pt>
                <c:pt idx="66">
                  <c:v>43160.639899691327</c:v>
                </c:pt>
                <c:pt idx="67">
                  <c:v>43160.639902906347</c:v>
                </c:pt>
                <c:pt idx="68">
                  <c:v>43160.639906121367</c:v>
                </c:pt>
                <c:pt idx="69">
                  <c:v>43160.639909336387</c:v>
                </c:pt>
                <c:pt idx="70">
                  <c:v>43160.639912551407</c:v>
                </c:pt>
                <c:pt idx="71">
                  <c:v>43160.639915766427</c:v>
                </c:pt>
                <c:pt idx="72">
                  <c:v>43160.639918981447</c:v>
                </c:pt>
                <c:pt idx="73">
                  <c:v>43160.639922196468</c:v>
                </c:pt>
                <c:pt idx="74">
                  <c:v>43160.639925411488</c:v>
                </c:pt>
                <c:pt idx="75">
                  <c:v>43160.639928626508</c:v>
                </c:pt>
                <c:pt idx="76">
                  <c:v>43160.639931841528</c:v>
                </c:pt>
                <c:pt idx="77">
                  <c:v>43160.639935056548</c:v>
                </c:pt>
                <c:pt idx="78">
                  <c:v>43160.639938271568</c:v>
                </c:pt>
                <c:pt idx="79">
                  <c:v>43160.639941486588</c:v>
                </c:pt>
                <c:pt idx="80">
                  <c:v>43160.639944701608</c:v>
                </c:pt>
                <c:pt idx="81">
                  <c:v>43160.639947916628</c:v>
                </c:pt>
                <c:pt idx="82">
                  <c:v>43160.639951131649</c:v>
                </c:pt>
                <c:pt idx="83">
                  <c:v>43160.639954346669</c:v>
                </c:pt>
                <c:pt idx="84">
                  <c:v>43160.639957561689</c:v>
                </c:pt>
                <c:pt idx="85">
                  <c:v>43160.639960776709</c:v>
                </c:pt>
                <c:pt idx="86">
                  <c:v>43160.639963991729</c:v>
                </c:pt>
                <c:pt idx="87">
                  <c:v>43160.639967206749</c:v>
                </c:pt>
                <c:pt idx="88">
                  <c:v>43160.639970421769</c:v>
                </c:pt>
                <c:pt idx="89">
                  <c:v>43160.639973636789</c:v>
                </c:pt>
                <c:pt idx="90">
                  <c:v>43160.639976851809</c:v>
                </c:pt>
                <c:pt idx="91">
                  <c:v>43160.63998006683</c:v>
                </c:pt>
                <c:pt idx="92">
                  <c:v>43160.63998328185</c:v>
                </c:pt>
                <c:pt idx="93">
                  <c:v>43160.63998649687</c:v>
                </c:pt>
                <c:pt idx="94">
                  <c:v>43160.63998971189</c:v>
                </c:pt>
                <c:pt idx="95">
                  <c:v>43160.63999292691</c:v>
                </c:pt>
                <c:pt idx="96">
                  <c:v>43160.63999614193</c:v>
                </c:pt>
                <c:pt idx="97">
                  <c:v>43160.63999935695</c:v>
                </c:pt>
                <c:pt idx="98">
                  <c:v>43160.64000257197</c:v>
                </c:pt>
                <c:pt idx="99">
                  <c:v>43160.640005786991</c:v>
                </c:pt>
                <c:pt idx="100">
                  <c:v>43160.640009002011</c:v>
                </c:pt>
                <c:pt idx="101">
                  <c:v>43160.640012217031</c:v>
                </c:pt>
                <c:pt idx="102">
                  <c:v>43160.640015432051</c:v>
                </c:pt>
                <c:pt idx="103">
                  <c:v>43160.640018647071</c:v>
                </c:pt>
                <c:pt idx="104">
                  <c:v>43160.640021862091</c:v>
                </c:pt>
                <c:pt idx="105">
                  <c:v>43160.640025077111</c:v>
                </c:pt>
                <c:pt idx="106">
                  <c:v>43160.640028292131</c:v>
                </c:pt>
                <c:pt idx="107">
                  <c:v>43160.640031507151</c:v>
                </c:pt>
                <c:pt idx="108">
                  <c:v>43160.640034722172</c:v>
                </c:pt>
                <c:pt idx="109">
                  <c:v>43160.640037937192</c:v>
                </c:pt>
                <c:pt idx="110">
                  <c:v>43160.640041152212</c:v>
                </c:pt>
                <c:pt idx="111">
                  <c:v>43160.640044367232</c:v>
                </c:pt>
                <c:pt idx="112">
                  <c:v>43160.640047582252</c:v>
                </c:pt>
                <c:pt idx="113">
                  <c:v>43160.640050797272</c:v>
                </c:pt>
                <c:pt idx="114">
                  <c:v>43160.640054012292</c:v>
                </c:pt>
                <c:pt idx="115">
                  <c:v>43160.640057227312</c:v>
                </c:pt>
                <c:pt idx="116">
                  <c:v>43160.640060442332</c:v>
                </c:pt>
                <c:pt idx="117">
                  <c:v>43160.640063657353</c:v>
                </c:pt>
                <c:pt idx="118">
                  <c:v>43160.640066872373</c:v>
                </c:pt>
                <c:pt idx="119">
                  <c:v>43160.640070087393</c:v>
                </c:pt>
                <c:pt idx="120">
                  <c:v>43160.640073302413</c:v>
                </c:pt>
                <c:pt idx="121">
                  <c:v>43160.640076517433</c:v>
                </c:pt>
                <c:pt idx="122">
                  <c:v>43160.640079732453</c:v>
                </c:pt>
                <c:pt idx="123">
                  <c:v>43160.640082947473</c:v>
                </c:pt>
                <c:pt idx="124">
                  <c:v>43160.640086162493</c:v>
                </c:pt>
                <c:pt idx="125">
                  <c:v>43160.640089377514</c:v>
                </c:pt>
                <c:pt idx="126">
                  <c:v>43160.640092592534</c:v>
                </c:pt>
                <c:pt idx="127">
                  <c:v>43160.640095807554</c:v>
                </c:pt>
                <c:pt idx="128">
                  <c:v>43160.640099022574</c:v>
                </c:pt>
                <c:pt idx="129">
                  <c:v>43160.640102237594</c:v>
                </c:pt>
                <c:pt idx="130">
                  <c:v>43160.640105452614</c:v>
                </c:pt>
                <c:pt idx="131">
                  <c:v>43160.640108667634</c:v>
                </c:pt>
                <c:pt idx="132">
                  <c:v>43160.640111882654</c:v>
                </c:pt>
                <c:pt idx="133">
                  <c:v>43160.640115097674</c:v>
                </c:pt>
                <c:pt idx="134">
                  <c:v>43160.640118312695</c:v>
                </c:pt>
                <c:pt idx="135">
                  <c:v>43160.640121527715</c:v>
                </c:pt>
                <c:pt idx="136">
                  <c:v>43160.640124742735</c:v>
                </c:pt>
                <c:pt idx="137">
                  <c:v>43160.640127957755</c:v>
                </c:pt>
                <c:pt idx="138">
                  <c:v>43160.640131172775</c:v>
                </c:pt>
                <c:pt idx="139">
                  <c:v>43160.640134387795</c:v>
                </c:pt>
                <c:pt idx="140">
                  <c:v>43160.640137602815</c:v>
                </c:pt>
                <c:pt idx="141">
                  <c:v>43160.640140817835</c:v>
                </c:pt>
                <c:pt idx="142">
                  <c:v>43160.640144032855</c:v>
                </c:pt>
                <c:pt idx="143">
                  <c:v>43160.640147247876</c:v>
                </c:pt>
                <c:pt idx="144">
                  <c:v>43160.640150462896</c:v>
                </c:pt>
                <c:pt idx="145">
                  <c:v>43160.640153677916</c:v>
                </c:pt>
                <c:pt idx="146">
                  <c:v>43160.640156892936</c:v>
                </c:pt>
                <c:pt idx="147">
                  <c:v>43160.640160107956</c:v>
                </c:pt>
                <c:pt idx="148">
                  <c:v>43160.640163322976</c:v>
                </c:pt>
                <c:pt idx="149">
                  <c:v>43160.640166537996</c:v>
                </c:pt>
                <c:pt idx="150">
                  <c:v>43160.640169753016</c:v>
                </c:pt>
                <c:pt idx="151">
                  <c:v>43160.640172968036</c:v>
                </c:pt>
                <c:pt idx="152">
                  <c:v>43160.640176183057</c:v>
                </c:pt>
                <c:pt idx="153">
                  <c:v>43160.640179398077</c:v>
                </c:pt>
                <c:pt idx="154">
                  <c:v>43160.640182613097</c:v>
                </c:pt>
                <c:pt idx="155">
                  <c:v>43160.640185828117</c:v>
                </c:pt>
                <c:pt idx="156">
                  <c:v>43160.640189043137</c:v>
                </c:pt>
                <c:pt idx="157">
                  <c:v>43160.640192258157</c:v>
                </c:pt>
                <c:pt idx="158">
                  <c:v>43160.640195473177</c:v>
                </c:pt>
                <c:pt idx="159">
                  <c:v>43160.640198688197</c:v>
                </c:pt>
                <c:pt idx="160">
                  <c:v>43160.640201903218</c:v>
                </c:pt>
                <c:pt idx="161">
                  <c:v>43160.640205118238</c:v>
                </c:pt>
                <c:pt idx="162">
                  <c:v>43160.640208333258</c:v>
                </c:pt>
                <c:pt idx="163">
                  <c:v>43160.640211548278</c:v>
                </c:pt>
                <c:pt idx="164">
                  <c:v>43160.640214763298</c:v>
                </c:pt>
                <c:pt idx="165">
                  <c:v>43160.640217978318</c:v>
                </c:pt>
                <c:pt idx="166">
                  <c:v>43160.640221193338</c:v>
                </c:pt>
                <c:pt idx="167">
                  <c:v>43160.640224408358</c:v>
                </c:pt>
                <c:pt idx="168">
                  <c:v>43160.640227623378</c:v>
                </c:pt>
                <c:pt idx="169">
                  <c:v>43160.640230838399</c:v>
                </c:pt>
                <c:pt idx="170">
                  <c:v>43160.640234053419</c:v>
                </c:pt>
                <c:pt idx="171">
                  <c:v>43160.640237268439</c:v>
                </c:pt>
                <c:pt idx="172">
                  <c:v>43160.640240483459</c:v>
                </c:pt>
                <c:pt idx="173">
                  <c:v>43160.640243698479</c:v>
                </c:pt>
                <c:pt idx="174">
                  <c:v>43160.640246913499</c:v>
                </c:pt>
                <c:pt idx="175">
                  <c:v>43160.640250128519</c:v>
                </c:pt>
                <c:pt idx="176">
                  <c:v>43160.640253343539</c:v>
                </c:pt>
                <c:pt idx="177">
                  <c:v>43160.640256558559</c:v>
                </c:pt>
                <c:pt idx="178">
                  <c:v>43160.64025977358</c:v>
                </c:pt>
                <c:pt idx="179">
                  <c:v>43160.6402629886</c:v>
                </c:pt>
                <c:pt idx="180">
                  <c:v>43160.64026620362</c:v>
                </c:pt>
                <c:pt idx="181">
                  <c:v>43160.64026941864</c:v>
                </c:pt>
                <c:pt idx="182">
                  <c:v>43160.64027263366</c:v>
                </c:pt>
                <c:pt idx="183">
                  <c:v>43160.64027584868</c:v>
                </c:pt>
                <c:pt idx="184">
                  <c:v>43160.6402790637</c:v>
                </c:pt>
                <c:pt idx="185">
                  <c:v>43160.64028227872</c:v>
                </c:pt>
                <c:pt idx="186">
                  <c:v>43160.640285493741</c:v>
                </c:pt>
                <c:pt idx="187">
                  <c:v>43160.640288708761</c:v>
                </c:pt>
                <c:pt idx="188">
                  <c:v>43160.640291923781</c:v>
                </c:pt>
                <c:pt idx="189">
                  <c:v>43160.640295138801</c:v>
                </c:pt>
                <c:pt idx="190">
                  <c:v>43160.640298353821</c:v>
                </c:pt>
                <c:pt idx="191">
                  <c:v>43160.640301568841</c:v>
                </c:pt>
                <c:pt idx="192">
                  <c:v>43160.640304783861</c:v>
                </c:pt>
                <c:pt idx="193">
                  <c:v>43160.640307998881</c:v>
                </c:pt>
                <c:pt idx="194">
                  <c:v>43160.640311213901</c:v>
                </c:pt>
                <c:pt idx="195">
                  <c:v>43160.640314428922</c:v>
                </c:pt>
                <c:pt idx="196">
                  <c:v>43160.640317643942</c:v>
                </c:pt>
                <c:pt idx="197">
                  <c:v>43160.640320858962</c:v>
                </c:pt>
                <c:pt idx="198">
                  <c:v>43160.640324073982</c:v>
                </c:pt>
                <c:pt idx="199">
                  <c:v>43160.640327289002</c:v>
                </c:pt>
                <c:pt idx="200">
                  <c:v>43160.640330504022</c:v>
                </c:pt>
                <c:pt idx="201">
                  <c:v>43160.640333719042</c:v>
                </c:pt>
                <c:pt idx="202">
                  <c:v>43160.640336934062</c:v>
                </c:pt>
                <c:pt idx="203">
                  <c:v>43160.640340149082</c:v>
                </c:pt>
                <c:pt idx="204">
                  <c:v>43160.640343364103</c:v>
                </c:pt>
                <c:pt idx="205">
                  <c:v>43160.640346579123</c:v>
                </c:pt>
                <c:pt idx="206">
                  <c:v>43160.640349794143</c:v>
                </c:pt>
                <c:pt idx="207">
                  <c:v>43160.640353009163</c:v>
                </c:pt>
                <c:pt idx="208">
                  <c:v>43160.640356224183</c:v>
                </c:pt>
                <c:pt idx="209">
                  <c:v>43160.640359439203</c:v>
                </c:pt>
                <c:pt idx="210">
                  <c:v>43160.640362654223</c:v>
                </c:pt>
                <c:pt idx="211">
                  <c:v>43160.640365869243</c:v>
                </c:pt>
                <c:pt idx="212">
                  <c:v>43160.640369084264</c:v>
                </c:pt>
                <c:pt idx="213">
                  <c:v>43160.640372299284</c:v>
                </c:pt>
                <c:pt idx="214">
                  <c:v>43160.640375514304</c:v>
                </c:pt>
                <c:pt idx="215">
                  <c:v>43160.640378729324</c:v>
                </c:pt>
                <c:pt idx="216">
                  <c:v>43160.640381944344</c:v>
                </c:pt>
                <c:pt idx="217">
                  <c:v>43160.640385159364</c:v>
                </c:pt>
                <c:pt idx="218">
                  <c:v>43160.640388374384</c:v>
                </c:pt>
                <c:pt idx="219">
                  <c:v>43160.640391589404</c:v>
                </c:pt>
                <c:pt idx="220">
                  <c:v>43160.640394804424</c:v>
                </c:pt>
                <c:pt idx="221">
                  <c:v>43160.640398019445</c:v>
                </c:pt>
                <c:pt idx="222">
                  <c:v>43160.640401234465</c:v>
                </c:pt>
                <c:pt idx="223">
                  <c:v>43160.640404449485</c:v>
                </c:pt>
                <c:pt idx="224">
                  <c:v>43160.640407664505</c:v>
                </c:pt>
                <c:pt idx="225">
                  <c:v>43160.640410879525</c:v>
                </c:pt>
                <c:pt idx="226">
                  <c:v>43160.640414094545</c:v>
                </c:pt>
                <c:pt idx="227">
                  <c:v>43160.640417309565</c:v>
                </c:pt>
                <c:pt idx="228">
                  <c:v>43160.640420524585</c:v>
                </c:pt>
                <c:pt idx="229">
                  <c:v>43160.640423739605</c:v>
                </c:pt>
                <c:pt idx="230">
                  <c:v>43160.640426954626</c:v>
                </c:pt>
                <c:pt idx="231">
                  <c:v>43160.640430169646</c:v>
                </c:pt>
                <c:pt idx="232">
                  <c:v>43160.640433384666</c:v>
                </c:pt>
                <c:pt idx="233">
                  <c:v>43160.640436599686</c:v>
                </c:pt>
                <c:pt idx="234">
                  <c:v>43160.640439814706</c:v>
                </c:pt>
                <c:pt idx="235">
                  <c:v>43160.640443029726</c:v>
                </c:pt>
                <c:pt idx="236">
                  <c:v>43160.640446244746</c:v>
                </c:pt>
                <c:pt idx="237">
                  <c:v>43160.640449459766</c:v>
                </c:pt>
                <c:pt idx="238">
                  <c:v>43160.640452674787</c:v>
                </c:pt>
                <c:pt idx="239">
                  <c:v>43160.640455889807</c:v>
                </c:pt>
                <c:pt idx="240">
                  <c:v>43160.640459104827</c:v>
                </c:pt>
                <c:pt idx="241">
                  <c:v>43160.640462319847</c:v>
                </c:pt>
                <c:pt idx="242">
                  <c:v>43160.640465534867</c:v>
                </c:pt>
                <c:pt idx="243">
                  <c:v>43160.640468749887</c:v>
                </c:pt>
                <c:pt idx="244">
                  <c:v>43160.640471964907</c:v>
                </c:pt>
                <c:pt idx="245">
                  <c:v>43160.640475179927</c:v>
                </c:pt>
                <c:pt idx="246">
                  <c:v>43160.640478394947</c:v>
                </c:pt>
                <c:pt idx="247">
                  <c:v>43160.640481609968</c:v>
                </c:pt>
                <c:pt idx="248">
                  <c:v>43160.640484824988</c:v>
                </c:pt>
                <c:pt idx="249">
                  <c:v>43160.640488040008</c:v>
                </c:pt>
                <c:pt idx="250">
                  <c:v>43160.640491255028</c:v>
                </c:pt>
                <c:pt idx="251">
                  <c:v>43160.640494470048</c:v>
                </c:pt>
                <c:pt idx="252">
                  <c:v>43160.640497685068</c:v>
                </c:pt>
                <c:pt idx="253">
                  <c:v>43160.640500900088</c:v>
                </c:pt>
                <c:pt idx="254">
                  <c:v>43160.640504115108</c:v>
                </c:pt>
                <c:pt idx="255">
                  <c:v>43160.640507330128</c:v>
                </c:pt>
                <c:pt idx="256">
                  <c:v>43160.640510545149</c:v>
                </c:pt>
                <c:pt idx="257">
                  <c:v>43160.640513760169</c:v>
                </c:pt>
                <c:pt idx="258">
                  <c:v>43160.640516975189</c:v>
                </c:pt>
                <c:pt idx="259">
                  <c:v>43160.640520190209</c:v>
                </c:pt>
                <c:pt idx="260">
                  <c:v>43160.640523405229</c:v>
                </c:pt>
                <c:pt idx="261">
                  <c:v>43160.640526620249</c:v>
                </c:pt>
                <c:pt idx="262">
                  <c:v>43160.640529835269</c:v>
                </c:pt>
                <c:pt idx="263">
                  <c:v>43160.640533050289</c:v>
                </c:pt>
                <c:pt idx="264">
                  <c:v>43160.640536265309</c:v>
                </c:pt>
                <c:pt idx="265">
                  <c:v>43160.64053948033</c:v>
                </c:pt>
                <c:pt idx="266">
                  <c:v>43160.64054269535</c:v>
                </c:pt>
                <c:pt idx="267">
                  <c:v>43160.64054591037</c:v>
                </c:pt>
                <c:pt idx="268">
                  <c:v>43160.64054912539</c:v>
                </c:pt>
                <c:pt idx="269">
                  <c:v>43160.64055234041</c:v>
                </c:pt>
                <c:pt idx="270">
                  <c:v>43160.64055555543</c:v>
                </c:pt>
                <c:pt idx="271">
                  <c:v>43160.64055877045</c:v>
                </c:pt>
                <c:pt idx="272">
                  <c:v>43160.64056198547</c:v>
                </c:pt>
                <c:pt idx="273">
                  <c:v>43160.640565200491</c:v>
                </c:pt>
                <c:pt idx="274">
                  <c:v>43160.640568415511</c:v>
                </c:pt>
                <c:pt idx="275">
                  <c:v>43160.640571630531</c:v>
                </c:pt>
                <c:pt idx="276">
                  <c:v>43160.640574845551</c:v>
                </c:pt>
                <c:pt idx="277">
                  <c:v>43160.640578060571</c:v>
                </c:pt>
                <c:pt idx="278">
                  <c:v>43160.640581275591</c:v>
                </c:pt>
                <c:pt idx="279">
                  <c:v>43160.640584490611</c:v>
                </c:pt>
                <c:pt idx="280">
                  <c:v>43160.640587705631</c:v>
                </c:pt>
                <c:pt idx="281">
                  <c:v>43160.640590920651</c:v>
                </c:pt>
                <c:pt idx="282">
                  <c:v>43160.640594135672</c:v>
                </c:pt>
                <c:pt idx="283">
                  <c:v>43160.640597350692</c:v>
                </c:pt>
                <c:pt idx="284">
                  <c:v>43160.640600565712</c:v>
                </c:pt>
                <c:pt idx="285">
                  <c:v>43160.640603780732</c:v>
                </c:pt>
                <c:pt idx="286">
                  <c:v>43160.640606995752</c:v>
                </c:pt>
                <c:pt idx="287">
                  <c:v>43160.640610210772</c:v>
                </c:pt>
                <c:pt idx="288">
                  <c:v>43160.640613425792</c:v>
                </c:pt>
                <c:pt idx="289">
                  <c:v>43160.640616640812</c:v>
                </c:pt>
                <c:pt idx="290">
                  <c:v>43160.640619855832</c:v>
                </c:pt>
                <c:pt idx="291">
                  <c:v>43160.640623070853</c:v>
                </c:pt>
                <c:pt idx="292">
                  <c:v>43160.640626285873</c:v>
                </c:pt>
                <c:pt idx="293">
                  <c:v>43160.640629500893</c:v>
                </c:pt>
                <c:pt idx="294">
                  <c:v>43160.640632715913</c:v>
                </c:pt>
                <c:pt idx="295">
                  <c:v>43160.640635930933</c:v>
                </c:pt>
                <c:pt idx="296">
                  <c:v>43160.640639145953</c:v>
                </c:pt>
                <c:pt idx="297">
                  <c:v>43160.640642360973</c:v>
                </c:pt>
                <c:pt idx="298">
                  <c:v>43160.640645575993</c:v>
                </c:pt>
                <c:pt idx="299">
                  <c:v>43160.640648791014</c:v>
                </c:pt>
                <c:pt idx="300">
                  <c:v>43160.640652006034</c:v>
                </c:pt>
                <c:pt idx="301">
                  <c:v>43160.640655221054</c:v>
                </c:pt>
                <c:pt idx="302">
                  <c:v>43160.640658436074</c:v>
                </c:pt>
                <c:pt idx="303">
                  <c:v>43160.640661651094</c:v>
                </c:pt>
                <c:pt idx="304">
                  <c:v>43160.640664866114</c:v>
                </c:pt>
                <c:pt idx="305">
                  <c:v>43160.640668081134</c:v>
                </c:pt>
                <c:pt idx="306">
                  <c:v>43160.640671296154</c:v>
                </c:pt>
                <c:pt idx="307">
                  <c:v>43160.640674511174</c:v>
                </c:pt>
                <c:pt idx="308">
                  <c:v>43160.640677726195</c:v>
                </c:pt>
                <c:pt idx="309">
                  <c:v>43160.640680941215</c:v>
                </c:pt>
                <c:pt idx="310">
                  <c:v>43160.640684156235</c:v>
                </c:pt>
                <c:pt idx="311">
                  <c:v>43160.640687371255</c:v>
                </c:pt>
                <c:pt idx="312">
                  <c:v>43160.640690586275</c:v>
                </c:pt>
                <c:pt idx="313">
                  <c:v>43160.640693801295</c:v>
                </c:pt>
                <c:pt idx="314">
                  <c:v>43160.640697016315</c:v>
                </c:pt>
                <c:pt idx="315">
                  <c:v>43160.640700231335</c:v>
                </c:pt>
                <c:pt idx="316">
                  <c:v>43160.640703446355</c:v>
                </c:pt>
                <c:pt idx="317">
                  <c:v>43160.640706661376</c:v>
                </c:pt>
                <c:pt idx="318">
                  <c:v>43160.640709876396</c:v>
                </c:pt>
                <c:pt idx="319">
                  <c:v>43160.640713091416</c:v>
                </c:pt>
                <c:pt idx="320">
                  <c:v>43160.640716306436</c:v>
                </c:pt>
                <c:pt idx="321">
                  <c:v>43160.640719521456</c:v>
                </c:pt>
              </c:numCache>
            </c:numRef>
          </c:xVal>
          <c:yVal>
            <c:numRef>
              <c:f>Profile!$C$2:$C$1629</c:f>
              <c:numCache>
                <c:formatCode>0.000</c:formatCode>
                <c:ptCount val="1628"/>
                <c:pt idx="0">
                  <c:v>-35.71563720703125</c:v>
                </c:pt>
                <c:pt idx="1">
                  <c:v>-35.7147216796875</c:v>
                </c:pt>
                <c:pt idx="2">
                  <c:v>-35.716552734375</c:v>
                </c:pt>
                <c:pt idx="3">
                  <c:v>-35.7147216796875</c:v>
                </c:pt>
                <c:pt idx="4">
                  <c:v>-35.71563720703125</c:v>
                </c:pt>
                <c:pt idx="5">
                  <c:v>-35.71563720703125</c:v>
                </c:pt>
                <c:pt idx="6">
                  <c:v>-35.716552734375</c:v>
                </c:pt>
                <c:pt idx="7">
                  <c:v>-35.712890625</c:v>
                </c:pt>
                <c:pt idx="8">
                  <c:v>-35.7147216796875</c:v>
                </c:pt>
                <c:pt idx="9">
                  <c:v>-35.7147216796875</c:v>
                </c:pt>
                <c:pt idx="10">
                  <c:v>-35.716552734375</c:v>
                </c:pt>
                <c:pt idx="11">
                  <c:v>-35.71380615234375</c:v>
                </c:pt>
                <c:pt idx="12">
                  <c:v>-35.716552734375</c:v>
                </c:pt>
                <c:pt idx="13">
                  <c:v>-35.712890625</c:v>
                </c:pt>
                <c:pt idx="14">
                  <c:v>-35.71380615234375</c:v>
                </c:pt>
                <c:pt idx="15">
                  <c:v>-35.71380615234375</c:v>
                </c:pt>
                <c:pt idx="16">
                  <c:v>-35.712890625</c:v>
                </c:pt>
                <c:pt idx="17">
                  <c:v>-35.71563720703125</c:v>
                </c:pt>
                <c:pt idx="18">
                  <c:v>-35.71197509765625</c:v>
                </c:pt>
                <c:pt idx="19">
                  <c:v>-35.71563720703125</c:v>
                </c:pt>
                <c:pt idx="20">
                  <c:v>-35.71197509765625</c:v>
                </c:pt>
                <c:pt idx="21">
                  <c:v>-35.71563720703125</c:v>
                </c:pt>
                <c:pt idx="22">
                  <c:v>-35.7147216796875</c:v>
                </c:pt>
                <c:pt idx="23">
                  <c:v>-35.7147216796875</c:v>
                </c:pt>
                <c:pt idx="24">
                  <c:v>-35.71563720703125</c:v>
                </c:pt>
                <c:pt idx="25">
                  <c:v>-35.716552734375</c:v>
                </c:pt>
                <c:pt idx="26">
                  <c:v>-35.7147216796875</c:v>
                </c:pt>
                <c:pt idx="27">
                  <c:v>-35.7183837890625</c:v>
                </c:pt>
                <c:pt idx="28">
                  <c:v>-35.712890625</c:v>
                </c:pt>
                <c:pt idx="29">
                  <c:v>-35.71563720703125</c:v>
                </c:pt>
                <c:pt idx="30">
                  <c:v>-35.716552734375</c:v>
                </c:pt>
                <c:pt idx="31">
                  <c:v>-35.71563720703125</c:v>
                </c:pt>
                <c:pt idx="32">
                  <c:v>-35.712890625</c:v>
                </c:pt>
                <c:pt idx="33">
                  <c:v>-35.7147216796875</c:v>
                </c:pt>
                <c:pt idx="34">
                  <c:v>-35.71197509765625</c:v>
                </c:pt>
                <c:pt idx="35">
                  <c:v>-35.71563720703125</c:v>
                </c:pt>
                <c:pt idx="36">
                  <c:v>-35.712890625</c:v>
                </c:pt>
                <c:pt idx="37">
                  <c:v>-35.71197509765625</c:v>
                </c:pt>
                <c:pt idx="38">
                  <c:v>-35.71380615234375</c:v>
                </c:pt>
                <c:pt idx="39">
                  <c:v>-35.7147216796875</c:v>
                </c:pt>
                <c:pt idx="40">
                  <c:v>-35.71563720703125</c:v>
                </c:pt>
                <c:pt idx="41">
                  <c:v>-35.712890625</c:v>
                </c:pt>
                <c:pt idx="42">
                  <c:v>-35.716552734375</c:v>
                </c:pt>
                <c:pt idx="43">
                  <c:v>-35.71563720703125</c:v>
                </c:pt>
                <c:pt idx="44">
                  <c:v>-35.7110595703125</c:v>
                </c:pt>
                <c:pt idx="45">
                  <c:v>-35.716552734375</c:v>
                </c:pt>
                <c:pt idx="46">
                  <c:v>-35.7183837890625</c:v>
                </c:pt>
                <c:pt idx="47">
                  <c:v>-35.7147216796875</c:v>
                </c:pt>
                <c:pt idx="48">
                  <c:v>-35.712890625</c:v>
                </c:pt>
                <c:pt idx="49">
                  <c:v>-35.7147216796875</c:v>
                </c:pt>
                <c:pt idx="50">
                  <c:v>-35.71380615234375</c:v>
                </c:pt>
                <c:pt idx="51">
                  <c:v>-35.71380615234375</c:v>
                </c:pt>
                <c:pt idx="52">
                  <c:v>-35.71380615234375</c:v>
                </c:pt>
                <c:pt idx="53">
                  <c:v>-35.71380615234375</c:v>
                </c:pt>
                <c:pt idx="54">
                  <c:v>-35.7147216796875</c:v>
                </c:pt>
                <c:pt idx="55">
                  <c:v>-35.7147216796875</c:v>
                </c:pt>
                <c:pt idx="56">
                  <c:v>-35.716552734375</c:v>
                </c:pt>
                <c:pt idx="57">
                  <c:v>-35.71380615234375</c:v>
                </c:pt>
                <c:pt idx="58">
                  <c:v>-35.7147216796875</c:v>
                </c:pt>
                <c:pt idx="59">
                  <c:v>-35.716552734375</c:v>
                </c:pt>
                <c:pt idx="60">
                  <c:v>-35.7147216796875</c:v>
                </c:pt>
                <c:pt idx="61">
                  <c:v>-35.71563720703125</c:v>
                </c:pt>
                <c:pt idx="62">
                  <c:v>-35.712890625</c:v>
                </c:pt>
                <c:pt idx="63">
                  <c:v>-35.71380615234375</c:v>
                </c:pt>
                <c:pt idx="64">
                  <c:v>-35.7147216796875</c:v>
                </c:pt>
                <c:pt idx="65">
                  <c:v>-35.7110595703125</c:v>
                </c:pt>
                <c:pt idx="66">
                  <c:v>-35.71563720703125</c:v>
                </c:pt>
                <c:pt idx="67">
                  <c:v>-35.7147216796875</c:v>
                </c:pt>
                <c:pt idx="68">
                  <c:v>-35.71380615234375</c:v>
                </c:pt>
                <c:pt idx="69">
                  <c:v>-35.712890625</c:v>
                </c:pt>
                <c:pt idx="70">
                  <c:v>-35.716552734375</c:v>
                </c:pt>
                <c:pt idx="71">
                  <c:v>-35.712890625</c:v>
                </c:pt>
                <c:pt idx="72">
                  <c:v>-35.71380615234375</c:v>
                </c:pt>
                <c:pt idx="73">
                  <c:v>-35.7147216796875</c:v>
                </c:pt>
                <c:pt idx="74">
                  <c:v>-35.71197509765625</c:v>
                </c:pt>
                <c:pt idx="75">
                  <c:v>-35.71197509765625</c:v>
                </c:pt>
                <c:pt idx="76">
                  <c:v>-35.71563720703125</c:v>
                </c:pt>
                <c:pt idx="77">
                  <c:v>-35.7147216796875</c:v>
                </c:pt>
                <c:pt idx="78">
                  <c:v>-35.71380615234375</c:v>
                </c:pt>
                <c:pt idx="79">
                  <c:v>-35.71197509765625</c:v>
                </c:pt>
                <c:pt idx="80">
                  <c:v>-35.71197509765625</c:v>
                </c:pt>
                <c:pt idx="81">
                  <c:v>-35.7147216796875</c:v>
                </c:pt>
                <c:pt idx="82">
                  <c:v>-35.7147216796875</c:v>
                </c:pt>
                <c:pt idx="83">
                  <c:v>-35.71380615234375</c:v>
                </c:pt>
                <c:pt idx="84">
                  <c:v>-35.71197509765625</c:v>
                </c:pt>
                <c:pt idx="85">
                  <c:v>-35.71746826171875</c:v>
                </c:pt>
                <c:pt idx="86">
                  <c:v>-35.712890625</c:v>
                </c:pt>
                <c:pt idx="87">
                  <c:v>-35.460205078125</c:v>
                </c:pt>
                <c:pt idx="88">
                  <c:v>-35.11505126953125</c:v>
                </c:pt>
                <c:pt idx="89">
                  <c:v>-34.771728515625</c:v>
                </c:pt>
                <c:pt idx="90">
                  <c:v>-34.43023681640625</c:v>
                </c:pt>
                <c:pt idx="91">
                  <c:v>-34.09149169921875</c:v>
                </c:pt>
                <c:pt idx="92">
                  <c:v>-33.76922607421875</c:v>
                </c:pt>
                <c:pt idx="93">
                  <c:v>-33.45245361328125</c:v>
                </c:pt>
                <c:pt idx="94">
                  <c:v>-33.131103515625</c:v>
                </c:pt>
                <c:pt idx="95">
                  <c:v>-32.81890869140625</c:v>
                </c:pt>
                <c:pt idx="96">
                  <c:v>-32.49664306640625</c:v>
                </c:pt>
                <c:pt idx="97">
                  <c:v>-32.1697998046875</c:v>
                </c:pt>
                <c:pt idx="98">
                  <c:v>-31.85394287109375</c:v>
                </c:pt>
                <c:pt idx="99">
                  <c:v>-31.5399169921875</c:v>
                </c:pt>
                <c:pt idx="100">
                  <c:v>-31.22406005859375</c:v>
                </c:pt>
                <c:pt idx="101">
                  <c:v>-30.92010498046875</c:v>
                </c:pt>
                <c:pt idx="102">
                  <c:v>-30.61065673828125</c:v>
                </c:pt>
                <c:pt idx="103">
                  <c:v>-30.289306640625</c:v>
                </c:pt>
                <c:pt idx="104">
                  <c:v>-29.96246337890625</c:v>
                </c:pt>
                <c:pt idx="105">
                  <c:v>-29.637451171875</c:v>
                </c:pt>
                <c:pt idx="106">
                  <c:v>-29.31610107421875</c:v>
                </c:pt>
                <c:pt idx="107">
                  <c:v>-29.00665283203125</c:v>
                </c:pt>
                <c:pt idx="108">
                  <c:v>-28.699951171875</c:v>
                </c:pt>
                <c:pt idx="109">
                  <c:v>-28.4033203125</c:v>
                </c:pt>
                <c:pt idx="110">
                  <c:v>-28.125</c:v>
                </c:pt>
                <c:pt idx="111">
                  <c:v>-27.8375244140625</c:v>
                </c:pt>
                <c:pt idx="112">
                  <c:v>-27.5335693359375</c:v>
                </c:pt>
                <c:pt idx="113">
                  <c:v>-27.216796875</c:v>
                </c:pt>
                <c:pt idx="114">
                  <c:v>-26.90460205078125</c:v>
                </c:pt>
                <c:pt idx="115">
                  <c:v>-26.58416748046875</c:v>
                </c:pt>
                <c:pt idx="116">
                  <c:v>-26.25823974609375</c:v>
                </c:pt>
                <c:pt idx="117">
                  <c:v>-25.924072265625</c:v>
                </c:pt>
                <c:pt idx="118">
                  <c:v>-25.58349609375</c:v>
                </c:pt>
                <c:pt idx="119">
                  <c:v>-25.24749755859375</c:v>
                </c:pt>
                <c:pt idx="120">
                  <c:v>-24.9169921875</c:v>
                </c:pt>
                <c:pt idx="121">
                  <c:v>-24.59014892578125</c:v>
                </c:pt>
                <c:pt idx="122">
                  <c:v>-24.26788330078125</c:v>
                </c:pt>
                <c:pt idx="123">
                  <c:v>-23.9373779296875</c:v>
                </c:pt>
                <c:pt idx="124">
                  <c:v>-23.59954833984375</c:v>
                </c:pt>
                <c:pt idx="125">
                  <c:v>-23.2562255859375</c:v>
                </c:pt>
                <c:pt idx="126">
                  <c:v>-22.92572021484375</c:v>
                </c:pt>
                <c:pt idx="127">
                  <c:v>-22.6043701171875</c:v>
                </c:pt>
                <c:pt idx="128">
                  <c:v>-22.2930908203125</c:v>
                </c:pt>
                <c:pt idx="129">
                  <c:v>-21.97723388671875</c:v>
                </c:pt>
                <c:pt idx="130">
                  <c:v>-21.67327880859375</c:v>
                </c:pt>
                <c:pt idx="131">
                  <c:v>-21.34918212890625</c:v>
                </c:pt>
                <c:pt idx="132">
                  <c:v>-21.03790283203125</c:v>
                </c:pt>
                <c:pt idx="133">
                  <c:v>-20.71563720703125</c:v>
                </c:pt>
                <c:pt idx="134">
                  <c:v>-20.386962890625</c:v>
                </c:pt>
                <c:pt idx="135">
                  <c:v>-20.06195068359375</c:v>
                </c:pt>
                <c:pt idx="136">
                  <c:v>-19.73419189453125</c:v>
                </c:pt>
                <c:pt idx="137">
                  <c:v>-19.412841796875</c:v>
                </c:pt>
                <c:pt idx="138">
                  <c:v>-19.09515380859375</c:v>
                </c:pt>
                <c:pt idx="139">
                  <c:v>-18.775634765625</c:v>
                </c:pt>
                <c:pt idx="140">
                  <c:v>-18.44970703125</c:v>
                </c:pt>
                <c:pt idx="141">
                  <c:v>-18.1256103515625</c:v>
                </c:pt>
                <c:pt idx="142">
                  <c:v>-17.808837890625</c:v>
                </c:pt>
                <c:pt idx="143">
                  <c:v>-17.490234375</c:v>
                </c:pt>
                <c:pt idx="144">
                  <c:v>-17.178955078125</c:v>
                </c:pt>
                <c:pt idx="145">
                  <c:v>-16.8731689453125</c:v>
                </c:pt>
                <c:pt idx="146">
                  <c:v>-16.56280517578125</c:v>
                </c:pt>
                <c:pt idx="147">
                  <c:v>-16.2542724609375</c:v>
                </c:pt>
                <c:pt idx="148">
                  <c:v>-15.94573974609375</c:v>
                </c:pt>
                <c:pt idx="149">
                  <c:v>-15.6060791015625</c:v>
                </c:pt>
                <c:pt idx="150">
                  <c:v>-15.27923583984375</c:v>
                </c:pt>
                <c:pt idx="151">
                  <c:v>-14.94232177734375</c:v>
                </c:pt>
                <c:pt idx="152">
                  <c:v>-14.593505859375</c:v>
                </c:pt>
                <c:pt idx="153">
                  <c:v>-14.241943359375</c:v>
                </c:pt>
                <c:pt idx="154">
                  <c:v>-13.8885498046875</c:v>
                </c:pt>
                <c:pt idx="155">
                  <c:v>-13.53240966796875</c:v>
                </c:pt>
                <c:pt idx="156">
                  <c:v>-13.19183349609375</c:v>
                </c:pt>
                <c:pt idx="157">
                  <c:v>-12.86865234375</c:v>
                </c:pt>
                <c:pt idx="158">
                  <c:v>-12.55279541015625</c:v>
                </c:pt>
                <c:pt idx="159">
                  <c:v>-12.24151611328125</c:v>
                </c:pt>
                <c:pt idx="160">
                  <c:v>-11.9091796875</c:v>
                </c:pt>
                <c:pt idx="161">
                  <c:v>-11.5777587890625</c:v>
                </c:pt>
                <c:pt idx="162">
                  <c:v>-11.24542236328125</c:v>
                </c:pt>
                <c:pt idx="163">
                  <c:v>-10.91766357421875</c:v>
                </c:pt>
                <c:pt idx="164">
                  <c:v>-10.56793212890625</c:v>
                </c:pt>
                <c:pt idx="165">
                  <c:v>-10.198974609375</c:v>
                </c:pt>
                <c:pt idx="166">
                  <c:v>-9.83551025390625</c:v>
                </c:pt>
                <c:pt idx="167">
                  <c:v>-9.4903564453125</c:v>
                </c:pt>
                <c:pt idx="168">
                  <c:v>-9.15069580078125</c:v>
                </c:pt>
                <c:pt idx="169">
                  <c:v>-8.8238525390625</c:v>
                </c:pt>
                <c:pt idx="170">
                  <c:v>-8.49700927734375</c:v>
                </c:pt>
                <c:pt idx="171">
                  <c:v>-8.173828125</c:v>
                </c:pt>
                <c:pt idx="172">
                  <c:v>-7.84698486328125</c:v>
                </c:pt>
                <c:pt idx="173">
                  <c:v>-7.5091552734375</c:v>
                </c:pt>
                <c:pt idx="174">
                  <c:v>-7.1722412109375</c:v>
                </c:pt>
                <c:pt idx="175">
                  <c:v>-6.84356689453125</c:v>
                </c:pt>
                <c:pt idx="176">
                  <c:v>-6.51763916015625</c:v>
                </c:pt>
                <c:pt idx="177">
                  <c:v>-6.20361328125</c:v>
                </c:pt>
                <c:pt idx="178">
                  <c:v>-5.88775634765625</c:v>
                </c:pt>
                <c:pt idx="179">
                  <c:v>-5.56549072265625</c:v>
                </c:pt>
                <c:pt idx="180">
                  <c:v>-5.23590087890625</c:v>
                </c:pt>
                <c:pt idx="181">
                  <c:v>-4.89166259765625</c:v>
                </c:pt>
                <c:pt idx="182">
                  <c:v>-4.5556640625</c:v>
                </c:pt>
                <c:pt idx="183">
                  <c:v>-4.23248291015625</c:v>
                </c:pt>
                <c:pt idx="184">
                  <c:v>-3.91754150390625</c:v>
                </c:pt>
                <c:pt idx="185">
                  <c:v>-3.5906982421875</c:v>
                </c:pt>
                <c:pt idx="186">
                  <c:v>-3.25653076171875</c:v>
                </c:pt>
                <c:pt idx="187">
                  <c:v>-2.91412353515625</c:v>
                </c:pt>
                <c:pt idx="188">
                  <c:v>-2.57720947265625</c:v>
                </c:pt>
                <c:pt idx="189">
                  <c:v>-2.25860595703125</c:v>
                </c:pt>
                <c:pt idx="190">
                  <c:v>-1.94732666015625</c:v>
                </c:pt>
                <c:pt idx="191">
                  <c:v>-1.63604736328125</c:v>
                </c:pt>
                <c:pt idx="192">
                  <c:v>-1.32568359375</c:v>
                </c:pt>
                <c:pt idx="193">
                  <c:v>-0.9979248046875</c:v>
                </c:pt>
                <c:pt idx="194">
                  <c:v>-0.6170654296875</c:v>
                </c:pt>
                <c:pt idx="195">
                  <c:v>-0.27374267578125</c:v>
                </c:pt>
                <c:pt idx="196">
                  <c:v>-0.17303466796875</c:v>
                </c:pt>
                <c:pt idx="197">
                  <c:v>-0.18218994140625</c:v>
                </c:pt>
                <c:pt idx="198">
                  <c:v>-0.18035888671875</c:v>
                </c:pt>
                <c:pt idx="199">
                  <c:v>-0.1959228515625</c:v>
                </c:pt>
                <c:pt idx="200">
                  <c:v>-0.18310546875</c:v>
                </c:pt>
                <c:pt idx="201">
                  <c:v>-0.179443359375</c:v>
                </c:pt>
                <c:pt idx="202">
                  <c:v>-0.18402099609375</c:v>
                </c:pt>
                <c:pt idx="203">
                  <c:v>-0.20050048828125</c:v>
                </c:pt>
                <c:pt idx="204">
                  <c:v>-0.201416015625</c:v>
                </c:pt>
                <c:pt idx="205">
                  <c:v>-0.17578125</c:v>
                </c:pt>
                <c:pt idx="206">
                  <c:v>-0.186767578125</c:v>
                </c:pt>
                <c:pt idx="207">
                  <c:v>-0.19317626953125</c:v>
                </c:pt>
                <c:pt idx="208">
                  <c:v>-0.1922607421875</c:v>
                </c:pt>
                <c:pt idx="209">
                  <c:v>-0.1849365234375</c:v>
                </c:pt>
                <c:pt idx="210">
                  <c:v>-0.18585205078125</c:v>
                </c:pt>
                <c:pt idx="211">
                  <c:v>-0.18402099609375</c:v>
                </c:pt>
                <c:pt idx="212">
                  <c:v>-0.18035888671875</c:v>
                </c:pt>
                <c:pt idx="213">
                  <c:v>-0.179443359375</c:v>
                </c:pt>
                <c:pt idx="214">
                  <c:v>-0.1849365234375</c:v>
                </c:pt>
                <c:pt idx="215">
                  <c:v>-0.1885986328125</c:v>
                </c:pt>
                <c:pt idx="216">
                  <c:v>-0.1849365234375</c:v>
                </c:pt>
                <c:pt idx="217">
                  <c:v>-0.18218994140625</c:v>
                </c:pt>
                <c:pt idx="218">
                  <c:v>-0.18310546875</c:v>
                </c:pt>
                <c:pt idx="219">
                  <c:v>-0.1849365234375</c:v>
                </c:pt>
                <c:pt idx="220">
                  <c:v>-0.18035888671875</c:v>
                </c:pt>
                <c:pt idx="221">
                  <c:v>-0.17578125</c:v>
                </c:pt>
                <c:pt idx="222">
                  <c:v>-0.1739501953125</c:v>
                </c:pt>
                <c:pt idx="223">
                  <c:v>-0.172119140625</c:v>
                </c:pt>
                <c:pt idx="224">
                  <c:v>-0.172119140625</c:v>
                </c:pt>
                <c:pt idx="225">
                  <c:v>-0.17303466796875</c:v>
                </c:pt>
                <c:pt idx="226">
                  <c:v>-0.1702880859375</c:v>
                </c:pt>
                <c:pt idx="227">
                  <c:v>-0.17120361328125</c:v>
                </c:pt>
                <c:pt idx="228">
                  <c:v>-0.17303466796875</c:v>
                </c:pt>
                <c:pt idx="229">
                  <c:v>-0.17486572265625</c:v>
                </c:pt>
                <c:pt idx="230">
                  <c:v>-0.172119140625</c:v>
                </c:pt>
                <c:pt idx="231">
                  <c:v>-0.17120361328125</c:v>
                </c:pt>
                <c:pt idx="232">
                  <c:v>-0.1776123046875</c:v>
                </c:pt>
                <c:pt idx="233">
                  <c:v>-0.17852783203125</c:v>
                </c:pt>
                <c:pt idx="234">
                  <c:v>-0.1776123046875</c:v>
                </c:pt>
                <c:pt idx="235">
                  <c:v>-0.17303466796875</c:v>
                </c:pt>
                <c:pt idx="236">
                  <c:v>-0.17303466796875</c:v>
                </c:pt>
                <c:pt idx="237">
                  <c:v>-0.172119140625</c:v>
                </c:pt>
                <c:pt idx="238">
                  <c:v>-0.17669677734375</c:v>
                </c:pt>
                <c:pt idx="239">
                  <c:v>-0.1776123046875</c:v>
                </c:pt>
                <c:pt idx="240">
                  <c:v>-0.18035888671875</c:v>
                </c:pt>
                <c:pt idx="241">
                  <c:v>-0.1849365234375</c:v>
                </c:pt>
                <c:pt idx="242">
                  <c:v>-0.1849365234375</c:v>
                </c:pt>
                <c:pt idx="243">
                  <c:v>-0.18218994140625</c:v>
                </c:pt>
                <c:pt idx="244">
                  <c:v>-0.18035888671875</c:v>
                </c:pt>
                <c:pt idx="245">
                  <c:v>-0.18218994140625</c:v>
                </c:pt>
                <c:pt idx="246">
                  <c:v>-0.18035888671875</c:v>
                </c:pt>
                <c:pt idx="247">
                  <c:v>-0.17852783203125</c:v>
                </c:pt>
                <c:pt idx="248">
                  <c:v>-0.17669677734375</c:v>
                </c:pt>
                <c:pt idx="249">
                  <c:v>-0.1812744140625</c:v>
                </c:pt>
                <c:pt idx="250">
                  <c:v>-0.18035888671875</c:v>
                </c:pt>
                <c:pt idx="251">
                  <c:v>-0.18035888671875</c:v>
                </c:pt>
                <c:pt idx="252">
                  <c:v>-0.17486572265625</c:v>
                </c:pt>
                <c:pt idx="253">
                  <c:v>-0.1739501953125</c:v>
                </c:pt>
                <c:pt idx="254">
                  <c:v>-0.18585205078125</c:v>
                </c:pt>
                <c:pt idx="255">
                  <c:v>-0.1885986328125</c:v>
                </c:pt>
                <c:pt idx="256">
                  <c:v>-0.1849365234375</c:v>
                </c:pt>
                <c:pt idx="257">
                  <c:v>-0.18035888671875</c:v>
                </c:pt>
                <c:pt idx="258">
                  <c:v>-0.17486572265625</c:v>
                </c:pt>
                <c:pt idx="259">
                  <c:v>-0.18035888671875</c:v>
                </c:pt>
                <c:pt idx="260">
                  <c:v>-0.1776123046875</c:v>
                </c:pt>
                <c:pt idx="261">
                  <c:v>-0.17486572265625</c:v>
                </c:pt>
                <c:pt idx="262">
                  <c:v>-0.1739501953125</c:v>
                </c:pt>
                <c:pt idx="263">
                  <c:v>-0.18035888671875</c:v>
                </c:pt>
                <c:pt idx="264">
                  <c:v>-0.179443359375</c:v>
                </c:pt>
                <c:pt idx="265">
                  <c:v>-0.17852783203125</c:v>
                </c:pt>
                <c:pt idx="266">
                  <c:v>-0.1776123046875</c:v>
                </c:pt>
                <c:pt idx="267">
                  <c:v>-0.17852783203125</c:v>
                </c:pt>
                <c:pt idx="268">
                  <c:v>-0.179443359375</c:v>
                </c:pt>
                <c:pt idx="269">
                  <c:v>-0.17669677734375</c:v>
                </c:pt>
                <c:pt idx="270">
                  <c:v>-0.17578125</c:v>
                </c:pt>
                <c:pt idx="271">
                  <c:v>-0.1776123046875</c:v>
                </c:pt>
                <c:pt idx="272">
                  <c:v>-0.17578125</c:v>
                </c:pt>
                <c:pt idx="273">
                  <c:v>-0.18035888671875</c:v>
                </c:pt>
                <c:pt idx="274">
                  <c:v>-0.18218994140625</c:v>
                </c:pt>
                <c:pt idx="275">
                  <c:v>-0.18035888671875</c:v>
                </c:pt>
                <c:pt idx="276">
                  <c:v>-0.17669677734375</c:v>
                </c:pt>
                <c:pt idx="277">
                  <c:v>-0.17578125</c:v>
                </c:pt>
                <c:pt idx="278">
                  <c:v>-0.179443359375</c:v>
                </c:pt>
                <c:pt idx="279">
                  <c:v>-0.1776123046875</c:v>
                </c:pt>
                <c:pt idx="280">
                  <c:v>-0.172119140625</c:v>
                </c:pt>
                <c:pt idx="281">
                  <c:v>-0.1739501953125</c:v>
                </c:pt>
                <c:pt idx="282">
                  <c:v>-0.17669677734375</c:v>
                </c:pt>
                <c:pt idx="283">
                  <c:v>-0.17303466796875</c:v>
                </c:pt>
                <c:pt idx="284">
                  <c:v>-0.17120361328125</c:v>
                </c:pt>
                <c:pt idx="285">
                  <c:v>-0.16937255859375</c:v>
                </c:pt>
                <c:pt idx="286">
                  <c:v>-0.172119140625</c:v>
                </c:pt>
                <c:pt idx="287">
                  <c:v>-0.17120361328125</c:v>
                </c:pt>
                <c:pt idx="288">
                  <c:v>-0.1739501953125</c:v>
                </c:pt>
                <c:pt idx="289">
                  <c:v>-0.1739501953125</c:v>
                </c:pt>
                <c:pt idx="290">
                  <c:v>-0.1739501953125</c:v>
                </c:pt>
                <c:pt idx="291">
                  <c:v>-0.17120361328125</c:v>
                </c:pt>
                <c:pt idx="292">
                  <c:v>-0.1702880859375</c:v>
                </c:pt>
                <c:pt idx="293">
                  <c:v>-0.17120361328125</c:v>
                </c:pt>
                <c:pt idx="294">
                  <c:v>-0.17303466796875</c:v>
                </c:pt>
                <c:pt idx="295">
                  <c:v>-0.17486572265625</c:v>
                </c:pt>
                <c:pt idx="296">
                  <c:v>-0.1776123046875</c:v>
                </c:pt>
                <c:pt idx="297">
                  <c:v>-0.1776123046875</c:v>
                </c:pt>
                <c:pt idx="298">
                  <c:v>-0.179443359375</c:v>
                </c:pt>
                <c:pt idx="299">
                  <c:v>-0.179443359375</c:v>
                </c:pt>
                <c:pt idx="300">
                  <c:v>-0.19775390625</c:v>
                </c:pt>
                <c:pt idx="301">
                  <c:v>-0.1776123046875</c:v>
                </c:pt>
                <c:pt idx="302">
                  <c:v>-0.186767578125</c:v>
                </c:pt>
                <c:pt idx="303">
                  <c:v>-0.20416259765625</c:v>
                </c:pt>
                <c:pt idx="304">
                  <c:v>-0.205078125</c:v>
                </c:pt>
                <c:pt idx="305">
                  <c:v>-0.18585205078125</c:v>
                </c:pt>
                <c:pt idx="306">
                  <c:v>-0.18585205078125</c:v>
                </c:pt>
                <c:pt idx="307">
                  <c:v>-0.186767578125</c:v>
                </c:pt>
                <c:pt idx="308">
                  <c:v>-0.19500732421875</c:v>
                </c:pt>
                <c:pt idx="309">
                  <c:v>-0.18768310546875</c:v>
                </c:pt>
                <c:pt idx="310">
                  <c:v>-0.18402099609375</c:v>
                </c:pt>
                <c:pt idx="311">
                  <c:v>-0.18585205078125</c:v>
                </c:pt>
                <c:pt idx="312">
                  <c:v>-0.18402099609375</c:v>
                </c:pt>
                <c:pt idx="313">
                  <c:v>-0.1776123046875</c:v>
                </c:pt>
                <c:pt idx="314">
                  <c:v>-0.18035888671875</c:v>
                </c:pt>
                <c:pt idx="315">
                  <c:v>-0.18218994140625</c:v>
                </c:pt>
                <c:pt idx="316">
                  <c:v>-0.1776123046875</c:v>
                </c:pt>
                <c:pt idx="317">
                  <c:v>-0.16845703125</c:v>
                </c:pt>
                <c:pt idx="318">
                  <c:v>-0.1776123046875</c:v>
                </c:pt>
                <c:pt idx="319">
                  <c:v>-0.19500732421875</c:v>
                </c:pt>
                <c:pt idx="320">
                  <c:v>-0.21881103515625</c:v>
                </c:pt>
                <c:pt idx="321">
                  <c:v>-0.17303466796875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86688"/>
        <c:axId val="118388224"/>
      </c:scatterChart>
      <c:scatterChart>
        <c:scatterStyle val="smoothMarker"/>
        <c:varyColors val="0"/>
        <c:ser>
          <c:idx val="2"/>
          <c:order val="2"/>
          <c:tx>
            <c:strRef>
              <c:f>Profile!$E$1</c:f>
              <c:strCache>
                <c:ptCount val="1"/>
                <c:pt idx="0">
                  <c:v>Temperature (°C)</c:v>
                </c:pt>
              </c:strCache>
            </c:strRef>
          </c:tx>
          <c:marker>
            <c:symbol val="none"/>
          </c:marker>
          <c:xVal>
            <c:numRef>
              <c:f>Profile!$A$2:$A$1629</c:f>
              <c:numCache>
                <c:formatCode>m/d/yy\ h:mm:ss</c:formatCode>
                <c:ptCount val="1628"/>
                <c:pt idx="0">
                  <c:v>43160.639687499999</c:v>
                </c:pt>
                <c:pt idx="1">
                  <c:v>43160.639690715019</c:v>
                </c:pt>
                <c:pt idx="2">
                  <c:v>43160.639693930039</c:v>
                </c:pt>
                <c:pt idx="3">
                  <c:v>43160.639697145059</c:v>
                </c:pt>
                <c:pt idx="4">
                  <c:v>43160.63970036008</c:v>
                </c:pt>
                <c:pt idx="5">
                  <c:v>43160.6397035751</c:v>
                </c:pt>
                <c:pt idx="6">
                  <c:v>43160.63970679012</c:v>
                </c:pt>
                <c:pt idx="7">
                  <c:v>43160.63971000514</c:v>
                </c:pt>
                <c:pt idx="8">
                  <c:v>43160.63971322016</c:v>
                </c:pt>
                <c:pt idx="9">
                  <c:v>43160.63971643518</c:v>
                </c:pt>
                <c:pt idx="10">
                  <c:v>43160.6397196502</c:v>
                </c:pt>
                <c:pt idx="11">
                  <c:v>43160.63972286522</c:v>
                </c:pt>
                <c:pt idx="12">
                  <c:v>43160.639726080241</c:v>
                </c:pt>
                <c:pt idx="13">
                  <c:v>43160.639729295261</c:v>
                </c:pt>
                <c:pt idx="14">
                  <c:v>43160.639732510281</c:v>
                </c:pt>
                <c:pt idx="15">
                  <c:v>43160.639735725301</c:v>
                </c:pt>
                <c:pt idx="16">
                  <c:v>43160.639738940321</c:v>
                </c:pt>
                <c:pt idx="17">
                  <c:v>43160.639742155341</c:v>
                </c:pt>
                <c:pt idx="18">
                  <c:v>43160.639745370361</c:v>
                </c:pt>
                <c:pt idx="19">
                  <c:v>43160.639748585381</c:v>
                </c:pt>
                <c:pt idx="20">
                  <c:v>43160.639751800401</c:v>
                </c:pt>
                <c:pt idx="21">
                  <c:v>43160.639755015422</c:v>
                </c:pt>
                <c:pt idx="22">
                  <c:v>43160.639758230442</c:v>
                </c:pt>
                <c:pt idx="23">
                  <c:v>43160.639761445462</c:v>
                </c:pt>
                <c:pt idx="24">
                  <c:v>43160.639764660482</c:v>
                </c:pt>
                <c:pt idx="25">
                  <c:v>43160.639767875502</c:v>
                </c:pt>
                <c:pt idx="26">
                  <c:v>43160.639771090522</c:v>
                </c:pt>
                <c:pt idx="27">
                  <c:v>43160.639774305542</c:v>
                </c:pt>
                <c:pt idx="28">
                  <c:v>43160.639777520562</c:v>
                </c:pt>
                <c:pt idx="29">
                  <c:v>43160.639780735582</c:v>
                </c:pt>
                <c:pt idx="30">
                  <c:v>43160.639783950603</c:v>
                </c:pt>
                <c:pt idx="31">
                  <c:v>43160.639787165623</c:v>
                </c:pt>
                <c:pt idx="32">
                  <c:v>43160.639790380643</c:v>
                </c:pt>
                <c:pt idx="33">
                  <c:v>43160.639793595663</c:v>
                </c:pt>
                <c:pt idx="34">
                  <c:v>43160.639796810683</c:v>
                </c:pt>
                <c:pt idx="35">
                  <c:v>43160.639800025703</c:v>
                </c:pt>
                <c:pt idx="36">
                  <c:v>43160.639803240723</c:v>
                </c:pt>
                <c:pt idx="37">
                  <c:v>43160.639806455743</c:v>
                </c:pt>
                <c:pt idx="38">
                  <c:v>43160.639809670763</c:v>
                </c:pt>
                <c:pt idx="39">
                  <c:v>43160.639812885784</c:v>
                </c:pt>
                <c:pt idx="40">
                  <c:v>43160.639816100804</c:v>
                </c:pt>
                <c:pt idx="41">
                  <c:v>43160.639819315824</c:v>
                </c:pt>
                <c:pt idx="42">
                  <c:v>43160.639822530844</c:v>
                </c:pt>
                <c:pt idx="43">
                  <c:v>43160.639825745864</c:v>
                </c:pt>
                <c:pt idx="44">
                  <c:v>43160.639828960884</c:v>
                </c:pt>
                <c:pt idx="45">
                  <c:v>43160.639832175904</c:v>
                </c:pt>
                <c:pt idx="46">
                  <c:v>43160.639835390924</c:v>
                </c:pt>
                <c:pt idx="47">
                  <c:v>43160.639838605945</c:v>
                </c:pt>
                <c:pt idx="48">
                  <c:v>43160.639841820965</c:v>
                </c:pt>
                <c:pt idx="49">
                  <c:v>43160.639845035985</c:v>
                </c:pt>
                <c:pt idx="50">
                  <c:v>43160.639848251005</c:v>
                </c:pt>
                <c:pt idx="51">
                  <c:v>43160.639851466025</c:v>
                </c:pt>
                <c:pt idx="52">
                  <c:v>43160.639854681045</c:v>
                </c:pt>
                <c:pt idx="53">
                  <c:v>43160.639857896065</c:v>
                </c:pt>
                <c:pt idx="54">
                  <c:v>43160.639861111085</c:v>
                </c:pt>
                <c:pt idx="55">
                  <c:v>43160.639864326105</c:v>
                </c:pt>
                <c:pt idx="56">
                  <c:v>43160.639867541126</c:v>
                </c:pt>
                <c:pt idx="57">
                  <c:v>43160.639870756146</c:v>
                </c:pt>
                <c:pt idx="58">
                  <c:v>43160.639873971166</c:v>
                </c:pt>
                <c:pt idx="59">
                  <c:v>43160.639877186186</c:v>
                </c:pt>
                <c:pt idx="60">
                  <c:v>43160.639880401206</c:v>
                </c:pt>
                <c:pt idx="61">
                  <c:v>43160.639883616226</c:v>
                </c:pt>
                <c:pt idx="62">
                  <c:v>43160.639886831246</c:v>
                </c:pt>
                <c:pt idx="63">
                  <c:v>43160.639890046266</c:v>
                </c:pt>
                <c:pt idx="64">
                  <c:v>43160.639893261286</c:v>
                </c:pt>
                <c:pt idx="65">
                  <c:v>43160.639896476307</c:v>
                </c:pt>
                <c:pt idx="66">
                  <c:v>43160.639899691327</c:v>
                </c:pt>
                <c:pt idx="67">
                  <c:v>43160.639902906347</c:v>
                </c:pt>
                <c:pt idx="68">
                  <c:v>43160.639906121367</c:v>
                </c:pt>
                <c:pt idx="69">
                  <c:v>43160.639909336387</c:v>
                </c:pt>
                <c:pt idx="70">
                  <c:v>43160.639912551407</c:v>
                </c:pt>
                <c:pt idx="71">
                  <c:v>43160.639915766427</c:v>
                </c:pt>
                <c:pt idx="72">
                  <c:v>43160.639918981447</c:v>
                </c:pt>
                <c:pt idx="73">
                  <c:v>43160.639922196468</c:v>
                </c:pt>
                <c:pt idx="74">
                  <c:v>43160.639925411488</c:v>
                </c:pt>
                <c:pt idx="75">
                  <c:v>43160.639928626508</c:v>
                </c:pt>
                <c:pt idx="76">
                  <c:v>43160.639931841528</c:v>
                </c:pt>
                <c:pt idx="77">
                  <c:v>43160.639935056548</c:v>
                </c:pt>
                <c:pt idx="78">
                  <c:v>43160.639938271568</c:v>
                </c:pt>
                <c:pt idx="79">
                  <c:v>43160.639941486588</c:v>
                </c:pt>
                <c:pt idx="80">
                  <c:v>43160.639944701608</c:v>
                </c:pt>
                <c:pt idx="81">
                  <c:v>43160.639947916628</c:v>
                </c:pt>
                <c:pt idx="82">
                  <c:v>43160.639951131649</c:v>
                </c:pt>
                <c:pt idx="83">
                  <c:v>43160.639954346669</c:v>
                </c:pt>
                <c:pt idx="84">
                  <c:v>43160.639957561689</c:v>
                </c:pt>
                <c:pt idx="85">
                  <c:v>43160.639960776709</c:v>
                </c:pt>
                <c:pt idx="86">
                  <c:v>43160.639963991729</c:v>
                </c:pt>
                <c:pt idx="87">
                  <c:v>43160.639967206749</c:v>
                </c:pt>
                <c:pt idx="88">
                  <c:v>43160.639970421769</c:v>
                </c:pt>
                <c:pt idx="89">
                  <c:v>43160.639973636789</c:v>
                </c:pt>
                <c:pt idx="90">
                  <c:v>43160.639976851809</c:v>
                </c:pt>
                <c:pt idx="91">
                  <c:v>43160.63998006683</c:v>
                </c:pt>
                <c:pt idx="92">
                  <c:v>43160.63998328185</c:v>
                </c:pt>
                <c:pt idx="93">
                  <c:v>43160.63998649687</c:v>
                </c:pt>
                <c:pt idx="94">
                  <c:v>43160.63998971189</c:v>
                </c:pt>
                <c:pt idx="95">
                  <c:v>43160.63999292691</c:v>
                </c:pt>
                <c:pt idx="96">
                  <c:v>43160.63999614193</c:v>
                </c:pt>
                <c:pt idx="97">
                  <c:v>43160.63999935695</c:v>
                </c:pt>
                <c:pt idx="98">
                  <c:v>43160.64000257197</c:v>
                </c:pt>
                <c:pt idx="99">
                  <c:v>43160.640005786991</c:v>
                </c:pt>
                <c:pt idx="100">
                  <c:v>43160.640009002011</c:v>
                </c:pt>
                <c:pt idx="101">
                  <c:v>43160.640012217031</c:v>
                </c:pt>
                <c:pt idx="102">
                  <c:v>43160.640015432051</c:v>
                </c:pt>
                <c:pt idx="103">
                  <c:v>43160.640018647071</c:v>
                </c:pt>
                <c:pt idx="104">
                  <c:v>43160.640021862091</c:v>
                </c:pt>
                <c:pt idx="105">
                  <c:v>43160.640025077111</c:v>
                </c:pt>
                <c:pt idx="106">
                  <c:v>43160.640028292131</c:v>
                </c:pt>
                <c:pt idx="107">
                  <c:v>43160.640031507151</c:v>
                </c:pt>
                <c:pt idx="108">
                  <c:v>43160.640034722172</c:v>
                </c:pt>
                <c:pt idx="109">
                  <c:v>43160.640037937192</c:v>
                </c:pt>
                <c:pt idx="110">
                  <c:v>43160.640041152212</c:v>
                </c:pt>
                <c:pt idx="111">
                  <c:v>43160.640044367232</c:v>
                </c:pt>
                <c:pt idx="112">
                  <c:v>43160.640047582252</c:v>
                </c:pt>
                <c:pt idx="113">
                  <c:v>43160.640050797272</c:v>
                </c:pt>
                <c:pt idx="114">
                  <c:v>43160.640054012292</c:v>
                </c:pt>
                <c:pt idx="115">
                  <c:v>43160.640057227312</c:v>
                </c:pt>
                <c:pt idx="116">
                  <c:v>43160.640060442332</c:v>
                </c:pt>
                <c:pt idx="117">
                  <c:v>43160.640063657353</c:v>
                </c:pt>
                <c:pt idx="118">
                  <c:v>43160.640066872373</c:v>
                </c:pt>
                <c:pt idx="119">
                  <c:v>43160.640070087393</c:v>
                </c:pt>
                <c:pt idx="120">
                  <c:v>43160.640073302413</c:v>
                </c:pt>
                <c:pt idx="121">
                  <c:v>43160.640076517433</c:v>
                </c:pt>
                <c:pt idx="122">
                  <c:v>43160.640079732453</c:v>
                </c:pt>
                <c:pt idx="123">
                  <c:v>43160.640082947473</c:v>
                </c:pt>
                <c:pt idx="124">
                  <c:v>43160.640086162493</c:v>
                </c:pt>
                <c:pt idx="125">
                  <c:v>43160.640089377514</c:v>
                </c:pt>
                <c:pt idx="126">
                  <c:v>43160.640092592534</c:v>
                </c:pt>
                <c:pt idx="127">
                  <c:v>43160.640095807554</c:v>
                </c:pt>
                <c:pt idx="128">
                  <c:v>43160.640099022574</c:v>
                </c:pt>
                <c:pt idx="129">
                  <c:v>43160.640102237594</c:v>
                </c:pt>
                <c:pt idx="130">
                  <c:v>43160.640105452614</c:v>
                </c:pt>
                <c:pt idx="131">
                  <c:v>43160.640108667634</c:v>
                </c:pt>
                <c:pt idx="132">
                  <c:v>43160.640111882654</c:v>
                </c:pt>
                <c:pt idx="133">
                  <c:v>43160.640115097674</c:v>
                </c:pt>
                <c:pt idx="134">
                  <c:v>43160.640118312695</c:v>
                </c:pt>
                <c:pt idx="135">
                  <c:v>43160.640121527715</c:v>
                </c:pt>
                <c:pt idx="136">
                  <c:v>43160.640124742735</c:v>
                </c:pt>
                <c:pt idx="137">
                  <c:v>43160.640127957755</c:v>
                </c:pt>
                <c:pt idx="138">
                  <c:v>43160.640131172775</c:v>
                </c:pt>
                <c:pt idx="139">
                  <c:v>43160.640134387795</c:v>
                </c:pt>
                <c:pt idx="140">
                  <c:v>43160.640137602815</c:v>
                </c:pt>
                <c:pt idx="141">
                  <c:v>43160.640140817835</c:v>
                </c:pt>
                <c:pt idx="142">
                  <c:v>43160.640144032855</c:v>
                </c:pt>
                <c:pt idx="143">
                  <c:v>43160.640147247876</c:v>
                </c:pt>
                <c:pt idx="144">
                  <c:v>43160.640150462896</c:v>
                </c:pt>
                <c:pt idx="145">
                  <c:v>43160.640153677916</c:v>
                </c:pt>
                <c:pt idx="146">
                  <c:v>43160.640156892936</c:v>
                </c:pt>
                <c:pt idx="147">
                  <c:v>43160.640160107956</c:v>
                </c:pt>
                <c:pt idx="148">
                  <c:v>43160.640163322976</c:v>
                </c:pt>
                <c:pt idx="149">
                  <c:v>43160.640166537996</c:v>
                </c:pt>
                <c:pt idx="150">
                  <c:v>43160.640169753016</c:v>
                </c:pt>
                <c:pt idx="151">
                  <c:v>43160.640172968036</c:v>
                </c:pt>
                <c:pt idx="152">
                  <c:v>43160.640176183057</c:v>
                </c:pt>
                <c:pt idx="153">
                  <c:v>43160.640179398077</c:v>
                </c:pt>
                <c:pt idx="154">
                  <c:v>43160.640182613097</c:v>
                </c:pt>
                <c:pt idx="155">
                  <c:v>43160.640185828117</c:v>
                </c:pt>
                <c:pt idx="156">
                  <c:v>43160.640189043137</c:v>
                </c:pt>
                <c:pt idx="157">
                  <c:v>43160.640192258157</c:v>
                </c:pt>
                <c:pt idx="158">
                  <c:v>43160.640195473177</c:v>
                </c:pt>
                <c:pt idx="159">
                  <c:v>43160.640198688197</c:v>
                </c:pt>
                <c:pt idx="160">
                  <c:v>43160.640201903218</c:v>
                </c:pt>
                <c:pt idx="161">
                  <c:v>43160.640205118238</c:v>
                </c:pt>
                <c:pt idx="162">
                  <c:v>43160.640208333258</c:v>
                </c:pt>
                <c:pt idx="163">
                  <c:v>43160.640211548278</c:v>
                </c:pt>
                <c:pt idx="164">
                  <c:v>43160.640214763298</c:v>
                </c:pt>
                <c:pt idx="165">
                  <c:v>43160.640217978318</c:v>
                </c:pt>
                <c:pt idx="166">
                  <c:v>43160.640221193338</c:v>
                </c:pt>
                <c:pt idx="167">
                  <c:v>43160.640224408358</c:v>
                </c:pt>
                <c:pt idx="168">
                  <c:v>43160.640227623378</c:v>
                </c:pt>
                <c:pt idx="169">
                  <c:v>43160.640230838399</c:v>
                </c:pt>
                <c:pt idx="170">
                  <c:v>43160.640234053419</c:v>
                </c:pt>
                <c:pt idx="171">
                  <c:v>43160.640237268439</c:v>
                </c:pt>
                <c:pt idx="172">
                  <c:v>43160.640240483459</c:v>
                </c:pt>
                <c:pt idx="173">
                  <c:v>43160.640243698479</c:v>
                </c:pt>
                <c:pt idx="174">
                  <c:v>43160.640246913499</c:v>
                </c:pt>
                <c:pt idx="175">
                  <c:v>43160.640250128519</c:v>
                </c:pt>
                <c:pt idx="176">
                  <c:v>43160.640253343539</c:v>
                </c:pt>
                <c:pt idx="177">
                  <c:v>43160.640256558559</c:v>
                </c:pt>
                <c:pt idx="178">
                  <c:v>43160.64025977358</c:v>
                </c:pt>
                <c:pt idx="179">
                  <c:v>43160.6402629886</c:v>
                </c:pt>
                <c:pt idx="180">
                  <c:v>43160.64026620362</c:v>
                </c:pt>
                <c:pt idx="181">
                  <c:v>43160.64026941864</c:v>
                </c:pt>
                <c:pt idx="182">
                  <c:v>43160.64027263366</c:v>
                </c:pt>
                <c:pt idx="183">
                  <c:v>43160.64027584868</c:v>
                </c:pt>
                <c:pt idx="184">
                  <c:v>43160.6402790637</c:v>
                </c:pt>
                <c:pt idx="185">
                  <c:v>43160.64028227872</c:v>
                </c:pt>
                <c:pt idx="186">
                  <c:v>43160.640285493741</c:v>
                </c:pt>
                <c:pt idx="187">
                  <c:v>43160.640288708761</c:v>
                </c:pt>
                <c:pt idx="188">
                  <c:v>43160.640291923781</c:v>
                </c:pt>
                <c:pt idx="189">
                  <c:v>43160.640295138801</c:v>
                </c:pt>
                <c:pt idx="190">
                  <c:v>43160.640298353821</c:v>
                </c:pt>
                <c:pt idx="191">
                  <c:v>43160.640301568841</c:v>
                </c:pt>
                <c:pt idx="192">
                  <c:v>43160.640304783861</c:v>
                </c:pt>
                <c:pt idx="193">
                  <c:v>43160.640307998881</c:v>
                </c:pt>
                <c:pt idx="194">
                  <c:v>43160.640311213901</c:v>
                </c:pt>
                <c:pt idx="195">
                  <c:v>43160.640314428922</c:v>
                </c:pt>
                <c:pt idx="196">
                  <c:v>43160.640317643942</c:v>
                </c:pt>
                <c:pt idx="197">
                  <c:v>43160.640320858962</c:v>
                </c:pt>
                <c:pt idx="198">
                  <c:v>43160.640324073982</c:v>
                </c:pt>
                <c:pt idx="199">
                  <c:v>43160.640327289002</c:v>
                </c:pt>
                <c:pt idx="200">
                  <c:v>43160.640330504022</c:v>
                </c:pt>
                <c:pt idx="201">
                  <c:v>43160.640333719042</c:v>
                </c:pt>
                <c:pt idx="202">
                  <c:v>43160.640336934062</c:v>
                </c:pt>
                <c:pt idx="203">
                  <c:v>43160.640340149082</c:v>
                </c:pt>
                <c:pt idx="204">
                  <c:v>43160.640343364103</c:v>
                </c:pt>
                <c:pt idx="205">
                  <c:v>43160.640346579123</c:v>
                </c:pt>
                <c:pt idx="206">
                  <c:v>43160.640349794143</c:v>
                </c:pt>
                <c:pt idx="207">
                  <c:v>43160.640353009163</c:v>
                </c:pt>
                <c:pt idx="208">
                  <c:v>43160.640356224183</c:v>
                </c:pt>
                <c:pt idx="209">
                  <c:v>43160.640359439203</c:v>
                </c:pt>
                <c:pt idx="210">
                  <c:v>43160.640362654223</c:v>
                </c:pt>
                <c:pt idx="211">
                  <c:v>43160.640365869243</c:v>
                </c:pt>
                <c:pt idx="212">
                  <c:v>43160.640369084264</c:v>
                </c:pt>
                <c:pt idx="213">
                  <c:v>43160.640372299284</c:v>
                </c:pt>
                <c:pt idx="214">
                  <c:v>43160.640375514304</c:v>
                </c:pt>
                <c:pt idx="215">
                  <c:v>43160.640378729324</c:v>
                </c:pt>
                <c:pt idx="216">
                  <c:v>43160.640381944344</c:v>
                </c:pt>
                <c:pt idx="217">
                  <c:v>43160.640385159364</c:v>
                </c:pt>
                <c:pt idx="218">
                  <c:v>43160.640388374384</c:v>
                </c:pt>
                <c:pt idx="219">
                  <c:v>43160.640391589404</c:v>
                </c:pt>
                <c:pt idx="220">
                  <c:v>43160.640394804424</c:v>
                </c:pt>
                <c:pt idx="221">
                  <c:v>43160.640398019445</c:v>
                </c:pt>
                <c:pt idx="222">
                  <c:v>43160.640401234465</c:v>
                </c:pt>
                <c:pt idx="223">
                  <c:v>43160.640404449485</c:v>
                </c:pt>
                <c:pt idx="224">
                  <c:v>43160.640407664505</c:v>
                </c:pt>
                <c:pt idx="225">
                  <c:v>43160.640410879525</c:v>
                </c:pt>
                <c:pt idx="226">
                  <c:v>43160.640414094545</c:v>
                </c:pt>
                <c:pt idx="227">
                  <c:v>43160.640417309565</c:v>
                </c:pt>
                <c:pt idx="228">
                  <c:v>43160.640420524585</c:v>
                </c:pt>
                <c:pt idx="229">
                  <c:v>43160.640423739605</c:v>
                </c:pt>
                <c:pt idx="230">
                  <c:v>43160.640426954626</c:v>
                </c:pt>
                <c:pt idx="231">
                  <c:v>43160.640430169646</c:v>
                </c:pt>
                <c:pt idx="232">
                  <c:v>43160.640433384666</c:v>
                </c:pt>
                <c:pt idx="233">
                  <c:v>43160.640436599686</c:v>
                </c:pt>
                <c:pt idx="234">
                  <c:v>43160.640439814706</c:v>
                </c:pt>
                <c:pt idx="235">
                  <c:v>43160.640443029726</c:v>
                </c:pt>
                <c:pt idx="236">
                  <c:v>43160.640446244746</c:v>
                </c:pt>
                <c:pt idx="237">
                  <c:v>43160.640449459766</c:v>
                </c:pt>
                <c:pt idx="238">
                  <c:v>43160.640452674787</c:v>
                </c:pt>
                <c:pt idx="239">
                  <c:v>43160.640455889807</c:v>
                </c:pt>
                <c:pt idx="240">
                  <c:v>43160.640459104827</c:v>
                </c:pt>
                <c:pt idx="241">
                  <c:v>43160.640462319847</c:v>
                </c:pt>
                <c:pt idx="242">
                  <c:v>43160.640465534867</c:v>
                </c:pt>
                <c:pt idx="243">
                  <c:v>43160.640468749887</c:v>
                </c:pt>
                <c:pt idx="244">
                  <c:v>43160.640471964907</c:v>
                </c:pt>
                <c:pt idx="245">
                  <c:v>43160.640475179927</c:v>
                </c:pt>
                <c:pt idx="246">
                  <c:v>43160.640478394947</c:v>
                </c:pt>
                <c:pt idx="247">
                  <c:v>43160.640481609968</c:v>
                </c:pt>
                <c:pt idx="248">
                  <c:v>43160.640484824988</c:v>
                </c:pt>
                <c:pt idx="249">
                  <c:v>43160.640488040008</c:v>
                </c:pt>
                <c:pt idx="250">
                  <c:v>43160.640491255028</c:v>
                </c:pt>
                <c:pt idx="251">
                  <c:v>43160.640494470048</c:v>
                </c:pt>
                <c:pt idx="252">
                  <c:v>43160.640497685068</c:v>
                </c:pt>
                <c:pt idx="253">
                  <c:v>43160.640500900088</c:v>
                </c:pt>
                <c:pt idx="254">
                  <c:v>43160.640504115108</c:v>
                </c:pt>
                <c:pt idx="255">
                  <c:v>43160.640507330128</c:v>
                </c:pt>
                <c:pt idx="256">
                  <c:v>43160.640510545149</c:v>
                </c:pt>
                <c:pt idx="257">
                  <c:v>43160.640513760169</c:v>
                </c:pt>
                <c:pt idx="258">
                  <c:v>43160.640516975189</c:v>
                </c:pt>
                <c:pt idx="259">
                  <c:v>43160.640520190209</c:v>
                </c:pt>
                <c:pt idx="260">
                  <c:v>43160.640523405229</c:v>
                </c:pt>
                <c:pt idx="261">
                  <c:v>43160.640526620249</c:v>
                </c:pt>
                <c:pt idx="262">
                  <c:v>43160.640529835269</c:v>
                </c:pt>
                <c:pt idx="263">
                  <c:v>43160.640533050289</c:v>
                </c:pt>
                <c:pt idx="264">
                  <c:v>43160.640536265309</c:v>
                </c:pt>
                <c:pt idx="265">
                  <c:v>43160.64053948033</c:v>
                </c:pt>
                <c:pt idx="266">
                  <c:v>43160.64054269535</c:v>
                </c:pt>
                <c:pt idx="267">
                  <c:v>43160.64054591037</c:v>
                </c:pt>
                <c:pt idx="268">
                  <c:v>43160.64054912539</c:v>
                </c:pt>
                <c:pt idx="269">
                  <c:v>43160.64055234041</c:v>
                </c:pt>
                <c:pt idx="270">
                  <c:v>43160.64055555543</c:v>
                </c:pt>
                <c:pt idx="271">
                  <c:v>43160.64055877045</c:v>
                </c:pt>
                <c:pt idx="272">
                  <c:v>43160.64056198547</c:v>
                </c:pt>
                <c:pt idx="273">
                  <c:v>43160.640565200491</c:v>
                </c:pt>
                <c:pt idx="274">
                  <c:v>43160.640568415511</c:v>
                </c:pt>
                <c:pt idx="275">
                  <c:v>43160.640571630531</c:v>
                </c:pt>
                <c:pt idx="276">
                  <c:v>43160.640574845551</c:v>
                </c:pt>
                <c:pt idx="277">
                  <c:v>43160.640578060571</c:v>
                </c:pt>
                <c:pt idx="278">
                  <c:v>43160.640581275591</c:v>
                </c:pt>
                <c:pt idx="279">
                  <c:v>43160.640584490611</c:v>
                </c:pt>
                <c:pt idx="280">
                  <c:v>43160.640587705631</c:v>
                </c:pt>
                <c:pt idx="281">
                  <c:v>43160.640590920651</c:v>
                </c:pt>
                <c:pt idx="282">
                  <c:v>43160.640594135672</c:v>
                </c:pt>
                <c:pt idx="283">
                  <c:v>43160.640597350692</c:v>
                </c:pt>
                <c:pt idx="284">
                  <c:v>43160.640600565712</c:v>
                </c:pt>
                <c:pt idx="285">
                  <c:v>43160.640603780732</c:v>
                </c:pt>
                <c:pt idx="286">
                  <c:v>43160.640606995752</c:v>
                </c:pt>
                <c:pt idx="287">
                  <c:v>43160.640610210772</c:v>
                </c:pt>
                <c:pt idx="288">
                  <c:v>43160.640613425792</c:v>
                </c:pt>
                <c:pt idx="289">
                  <c:v>43160.640616640812</c:v>
                </c:pt>
                <c:pt idx="290">
                  <c:v>43160.640619855832</c:v>
                </c:pt>
                <c:pt idx="291">
                  <c:v>43160.640623070853</c:v>
                </c:pt>
                <c:pt idx="292">
                  <c:v>43160.640626285873</c:v>
                </c:pt>
                <c:pt idx="293">
                  <c:v>43160.640629500893</c:v>
                </c:pt>
                <c:pt idx="294">
                  <c:v>43160.640632715913</c:v>
                </c:pt>
                <c:pt idx="295">
                  <c:v>43160.640635930933</c:v>
                </c:pt>
                <c:pt idx="296">
                  <c:v>43160.640639145953</c:v>
                </c:pt>
                <c:pt idx="297">
                  <c:v>43160.640642360973</c:v>
                </c:pt>
                <c:pt idx="298">
                  <c:v>43160.640645575993</c:v>
                </c:pt>
                <c:pt idx="299">
                  <c:v>43160.640648791014</c:v>
                </c:pt>
                <c:pt idx="300">
                  <c:v>43160.640652006034</c:v>
                </c:pt>
                <c:pt idx="301">
                  <c:v>43160.640655221054</c:v>
                </c:pt>
                <c:pt idx="302">
                  <c:v>43160.640658436074</c:v>
                </c:pt>
                <c:pt idx="303">
                  <c:v>43160.640661651094</c:v>
                </c:pt>
                <c:pt idx="304">
                  <c:v>43160.640664866114</c:v>
                </c:pt>
                <c:pt idx="305">
                  <c:v>43160.640668081134</c:v>
                </c:pt>
                <c:pt idx="306">
                  <c:v>43160.640671296154</c:v>
                </c:pt>
                <c:pt idx="307">
                  <c:v>43160.640674511174</c:v>
                </c:pt>
                <c:pt idx="308">
                  <c:v>43160.640677726195</c:v>
                </c:pt>
                <c:pt idx="309">
                  <c:v>43160.640680941215</c:v>
                </c:pt>
                <c:pt idx="310">
                  <c:v>43160.640684156235</c:v>
                </c:pt>
                <c:pt idx="311">
                  <c:v>43160.640687371255</c:v>
                </c:pt>
                <c:pt idx="312">
                  <c:v>43160.640690586275</c:v>
                </c:pt>
                <c:pt idx="313">
                  <c:v>43160.640693801295</c:v>
                </c:pt>
                <c:pt idx="314">
                  <c:v>43160.640697016315</c:v>
                </c:pt>
                <c:pt idx="315">
                  <c:v>43160.640700231335</c:v>
                </c:pt>
                <c:pt idx="316">
                  <c:v>43160.640703446355</c:v>
                </c:pt>
                <c:pt idx="317">
                  <c:v>43160.640706661376</c:v>
                </c:pt>
                <c:pt idx="318">
                  <c:v>43160.640709876396</c:v>
                </c:pt>
                <c:pt idx="319">
                  <c:v>43160.640713091416</c:v>
                </c:pt>
                <c:pt idx="320">
                  <c:v>43160.640716306436</c:v>
                </c:pt>
                <c:pt idx="321">
                  <c:v>43160.640719521456</c:v>
                </c:pt>
              </c:numCache>
            </c:numRef>
          </c:xVal>
          <c:yVal>
            <c:numRef>
              <c:f>Profile!$E$2:$E$1629</c:f>
              <c:numCache>
                <c:formatCode>0.000</c:formatCode>
                <c:ptCount val="1628"/>
                <c:pt idx="0">
                  <c:v>0.87935421510474043</c:v>
                </c:pt>
                <c:pt idx="1">
                  <c:v>0.87935421510474043</c:v>
                </c:pt>
                <c:pt idx="2">
                  <c:v>0.87935421510474043</c:v>
                </c:pt>
                <c:pt idx="3">
                  <c:v>0.87935421510474043</c:v>
                </c:pt>
                <c:pt idx="4">
                  <c:v>0.87935421510474043</c:v>
                </c:pt>
                <c:pt idx="5">
                  <c:v>0.87935421510474043</c:v>
                </c:pt>
                <c:pt idx="6">
                  <c:v>0.87935421510474043</c:v>
                </c:pt>
                <c:pt idx="7">
                  <c:v>0.87935421510474043</c:v>
                </c:pt>
                <c:pt idx="8">
                  <c:v>0.87819719956917197</c:v>
                </c:pt>
                <c:pt idx="9">
                  <c:v>0.87819719956917197</c:v>
                </c:pt>
                <c:pt idx="10">
                  <c:v>0.87819719956917197</c:v>
                </c:pt>
                <c:pt idx="11">
                  <c:v>0.87819719956917197</c:v>
                </c:pt>
                <c:pt idx="12">
                  <c:v>0.87819719956917197</c:v>
                </c:pt>
                <c:pt idx="13">
                  <c:v>0.87819719956917197</c:v>
                </c:pt>
                <c:pt idx="14">
                  <c:v>0.87819719956917197</c:v>
                </c:pt>
                <c:pt idx="15">
                  <c:v>0.87819719956917197</c:v>
                </c:pt>
                <c:pt idx="16">
                  <c:v>0.87704026045219052</c:v>
                </c:pt>
                <c:pt idx="17">
                  <c:v>0.87704026045219052</c:v>
                </c:pt>
                <c:pt idx="18">
                  <c:v>0.87704026045219052</c:v>
                </c:pt>
                <c:pt idx="19">
                  <c:v>0.87704026045219052</c:v>
                </c:pt>
                <c:pt idx="20">
                  <c:v>0.87704026045219052</c:v>
                </c:pt>
                <c:pt idx="21">
                  <c:v>0.87704026045219052</c:v>
                </c:pt>
                <c:pt idx="22">
                  <c:v>0.87704026045219052</c:v>
                </c:pt>
                <c:pt idx="23">
                  <c:v>0.87704026045219052</c:v>
                </c:pt>
                <c:pt idx="24">
                  <c:v>0.87588339774430324</c:v>
                </c:pt>
                <c:pt idx="25">
                  <c:v>0.87588339774430324</c:v>
                </c:pt>
                <c:pt idx="26">
                  <c:v>0.87588339774430324</c:v>
                </c:pt>
                <c:pt idx="27">
                  <c:v>0.87588339774430324</c:v>
                </c:pt>
                <c:pt idx="28">
                  <c:v>0.87588339774430324</c:v>
                </c:pt>
                <c:pt idx="29">
                  <c:v>0.87588339774430324</c:v>
                </c:pt>
                <c:pt idx="30">
                  <c:v>0.87588339774430324</c:v>
                </c:pt>
                <c:pt idx="31">
                  <c:v>0.87588339774430324</c:v>
                </c:pt>
                <c:pt idx="32">
                  <c:v>0.87588339774430324</c:v>
                </c:pt>
                <c:pt idx="33">
                  <c:v>0.87588339774430324</c:v>
                </c:pt>
                <c:pt idx="34">
                  <c:v>0.87472661143590358</c:v>
                </c:pt>
                <c:pt idx="35">
                  <c:v>0.87472661143590358</c:v>
                </c:pt>
                <c:pt idx="36">
                  <c:v>0.87472661143590358</c:v>
                </c:pt>
                <c:pt idx="37">
                  <c:v>0.87472661143590358</c:v>
                </c:pt>
                <c:pt idx="38">
                  <c:v>0.87472661143590358</c:v>
                </c:pt>
                <c:pt idx="39">
                  <c:v>0.87472661143590358</c:v>
                </c:pt>
                <c:pt idx="40">
                  <c:v>0.87472661143590358</c:v>
                </c:pt>
                <c:pt idx="41">
                  <c:v>0.87472661143590358</c:v>
                </c:pt>
                <c:pt idx="42">
                  <c:v>0.87472661143590358</c:v>
                </c:pt>
                <c:pt idx="43">
                  <c:v>0.87472661143590358</c:v>
                </c:pt>
                <c:pt idx="44">
                  <c:v>0.87472661143590358</c:v>
                </c:pt>
                <c:pt idx="45">
                  <c:v>0.87472661143590358</c:v>
                </c:pt>
                <c:pt idx="46">
                  <c:v>0.87472661143590358</c:v>
                </c:pt>
                <c:pt idx="47">
                  <c:v>0.87472661143590358</c:v>
                </c:pt>
                <c:pt idx="48">
                  <c:v>0.87472661143590358</c:v>
                </c:pt>
                <c:pt idx="49">
                  <c:v>0.87472661143590358</c:v>
                </c:pt>
                <c:pt idx="50">
                  <c:v>0.87356990151732816</c:v>
                </c:pt>
                <c:pt idx="51">
                  <c:v>0.87356990151732816</c:v>
                </c:pt>
                <c:pt idx="52">
                  <c:v>0.87356990151732816</c:v>
                </c:pt>
                <c:pt idx="53">
                  <c:v>0.87356990151732816</c:v>
                </c:pt>
                <c:pt idx="54">
                  <c:v>0.87356990151732816</c:v>
                </c:pt>
                <c:pt idx="55">
                  <c:v>0.87356990151732816</c:v>
                </c:pt>
                <c:pt idx="56">
                  <c:v>0.87356990151732816</c:v>
                </c:pt>
                <c:pt idx="57">
                  <c:v>0.87356990151732816</c:v>
                </c:pt>
                <c:pt idx="58">
                  <c:v>0.87356990151732816</c:v>
                </c:pt>
                <c:pt idx="59">
                  <c:v>0.87356990151732816</c:v>
                </c:pt>
                <c:pt idx="60">
                  <c:v>0.87356990151732816</c:v>
                </c:pt>
                <c:pt idx="61">
                  <c:v>0.87356990151732816</c:v>
                </c:pt>
                <c:pt idx="62">
                  <c:v>0.87356990151732816</c:v>
                </c:pt>
                <c:pt idx="63">
                  <c:v>0.87356990151732816</c:v>
                </c:pt>
                <c:pt idx="64">
                  <c:v>0.87356990151732816</c:v>
                </c:pt>
                <c:pt idx="65">
                  <c:v>0.87356990151732816</c:v>
                </c:pt>
                <c:pt idx="66">
                  <c:v>0.87241326797914098</c:v>
                </c:pt>
                <c:pt idx="67">
                  <c:v>0.87241326797914098</c:v>
                </c:pt>
                <c:pt idx="68">
                  <c:v>0.87241326797914098</c:v>
                </c:pt>
                <c:pt idx="69">
                  <c:v>0.87241326797914098</c:v>
                </c:pt>
                <c:pt idx="70">
                  <c:v>0.87241326797914098</c:v>
                </c:pt>
                <c:pt idx="71">
                  <c:v>0.87241326797914098</c:v>
                </c:pt>
                <c:pt idx="72">
                  <c:v>0.87241326797914098</c:v>
                </c:pt>
                <c:pt idx="73">
                  <c:v>0.87241326797914098</c:v>
                </c:pt>
                <c:pt idx="74">
                  <c:v>0.87241326797914098</c:v>
                </c:pt>
                <c:pt idx="75">
                  <c:v>0.87241326797914098</c:v>
                </c:pt>
                <c:pt idx="76">
                  <c:v>0.87241326797914098</c:v>
                </c:pt>
                <c:pt idx="77">
                  <c:v>0.87241326797914098</c:v>
                </c:pt>
                <c:pt idx="78">
                  <c:v>0.87241326797914098</c:v>
                </c:pt>
                <c:pt idx="79">
                  <c:v>0.87241326797914098</c:v>
                </c:pt>
                <c:pt idx="80">
                  <c:v>0.87241326797914098</c:v>
                </c:pt>
                <c:pt idx="81">
                  <c:v>0.87241326797914098</c:v>
                </c:pt>
                <c:pt idx="82">
                  <c:v>0.87241326797914098</c:v>
                </c:pt>
                <c:pt idx="83">
                  <c:v>0.87241326797914098</c:v>
                </c:pt>
                <c:pt idx="84">
                  <c:v>0.87241326797914098</c:v>
                </c:pt>
                <c:pt idx="85">
                  <c:v>0.8712567108117355</c:v>
                </c:pt>
                <c:pt idx="86">
                  <c:v>0.8712567108117355</c:v>
                </c:pt>
                <c:pt idx="87">
                  <c:v>0.8712567108117355</c:v>
                </c:pt>
                <c:pt idx="88">
                  <c:v>0.8712567108117355</c:v>
                </c:pt>
                <c:pt idx="89">
                  <c:v>0.8712567108117355</c:v>
                </c:pt>
                <c:pt idx="90">
                  <c:v>0.8712567108117355</c:v>
                </c:pt>
                <c:pt idx="91">
                  <c:v>0.8712567108117355</c:v>
                </c:pt>
                <c:pt idx="92">
                  <c:v>0.8712567108117355</c:v>
                </c:pt>
                <c:pt idx="93">
                  <c:v>0.8712567108117355</c:v>
                </c:pt>
                <c:pt idx="94">
                  <c:v>0.8712567108117355</c:v>
                </c:pt>
                <c:pt idx="95">
                  <c:v>0.8712567108117355</c:v>
                </c:pt>
                <c:pt idx="96">
                  <c:v>0.8712567108117355</c:v>
                </c:pt>
                <c:pt idx="97">
                  <c:v>0.8712567108117355</c:v>
                </c:pt>
                <c:pt idx="98">
                  <c:v>0.8712567108117355</c:v>
                </c:pt>
                <c:pt idx="99">
                  <c:v>0.8712567108117355</c:v>
                </c:pt>
                <c:pt idx="100">
                  <c:v>0.8712567108117355</c:v>
                </c:pt>
                <c:pt idx="101">
                  <c:v>0.8712567108117355</c:v>
                </c:pt>
                <c:pt idx="102">
                  <c:v>0.8712567108117355</c:v>
                </c:pt>
                <c:pt idx="103">
                  <c:v>0.87010023000556203</c:v>
                </c:pt>
                <c:pt idx="104">
                  <c:v>0.87010023000556203</c:v>
                </c:pt>
                <c:pt idx="105">
                  <c:v>0.87010023000556203</c:v>
                </c:pt>
                <c:pt idx="106">
                  <c:v>0.87010023000556203</c:v>
                </c:pt>
                <c:pt idx="107">
                  <c:v>0.87010023000556203</c:v>
                </c:pt>
                <c:pt idx="108">
                  <c:v>0.87010023000556203</c:v>
                </c:pt>
                <c:pt idx="109">
                  <c:v>0.87010023000556203</c:v>
                </c:pt>
                <c:pt idx="110">
                  <c:v>0.87010023000556203</c:v>
                </c:pt>
                <c:pt idx="111">
                  <c:v>0.87010023000556203</c:v>
                </c:pt>
                <c:pt idx="112">
                  <c:v>0.87010023000556203</c:v>
                </c:pt>
                <c:pt idx="113">
                  <c:v>0.87010023000556203</c:v>
                </c:pt>
                <c:pt idx="114">
                  <c:v>0.87010023000556203</c:v>
                </c:pt>
                <c:pt idx="115">
                  <c:v>0.87010023000556203</c:v>
                </c:pt>
                <c:pt idx="116">
                  <c:v>0.87010023000556203</c:v>
                </c:pt>
                <c:pt idx="117">
                  <c:v>0.87010023000556203</c:v>
                </c:pt>
                <c:pt idx="118">
                  <c:v>0.87010023000556203</c:v>
                </c:pt>
                <c:pt idx="119">
                  <c:v>0.87010023000556203</c:v>
                </c:pt>
                <c:pt idx="120">
                  <c:v>0.87010023000556203</c:v>
                </c:pt>
                <c:pt idx="121">
                  <c:v>0.87010023000556203</c:v>
                </c:pt>
                <c:pt idx="122">
                  <c:v>0.87010023000556203</c:v>
                </c:pt>
                <c:pt idx="123">
                  <c:v>0.87010023000556203</c:v>
                </c:pt>
                <c:pt idx="124">
                  <c:v>0.87010023000556203</c:v>
                </c:pt>
                <c:pt idx="125">
                  <c:v>0.87010023000556203</c:v>
                </c:pt>
                <c:pt idx="126">
                  <c:v>0.87010023000556203</c:v>
                </c:pt>
                <c:pt idx="127">
                  <c:v>0.86894382555090033</c:v>
                </c:pt>
                <c:pt idx="128">
                  <c:v>0.87010023000556203</c:v>
                </c:pt>
                <c:pt idx="129">
                  <c:v>0.86894382555090033</c:v>
                </c:pt>
                <c:pt idx="130">
                  <c:v>0.86894382555090033</c:v>
                </c:pt>
                <c:pt idx="131">
                  <c:v>0.86894382555090033</c:v>
                </c:pt>
                <c:pt idx="132">
                  <c:v>0.86894382555090033</c:v>
                </c:pt>
                <c:pt idx="133">
                  <c:v>0.86894382555090033</c:v>
                </c:pt>
                <c:pt idx="134">
                  <c:v>0.86894382555090033</c:v>
                </c:pt>
                <c:pt idx="135">
                  <c:v>0.86894382555090033</c:v>
                </c:pt>
                <c:pt idx="136">
                  <c:v>0.86894382555090033</c:v>
                </c:pt>
                <c:pt idx="137">
                  <c:v>0.86894382555090033</c:v>
                </c:pt>
                <c:pt idx="138">
                  <c:v>0.86894382555090033</c:v>
                </c:pt>
                <c:pt idx="139">
                  <c:v>0.86894382555090033</c:v>
                </c:pt>
                <c:pt idx="140">
                  <c:v>0.86894382555090033</c:v>
                </c:pt>
                <c:pt idx="141">
                  <c:v>0.86894382555090033</c:v>
                </c:pt>
                <c:pt idx="142">
                  <c:v>0.86894382555090033</c:v>
                </c:pt>
                <c:pt idx="143">
                  <c:v>0.86894382555090033</c:v>
                </c:pt>
                <c:pt idx="144">
                  <c:v>0.86894382555090033</c:v>
                </c:pt>
                <c:pt idx="145">
                  <c:v>0.86894382555090033</c:v>
                </c:pt>
                <c:pt idx="146">
                  <c:v>0.86894382555090033</c:v>
                </c:pt>
                <c:pt idx="147">
                  <c:v>0.86894382555090033</c:v>
                </c:pt>
                <c:pt idx="148">
                  <c:v>0.86894382555090033</c:v>
                </c:pt>
                <c:pt idx="149">
                  <c:v>0.86778749743842809</c:v>
                </c:pt>
                <c:pt idx="150">
                  <c:v>0.86778749743842809</c:v>
                </c:pt>
                <c:pt idx="151">
                  <c:v>0.86778749743842809</c:v>
                </c:pt>
                <c:pt idx="152">
                  <c:v>0.86778749743842809</c:v>
                </c:pt>
                <c:pt idx="153">
                  <c:v>0.86778749743842809</c:v>
                </c:pt>
                <c:pt idx="154">
                  <c:v>0.86778749743842809</c:v>
                </c:pt>
                <c:pt idx="155">
                  <c:v>0.86778749743842809</c:v>
                </c:pt>
                <c:pt idx="156">
                  <c:v>0.86778749743842809</c:v>
                </c:pt>
                <c:pt idx="157">
                  <c:v>0.86778749743842809</c:v>
                </c:pt>
                <c:pt idx="158">
                  <c:v>0.86778749743842809</c:v>
                </c:pt>
                <c:pt idx="159">
                  <c:v>0.86778749743842809</c:v>
                </c:pt>
                <c:pt idx="160">
                  <c:v>0.86663124565836824</c:v>
                </c:pt>
                <c:pt idx="161">
                  <c:v>0.86663124565836824</c:v>
                </c:pt>
                <c:pt idx="162">
                  <c:v>0.86663124565836824</c:v>
                </c:pt>
                <c:pt idx="163">
                  <c:v>0.86663124565836824</c:v>
                </c:pt>
                <c:pt idx="164">
                  <c:v>0.86663124565836824</c:v>
                </c:pt>
                <c:pt idx="165">
                  <c:v>0.86547507020134162</c:v>
                </c:pt>
                <c:pt idx="166">
                  <c:v>0.86547507020134162</c:v>
                </c:pt>
                <c:pt idx="167">
                  <c:v>0.864318971057628</c:v>
                </c:pt>
                <c:pt idx="168">
                  <c:v>0.864318971057628</c:v>
                </c:pt>
                <c:pt idx="169">
                  <c:v>0.86316294821779138</c:v>
                </c:pt>
                <c:pt idx="170">
                  <c:v>0.86200700167211153</c:v>
                </c:pt>
                <c:pt idx="171">
                  <c:v>0.86200700167211153</c:v>
                </c:pt>
                <c:pt idx="172">
                  <c:v>0.86085113141120928</c:v>
                </c:pt>
                <c:pt idx="173">
                  <c:v>0.85969533742553494</c:v>
                </c:pt>
                <c:pt idx="174">
                  <c:v>0.85969533742553494</c:v>
                </c:pt>
                <c:pt idx="175">
                  <c:v>0.8585396197053683</c:v>
                </c:pt>
                <c:pt idx="176">
                  <c:v>0.85738397824133017</c:v>
                </c:pt>
                <c:pt idx="177">
                  <c:v>0.85622841302375718</c:v>
                </c:pt>
                <c:pt idx="178">
                  <c:v>0.85622841302375718</c:v>
                </c:pt>
                <c:pt idx="179">
                  <c:v>0.85507292404315649</c:v>
                </c:pt>
                <c:pt idx="180">
                  <c:v>0.85391751129003524</c:v>
                </c:pt>
                <c:pt idx="181">
                  <c:v>0.85276217475473004</c:v>
                </c:pt>
                <c:pt idx="182">
                  <c:v>0.85276217475473004</c:v>
                </c:pt>
                <c:pt idx="183">
                  <c:v>0.8516069144278049</c:v>
                </c:pt>
                <c:pt idx="184">
                  <c:v>0.85045173029959642</c:v>
                </c:pt>
                <c:pt idx="185">
                  <c:v>0.84929662236066861</c:v>
                </c:pt>
                <c:pt idx="186">
                  <c:v>0.84814159060152861</c:v>
                </c:pt>
                <c:pt idx="187">
                  <c:v>0.84698663501262672</c:v>
                </c:pt>
                <c:pt idx="188">
                  <c:v>0.84698663501262672</c:v>
                </c:pt>
                <c:pt idx="189">
                  <c:v>0.84583175558424273</c:v>
                </c:pt>
                <c:pt idx="190">
                  <c:v>0.84467695230711115</c:v>
                </c:pt>
                <c:pt idx="191">
                  <c:v>0.84352222517156861</c:v>
                </c:pt>
                <c:pt idx="192">
                  <c:v>0.84352222517156861</c:v>
                </c:pt>
                <c:pt idx="193">
                  <c:v>0.84236757416812225</c:v>
                </c:pt>
                <c:pt idx="194">
                  <c:v>0.84121299928716553</c:v>
                </c:pt>
                <c:pt idx="195">
                  <c:v>0.84005850051926245</c:v>
                </c:pt>
                <c:pt idx="196">
                  <c:v>0.84005850051926245</c:v>
                </c:pt>
                <c:pt idx="197">
                  <c:v>0.83890407785486332</c:v>
                </c:pt>
                <c:pt idx="198">
                  <c:v>0.83774973128453212</c:v>
                </c:pt>
                <c:pt idx="199">
                  <c:v>0.83774973128453212</c:v>
                </c:pt>
                <c:pt idx="200">
                  <c:v>0.83659546079849179</c:v>
                </c:pt>
                <c:pt idx="201">
                  <c:v>0.83659546079849179</c:v>
                </c:pt>
                <c:pt idx="202">
                  <c:v>0.83544126638764737</c:v>
                </c:pt>
                <c:pt idx="203">
                  <c:v>0.83544126638764737</c:v>
                </c:pt>
                <c:pt idx="204">
                  <c:v>0.83428714804205129</c:v>
                </c:pt>
                <c:pt idx="205">
                  <c:v>0.83428714804205129</c:v>
                </c:pt>
                <c:pt idx="206">
                  <c:v>0.83313310575243804</c:v>
                </c:pt>
                <c:pt idx="207">
                  <c:v>0.83313310575243804</c:v>
                </c:pt>
                <c:pt idx="208">
                  <c:v>0.83313310575243804</c:v>
                </c:pt>
                <c:pt idx="209">
                  <c:v>0.83197913950931479</c:v>
                </c:pt>
                <c:pt idx="210">
                  <c:v>0.83197913950931479</c:v>
                </c:pt>
                <c:pt idx="211">
                  <c:v>0.83197913950931479</c:v>
                </c:pt>
                <c:pt idx="212">
                  <c:v>0.83082524930301815</c:v>
                </c:pt>
                <c:pt idx="213">
                  <c:v>0.83082524930301815</c:v>
                </c:pt>
                <c:pt idx="214">
                  <c:v>0.83082524930301815</c:v>
                </c:pt>
                <c:pt idx="215">
                  <c:v>0.83082524930301815</c:v>
                </c:pt>
                <c:pt idx="216">
                  <c:v>0.83082524930301815</c:v>
                </c:pt>
                <c:pt idx="217">
                  <c:v>0.82967143512422581</c:v>
                </c:pt>
                <c:pt idx="218">
                  <c:v>0.82967143512422581</c:v>
                </c:pt>
                <c:pt idx="219">
                  <c:v>0.82967143512422581</c:v>
                </c:pt>
                <c:pt idx="220">
                  <c:v>0.82967143512422581</c:v>
                </c:pt>
                <c:pt idx="221">
                  <c:v>0.82967143512422581</c:v>
                </c:pt>
                <c:pt idx="222">
                  <c:v>0.82967143512422581</c:v>
                </c:pt>
                <c:pt idx="223">
                  <c:v>0.82967143512422581</c:v>
                </c:pt>
                <c:pt idx="224">
                  <c:v>0.82967143512422581</c:v>
                </c:pt>
                <c:pt idx="225">
                  <c:v>0.82967143512422581</c:v>
                </c:pt>
                <c:pt idx="226">
                  <c:v>0.82967143512422581</c:v>
                </c:pt>
                <c:pt idx="227">
                  <c:v>0.83082524930301815</c:v>
                </c:pt>
                <c:pt idx="228">
                  <c:v>0.83082524930301815</c:v>
                </c:pt>
                <c:pt idx="229">
                  <c:v>0.83082524930301815</c:v>
                </c:pt>
                <c:pt idx="230">
                  <c:v>0.83082524930301815</c:v>
                </c:pt>
                <c:pt idx="231">
                  <c:v>0.83082524930301815</c:v>
                </c:pt>
                <c:pt idx="232">
                  <c:v>0.83082524930301815</c:v>
                </c:pt>
                <c:pt idx="233">
                  <c:v>0.83197913950931479</c:v>
                </c:pt>
                <c:pt idx="234">
                  <c:v>0.83197913950931479</c:v>
                </c:pt>
                <c:pt idx="235">
                  <c:v>0.83197913950931479</c:v>
                </c:pt>
                <c:pt idx="236">
                  <c:v>0.83197913950931479</c:v>
                </c:pt>
                <c:pt idx="237">
                  <c:v>0.83197913950931479</c:v>
                </c:pt>
                <c:pt idx="238">
                  <c:v>0.83197913950931479</c:v>
                </c:pt>
                <c:pt idx="239">
                  <c:v>0.83313310575243804</c:v>
                </c:pt>
                <c:pt idx="240">
                  <c:v>0.83313310575243804</c:v>
                </c:pt>
                <c:pt idx="241">
                  <c:v>0.83313310575243804</c:v>
                </c:pt>
                <c:pt idx="242">
                  <c:v>0.83313310575243804</c:v>
                </c:pt>
                <c:pt idx="243">
                  <c:v>0.83313310575243804</c:v>
                </c:pt>
                <c:pt idx="244">
                  <c:v>0.83313310575243804</c:v>
                </c:pt>
                <c:pt idx="245">
                  <c:v>0.83313310575243804</c:v>
                </c:pt>
                <c:pt idx="246">
                  <c:v>0.83313310575243804</c:v>
                </c:pt>
                <c:pt idx="247">
                  <c:v>0.83428714804205129</c:v>
                </c:pt>
                <c:pt idx="248">
                  <c:v>0.83428714804205129</c:v>
                </c:pt>
                <c:pt idx="249">
                  <c:v>0.83428714804205129</c:v>
                </c:pt>
                <c:pt idx="250">
                  <c:v>0.83428714804205129</c:v>
                </c:pt>
                <c:pt idx="251">
                  <c:v>0.83544126638764737</c:v>
                </c:pt>
                <c:pt idx="252">
                  <c:v>0.83544126638764737</c:v>
                </c:pt>
                <c:pt idx="253">
                  <c:v>0.83544126638764737</c:v>
                </c:pt>
                <c:pt idx="254">
                  <c:v>0.83544126638764737</c:v>
                </c:pt>
                <c:pt idx="255">
                  <c:v>0.83544126638764737</c:v>
                </c:pt>
                <c:pt idx="256">
                  <c:v>0.83659546079849179</c:v>
                </c:pt>
                <c:pt idx="257">
                  <c:v>0.83659546079849179</c:v>
                </c:pt>
                <c:pt idx="258">
                  <c:v>0.83659546079849179</c:v>
                </c:pt>
                <c:pt idx="259">
                  <c:v>0.83774973128453212</c:v>
                </c:pt>
                <c:pt idx="260">
                  <c:v>0.83774973128453212</c:v>
                </c:pt>
                <c:pt idx="261">
                  <c:v>0.83774973128453212</c:v>
                </c:pt>
                <c:pt idx="262">
                  <c:v>0.83774973128453212</c:v>
                </c:pt>
                <c:pt idx="263">
                  <c:v>0.83774973128453212</c:v>
                </c:pt>
                <c:pt idx="264">
                  <c:v>0.83890407785486332</c:v>
                </c:pt>
                <c:pt idx="265">
                  <c:v>0.83890407785486332</c:v>
                </c:pt>
                <c:pt idx="266">
                  <c:v>0.83890407785486332</c:v>
                </c:pt>
                <c:pt idx="267">
                  <c:v>0.83890407785486332</c:v>
                </c:pt>
                <c:pt idx="268">
                  <c:v>0.83890407785486332</c:v>
                </c:pt>
                <c:pt idx="269">
                  <c:v>0.84005850051926245</c:v>
                </c:pt>
                <c:pt idx="270">
                  <c:v>0.84005850051926245</c:v>
                </c:pt>
                <c:pt idx="271">
                  <c:v>0.84005850051926245</c:v>
                </c:pt>
                <c:pt idx="272">
                  <c:v>0.84005850051926245</c:v>
                </c:pt>
                <c:pt idx="273">
                  <c:v>0.84121299928716553</c:v>
                </c:pt>
                <c:pt idx="274">
                  <c:v>0.84121299928716553</c:v>
                </c:pt>
                <c:pt idx="275">
                  <c:v>0.84121299928716553</c:v>
                </c:pt>
                <c:pt idx="276">
                  <c:v>0.84121299928716553</c:v>
                </c:pt>
                <c:pt idx="277">
                  <c:v>0.84236757416812225</c:v>
                </c:pt>
                <c:pt idx="278">
                  <c:v>0.84236757416812225</c:v>
                </c:pt>
                <c:pt idx="279">
                  <c:v>0.84236757416812225</c:v>
                </c:pt>
                <c:pt idx="280">
                  <c:v>0.84236757416812225</c:v>
                </c:pt>
                <c:pt idx="281">
                  <c:v>0.84236757416812225</c:v>
                </c:pt>
                <c:pt idx="282">
                  <c:v>0.84352222517156861</c:v>
                </c:pt>
                <c:pt idx="283">
                  <c:v>0.84352222517156861</c:v>
                </c:pt>
                <c:pt idx="284">
                  <c:v>0.84352222517156861</c:v>
                </c:pt>
                <c:pt idx="285">
                  <c:v>0.84352222517156861</c:v>
                </c:pt>
                <c:pt idx="286">
                  <c:v>0.84352222517156861</c:v>
                </c:pt>
                <c:pt idx="287">
                  <c:v>0.84352222517156861</c:v>
                </c:pt>
                <c:pt idx="288">
                  <c:v>0.84352222517156861</c:v>
                </c:pt>
                <c:pt idx="289">
                  <c:v>0.84352222517156861</c:v>
                </c:pt>
                <c:pt idx="290">
                  <c:v>0.84467695230711115</c:v>
                </c:pt>
                <c:pt idx="291">
                  <c:v>0.84467695230711115</c:v>
                </c:pt>
                <c:pt idx="292">
                  <c:v>0.84467695230711115</c:v>
                </c:pt>
                <c:pt idx="293">
                  <c:v>0.84467695230711115</c:v>
                </c:pt>
                <c:pt idx="294">
                  <c:v>0.84467695230711115</c:v>
                </c:pt>
                <c:pt idx="295">
                  <c:v>0.84467695230711115</c:v>
                </c:pt>
                <c:pt idx="296">
                  <c:v>0.84583175558424273</c:v>
                </c:pt>
                <c:pt idx="297">
                  <c:v>0.84583175558424273</c:v>
                </c:pt>
                <c:pt idx="298">
                  <c:v>0.84583175558424273</c:v>
                </c:pt>
                <c:pt idx="299">
                  <c:v>0.84583175558424273</c:v>
                </c:pt>
                <c:pt idx="300">
                  <c:v>0.84583175558424273</c:v>
                </c:pt>
                <c:pt idx="301">
                  <c:v>0.84698663501262672</c:v>
                </c:pt>
                <c:pt idx="302">
                  <c:v>0.84698663501262672</c:v>
                </c:pt>
                <c:pt idx="303">
                  <c:v>0.84698663501262672</c:v>
                </c:pt>
                <c:pt idx="304">
                  <c:v>0.84698663501262672</c:v>
                </c:pt>
                <c:pt idx="305">
                  <c:v>0.84698663501262672</c:v>
                </c:pt>
                <c:pt idx="306">
                  <c:v>0.84698663501262672</c:v>
                </c:pt>
                <c:pt idx="307">
                  <c:v>0.84698663501262672</c:v>
                </c:pt>
                <c:pt idx="308">
                  <c:v>0.84698663501262672</c:v>
                </c:pt>
                <c:pt idx="309">
                  <c:v>0.84583175558424273</c:v>
                </c:pt>
                <c:pt idx="310">
                  <c:v>0.84583175558424273</c:v>
                </c:pt>
                <c:pt idx="311">
                  <c:v>0.84583175558424273</c:v>
                </c:pt>
                <c:pt idx="312">
                  <c:v>0.84467695230711115</c:v>
                </c:pt>
                <c:pt idx="313">
                  <c:v>0.84467695230711115</c:v>
                </c:pt>
                <c:pt idx="314">
                  <c:v>0.84467695230711115</c:v>
                </c:pt>
                <c:pt idx="315">
                  <c:v>0.84352222517156861</c:v>
                </c:pt>
                <c:pt idx="316">
                  <c:v>0.84352222517156861</c:v>
                </c:pt>
                <c:pt idx="317">
                  <c:v>0.84236757416812225</c:v>
                </c:pt>
                <c:pt idx="318">
                  <c:v>0.84236757416812225</c:v>
                </c:pt>
                <c:pt idx="319">
                  <c:v>0.84236757416812225</c:v>
                </c:pt>
                <c:pt idx="320">
                  <c:v>0.84121299928716553</c:v>
                </c:pt>
                <c:pt idx="321">
                  <c:v>0.84121299928716553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92320"/>
        <c:axId val="118390144"/>
      </c:scatterChart>
      <c:valAx>
        <c:axId val="118386688"/>
        <c:scaling>
          <c:orientation val="minMax"/>
        </c:scaling>
        <c:delete val="0"/>
        <c:axPos val="b"/>
        <c:numFmt formatCode="m/d/yy\ h:mm:ss" sourceLinked="1"/>
        <c:majorTickMark val="out"/>
        <c:minorTickMark val="none"/>
        <c:tickLblPos val="nextTo"/>
        <c:crossAx val="118388224"/>
        <c:crosses val="autoZero"/>
        <c:crossBetween val="midCat"/>
      </c:valAx>
      <c:valAx>
        <c:axId val="11838822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18386688"/>
        <c:crosses val="autoZero"/>
        <c:crossBetween val="midCat"/>
      </c:valAx>
      <c:valAx>
        <c:axId val="118390144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crossAx val="118392320"/>
        <c:crosses val="max"/>
        <c:crossBetween val="midCat"/>
      </c:valAx>
      <c:valAx>
        <c:axId val="118392320"/>
        <c:scaling>
          <c:orientation val="minMax"/>
        </c:scaling>
        <c:delete val="1"/>
        <c:axPos val="b"/>
        <c:numFmt formatCode="m/d/yy\ h:mm:ss" sourceLinked="1"/>
        <c:majorTickMark val="out"/>
        <c:minorTickMark val="none"/>
        <c:tickLblPos val="nextTo"/>
        <c:crossAx val="118390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582706</xdr:colOff>
      <xdr:row>1</xdr:row>
      <xdr:rowOff>67236</xdr:rowOff>
    </xdr:from>
    <xdr:to>
      <xdr:col>20</xdr:col>
      <xdr:colOff>477371</xdr:colOff>
      <xdr:row>29</xdr:row>
      <xdr:rowOff>95811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67235</xdr:colOff>
      <xdr:row>105</xdr:row>
      <xdr:rowOff>0</xdr:rowOff>
    </xdr:from>
    <xdr:to>
      <xdr:col>18</xdr:col>
      <xdr:colOff>268941</xdr:colOff>
      <xdr:row>138</xdr:row>
      <xdr:rowOff>156883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31</xdr:row>
      <xdr:rowOff>0</xdr:rowOff>
    </xdr:from>
    <xdr:to>
      <xdr:col>21</xdr:col>
      <xdr:colOff>4483</xdr:colOff>
      <xdr:row>67</xdr:row>
      <xdr:rowOff>152401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145676</xdr:colOff>
      <xdr:row>68</xdr:row>
      <xdr:rowOff>179294</xdr:rowOff>
    </xdr:from>
    <xdr:to>
      <xdr:col>18</xdr:col>
      <xdr:colOff>431986</xdr:colOff>
      <xdr:row>106</xdr:row>
      <xdr:rowOff>122144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87"/>
  <sheetViews>
    <sheetView topLeftCell="A1212" zoomScale="85" zoomScaleNormal="85" workbookViewId="0">
      <selection activeCell="AB1280" sqref="V1280:AB1287"/>
    </sheetView>
  </sheetViews>
  <sheetFormatPr defaultRowHeight="15" x14ac:dyDescent="0.25"/>
  <cols>
    <col min="1" max="1" width="13.28515625" customWidth="1"/>
    <col min="8" max="14" width="9.140625" style="1"/>
    <col min="15" max="15" width="17.5703125" customWidth="1"/>
    <col min="16" max="16" width="11.5703125" bestFit="1" customWidth="1"/>
    <col min="17" max="17" width="10.5703125" bestFit="1" customWidth="1"/>
    <col min="18" max="18" width="9.85546875" bestFit="1" customWidth="1"/>
    <col min="19" max="19" width="11.42578125" customWidth="1"/>
    <col min="20" max="20" width="8.42578125" customWidth="1"/>
    <col min="21" max="21" width="12.85546875" customWidth="1"/>
    <col min="24" max="24" width="15.42578125" bestFit="1" customWidth="1"/>
    <col min="27" max="27" width="15.42578125" bestFit="1" customWidth="1"/>
  </cols>
  <sheetData>
    <row r="1" spans="1: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O1" s="2" t="s">
        <v>2457</v>
      </c>
      <c r="P1" s="2" t="s">
        <v>2458</v>
      </c>
      <c r="Q1" s="2" t="s">
        <v>2459</v>
      </c>
      <c r="R1" s="2" t="s">
        <v>2460</v>
      </c>
      <c r="S1" s="2" t="s">
        <v>2461</v>
      </c>
      <c r="T1" s="2" t="s">
        <v>2462</v>
      </c>
      <c r="U1" s="2" t="s">
        <v>2463</v>
      </c>
      <c r="X1" s="10" t="s">
        <v>2464</v>
      </c>
      <c r="Y1" s="11"/>
    </row>
    <row r="2" spans="1:25" x14ac:dyDescent="0.2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5</v>
      </c>
      <c r="G2" s="1" t="s">
        <v>12</v>
      </c>
      <c r="O2" s="3">
        <f t="shared" ref="O2:O65" si="0">(HEX2DEC(A2)/86400)+25569</f>
        <v>43160.639687499999</v>
      </c>
      <c r="P2" s="4">
        <f t="shared" ref="P2:P65" si="1">HEX2DEC(B2)/32768*100</f>
        <v>63.9923095703125</v>
      </c>
      <c r="Q2" s="4">
        <f t="shared" ref="Q2:Q65" si="2">HEX2DEC(C2)/32768*30</f>
        <v>35.71563720703125</v>
      </c>
      <c r="R2" s="4">
        <f t="shared" ref="R2:R65" si="3">1/($Y$2+$Y$3*LOG10(5600-HEX2DEC(D2))+$Y$4*LOG10(5600-HEX2DEC(D2))^3)-273.15</f>
        <v>24.333136974275249</v>
      </c>
      <c r="S2" s="4">
        <f t="shared" ref="S2:S65" si="4">1/($Y$2+$Y$3*LOG10(21000-HEX2DEC(E2))+$Y$4*LOG10(21000-HEX2DEC(E2))^3)-273.15</f>
        <v>0.87935421510474043</v>
      </c>
      <c r="T2" s="5">
        <f t="shared" ref="T2:T65" si="5">((HEX2DEC(F2)+4700)-4842)*0.049372/0.73</f>
        <v>0.40579726027397262</v>
      </c>
      <c r="U2" s="5">
        <f t="shared" ref="U2:U65" si="6">DEGREES(ACOS((1000-G2)/1000))</f>
        <v>7.6928124515598792</v>
      </c>
      <c r="X2" s="6" t="s">
        <v>389</v>
      </c>
      <c r="Y2" s="7">
        <v>1.2680271334322105E-3</v>
      </c>
    </row>
    <row r="3" spans="1:25" x14ac:dyDescent="0.25">
      <c r="A3" s="1" t="s">
        <v>7</v>
      </c>
      <c r="B3" s="1" t="s">
        <v>13</v>
      </c>
      <c r="C3" s="1" t="s">
        <v>14</v>
      </c>
      <c r="D3" s="1" t="s">
        <v>10</v>
      </c>
      <c r="E3" s="1" t="s">
        <v>11</v>
      </c>
      <c r="F3" s="1" t="s">
        <v>5</v>
      </c>
      <c r="G3" s="1" t="s">
        <v>15</v>
      </c>
      <c r="O3" s="3">
        <f t="shared" si="0"/>
        <v>43160.639687499999</v>
      </c>
      <c r="P3" s="4">
        <f t="shared" si="1"/>
        <v>63.6444091796875</v>
      </c>
      <c r="Q3" s="4">
        <f t="shared" si="2"/>
        <v>35.7147216796875</v>
      </c>
      <c r="R3" s="4">
        <f t="shared" si="3"/>
        <v>24.333136974275249</v>
      </c>
      <c r="S3" s="4">
        <f t="shared" si="4"/>
        <v>0.87935421510474043</v>
      </c>
      <c r="T3" s="5">
        <f t="shared" si="5"/>
        <v>0.40579726027397262</v>
      </c>
      <c r="U3" s="5">
        <f t="shared" si="6"/>
        <v>5.7319679651977298</v>
      </c>
      <c r="X3" s="6" t="s">
        <v>567</v>
      </c>
      <c r="Y3" s="7">
        <v>5.4271667744550697E-4</v>
      </c>
    </row>
    <row r="4" spans="1:25" x14ac:dyDescent="0.25">
      <c r="A4" s="1" t="s">
        <v>16</v>
      </c>
      <c r="B4" s="1" t="s">
        <v>17</v>
      </c>
      <c r="C4" s="1" t="s">
        <v>18</v>
      </c>
      <c r="D4" s="1" t="s">
        <v>10</v>
      </c>
      <c r="E4" s="1" t="s">
        <v>11</v>
      </c>
      <c r="F4" s="1" t="s">
        <v>5</v>
      </c>
      <c r="G4" s="1" t="s">
        <v>19</v>
      </c>
      <c r="O4" s="3">
        <f t="shared" si="0"/>
        <v>43160.639699074076</v>
      </c>
      <c r="P4" s="4">
        <f t="shared" si="1"/>
        <v>63.2904052734375</v>
      </c>
      <c r="Q4" s="4">
        <f t="shared" si="2"/>
        <v>35.716552734375</v>
      </c>
      <c r="R4" s="4">
        <f t="shared" si="3"/>
        <v>24.333136974275249</v>
      </c>
      <c r="S4" s="4">
        <f t="shared" si="4"/>
        <v>0.87935421510474043</v>
      </c>
      <c r="T4" s="5">
        <f t="shared" si="5"/>
        <v>0.40579726027397262</v>
      </c>
      <c r="U4" s="5">
        <f t="shared" si="6"/>
        <v>3.62430749400795</v>
      </c>
      <c r="X4" s="6" t="s">
        <v>524</v>
      </c>
      <c r="Y4" s="7">
        <v>1.1262073471384903E-6</v>
      </c>
    </row>
    <row r="5" spans="1:25" x14ac:dyDescent="0.25">
      <c r="A5" s="1" t="s">
        <v>16</v>
      </c>
      <c r="B5" s="1" t="s">
        <v>20</v>
      </c>
      <c r="C5" s="1" t="s">
        <v>14</v>
      </c>
      <c r="D5" s="1" t="s">
        <v>10</v>
      </c>
      <c r="E5" s="1" t="s">
        <v>11</v>
      </c>
      <c r="F5" s="1" t="s">
        <v>5</v>
      </c>
      <c r="G5" s="1" t="s">
        <v>21</v>
      </c>
      <c r="O5" s="3">
        <f t="shared" si="0"/>
        <v>43160.639699074076</v>
      </c>
      <c r="P5" s="4">
        <f t="shared" si="1"/>
        <v>62.9302978515625</v>
      </c>
      <c r="Q5" s="4">
        <f t="shared" si="2"/>
        <v>35.7147216796875</v>
      </c>
      <c r="R5" s="4">
        <f t="shared" si="3"/>
        <v>24.333136974275249</v>
      </c>
      <c r="S5" s="4">
        <f t="shared" si="4"/>
        <v>0.87935421510474043</v>
      </c>
      <c r="T5" s="5">
        <f t="shared" si="5"/>
        <v>0.40579726027397262</v>
      </c>
      <c r="U5" s="5">
        <f t="shared" si="6"/>
        <v>2.5625587331231401</v>
      </c>
    </row>
    <row r="6" spans="1:25" x14ac:dyDescent="0.25">
      <c r="A6" s="1" t="s">
        <v>16</v>
      </c>
      <c r="B6" s="1" t="s">
        <v>22</v>
      </c>
      <c r="C6" s="1" t="s">
        <v>9</v>
      </c>
      <c r="D6" s="1" t="s">
        <v>10</v>
      </c>
      <c r="E6" s="1" t="s">
        <v>11</v>
      </c>
      <c r="F6" s="1" t="s">
        <v>5</v>
      </c>
      <c r="G6" s="1" t="s">
        <v>6</v>
      </c>
      <c r="O6" s="3">
        <f t="shared" si="0"/>
        <v>43160.639699074076</v>
      </c>
      <c r="P6" s="4">
        <f t="shared" si="1"/>
        <v>62.5732421875</v>
      </c>
      <c r="Q6" s="4">
        <f t="shared" si="2"/>
        <v>35.71563720703125</v>
      </c>
      <c r="R6" s="4">
        <f t="shared" si="3"/>
        <v>24.333136974275249</v>
      </c>
      <c r="S6" s="4">
        <f t="shared" si="4"/>
        <v>0.87935421510474043</v>
      </c>
      <c r="T6" s="5">
        <f t="shared" si="5"/>
        <v>0.40579726027397262</v>
      </c>
      <c r="U6" s="5">
        <f t="shared" si="6"/>
        <v>5.1264000819477049</v>
      </c>
    </row>
    <row r="7" spans="1:25" x14ac:dyDescent="0.25">
      <c r="A7" s="1" t="s">
        <v>16</v>
      </c>
      <c r="B7" s="1" t="s">
        <v>23</v>
      </c>
      <c r="C7" s="1" t="s">
        <v>9</v>
      </c>
      <c r="D7" s="1" t="s">
        <v>10</v>
      </c>
      <c r="E7" s="1" t="s">
        <v>11</v>
      </c>
      <c r="F7" s="1" t="s">
        <v>5</v>
      </c>
      <c r="G7" s="1" t="s">
        <v>24</v>
      </c>
      <c r="O7" s="3">
        <f t="shared" si="0"/>
        <v>43160.639699074076</v>
      </c>
      <c r="P7" s="4">
        <f t="shared" si="1"/>
        <v>62.2100830078125</v>
      </c>
      <c r="Q7" s="4">
        <f t="shared" si="2"/>
        <v>35.71563720703125</v>
      </c>
      <c r="R7" s="4">
        <f t="shared" si="3"/>
        <v>24.333136974275249</v>
      </c>
      <c r="S7" s="4">
        <f t="shared" si="4"/>
        <v>0.87935421510474043</v>
      </c>
      <c r="T7" s="5">
        <f t="shared" si="5"/>
        <v>0.40579726027397262</v>
      </c>
      <c r="U7" s="5">
        <f t="shared" si="6"/>
        <v>6.7832889062333557</v>
      </c>
    </row>
    <row r="8" spans="1:25" x14ac:dyDescent="0.25">
      <c r="A8" s="1" t="s">
        <v>25</v>
      </c>
      <c r="B8" s="1" t="s">
        <v>26</v>
      </c>
      <c r="C8" s="1" t="s">
        <v>18</v>
      </c>
      <c r="D8" s="1" t="s">
        <v>10</v>
      </c>
      <c r="E8" s="1" t="s">
        <v>11</v>
      </c>
      <c r="F8" s="1" t="s">
        <v>5</v>
      </c>
      <c r="G8" s="1" t="s">
        <v>27</v>
      </c>
      <c r="O8" s="3">
        <f t="shared" si="0"/>
        <v>43160.639710648145</v>
      </c>
      <c r="P8" s="4">
        <f t="shared" si="1"/>
        <v>61.85302734375</v>
      </c>
      <c r="Q8" s="4">
        <f t="shared" si="2"/>
        <v>35.716552734375</v>
      </c>
      <c r="R8" s="4">
        <f t="shared" si="3"/>
        <v>24.333136974275249</v>
      </c>
      <c r="S8" s="4">
        <f t="shared" si="4"/>
        <v>0.87935421510474043</v>
      </c>
      <c r="T8" s="5">
        <f t="shared" si="5"/>
        <v>0.40579726027397262</v>
      </c>
      <c r="U8" s="5">
        <f t="shared" si="6"/>
        <v>8.5061469534770708</v>
      </c>
    </row>
    <row r="9" spans="1:25" x14ac:dyDescent="0.25">
      <c r="A9" s="1" t="s">
        <v>25</v>
      </c>
      <c r="B9" s="1" t="s">
        <v>28</v>
      </c>
      <c r="C9" s="1" t="s">
        <v>29</v>
      </c>
      <c r="D9" s="1" t="s">
        <v>10</v>
      </c>
      <c r="E9" s="1" t="s">
        <v>11</v>
      </c>
      <c r="F9" s="1" t="s">
        <v>5</v>
      </c>
      <c r="G9" s="1" t="s">
        <v>30</v>
      </c>
      <c r="O9" s="3">
        <f t="shared" si="0"/>
        <v>43160.639710648145</v>
      </c>
      <c r="P9" s="4">
        <f t="shared" si="1"/>
        <v>61.492919921875</v>
      </c>
      <c r="Q9" s="4">
        <f t="shared" si="2"/>
        <v>35.712890625</v>
      </c>
      <c r="R9" s="4">
        <f t="shared" si="3"/>
        <v>24.333136974275249</v>
      </c>
      <c r="S9" s="4">
        <f t="shared" si="4"/>
        <v>0.87935421510474043</v>
      </c>
      <c r="T9" s="5">
        <f t="shared" si="5"/>
        <v>0.40579726027397262</v>
      </c>
      <c r="U9" s="5">
        <f t="shared" si="6"/>
        <v>12.312251505818908</v>
      </c>
    </row>
    <row r="10" spans="1:25" x14ac:dyDescent="0.25">
      <c r="A10" s="1" t="s">
        <v>25</v>
      </c>
      <c r="B10" s="1" t="s">
        <v>31</v>
      </c>
      <c r="C10" s="1" t="s">
        <v>14</v>
      </c>
      <c r="D10" s="1" t="s">
        <v>10</v>
      </c>
      <c r="E10" s="1" t="s">
        <v>32</v>
      </c>
      <c r="F10" s="1" t="s">
        <v>5</v>
      </c>
      <c r="G10" s="1" t="s">
        <v>33</v>
      </c>
      <c r="O10" s="3">
        <f t="shared" si="0"/>
        <v>43160.639710648145</v>
      </c>
      <c r="P10" s="4">
        <f t="shared" si="1"/>
        <v>61.1480712890625</v>
      </c>
      <c r="Q10" s="4">
        <f t="shared" si="2"/>
        <v>35.7147216796875</v>
      </c>
      <c r="R10" s="4">
        <f t="shared" si="3"/>
        <v>24.333136974275249</v>
      </c>
      <c r="S10" s="4">
        <f t="shared" si="4"/>
        <v>0.87819719956917197</v>
      </c>
      <c r="T10" s="5">
        <f t="shared" si="5"/>
        <v>0.40579726027397262</v>
      </c>
      <c r="U10" s="5">
        <f t="shared" si="6"/>
        <v>11.186763880959962</v>
      </c>
    </row>
    <row r="11" spans="1:25" x14ac:dyDescent="0.25">
      <c r="A11" s="1" t="s">
        <v>34</v>
      </c>
      <c r="B11" s="1" t="s">
        <v>35</v>
      </c>
      <c r="C11" s="1" t="s">
        <v>14</v>
      </c>
      <c r="D11" s="1" t="s">
        <v>10</v>
      </c>
      <c r="E11" s="1" t="s">
        <v>32</v>
      </c>
      <c r="F11" s="1" t="s">
        <v>5</v>
      </c>
      <c r="G11" s="1" t="s">
        <v>36</v>
      </c>
      <c r="O11" s="3">
        <f t="shared" si="0"/>
        <v>43160.639722222222</v>
      </c>
      <c r="P11" s="4">
        <f t="shared" si="1"/>
        <v>60.80322265625</v>
      </c>
      <c r="Q11" s="4">
        <f t="shared" si="2"/>
        <v>35.7147216796875</v>
      </c>
      <c r="R11" s="4">
        <f t="shared" si="3"/>
        <v>24.333136974275249</v>
      </c>
      <c r="S11" s="4">
        <f t="shared" si="4"/>
        <v>0.87819719956917197</v>
      </c>
      <c r="T11" s="5">
        <f t="shared" si="5"/>
        <v>0.40579726027397262</v>
      </c>
      <c r="U11" s="5">
        <f t="shared" si="6"/>
        <v>7.2522468650594325</v>
      </c>
    </row>
    <row r="12" spans="1:25" x14ac:dyDescent="0.25">
      <c r="A12" s="1" t="s">
        <v>34</v>
      </c>
      <c r="B12" s="1" t="s">
        <v>37</v>
      </c>
      <c r="C12" s="1" t="s">
        <v>18</v>
      </c>
      <c r="D12" s="1" t="s">
        <v>10</v>
      </c>
      <c r="E12" s="1" t="s">
        <v>32</v>
      </c>
      <c r="F12" s="1" t="s">
        <v>5</v>
      </c>
      <c r="G12" s="1" t="s">
        <v>15</v>
      </c>
      <c r="O12" s="3">
        <f t="shared" si="0"/>
        <v>43160.639722222222</v>
      </c>
      <c r="P12" s="4">
        <f t="shared" si="1"/>
        <v>60.4705810546875</v>
      </c>
      <c r="Q12" s="4">
        <f t="shared" si="2"/>
        <v>35.716552734375</v>
      </c>
      <c r="R12" s="4">
        <f t="shared" si="3"/>
        <v>24.333136974275249</v>
      </c>
      <c r="S12" s="4">
        <f t="shared" si="4"/>
        <v>0.87819719956917197</v>
      </c>
      <c r="T12" s="5">
        <f t="shared" si="5"/>
        <v>0.40579726027397262</v>
      </c>
      <c r="U12" s="5">
        <f t="shared" si="6"/>
        <v>5.7319679651977298</v>
      </c>
    </row>
    <row r="13" spans="1:25" x14ac:dyDescent="0.25">
      <c r="A13" s="1" t="s">
        <v>34</v>
      </c>
      <c r="B13" s="1" t="s">
        <v>38</v>
      </c>
      <c r="C13" s="1" t="s">
        <v>39</v>
      </c>
      <c r="D13" s="1" t="s">
        <v>10</v>
      </c>
      <c r="E13" s="1" t="s">
        <v>32</v>
      </c>
      <c r="F13" s="1" t="s">
        <v>5</v>
      </c>
      <c r="G13" s="1" t="s">
        <v>40</v>
      </c>
      <c r="O13" s="3">
        <f t="shared" si="0"/>
        <v>43160.639722222222</v>
      </c>
      <c r="P13" s="4">
        <f t="shared" si="1"/>
        <v>60.1348876953125</v>
      </c>
      <c r="Q13" s="4">
        <f t="shared" si="2"/>
        <v>35.71380615234375</v>
      </c>
      <c r="R13" s="4">
        <f t="shared" si="3"/>
        <v>24.333136974275249</v>
      </c>
      <c r="S13" s="4">
        <f t="shared" si="4"/>
        <v>0.87819719956917197</v>
      </c>
      <c r="T13" s="5">
        <f t="shared" si="5"/>
        <v>0.40579726027397262</v>
      </c>
      <c r="U13" s="5">
        <f t="shared" si="6"/>
        <v>6.2795806410970254</v>
      </c>
    </row>
    <row r="14" spans="1:25" x14ac:dyDescent="0.25">
      <c r="A14" s="1" t="s">
        <v>34</v>
      </c>
      <c r="B14" s="1" t="s">
        <v>41</v>
      </c>
      <c r="C14" s="1" t="s">
        <v>18</v>
      </c>
      <c r="D14" s="1" t="s">
        <v>10</v>
      </c>
      <c r="E14" s="1" t="s">
        <v>32</v>
      </c>
      <c r="F14" s="1" t="s">
        <v>5</v>
      </c>
      <c r="G14" s="1" t="s">
        <v>12</v>
      </c>
      <c r="O14" s="3">
        <f t="shared" si="0"/>
        <v>43160.639722222222</v>
      </c>
      <c r="P14" s="4">
        <f t="shared" si="1"/>
        <v>59.80224609375</v>
      </c>
      <c r="Q14" s="4">
        <f t="shared" si="2"/>
        <v>35.716552734375</v>
      </c>
      <c r="R14" s="4">
        <f t="shared" si="3"/>
        <v>24.333136974275249</v>
      </c>
      <c r="S14" s="4">
        <f t="shared" si="4"/>
        <v>0.87819719956917197</v>
      </c>
      <c r="T14" s="5">
        <f t="shared" si="5"/>
        <v>0.40579726027397262</v>
      </c>
      <c r="U14" s="5">
        <f t="shared" si="6"/>
        <v>7.6928124515598792</v>
      </c>
    </row>
    <row r="15" spans="1:25" x14ac:dyDescent="0.25">
      <c r="A15" s="1" t="s">
        <v>42</v>
      </c>
      <c r="B15" s="1" t="s">
        <v>43</v>
      </c>
      <c r="C15" s="1" t="s">
        <v>29</v>
      </c>
      <c r="D15" s="1" t="s">
        <v>10</v>
      </c>
      <c r="E15" s="1" t="s">
        <v>32</v>
      </c>
      <c r="F15" s="1" t="s">
        <v>5</v>
      </c>
      <c r="G15" s="1" t="s">
        <v>44</v>
      </c>
      <c r="O15" s="3">
        <f t="shared" si="0"/>
        <v>43160.639733796299</v>
      </c>
      <c r="P15" s="4">
        <f t="shared" si="1"/>
        <v>59.4818115234375</v>
      </c>
      <c r="Q15" s="4">
        <f t="shared" si="2"/>
        <v>35.712890625</v>
      </c>
      <c r="R15" s="4">
        <f t="shared" si="3"/>
        <v>24.333136974275249</v>
      </c>
      <c r="S15" s="4">
        <f t="shared" si="4"/>
        <v>0.87819719956917197</v>
      </c>
      <c r="T15" s="5">
        <f t="shared" si="5"/>
        <v>0.40579726027397262</v>
      </c>
      <c r="U15" s="5">
        <f t="shared" si="6"/>
        <v>13.093923320570502</v>
      </c>
    </row>
    <row r="16" spans="1:25" x14ac:dyDescent="0.25">
      <c r="A16" s="1" t="s">
        <v>42</v>
      </c>
      <c r="B16" s="1" t="s">
        <v>45</v>
      </c>
      <c r="C16" s="1" t="s">
        <v>39</v>
      </c>
      <c r="D16" s="1" t="s">
        <v>10</v>
      </c>
      <c r="E16" s="1" t="s">
        <v>32</v>
      </c>
      <c r="F16" s="1" t="s">
        <v>5</v>
      </c>
      <c r="G16" s="1" t="s">
        <v>46</v>
      </c>
      <c r="O16" s="3">
        <f t="shared" si="0"/>
        <v>43160.639733796299</v>
      </c>
      <c r="P16" s="4">
        <f t="shared" si="1"/>
        <v>59.161376953125</v>
      </c>
      <c r="Q16" s="4">
        <f t="shared" si="2"/>
        <v>35.71380615234375</v>
      </c>
      <c r="R16" s="4">
        <f t="shared" si="3"/>
        <v>24.333136974275249</v>
      </c>
      <c r="S16" s="4">
        <f t="shared" si="4"/>
        <v>0.87819719956917197</v>
      </c>
      <c r="T16" s="5">
        <f t="shared" si="5"/>
        <v>0.40579726027397262</v>
      </c>
      <c r="U16" s="5">
        <f t="shared" si="6"/>
        <v>13.344476714033151</v>
      </c>
    </row>
    <row r="17" spans="1:21" x14ac:dyDescent="0.25">
      <c r="A17" s="1" t="s">
        <v>42</v>
      </c>
      <c r="B17" s="1" t="s">
        <v>47</v>
      </c>
      <c r="C17" s="1" t="s">
        <v>39</v>
      </c>
      <c r="D17" s="1" t="s">
        <v>10</v>
      </c>
      <c r="E17" s="1" t="s">
        <v>32</v>
      </c>
      <c r="F17" s="1" t="s">
        <v>5</v>
      </c>
      <c r="G17" s="1" t="s">
        <v>48</v>
      </c>
      <c r="O17" s="3">
        <f t="shared" si="0"/>
        <v>43160.639733796299</v>
      </c>
      <c r="P17" s="4">
        <f t="shared" si="1"/>
        <v>58.85009765625</v>
      </c>
      <c r="Q17" s="4">
        <f t="shared" si="2"/>
        <v>35.71380615234375</v>
      </c>
      <c r="R17" s="4">
        <f t="shared" si="3"/>
        <v>24.333136974275249</v>
      </c>
      <c r="S17" s="4">
        <f t="shared" si="4"/>
        <v>0.87819719956917197</v>
      </c>
      <c r="T17" s="5">
        <f t="shared" si="5"/>
        <v>0.40579726027397262</v>
      </c>
      <c r="U17" s="5">
        <f t="shared" si="6"/>
        <v>14.98357108617108</v>
      </c>
    </row>
    <row r="18" spans="1:21" x14ac:dyDescent="0.25">
      <c r="A18" s="1" t="s">
        <v>49</v>
      </c>
      <c r="B18" s="1" t="s">
        <v>50</v>
      </c>
      <c r="C18" s="1" t="s">
        <v>29</v>
      </c>
      <c r="D18" s="1" t="s">
        <v>10</v>
      </c>
      <c r="E18" s="1" t="s">
        <v>51</v>
      </c>
      <c r="F18" s="1" t="s">
        <v>5</v>
      </c>
      <c r="G18" s="1" t="s">
        <v>10</v>
      </c>
      <c r="O18" s="3">
        <f t="shared" si="0"/>
        <v>43160.639745370368</v>
      </c>
      <c r="P18" s="4">
        <f t="shared" si="1"/>
        <v>58.5235595703125</v>
      </c>
      <c r="Q18" s="4">
        <f t="shared" si="2"/>
        <v>35.712890625</v>
      </c>
      <c r="R18" s="4">
        <f t="shared" si="3"/>
        <v>24.333136974275249</v>
      </c>
      <c r="S18" s="4">
        <f t="shared" si="4"/>
        <v>0.87704026045219052</v>
      </c>
      <c r="T18" s="5">
        <f t="shared" si="5"/>
        <v>0.40579726027397262</v>
      </c>
      <c r="U18" s="5">
        <f t="shared" si="6"/>
        <v>0</v>
      </c>
    </row>
    <row r="19" spans="1:21" x14ac:dyDescent="0.25">
      <c r="A19" s="1" t="s">
        <v>49</v>
      </c>
      <c r="B19" s="1" t="s">
        <v>52</v>
      </c>
      <c r="C19" s="1" t="s">
        <v>9</v>
      </c>
      <c r="D19" s="1" t="s">
        <v>10</v>
      </c>
      <c r="E19" s="1" t="s">
        <v>51</v>
      </c>
      <c r="F19" s="1" t="s">
        <v>5</v>
      </c>
      <c r="G19" s="1" t="s">
        <v>53</v>
      </c>
      <c r="O19" s="3">
        <f t="shared" si="0"/>
        <v>43160.639745370368</v>
      </c>
      <c r="P19" s="4">
        <f t="shared" si="1"/>
        <v>58.2183837890625</v>
      </c>
      <c r="Q19" s="4">
        <f t="shared" si="2"/>
        <v>35.71563720703125</v>
      </c>
      <c r="R19" s="4">
        <f t="shared" si="3"/>
        <v>24.333136974275249</v>
      </c>
      <c r="S19" s="4">
        <f t="shared" si="4"/>
        <v>0.87704026045219052</v>
      </c>
      <c r="T19" s="5">
        <f t="shared" si="5"/>
        <v>0.40579726027397262</v>
      </c>
      <c r="U19" s="5">
        <f t="shared" si="6"/>
        <v>16.463595202270298</v>
      </c>
    </row>
    <row r="20" spans="1:21" x14ac:dyDescent="0.25">
      <c r="A20" s="1" t="s">
        <v>49</v>
      </c>
      <c r="B20" s="1" t="s">
        <v>54</v>
      </c>
      <c r="C20" s="1" t="s">
        <v>55</v>
      </c>
      <c r="D20" s="1" t="s">
        <v>10</v>
      </c>
      <c r="E20" s="1" t="s">
        <v>51</v>
      </c>
      <c r="F20" s="1" t="s">
        <v>5</v>
      </c>
      <c r="G20" s="1" t="s">
        <v>56</v>
      </c>
      <c r="O20" s="3">
        <f t="shared" si="0"/>
        <v>43160.639745370368</v>
      </c>
      <c r="P20" s="4">
        <f t="shared" si="1"/>
        <v>57.9345703125</v>
      </c>
      <c r="Q20" s="4">
        <f t="shared" si="2"/>
        <v>35.71197509765625</v>
      </c>
      <c r="R20" s="4">
        <f t="shared" si="3"/>
        <v>24.333136974275249</v>
      </c>
      <c r="S20" s="4">
        <f t="shared" si="4"/>
        <v>0.87704026045219052</v>
      </c>
      <c r="T20" s="5">
        <f t="shared" si="5"/>
        <v>0.40579726027397262</v>
      </c>
      <c r="U20" s="5">
        <f t="shared" si="6"/>
        <v>24.216783413292479</v>
      </c>
    </row>
    <row r="21" spans="1:21" x14ac:dyDescent="0.25">
      <c r="A21" s="1" t="s">
        <v>49</v>
      </c>
      <c r="B21" s="1" t="s">
        <v>57</v>
      </c>
      <c r="C21" s="1" t="s">
        <v>9</v>
      </c>
      <c r="D21" s="1" t="s">
        <v>10</v>
      </c>
      <c r="E21" s="1" t="s">
        <v>51</v>
      </c>
      <c r="F21" s="1" t="s">
        <v>5</v>
      </c>
      <c r="G21" s="1" t="s">
        <v>58</v>
      </c>
      <c r="O21" s="3">
        <f t="shared" si="0"/>
        <v>43160.639745370368</v>
      </c>
      <c r="P21" s="4">
        <f t="shared" si="1"/>
        <v>57.6690673828125</v>
      </c>
      <c r="Q21" s="4">
        <f t="shared" si="2"/>
        <v>35.71563720703125</v>
      </c>
      <c r="R21" s="4">
        <f t="shared" si="3"/>
        <v>24.333136974275249</v>
      </c>
      <c r="S21" s="4">
        <f t="shared" si="4"/>
        <v>0.87704026045219052</v>
      </c>
      <c r="T21" s="5">
        <f t="shared" si="5"/>
        <v>0.40579726027397262</v>
      </c>
      <c r="U21" s="5">
        <f t="shared" si="6"/>
        <v>17.253853117357281</v>
      </c>
    </row>
    <row r="22" spans="1:21" x14ac:dyDescent="0.25">
      <c r="A22" s="1" t="s">
        <v>59</v>
      </c>
      <c r="B22" s="1" t="s">
        <v>60</v>
      </c>
      <c r="C22" s="1" t="s">
        <v>55</v>
      </c>
      <c r="D22" s="1" t="s">
        <v>10</v>
      </c>
      <c r="E22" s="1" t="s">
        <v>51</v>
      </c>
      <c r="F22" s="1" t="s">
        <v>5</v>
      </c>
      <c r="G22" s="1" t="s">
        <v>12</v>
      </c>
      <c r="O22" s="3">
        <f t="shared" si="0"/>
        <v>43160.639756944445</v>
      </c>
      <c r="P22" s="4">
        <f t="shared" si="1"/>
        <v>57.3944091796875</v>
      </c>
      <c r="Q22" s="4">
        <f t="shared" si="2"/>
        <v>35.71197509765625</v>
      </c>
      <c r="R22" s="4">
        <f t="shared" si="3"/>
        <v>24.333136974275249</v>
      </c>
      <c r="S22" s="4">
        <f t="shared" si="4"/>
        <v>0.87704026045219052</v>
      </c>
      <c r="T22" s="5">
        <f t="shared" si="5"/>
        <v>0.40579726027397262</v>
      </c>
      <c r="U22" s="5">
        <f t="shared" si="6"/>
        <v>7.6928124515598792</v>
      </c>
    </row>
    <row r="23" spans="1:21" x14ac:dyDescent="0.25">
      <c r="A23" s="1" t="s">
        <v>59</v>
      </c>
      <c r="B23" s="1" t="s">
        <v>61</v>
      </c>
      <c r="C23" s="1" t="s">
        <v>9</v>
      </c>
      <c r="D23" s="1" t="s">
        <v>10</v>
      </c>
      <c r="E23" s="1" t="s">
        <v>51</v>
      </c>
      <c r="F23" s="1" t="s">
        <v>5</v>
      </c>
      <c r="G23" s="1" t="s">
        <v>62</v>
      </c>
      <c r="O23" s="3">
        <f t="shared" si="0"/>
        <v>43160.639756944445</v>
      </c>
      <c r="P23" s="4">
        <f t="shared" si="1"/>
        <v>57.11669921875</v>
      </c>
      <c r="Q23" s="4">
        <f t="shared" si="2"/>
        <v>35.71563720703125</v>
      </c>
      <c r="R23" s="4">
        <f t="shared" si="3"/>
        <v>24.333136974275249</v>
      </c>
      <c r="S23" s="4">
        <f t="shared" si="4"/>
        <v>0.87704026045219052</v>
      </c>
      <c r="T23" s="5">
        <f t="shared" si="5"/>
        <v>0.40579726027397262</v>
      </c>
      <c r="U23" s="5">
        <f t="shared" si="6"/>
        <v>8.885124270228081</v>
      </c>
    </row>
    <row r="24" spans="1:21" x14ac:dyDescent="0.25">
      <c r="A24" s="1" t="s">
        <v>59</v>
      </c>
      <c r="B24" s="1" t="s">
        <v>63</v>
      </c>
      <c r="C24" s="1" t="s">
        <v>14</v>
      </c>
      <c r="D24" s="1" t="s">
        <v>10</v>
      </c>
      <c r="E24" s="1" t="s">
        <v>51</v>
      </c>
      <c r="F24" s="1" t="s">
        <v>5</v>
      </c>
      <c r="G24" s="1" t="s">
        <v>6</v>
      </c>
      <c r="O24" s="3">
        <f t="shared" si="0"/>
        <v>43160.639756944445</v>
      </c>
      <c r="P24" s="4">
        <f t="shared" si="1"/>
        <v>56.8328857421875</v>
      </c>
      <c r="Q24" s="4">
        <f t="shared" si="2"/>
        <v>35.7147216796875</v>
      </c>
      <c r="R24" s="4">
        <f t="shared" si="3"/>
        <v>24.333136974275249</v>
      </c>
      <c r="S24" s="4">
        <f t="shared" si="4"/>
        <v>0.87704026045219052</v>
      </c>
      <c r="T24" s="5">
        <f t="shared" si="5"/>
        <v>0.40579726027397262</v>
      </c>
      <c r="U24" s="5">
        <f t="shared" si="6"/>
        <v>5.1264000819477049</v>
      </c>
    </row>
    <row r="25" spans="1:21" x14ac:dyDescent="0.25">
      <c r="A25" s="1" t="s">
        <v>64</v>
      </c>
      <c r="B25" s="1" t="s">
        <v>65</v>
      </c>
      <c r="C25" s="1" t="s">
        <v>14</v>
      </c>
      <c r="D25" s="1" t="s">
        <v>10</v>
      </c>
      <c r="E25" s="1" t="s">
        <v>51</v>
      </c>
      <c r="F25" s="1" t="s">
        <v>5</v>
      </c>
      <c r="G25" s="1" t="s">
        <v>12</v>
      </c>
      <c r="O25" s="3">
        <f t="shared" si="0"/>
        <v>43160.639768518522</v>
      </c>
      <c r="P25" s="4">
        <f t="shared" si="1"/>
        <v>56.5399169921875</v>
      </c>
      <c r="Q25" s="4">
        <f t="shared" si="2"/>
        <v>35.7147216796875</v>
      </c>
      <c r="R25" s="4">
        <f t="shared" si="3"/>
        <v>24.333136974275249</v>
      </c>
      <c r="S25" s="4">
        <f t="shared" si="4"/>
        <v>0.87704026045219052</v>
      </c>
      <c r="T25" s="5">
        <f t="shared" si="5"/>
        <v>0.40579726027397262</v>
      </c>
      <c r="U25" s="5">
        <f t="shared" si="6"/>
        <v>7.6928124515598792</v>
      </c>
    </row>
    <row r="26" spans="1:21" x14ac:dyDescent="0.25">
      <c r="A26" s="1" t="s">
        <v>64</v>
      </c>
      <c r="B26" s="1" t="s">
        <v>66</v>
      </c>
      <c r="C26" s="1" t="s">
        <v>9</v>
      </c>
      <c r="D26" s="1" t="s">
        <v>10</v>
      </c>
      <c r="E26" s="1" t="s">
        <v>67</v>
      </c>
      <c r="F26" s="1" t="s">
        <v>5</v>
      </c>
      <c r="G26" s="1" t="s">
        <v>68</v>
      </c>
      <c r="O26" s="3">
        <f t="shared" si="0"/>
        <v>43160.639768518522</v>
      </c>
      <c r="P26" s="4">
        <f t="shared" si="1"/>
        <v>56.2652587890625</v>
      </c>
      <c r="Q26" s="4">
        <f t="shared" si="2"/>
        <v>35.71563720703125</v>
      </c>
      <c r="R26" s="4">
        <f t="shared" si="3"/>
        <v>24.333136974275249</v>
      </c>
      <c r="S26" s="4">
        <f t="shared" si="4"/>
        <v>0.87588339774430324</v>
      </c>
      <c r="T26" s="5">
        <f t="shared" si="5"/>
        <v>0.40579726027397262</v>
      </c>
      <c r="U26" s="5">
        <f t="shared" si="6"/>
        <v>15.845807549750829</v>
      </c>
    </row>
    <row r="27" spans="1:21" x14ac:dyDescent="0.25">
      <c r="A27" s="1" t="s">
        <v>64</v>
      </c>
      <c r="B27" s="1" t="s">
        <v>69</v>
      </c>
      <c r="C27" s="1" t="s">
        <v>18</v>
      </c>
      <c r="D27" s="1" t="s">
        <v>10</v>
      </c>
      <c r="E27" s="1" t="s">
        <v>67</v>
      </c>
      <c r="F27" s="1" t="s">
        <v>5</v>
      </c>
      <c r="G27" s="1" t="s">
        <v>70</v>
      </c>
      <c r="O27" s="3">
        <f t="shared" si="0"/>
        <v>43160.639768518522</v>
      </c>
      <c r="P27" s="4">
        <f t="shared" si="1"/>
        <v>55.999755859375</v>
      </c>
      <c r="Q27" s="4">
        <f t="shared" si="2"/>
        <v>35.716552734375</v>
      </c>
      <c r="R27" s="4">
        <f t="shared" si="3"/>
        <v>24.333136974275249</v>
      </c>
      <c r="S27" s="4">
        <f t="shared" si="4"/>
        <v>0.87588339774430324</v>
      </c>
      <c r="T27" s="5">
        <f t="shared" si="5"/>
        <v>0.40579726027397262</v>
      </c>
      <c r="U27" s="5">
        <f t="shared" si="6"/>
        <v>19.9484435888027</v>
      </c>
    </row>
    <row r="28" spans="1:21" x14ac:dyDescent="0.25">
      <c r="A28" s="1" t="s">
        <v>64</v>
      </c>
      <c r="B28" s="1" t="s">
        <v>71</v>
      </c>
      <c r="C28" s="1" t="s">
        <v>14</v>
      </c>
      <c r="D28" s="1" t="s">
        <v>10</v>
      </c>
      <c r="E28" s="1" t="s">
        <v>67</v>
      </c>
      <c r="F28" s="1" t="s">
        <v>5</v>
      </c>
      <c r="G28" s="1" t="s">
        <v>72</v>
      </c>
      <c r="O28" s="3">
        <f t="shared" si="0"/>
        <v>43160.639768518522</v>
      </c>
      <c r="P28" s="4">
        <f t="shared" si="1"/>
        <v>55.7342529296875</v>
      </c>
      <c r="Q28" s="4">
        <f t="shared" si="2"/>
        <v>35.7147216796875</v>
      </c>
      <c r="R28" s="4">
        <f t="shared" si="3"/>
        <v>24.333136974275249</v>
      </c>
      <c r="S28" s="4">
        <f t="shared" si="4"/>
        <v>0.87588339774430324</v>
      </c>
      <c r="T28" s="5">
        <f t="shared" si="5"/>
        <v>0.40579726027397262</v>
      </c>
      <c r="U28" s="5">
        <f t="shared" si="6"/>
        <v>15.42057079299024</v>
      </c>
    </row>
    <row r="29" spans="1:21" x14ac:dyDescent="0.25">
      <c r="A29" s="1" t="s">
        <v>73</v>
      </c>
      <c r="B29" s="1" t="s">
        <v>74</v>
      </c>
      <c r="C29" s="1" t="s">
        <v>75</v>
      </c>
      <c r="D29" s="1" t="s">
        <v>10</v>
      </c>
      <c r="E29" s="1" t="s">
        <v>67</v>
      </c>
      <c r="F29" s="1" t="s">
        <v>5</v>
      </c>
      <c r="G29" s="1" t="s">
        <v>6</v>
      </c>
      <c r="O29" s="3">
        <f t="shared" si="0"/>
        <v>43160.639780092592</v>
      </c>
      <c r="P29" s="4">
        <f t="shared" si="1"/>
        <v>55.462646484375</v>
      </c>
      <c r="Q29" s="4">
        <f t="shared" si="2"/>
        <v>35.7183837890625</v>
      </c>
      <c r="R29" s="4">
        <f t="shared" si="3"/>
        <v>24.333136974275249</v>
      </c>
      <c r="S29" s="4">
        <f t="shared" si="4"/>
        <v>0.87588339774430324</v>
      </c>
      <c r="T29" s="5">
        <f t="shared" si="5"/>
        <v>0.40579726027397262</v>
      </c>
      <c r="U29" s="5">
        <f t="shared" si="6"/>
        <v>5.1264000819477049</v>
      </c>
    </row>
    <row r="30" spans="1:21" x14ac:dyDescent="0.25">
      <c r="A30" s="1" t="s">
        <v>73</v>
      </c>
      <c r="B30" s="1" t="s">
        <v>76</v>
      </c>
      <c r="C30" s="1" t="s">
        <v>29</v>
      </c>
      <c r="D30" s="1" t="s">
        <v>10</v>
      </c>
      <c r="E30" s="1" t="s">
        <v>67</v>
      </c>
      <c r="F30" s="1" t="s">
        <v>5</v>
      </c>
      <c r="G30" s="1" t="s">
        <v>12</v>
      </c>
      <c r="O30" s="3">
        <f t="shared" si="0"/>
        <v>43160.639780092592</v>
      </c>
      <c r="P30" s="4">
        <f t="shared" si="1"/>
        <v>55.1910400390625</v>
      </c>
      <c r="Q30" s="4">
        <f t="shared" si="2"/>
        <v>35.712890625</v>
      </c>
      <c r="R30" s="4">
        <f t="shared" si="3"/>
        <v>24.333136974275249</v>
      </c>
      <c r="S30" s="4">
        <f t="shared" si="4"/>
        <v>0.87588339774430324</v>
      </c>
      <c r="T30" s="5">
        <f t="shared" si="5"/>
        <v>0.40579726027397262</v>
      </c>
      <c r="U30" s="5">
        <f t="shared" si="6"/>
        <v>7.6928124515598792</v>
      </c>
    </row>
    <row r="31" spans="1:21" x14ac:dyDescent="0.25">
      <c r="A31" s="1" t="s">
        <v>73</v>
      </c>
      <c r="B31" s="1" t="s">
        <v>77</v>
      </c>
      <c r="C31" s="1" t="s">
        <v>9</v>
      </c>
      <c r="D31" s="1" t="s">
        <v>10</v>
      </c>
      <c r="E31" s="1" t="s">
        <v>67</v>
      </c>
      <c r="F31" s="1" t="s">
        <v>5</v>
      </c>
      <c r="G31" s="1" t="s">
        <v>78</v>
      </c>
      <c r="O31" s="3">
        <f t="shared" si="0"/>
        <v>43160.639780092592</v>
      </c>
      <c r="P31" s="4">
        <f t="shared" si="1"/>
        <v>54.9072265625</v>
      </c>
      <c r="Q31" s="4">
        <f t="shared" si="2"/>
        <v>35.71563720703125</v>
      </c>
      <c r="R31" s="4">
        <f t="shared" si="3"/>
        <v>24.333136974275249</v>
      </c>
      <c r="S31" s="4">
        <f t="shared" si="4"/>
        <v>0.87588339774430324</v>
      </c>
      <c r="T31" s="5">
        <f t="shared" si="5"/>
        <v>0.40579726027397262</v>
      </c>
      <c r="U31" s="5">
        <f t="shared" si="6"/>
        <v>10.579844096122505</v>
      </c>
    </row>
    <row r="32" spans="1:21" x14ac:dyDescent="0.25">
      <c r="A32" s="1" t="s">
        <v>73</v>
      </c>
      <c r="B32" s="1" t="s">
        <v>79</v>
      </c>
      <c r="C32" s="1" t="s">
        <v>18</v>
      </c>
      <c r="D32" s="1" t="s">
        <v>10</v>
      </c>
      <c r="E32" s="1" t="s">
        <v>67</v>
      </c>
      <c r="F32" s="1" t="s">
        <v>5</v>
      </c>
      <c r="G32" s="1" t="s">
        <v>80</v>
      </c>
      <c r="O32" s="3">
        <f t="shared" si="0"/>
        <v>43160.639780092592</v>
      </c>
      <c r="P32" s="4">
        <f t="shared" si="1"/>
        <v>54.638671875</v>
      </c>
      <c r="Q32" s="4">
        <f t="shared" si="2"/>
        <v>35.716552734375</v>
      </c>
      <c r="R32" s="4">
        <f t="shared" si="3"/>
        <v>24.333136974275249</v>
      </c>
      <c r="S32" s="4">
        <f t="shared" si="4"/>
        <v>0.87588339774430324</v>
      </c>
      <c r="T32" s="5">
        <f t="shared" si="5"/>
        <v>0.40579726027397262</v>
      </c>
      <c r="U32" s="5">
        <f t="shared" si="6"/>
        <v>11.47834095453358</v>
      </c>
    </row>
    <row r="33" spans="1:21" x14ac:dyDescent="0.25">
      <c r="A33" s="1" t="s">
        <v>81</v>
      </c>
      <c r="B33" s="1" t="s">
        <v>82</v>
      </c>
      <c r="C33" s="1" t="s">
        <v>9</v>
      </c>
      <c r="D33" s="1" t="s">
        <v>10</v>
      </c>
      <c r="E33" s="1" t="s">
        <v>67</v>
      </c>
      <c r="F33" s="1" t="s">
        <v>5</v>
      </c>
      <c r="G33" s="1" t="s">
        <v>83</v>
      </c>
      <c r="O33" s="3">
        <f t="shared" si="0"/>
        <v>43160.639791666668</v>
      </c>
      <c r="P33" s="4">
        <f t="shared" si="1"/>
        <v>54.351806640625</v>
      </c>
      <c r="Q33" s="4">
        <f t="shared" si="2"/>
        <v>35.71563720703125</v>
      </c>
      <c r="R33" s="4">
        <f t="shared" si="3"/>
        <v>24.333136974275249</v>
      </c>
      <c r="S33" s="4">
        <f t="shared" si="4"/>
        <v>0.87588339774430324</v>
      </c>
      <c r="T33" s="5">
        <f t="shared" si="5"/>
        <v>0.40579726027397262</v>
      </c>
      <c r="U33" s="5">
        <f t="shared" si="6"/>
        <v>12.578118655782585</v>
      </c>
    </row>
    <row r="34" spans="1:21" x14ac:dyDescent="0.25">
      <c r="A34" s="1" t="s">
        <v>81</v>
      </c>
      <c r="B34" s="1" t="s">
        <v>84</v>
      </c>
      <c r="C34" s="1" t="s">
        <v>29</v>
      </c>
      <c r="D34" s="1" t="s">
        <v>10</v>
      </c>
      <c r="E34" s="1" t="s">
        <v>67</v>
      </c>
      <c r="F34" s="1" t="s">
        <v>5</v>
      </c>
      <c r="G34" s="1" t="s">
        <v>85</v>
      </c>
      <c r="O34" s="3">
        <f t="shared" si="0"/>
        <v>43160.639791666668</v>
      </c>
      <c r="P34" s="4">
        <f t="shared" si="1"/>
        <v>54.058837890625</v>
      </c>
      <c r="Q34" s="4">
        <f t="shared" si="2"/>
        <v>35.712890625</v>
      </c>
      <c r="R34" s="4">
        <f t="shared" si="3"/>
        <v>24.333136974275249</v>
      </c>
      <c r="S34" s="4">
        <f t="shared" si="4"/>
        <v>0.87588339774430324</v>
      </c>
      <c r="T34" s="5">
        <f t="shared" si="5"/>
        <v>0.40579726027397262</v>
      </c>
      <c r="U34" s="5">
        <f t="shared" si="6"/>
        <v>10.263095898622556</v>
      </c>
    </row>
    <row r="35" spans="1:21" x14ac:dyDescent="0.25">
      <c r="A35" s="1" t="s">
        <v>81</v>
      </c>
      <c r="B35" s="1" t="s">
        <v>86</v>
      </c>
      <c r="C35" s="1" t="s">
        <v>14</v>
      </c>
      <c r="D35" s="1" t="s">
        <v>10</v>
      </c>
      <c r="E35" s="1" t="s">
        <v>67</v>
      </c>
      <c r="F35" s="1" t="s">
        <v>5</v>
      </c>
      <c r="G35" s="1" t="s">
        <v>87</v>
      </c>
      <c r="O35" s="3">
        <f t="shared" si="0"/>
        <v>43160.639791666668</v>
      </c>
      <c r="P35" s="4">
        <f t="shared" si="1"/>
        <v>53.759765625</v>
      </c>
      <c r="Q35" s="4">
        <f t="shared" si="2"/>
        <v>35.7147216796875</v>
      </c>
      <c r="R35" s="4">
        <f t="shared" si="3"/>
        <v>24.333136974275249</v>
      </c>
      <c r="S35" s="4">
        <f t="shared" si="4"/>
        <v>0.87588339774430324</v>
      </c>
      <c r="T35" s="5">
        <f t="shared" si="5"/>
        <v>0.40579726027397262</v>
      </c>
      <c r="U35" s="5">
        <f t="shared" si="6"/>
        <v>4.4392222748428809</v>
      </c>
    </row>
    <row r="36" spans="1:21" x14ac:dyDescent="0.25">
      <c r="A36" s="1" t="s">
        <v>88</v>
      </c>
      <c r="B36" s="1" t="s">
        <v>89</v>
      </c>
      <c r="C36" s="1" t="s">
        <v>55</v>
      </c>
      <c r="D36" s="1" t="s">
        <v>10</v>
      </c>
      <c r="E36" s="1" t="s">
        <v>90</v>
      </c>
      <c r="F36" s="1" t="s">
        <v>5</v>
      </c>
      <c r="G36" s="1" t="s">
        <v>10</v>
      </c>
      <c r="O36" s="3">
        <f t="shared" si="0"/>
        <v>43160.639803240745</v>
      </c>
      <c r="P36" s="4">
        <f t="shared" si="1"/>
        <v>53.448486328125</v>
      </c>
      <c r="Q36" s="4">
        <f t="shared" si="2"/>
        <v>35.71197509765625</v>
      </c>
      <c r="R36" s="4">
        <f t="shared" si="3"/>
        <v>24.333136974275249</v>
      </c>
      <c r="S36" s="4">
        <f t="shared" si="4"/>
        <v>0.87472661143590358</v>
      </c>
      <c r="T36" s="5">
        <f t="shared" si="5"/>
        <v>0.40579726027397262</v>
      </c>
      <c r="U36" s="5">
        <f t="shared" si="6"/>
        <v>0</v>
      </c>
    </row>
    <row r="37" spans="1:21" x14ac:dyDescent="0.25">
      <c r="A37" s="1" t="s">
        <v>88</v>
      </c>
      <c r="B37" s="1" t="s">
        <v>91</v>
      </c>
      <c r="C37" s="1" t="s">
        <v>9</v>
      </c>
      <c r="D37" s="1" t="s">
        <v>10</v>
      </c>
      <c r="E37" s="1" t="s">
        <v>90</v>
      </c>
      <c r="F37" s="1" t="s">
        <v>5</v>
      </c>
      <c r="G37" s="1" t="s">
        <v>6</v>
      </c>
      <c r="O37" s="3">
        <f t="shared" si="0"/>
        <v>43160.639803240745</v>
      </c>
      <c r="P37" s="4">
        <f t="shared" si="1"/>
        <v>53.125</v>
      </c>
      <c r="Q37" s="4">
        <f t="shared" si="2"/>
        <v>35.71563720703125</v>
      </c>
      <c r="R37" s="4">
        <f t="shared" si="3"/>
        <v>24.333136974275249</v>
      </c>
      <c r="S37" s="4">
        <f t="shared" si="4"/>
        <v>0.87472661143590358</v>
      </c>
      <c r="T37" s="5">
        <f t="shared" si="5"/>
        <v>0.40579726027397262</v>
      </c>
      <c r="U37" s="5">
        <f t="shared" si="6"/>
        <v>5.1264000819477049</v>
      </c>
    </row>
    <row r="38" spans="1:21" x14ac:dyDescent="0.25">
      <c r="A38" s="1" t="s">
        <v>88</v>
      </c>
      <c r="B38" s="1" t="s">
        <v>92</v>
      </c>
      <c r="C38" s="1" t="s">
        <v>29</v>
      </c>
      <c r="D38" s="1" t="s">
        <v>10</v>
      </c>
      <c r="E38" s="1" t="s">
        <v>90</v>
      </c>
      <c r="F38" s="1" t="s">
        <v>5</v>
      </c>
      <c r="G38" s="1" t="s">
        <v>21</v>
      </c>
      <c r="O38" s="3">
        <f t="shared" si="0"/>
        <v>43160.639803240745</v>
      </c>
      <c r="P38" s="4">
        <f t="shared" si="1"/>
        <v>52.7923583984375</v>
      </c>
      <c r="Q38" s="4">
        <f t="shared" si="2"/>
        <v>35.712890625</v>
      </c>
      <c r="R38" s="4">
        <f t="shared" si="3"/>
        <v>24.333136974275249</v>
      </c>
      <c r="S38" s="4">
        <f t="shared" si="4"/>
        <v>0.87472661143590358</v>
      </c>
      <c r="T38" s="5">
        <f t="shared" si="5"/>
        <v>0.40579726027397262</v>
      </c>
      <c r="U38" s="5">
        <f t="shared" si="6"/>
        <v>2.5625587331231401</v>
      </c>
    </row>
    <row r="39" spans="1:21" x14ac:dyDescent="0.25">
      <c r="A39" s="1" t="s">
        <v>88</v>
      </c>
      <c r="B39" s="1" t="s">
        <v>93</v>
      </c>
      <c r="C39" s="1" t="s">
        <v>55</v>
      </c>
      <c r="D39" s="1" t="s">
        <v>10</v>
      </c>
      <c r="E39" s="1" t="s">
        <v>90</v>
      </c>
      <c r="F39" s="1" t="s">
        <v>5</v>
      </c>
      <c r="G39" s="1" t="s">
        <v>87</v>
      </c>
      <c r="O39" s="3">
        <f t="shared" si="0"/>
        <v>43160.639803240745</v>
      </c>
      <c r="P39" s="4">
        <f t="shared" si="1"/>
        <v>52.4627685546875</v>
      </c>
      <c r="Q39" s="4">
        <f t="shared" si="2"/>
        <v>35.71197509765625</v>
      </c>
      <c r="R39" s="4">
        <f t="shared" si="3"/>
        <v>24.333136974275249</v>
      </c>
      <c r="S39" s="4">
        <f t="shared" si="4"/>
        <v>0.87472661143590358</v>
      </c>
      <c r="T39" s="5">
        <f t="shared" si="5"/>
        <v>0.40579726027397262</v>
      </c>
      <c r="U39" s="5">
        <f t="shared" si="6"/>
        <v>4.4392222748428809</v>
      </c>
    </row>
    <row r="40" spans="1:21" x14ac:dyDescent="0.25">
      <c r="A40" s="1" t="s">
        <v>94</v>
      </c>
      <c r="B40" s="1" t="s">
        <v>95</v>
      </c>
      <c r="C40" s="1" t="s">
        <v>39</v>
      </c>
      <c r="D40" s="1" t="s">
        <v>10</v>
      </c>
      <c r="E40" s="1" t="s">
        <v>90</v>
      </c>
      <c r="F40" s="1" t="s">
        <v>5</v>
      </c>
      <c r="G40" s="1" t="s">
        <v>80</v>
      </c>
      <c r="O40" s="3">
        <f t="shared" si="0"/>
        <v>43160.639814814815</v>
      </c>
      <c r="P40" s="4">
        <f t="shared" si="1"/>
        <v>52.11181640625</v>
      </c>
      <c r="Q40" s="4">
        <f t="shared" si="2"/>
        <v>35.71380615234375</v>
      </c>
      <c r="R40" s="4">
        <f t="shared" si="3"/>
        <v>24.333136974275249</v>
      </c>
      <c r="S40" s="4">
        <f t="shared" si="4"/>
        <v>0.87472661143590358</v>
      </c>
      <c r="T40" s="5">
        <f t="shared" si="5"/>
        <v>0.40579726027397262</v>
      </c>
      <c r="U40" s="5">
        <f t="shared" si="6"/>
        <v>11.47834095453358</v>
      </c>
    </row>
    <row r="41" spans="1:21" x14ac:dyDescent="0.25">
      <c r="A41" s="1" t="s">
        <v>94</v>
      </c>
      <c r="B41" s="1" t="s">
        <v>96</v>
      </c>
      <c r="C41" s="1" t="s">
        <v>14</v>
      </c>
      <c r="D41" s="1" t="s">
        <v>10</v>
      </c>
      <c r="E41" s="1" t="s">
        <v>90</v>
      </c>
      <c r="F41" s="1" t="s">
        <v>5</v>
      </c>
      <c r="G41" s="1" t="s">
        <v>97</v>
      </c>
      <c r="O41" s="3">
        <f t="shared" si="0"/>
        <v>43160.639814814815</v>
      </c>
      <c r="P41" s="4">
        <f t="shared" si="1"/>
        <v>51.7578125</v>
      </c>
      <c r="Q41" s="4">
        <f t="shared" si="2"/>
        <v>35.7147216796875</v>
      </c>
      <c r="R41" s="4">
        <f t="shared" si="3"/>
        <v>24.333136974275249</v>
      </c>
      <c r="S41" s="4">
        <f t="shared" si="4"/>
        <v>0.87472661143590358</v>
      </c>
      <c r="T41" s="5">
        <f t="shared" si="5"/>
        <v>0.40579726027397262</v>
      </c>
      <c r="U41" s="5">
        <f t="shared" si="6"/>
        <v>9.9363670721407207</v>
      </c>
    </row>
    <row r="42" spans="1:21" x14ac:dyDescent="0.25">
      <c r="A42" s="1" t="s">
        <v>94</v>
      </c>
      <c r="B42" s="1" t="s">
        <v>98</v>
      </c>
      <c r="C42" s="1" t="s">
        <v>9</v>
      </c>
      <c r="D42" s="1" t="s">
        <v>10</v>
      </c>
      <c r="E42" s="1" t="s">
        <v>90</v>
      </c>
      <c r="F42" s="1" t="s">
        <v>5</v>
      </c>
      <c r="G42" s="1" t="s">
        <v>99</v>
      </c>
      <c r="O42" s="3">
        <f t="shared" si="0"/>
        <v>43160.639814814815</v>
      </c>
      <c r="P42" s="4">
        <f t="shared" si="1"/>
        <v>51.40380859375</v>
      </c>
      <c r="Q42" s="4">
        <f t="shared" si="2"/>
        <v>35.71563720703125</v>
      </c>
      <c r="R42" s="4">
        <f t="shared" si="3"/>
        <v>24.333136974275249</v>
      </c>
      <c r="S42" s="4">
        <f t="shared" si="4"/>
        <v>0.87472661143590358</v>
      </c>
      <c r="T42" s="5">
        <f t="shared" si="5"/>
        <v>0.40579726027397262</v>
      </c>
      <c r="U42" s="5">
        <f t="shared" si="6"/>
        <v>8.1096144559941834</v>
      </c>
    </row>
    <row r="43" spans="1:21" x14ac:dyDescent="0.25">
      <c r="A43" s="1" t="s">
        <v>100</v>
      </c>
      <c r="B43" s="1" t="s">
        <v>101</v>
      </c>
      <c r="C43" s="1" t="s">
        <v>29</v>
      </c>
      <c r="D43" s="1" t="s">
        <v>10</v>
      </c>
      <c r="E43" s="1" t="s">
        <v>90</v>
      </c>
      <c r="F43" s="1" t="s">
        <v>5</v>
      </c>
      <c r="G43" s="1" t="s">
        <v>40</v>
      </c>
      <c r="O43" s="3">
        <f t="shared" si="0"/>
        <v>43160.639826388884</v>
      </c>
      <c r="P43" s="4">
        <f t="shared" si="1"/>
        <v>51.0406494140625</v>
      </c>
      <c r="Q43" s="4">
        <f t="shared" si="2"/>
        <v>35.712890625</v>
      </c>
      <c r="R43" s="4">
        <f t="shared" si="3"/>
        <v>24.333136974275249</v>
      </c>
      <c r="S43" s="4">
        <f t="shared" si="4"/>
        <v>0.87472661143590358</v>
      </c>
      <c r="T43" s="5">
        <f t="shared" si="5"/>
        <v>0.40579726027397262</v>
      </c>
      <c r="U43" s="5">
        <f t="shared" si="6"/>
        <v>6.2795806410970254</v>
      </c>
    </row>
    <row r="44" spans="1:21" x14ac:dyDescent="0.25">
      <c r="A44" s="1" t="s">
        <v>100</v>
      </c>
      <c r="B44" s="1" t="s">
        <v>102</v>
      </c>
      <c r="C44" s="1" t="s">
        <v>18</v>
      </c>
      <c r="D44" s="1" t="s">
        <v>10</v>
      </c>
      <c r="E44" s="1" t="s">
        <v>90</v>
      </c>
      <c r="F44" s="1" t="s">
        <v>5</v>
      </c>
      <c r="G44" s="1" t="s">
        <v>24</v>
      </c>
      <c r="O44" s="3">
        <f t="shared" si="0"/>
        <v>43160.639826388884</v>
      </c>
      <c r="P44" s="4">
        <f t="shared" si="1"/>
        <v>50.67138671875</v>
      </c>
      <c r="Q44" s="4">
        <f t="shared" si="2"/>
        <v>35.716552734375</v>
      </c>
      <c r="R44" s="4">
        <f t="shared" si="3"/>
        <v>24.333136974275249</v>
      </c>
      <c r="S44" s="4">
        <f t="shared" si="4"/>
        <v>0.87472661143590358</v>
      </c>
      <c r="T44" s="5">
        <f t="shared" si="5"/>
        <v>0.40579726027397262</v>
      </c>
      <c r="U44" s="5">
        <f t="shared" si="6"/>
        <v>6.7832889062333557</v>
      </c>
    </row>
    <row r="45" spans="1:21" x14ac:dyDescent="0.25">
      <c r="A45" s="1" t="s">
        <v>100</v>
      </c>
      <c r="B45" s="1" t="s">
        <v>103</v>
      </c>
      <c r="C45" s="1" t="s">
        <v>9</v>
      </c>
      <c r="D45" s="1" t="s">
        <v>10</v>
      </c>
      <c r="E45" s="1" t="s">
        <v>90</v>
      </c>
      <c r="F45" s="1" t="s">
        <v>5</v>
      </c>
      <c r="G45" s="1" t="s">
        <v>15</v>
      </c>
      <c r="O45" s="3">
        <f t="shared" si="0"/>
        <v>43160.639826388884</v>
      </c>
      <c r="P45" s="4">
        <f t="shared" si="1"/>
        <v>50.3143310546875</v>
      </c>
      <c r="Q45" s="4">
        <f t="shared" si="2"/>
        <v>35.71563720703125</v>
      </c>
      <c r="R45" s="4">
        <f t="shared" si="3"/>
        <v>24.333136974275249</v>
      </c>
      <c r="S45" s="4">
        <f t="shared" si="4"/>
        <v>0.87472661143590358</v>
      </c>
      <c r="T45" s="5">
        <f t="shared" si="5"/>
        <v>0.40579726027397262</v>
      </c>
      <c r="U45" s="5">
        <f t="shared" si="6"/>
        <v>5.7319679651977298</v>
      </c>
    </row>
    <row r="46" spans="1:21" x14ac:dyDescent="0.25">
      <c r="A46" s="1" t="s">
        <v>100</v>
      </c>
      <c r="B46" s="1" t="s">
        <v>104</v>
      </c>
      <c r="C46" s="1" t="s">
        <v>105</v>
      </c>
      <c r="D46" s="1" t="s">
        <v>10</v>
      </c>
      <c r="E46" s="1" t="s">
        <v>90</v>
      </c>
      <c r="F46" s="1" t="s">
        <v>5</v>
      </c>
      <c r="G46" s="1" t="s">
        <v>27</v>
      </c>
      <c r="O46" s="3">
        <f t="shared" si="0"/>
        <v>43160.639826388884</v>
      </c>
      <c r="P46" s="4">
        <f t="shared" si="1"/>
        <v>49.945068359375</v>
      </c>
      <c r="Q46" s="4">
        <f t="shared" si="2"/>
        <v>35.7110595703125</v>
      </c>
      <c r="R46" s="4">
        <f t="shared" si="3"/>
        <v>24.333136974275249</v>
      </c>
      <c r="S46" s="4">
        <f t="shared" si="4"/>
        <v>0.87472661143590358</v>
      </c>
      <c r="T46" s="5">
        <f t="shared" si="5"/>
        <v>0.40579726027397262</v>
      </c>
      <c r="U46" s="5">
        <f t="shared" si="6"/>
        <v>8.5061469534770708</v>
      </c>
    </row>
    <row r="47" spans="1:21" x14ac:dyDescent="0.25">
      <c r="A47" s="1" t="s">
        <v>106</v>
      </c>
      <c r="B47" s="1" t="s">
        <v>107</v>
      </c>
      <c r="C47" s="1" t="s">
        <v>18</v>
      </c>
      <c r="D47" s="1" t="s">
        <v>10</v>
      </c>
      <c r="E47" s="1" t="s">
        <v>90</v>
      </c>
      <c r="F47" s="1" t="s">
        <v>5</v>
      </c>
      <c r="G47" s="1" t="s">
        <v>72</v>
      </c>
      <c r="O47" s="3">
        <f t="shared" si="0"/>
        <v>43160.639837962968</v>
      </c>
      <c r="P47" s="4">
        <f t="shared" si="1"/>
        <v>49.57275390625</v>
      </c>
      <c r="Q47" s="4">
        <f t="shared" si="2"/>
        <v>35.716552734375</v>
      </c>
      <c r="R47" s="4">
        <f t="shared" si="3"/>
        <v>24.333136974275249</v>
      </c>
      <c r="S47" s="4">
        <f t="shared" si="4"/>
        <v>0.87472661143590358</v>
      </c>
      <c r="T47" s="5">
        <f t="shared" si="5"/>
        <v>0.40579726027397262</v>
      </c>
      <c r="U47" s="5">
        <f t="shared" si="6"/>
        <v>15.42057079299024</v>
      </c>
    </row>
    <row r="48" spans="1:21" x14ac:dyDescent="0.25">
      <c r="A48" s="1" t="s">
        <v>106</v>
      </c>
      <c r="B48" s="1" t="s">
        <v>108</v>
      </c>
      <c r="C48" s="1" t="s">
        <v>75</v>
      </c>
      <c r="D48" s="1" t="s">
        <v>10</v>
      </c>
      <c r="E48" s="1" t="s">
        <v>90</v>
      </c>
      <c r="F48" s="1" t="s">
        <v>5</v>
      </c>
      <c r="G48" s="1" t="s">
        <v>109</v>
      </c>
      <c r="O48" s="3">
        <f t="shared" si="0"/>
        <v>43160.639837962968</v>
      </c>
      <c r="P48" s="4">
        <f t="shared" si="1"/>
        <v>49.2034912109375</v>
      </c>
      <c r="Q48" s="4">
        <f t="shared" si="2"/>
        <v>35.7183837890625</v>
      </c>
      <c r="R48" s="4">
        <f t="shared" si="3"/>
        <v>24.333136974275249</v>
      </c>
      <c r="S48" s="4">
        <f t="shared" si="4"/>
        <v>0.87472661143590358</v>
      </c>
      <c r="T48" s="5">
        <f t="shared" si="5"/>
        <v>0.40579726027397262</v>
      </c>
      <c r="U48" s="5">
        <f t="shared" si="6"/>
        <v>18.915092797282924</v>
      </c>
    </row>
    <row r="49" spans="1:21" x14ac:dyDescent="0.25">
      <c r="A49" s="1" t="s">
        <v>106</v>
      </c>
      <c r="B49" s="1" t="s">
        <v>110</v>
      </c>
      <c r="C49" s="1" t="s">
        <v>14</v>
      </c>
      <c r="D49" s="1" t="s">
        <v>10</v>
      </c>
      <c r="E49" s="1" t="s">
        <v>90</v>
      </c>
      <c r="F49" s="1" t="s">
        <v>5</v>
      </c>
      <c r="G49" s="1" t="s">
        <v>111</v>
      </c>
      <c r="O49" s="3">
        <f t="shared" si="0"/>
        <v>43160.639837962968</v>
      </c>
      <c r="P49" s="4">
        <f t="shared" si="1"/>
        <v>48.8372802734375</v>
      </c>
      <c r="Q49" s="4">
        <f t="shared" si="2"/>
        <v>35.7147216796875</v>
      </c>
      <c r="R49" s="4">
        <f t="shared" si="3"/>
        <v>24.333136974275249</v>
      </c>
      <c r="S49" s="4">
        <f t="shared" si="4"/>
        <v>0.87472661143590358</v>
      </c>
      <c r="T49" s="5">
        <f t="shared" si="5"/>
        <v>0.40579726027397262</v>
      </c>
      <c r="U49" s="5">
        <f t="shared" si="6"/>
        <v>12.040607741165621</v>
      </c>
    </row>
    <row r="50" spans="1:21" x14ac:dyDescent="0.25">
      <c r="A50" s="1" t="s">
        <v>112</v>
      </c>
      <c r="B50" s="1" t="s">
        <v>113</v>
      </c>
      <c r="C50" s="1" t="s">
        <v>29</v>
      </c>
      <c r="D50" s="1" t="s">
        <v>10</v>
      </c>
      <c r="E50" s="1" t="s">
        <v>90</v>
      </c>
      <c r="F50" s="1" t="s">
        <v>5</v>
      </c>
      <c r="G50" s="1" t="s">
        <v>21</v>
      </c>
      <c r="O50" s="3">
        <f t="shared" si="0"/>
        <v>43160.639849537038</v>
      </c>
      <c r="P50" s="4">
        <f t="shared" si="1"/>
        <v>48.468017578125</v>
      </c>
      <c r="Q50" s="4">
        <f t="shared" si="2"/>
        <v>35.712890625</v>
      </c>
      <c r="R50" s="4">
        <f t="shared" si="3"/>
        <v>24.333136974275249</v>
      </c>
      <c r="S50" s="4">
        <f t="shared" si="4"/>
        <v>0.87472661143590358</v>
      </c>
      <c r="T50" s="5">
        <f t="shared" si="5"/>
        <v>0.40579726027397262</v>
      </c>
      <c r="U50" s="5">
        <f t="shared" si="6"/>
        <v>2.5625587331231401</v>
      </c>
    </row>
    <row r="51" spans="1:21" x14ac:dyDescent="0.25">
      <c r="A51" s="1" t="s">
        <v>112</v>
      </c>
      <c r="B51" s="1" t="s">
        <v>114</v>
      </c>
      <c r="C51" s="1" t="s">
        <v>14</v>
      </c>
      <c r="D51" s="1" t="s">
        <v>10</v>
      </c>
      <c r="E51" s="1" t="s">
        <v>90</v>
      </c>
      <c r="F51" s="1" t="s">
        <v>5</v>
      </c>
      <c r="G51" s="1" t="s">
        <v>87</v>
      </c>
      <c r="O51" s="3">
        <f t="shared" si="0"/>
        <v>43160.639849537038</v>
      </c>
      <c r="P51" s="4">
        <f t="shared" si="1"/>
        <v>48.10791015625</v>
      </c>
      <c r="Q51" s="4">
        <f t="shared" si="2"/>
        <v>35.7147216796875</v>
      </c>
      <c r="R51" s="4">
        <f t="shared" si="3"/>
        <v>24.333136974275249</v>
      </c>
      <c r="S51" s="4">
        <f t="shared" si="4"/>
        <v>0.87472661143590358</v>
      </c>
      <c r="T51" s="5">
        <f t="shared" si="5"/>
        <v>0.40579726027397262</v>
      </c>
      <c r="U51" s="5">
        <f t="shared" si="6"/>
        <v>4.4392222748428809</v>
      </c>
    </row>
    <row r="52" spans="1:21" x14ac:dyDescent="0.25">
      <c r="A52" s="1" t="s">
        <v>112</v>
      </c>
      <c r="B52" s="1" t="s">
        <v>115</v>
      </c>
      <c r="C52" s="1" t="s">
        <v>39</v>
      </c>
      <c r="D52" s="1" t="s">
        <v>10</v>
      </c>
      <c r="E52" s="1" t="s">
        <v>116</v>
      </c>
      <c r="F52" s="1" t="s">
        <v>5</v>
      </c>
      <c r="G52" s="1" t="s">
        <v>15</v>
      </c>
      <c r="O52" s="3">
        <f t="shared" si="0"/>
        <v>43160.639849537038</v>
      </c>
      <c r="P52" s="4">
        <f t="shared" si="1"/>
        <v>47.7508544921875</v>
      </c>
      <c r="Q52" s="4">
        <f t="shared" si="2"/>
        <v>35.71380615234375</v>
      </c>
      <c r="R52" s="4">
        <f t="shared" si="3"/>
        <v>24.333136974275249</v>
      </c>
      <c r="S52" s="4">
        <f t="shared" si="4"/>
        <v>0.87356990151732816</v>
      </c>
      <c r="T52" s="5">
        <f t="shared" si="5"/>
        <v>0.40579726027397262</v>
      </c>
      <c r="U52" s="5">
        <f t="shared" si="6"/>
        <v>5.7319679651977298</v>
      </c>
    </row>
    <row r="53" spans="1:21" x14ac:dyDescent="0.25">
      <c r="A53" s="1" t="s">
        <v>112</v>
      </c>
      <c r="B53" s="1" t="s">
        <v>117</v>
      </c>
      <c r="C53" s="1" t="s">
        <v>39</v>
      </c>
      <c r="D53" s="1" t="s">
        <v>10</v>
      </c>
      <c r="E53" s="1" t="s">
        <v>116</v>
      </c>
      <c r="F53" s="1" t="s">
        <v>5</v>
      </c>
      <c r="G53" s="1" t="s">
        <v>6</v>
      </c>
      <c r="O53" s="3">
        <f t="shared" si="0"/>
        <v>43160.639849537038</v>
      </c>
      <c r="P53" s="4">
        <f t="shared" si="1"/>
        <v>47.3876953125</v>
      </c>
      <c r="Q53" s="4">
        <f t="shared" si="2"/>
        <v>35.71380615234375</v>
      </c>
      <c r="R53" s="4">
        <f t="shared" si="3"/>
        <v>24.333136974275249</v>
      </c>
      <c r="S53" s="4">
        <f t="shared" si="4"/>
        <v>0.87356990151732816</v>
      </c>
      <c r="T53" s="5">
        <f t="shared" si="5"/>
        <v>0.40579726027397262</v>
      </c>
      <c r="U53" s="5">
        <f t="shared" si="6"/>
        <v>5.1264000819477049</v>
      </c>
    </row>
    <row r="54" spans="1:21" x14ac:dyDescent="0.25">
      <c r="A54" s="1" t="s">
        <v>118</v>
      </c>
      <c r="B54" s="1" t="s">
        <v>119</v>
      </c>
      <c r="C54" s="1" t="s">
        <v>39</v>
      </c>
      <c r="D54" s="1" t="s">
        <v>10</v>
      </c>
      <c r="E54" s="1" t="s">
        <v>116</v>
      </c>
      <c r="F54" s="1" t="s">
        <v>5</v>
      </c>
      <c r="G54" s="1" t="s">
        <v>99</v>
      </c>
      <c r="O54" s="3">
        <f t="shared" si="0"/>
        <v>43160.639861111107</v>
      </c>
      <c r="P54" s="4">
        <f t="shared" si="1"/>
        <v>47.0245361328125</v>
      </c>
      <c r="Q54" s="4">
        <f t="shared" si="2"/>
        <v>35.71380615234375</v>
      </c>
      <c r="R54" s="4">
        <f t="shared" si="3"/>
        <v>24.333136974275249</v>
      </c>
      <c r="S54" s="4">
        <f t="shared" si="4"/>
        <v>0.87356990151732816</v>
      </c>
      <c r="T54" s="5">
        <f t="shared" si="5"/>
        <v>0.40579726027397262</v>
      </c>
      <c r="U54" s="5">
        <f t="shared" si="6"/>
        <v>8.1096144559941834</v>
      </c>
    </row>
    <row r="55" spans="1:21" x14ac:dyDescent="0.25">
      <c r="A55" s="1" t="s">
        <v>118</v>
      </c>
      <c r="B55" s="1" t="s">
        <v>120</v>
      </c>
      <c r="C55" s="1" t="s">
        <v>39</v>
      </c>
      <c r="D55" s="1" t="s">
        <v>10</v>
      </c>
      <c r="E55" s="1" t="s">
        <v>116</v>
      </c>
      <c r="F55" s="1" t="s">
        <v>5</v>
      </c>
      <c r="G55" s="1" t="s">
        <v>27</v>
      </c>
      <c r="O55" s="3">
        <f t="shared" si="0"/>
        <v>43160.639861111107</v>
      </c>
      <c r="P55" s="4">
        <f t="shared" si="1"/>
        <v>46.6766357421875</v>
      </c>
      <c r="Q55" s="4">
        <f t="shared" si="2"/>
        <v>35.71380615234375</v>
      </c>
      <c r="R55" s="4">
        <f t="shared" si="3"/>
        <v>24.333136974275249</v>
      </c>
      <c r="S55" s="4">
        <f t="shared" si="4"/>
        <v>0.87356990151732816</v>
      </c>
      <c r="T55" s="5">
        <f t="shared" si="5"/>
        <v>0.40579726027397262</v>
      </c>
      <c r="U55" s="5">
        <f t="shared" si="6"/>
        <v>8.5061469534770708</v>
      </c>
    </row>
    <row r="56" spans="1:21" x14ac:dyDescent="0.25">
      <c r="A56" s="1" t="s">
        <v>118</v>
      </c>
      <c r="B56" s="1" t="s">
        <v>121</v>
      </c>
      <c r="C56" s="1" t="s">
        <v>14</v>
      </c>
      <c r="D56" s="1" t="s">
        <v>10</v>
      </c>
      <c r="E56" s="1" t="s">
        <v>116</v>
      </c>
      <c r="F56" s="1" t="s">
        <v>5</v>
      </c>
      <c r="G56" s="1" t="s">
        <v>122</v>
      </c>
      <c r="O56" s="3">
        <f t="shared" si="0"/>
        <v>43160.639861111107</v>
      </c>
      <c r="P56" s="4">
        <f t="shared" si="1"/>
        <v>46.3287353515625</v>
      </c>
      <c r="Q56" s="4">
        <f t="shared" si="2"/>
        <v>35.7147216796875</v>
      </c>
      <c r="R56" s="4">
        <f t="shared" si="3"/>
        <v>24.333136974275249</v>
      </c>
      <c r="S56" s="4">
        <f t="shared" si="4"/>
        <v>0.87356990151732816</v>
      </c>
      <c r="T56" s="5">
        <f t="shared" si="5"/>
        <v>0.40579726027397262</v>
      </c>
      <c r="U56" s="5">
        <f t="shared" si="6"/>
        <v>10.887482877261027</v>
      </c>
    </row>
    <row r="57" spans="1:21" x14ac:dyDescent="0.25">
      <c r="A57" s="1" t="s">
        <v>118</v>
      </c>
      <c r="B57" s="1" t="s">
        <v>123</v>
      </c>
      <c r="C57" s="1" t="s">
        <v>14</v>
      </c>
      <c r="D57" s="1" t="s">
        <v>10</v>
      </c>
      <c r="E57" s="1" t="s">
        <v>116</v>
      </c>
      <c r="F57" s="1" t="s">
        <v>5</v>
      </c>
      <c r="G57" s="1" t="s">
        <v>12</v>
      </c>
      <c r="O57" s="3">
        <f t="shared" si="0"/>
        <v>43160.639861111107</v>
      </c>
      <c r="P57" s="4">
        <f t="shared" si="1"/>
        <v>45.98388671875</v>
      </c>
      <c r="Q57" s="4">
        <f t="shared" si="2"/>
        <v>35.7147216796875</v>
      </c>
      <c r="R57" s="4">
        <f t="shared" si="3"/>
        <v>24.333136974275249</v>
      </c>
      <c r="S57" s="4">
        <f t="shared" si="4"/>
        <v>0.87356990151732816</v>
      </c>
      <c r="T57" s="5">
        <f t="shared" si="5"/>
        <v>0.40579726027397262</v>
      </c>
      <c r="U57" s="5">
        <f t="shared" si="6"/>
        <v>7.6928124515598792</v>
      </c>
    </row>
    <row r="58" spans="1:21" x14ac:dyDescent="0.25">
      <c r="A58" s="1" t="s">
        <v>124</v>
      </c>
      <c r="B58" s="1" t="s">
        <v>125</v>
      </c>
      <c r="C58" s="1" t="s">
        <v>18</v>
      </c>
      <c r="D58" s="1" t="s">
        <v>10</v>
      </c>
      <c r="E58" s="1" t="s">
        <v>116</v>
      </c>
      <c r="F58" s="1" t="s">
        <v>5</v>
      </c>
      <c r="G58" s="1" t="s">
        <v>21</v>
      </c>
      <c r="O58" s="3">
        <f t="shared" si="0"/>
        <v>43160.639872685184</v>
      </c>
      <c r="P58" s="4">
        <f t="shared" si="1"/>
        <v>45.635986328125</v>
      </c>
      <c r="Q58" s="4">
        <f t="shared" si="2"/>
        <v>35.716552734375</v>
      </c>
      <c r="R58" s="4">
        <f t="shared" si="3"/>
        <v>24.333136974275249</v>
      </c>
      <c r="S58" s="4">
        <f t="shared" si="4"/>
        <v>0.87356990151732816</v>
      </c>
      <c r="T58" s="5">
        <f t="shared" si="5"/>
        <v>0.40579726027397262</v>
      </c>
      <c r="U58" s="5">
        <f t="shared" si="6"/>
        <v>2.5625587331231401</v>
      </c>
    </row>
    <row r="59" spans="1:21" x14ac:dyDescent="0.25">
      <c r="A59" s="1" t="s">
        <v>124</v>
      </c>
      <c r="B59" s="1" t="s">
        <v>126</v>
      </c>
      <c r="C59" s="1" t="s">
        <v>39</v>
      </c>
      <c r="D59" s="1" t="s">
        <v>10</v>
      </c>
      <c r="E59" s="1" t="s">
        <v>116</v>
      </c>
      <c r="F59" s="1" t="s">
        <v>5</v>
      </c>
      <c r="G59" s="1" t="s">
        <v>87</v>
      </c>
      <c r="O59" s="3">
        <f t="shared" si="0"/>
        <v>43160.639872685184</v>
      </c>
      <c r="P59" s="4">
        <f t="shared" si="1"/>
        <v>45.294189453125</v>
      </c>
      <c r="Q59" s="4">
        <f t="shared" si="2"/>
        <v>35.71380615234375</v>
      </c>
      <c r="R59" s="4">
        <f t="shared" si="3"/>
        <v>24.333136974275249</v>
      </c>
      <c r="S59" s="4">
        <f t="shared" si="4"/>
        <v>0.87356990151732816</v>
      </c>
      <c r="T59" s="5">
        <f t="shared" si="5"/>
        <v>0.40579726027397262</v>
      </c>
      <c r="U59" s="5">
        <f t="shared" si="6"/>
        <v>4.4392222748428809</v>
      </c>
    </row>
    <row r="60" spans="1:21" x14ac:dyDescent="0.25">
      <c r="A60" s="1" t="s">
        <v>124</v>
      </c>
      <c r="B60" s="1" t="s">
        <v>127</v>
      </c>
      <c r="C60" s="1" t="s">
        <v>14</v>
      </c>
      <c r="D60" s="1" t="s">
        <v>10</v>
      </c>
      <c r="E60" s="1" t="s">
        <v>116</v>
      </c>
      <c r="F60" s="1" t="s">
        <v>5</v>
      </c>
      <c r="G60" s="1" t="s">
        <v>99</v>
      </c>
      <c r="O60" s="3">
        <f t="shared" si="0"/>
        <v>43160.639872685184</v>
      </c>
      <c r="P60" s="4">
        <f t="shared" si="1"/>
        <v>44.95849609375</v>
      </c>
      <c r="Q60" s="4">
        <f t="shared" si="2"/>
        <v>35.7147216796875</v>
      </c>
      <c r="R60" s="4">
        <f t="shared" si="3"/>
        <v>24.333136974275249</v>
      </c>
      <c r="S60" s="4">
        <f t="shared" si="4"/>
        <v>0.87356990151732816</v>
      </c>
      <c r="T60" s="5">
        <f t="shared" si="5"/>
        <v>0.40579726027397262</v>
      </c>
      <c r="U60" s="5">
        <f t="shared" si="6"/>
        <v>8.1096144559941834</v>
      </c>
    </row>
    <row r="61" spans="1:21" x14ac:dyDescent="0.25">
      <c r="A61" s="1" t="s">
        <v>128</v>
      </c>
      <c r="B61" s="1" t="s">
        <v>129</v>
      </c>
      <c r="C61" s="1" t="s">
        <v>18</v>
      </c>
      <c r="D61" s="1" t="s">
        <v>10</v>
      </c>
      <c r="E61" s="1" t="s">
        <v>116</v>
      </c>
      <c r="F61" s="1" t="s">
        <v>5</v>
      </c>
      <c r="G61" s="1" t="s">
        <v>122</v>
      </c>
      <c r="O61" s="3">
        <f t="shared" si="0"/>
        <v>43160.639884259261</v>
      </c>
      <c r="P61" s="4">
        <f t="shared" si="1"/>
        <v>44.62890625</v>
      </c>
      <c r="Q61" s="4">
        <f t="shared" si="2"/>
        <v>35.716552734375</v>
      </c>
      <c r="R61" s="4">
        <f t="shared" si="3"/>
        <v>24.333136974275249</v>
      </c>
      <c r="S61" s="4">
        <f t="shared" si="4"/>
        <v>0.87356990151732816</v>
      </c>
      <c r="T61" s="5">
        <f t="shared" si="5"/>
        <v>0.40579726027397262</v>
      </c>
      <c r="U61" s="5">
        <f t="shared" si="6"/>
        <v>10.887482877261027</v>
      </c>
    </row>
    <row r="62" spans="1:21" x14ac:dyDescent="0.25">
      <c r="A62" s="1" t="s">
        <v>128</v>
      </c>
      <c r="B62" s="1" t="s">
        <v>130</v>
      </c>
      <c r="C62" s="1" t="s">
        <v>14</v>
      </c>
      <c r="D62" s="1" t="s">
        <v>10</v>
      </c>
      <c r="E62" s="1" t="s">
        <v>116</v>
      </c>
      <c r="F62" s="1" t="s">
        <v>5</v>
      </c>
      <c r="G62" s="1" t="s">
        <v>83</v>
      </c>
      <c r="O62" s="3">
        <f t="shared" si="0"/>
        <v>43160.639884259261</v>
      </c>
      <c r="P62" s="4">
        <f t="shared" si="1"/>
        <v>44.29931640625</v>
      </c>
      <c r="Q62" s="4">
        <f t="shared" si="2"/>
        <v>35.7147216796875</v>
      </c>
      <c r="R62" s="4">
        <f t="shared" si="3"/>
        <v>24.333136974275249</v>
      </c>
      <c r="S62" s="4">
        <f t="shared" si="4"/>
        <v>0.87356990151732816</v>
      </c>
      <c r="T62" s="5">
        <f t="shared" si="5"/>
        <v>0.40579726027397262</v>
      </c>
      <c r="U62" s="5">
        <f t="shared" si="6"/>
        <v>12.578118655782585</v>
      </c>
    </row>
    <row r="63" spans="1:21" x14ac:dyDescent="0.25">
      <c r="A63" s="1" t="s">
        <v>128</v>
      </c>
      <c r="B63" s="1" t="s">
        <v>131</v>
      </c>
      <c r="C63" s="1" t="s">
        <v>9</v>
      </c>
      <c r="D63" s="1" t="s">
        <v>10</v>
      </c>
      <c r="E63" s="1" t="s">
        <v>116</v>
      </c>
      <c r="F63" s="1" t="s">
        <v>5</v>
      </c>
      <c r="G63" s="1" t="s">
        <v>111</v>
      </c>
      <c r="O63" s="3">
        <f t="shared" si="0"/>
        <v>43160.639884259261</v>
      </c>
      <c r="P63" s="4">
        <f t="shared" si="1"/>
        <v>43.975830078125</v>
      </c>
      <c r="Q63" s="4">
        <f t="shared" si="2"/>
        <v>35.71563720703125</v>
      </c>
      <c r="R63" s="4">
        <f t="shared" si="3"/>
        <v>24.333136974275249</v>
      </c>
      <c r="S63" s="4">
        <f t="shared" si="4"/>
        <v>0.87356990151732816</v>
      </c>
      <c r="T63" s="5">
        <f t="shared" si="5"/>
        <v>0.40579726027397262</v>
      </c>
      <c r="U63" s="5">
        <f t="shared" si="6"/>
        <v>12.040607741165621</v>
      </c>
    </row>
    <row r="64" spans="1:21" x14ac:dyDescent="0.25">
      <c r="A64" s="1" t="s">
        <v>128</v>
      </c>
      <c r="B64" s="1" t="s">
        <v>132</v>
      </c>
      <c r="C64" s="1" t="s">
        <v>29</v>
      </c>
      <c r="D64" s="1" t="s">
        <v>10</v>
      </c>
      <c r="E64" s="1" t="s">
        <v>116</v>
      </c>
      <c r="F64" s="1" t="s">
        <v>5</v>
      </c>
      <c r="G64" s="1" t="s">
        <v>6</v>
      </c>
      <c r="O64" s="3">
        <f t="shared" si="0"/>
        <v>43160.639884259261</v>
      </c>
      <c r="P64" s="4">
        <f t="shared" si="1"/>
        <v>43.64013671875</v>
      </c>
      <c r="Q64" s="4">
        <f t="shared" si="2"/>
        <v>35.712890625</v>
      </c>
      <c r="R64" s="4">
        <f t="shared" si="3"/>
        <v>24.333136974275249</v>
      </c>
      <c r="S64" s="4">
        <f t="shared" si="4"/>
        <v>0.87356990151732816</v>
      </c>
      <c r="T64" s="5">
        <f t="shared" si="5"/>
        <v>0.40579726027397262</v>
      </c>
      <c r="U64" s="5">
        <f t="shared" si="6"/>
        <v>5.1264000819477049</v>
      </c>
    </row>
    <row r="65" spans="1:21" x14ac:dyDescent="0.25">
      <c r="A65" s="1" t="s">
        <v>133</v>
      </c>
      <c r="B65" s="1" t="s">
        <v>134</v>
      </c>
      <c r="C65" s="1" t="s">
        <v>39</v>
      </c>
      <c r="D65" s="1" t="s">
        <v>10</v>
      </c>
      <c r="E65" s="1" t="s">
        <v>116</v>
      </c>
      <c r="F65" s="1" t="s">
        <v>5</v>
      </c>
      <c r="G65" s="1" t="s">
        <v>6</v>
      </c>
      <c r="O65" s="3">
        <f t="shared" si="0"/>
        <v>43160.63989583333</v>
      </c>
      <c r="P65" s="4">
        <f t="shared" si="1"/>
        <v>43.316650390625</v>
      </c>
      <c r="Q65" s="4">
        <f t="shared" si="2"/>
        <v>35.71380615234375</v>
      </c>
      <c r="R65" s="4">
        <f t="shared" si="3"/>
        <v>24.333136974275249</v>
      </c>
      <c r="S65" s="4">
        <f t="shared" si="4"/>
        <v>0.87356990151732816</v>
      </c>
      <c r="T65" s="5">
        <f t="shared" si="5"/>
        <v>0.40579726027397262</v>
      </c>
      <c r="U65" s="5">
        <f t="shared" si="6"/>
        <v>5.1264000819477049</v>
      </c>
    </row>
    <row r="66" spans="1:21" x14ac:dyDescent="0.25">
      <c r="A66" s="1" t="s">
        <v>133</v>
      </c>
      <c r="B66" s="1" t="s">
        <v>135</v>
      </c>
      <c r="C66" s="1" t="s">
        <v>14</v>
      </c>
      <c r="D66" s="1" t="s">
        <v>10</v>
      </c>
      <c r="E66" s="1" t="s">
        <v>116</v>
      </c>
      <c r="F66" s="1" t="s">
        <v>5</v>
      </c>
      <c r="G66" s="1" t="s">
        <v>136</v>
      </c>
      <c r="O66" s="3">
        <f t="shared" ref="O66:O129" si="7">(HEX2DEC(A66)/86400)+25569</f>
        <v>43160.63989583333</v>
      </c>
      <c r="P66" s="4">
        <f t="shared" ref="P66:P129" si="8">HEX2DEC(B66)/32768*100</f>
        <v>42.9962158203125</v>
      </c>
      <c r="Q66" s="4">
        <f t="shared" ref="Q66:Q129" si="9">HEX2DEC(C66)/32768*30</f>
        <v>35.7147216796875</v>
      </c>
      <c r="R66" s="4">
        <f t="shared" ref="R66:R129" si="10">1/($Y$2+$Y$3*LOG10(5600-HEX2DEC(D66))+$Y$4*LOG10(5600-HEX2DEC(D66))^3)-273.15</f>
        <v>24.333136974275249</v>
      </c>
      <c r="S66" s="4">
        <f t="shared" ref="S66:S129" si="11">1/($Y$2+$Y$3*LOG10(21000-HEX2DEC(E66))+$Y$4*LOG10(21000-HEX2DEC(E66))^3)-273.15</f>
        <v>0.87356990151732816</v>
      </c>
      <c r="T66" s="5">
        <f t="shared" ref="T66:T129" si="12">((HEX2DEC(F66)+4700)-4842)*0.049372/0.73</f>
        <v>0.40579726027397262</v>
      </c>
      <c r="U66" s="5">
        <f t="shared" ref="U66:U129" si="13">DEGREES(ACOS((1000-G66)/1000))</f>
        <v>9.2487047910289224</v>
      </c>
    </row>
    <row r="67" spans="1:21" x14ac:dyDescent="0.25">
      <c r="A67" s="1" t="s">
        <v>133</v>
      </c>
      <c r="B67" s="1" t="s">
        <v>137</v>
      </c>
      <c r="C67" s="1" t="s">
        <v>105</v>
      </c>
      <c r="D67" s="1" t="s">
        <v>10</v>
      </c>
      <c r="E67" s="1" t="s">
        <v>116</v>
      </c>
      <c r="F67" s="1" t="s">
        <v>5</v>
      </c>
      <c r="G67" s="1" t="s">
        <v>24</v>
      </c>
      <c r="O67" s="3">
        <f t="shared" si="7"/>
        <v>43160.63989583333</v>
      </c>
      <c r="P67" s="4">
        <f t="shared" si="8"/>
        <v>42.6727294921875</v>
      </c>
      <c r="Q67" s="4">
        <f t="shared" si="9"/>
        <v>35.7110595703125</v>
      </c>
      <c r="R67" s="4">
        <f t="shared" si="10"/>
        <v>24.333136974275249</v>
      </c>
      <c r="S67" s="4">
        <f t="shared" si="11"/>
        <v>0.87356990151732816</v>
      </c>
      <c r="T67" s="5">
        <f t="shared" si="12"/>
        <v>0.40579726027397262</v>
      </c>
      <c r="U67" s="5">
        <f t="shared" si="13"/>
        <v>6.7832889062333557</v>
      </c>
    </row>
    <row r="68" spans="1:21" x14ac:dyDescent="0.25">
      <c r="A68" s="1" t="s">
        <v>138</v>
      </c>
      <c r="B68" s="1" t="s">
        <v>139</v>
      </c>
      <c r="C68" s="1" t="s">
        <v>9</v>
      </c>
      <c r="D68" s="1" t="s">
        <v>10</v>
      </c>
      <c r="E68" s="1" t="s">
        <v>140</v>
      </c>
      <c r="F68" s="1" t="s">
        <v>5</v>
      </c>
      <c r="G68" s="1" t="s">
        <v>80</v>
      </c>
      <c r="O68" s="3">
        <f t="shared" si="7"/>
        <v>43160.639907407407</v>
      </c>
      <c r="P68" s="4">
        <f t="shared" si="8"/>
        <v>42.3492431640625</v>
      </c>
      <c r="Q68" s="4">
        <f t="shared" si="9"/>
        <v>35.71563720703125</v>
      </c>
      <c r="R68" s="4">
        <f t="shared" si="10"/>
        <v>24.333136974275249</v>
      </c>
      <c r="S68" s="4">
        <f t="shared" si="11"/>
        <v>0.87241326797914098</v>
      </c>
      <c r="T68" s="5">
        <f t="shared" si="12"/>
        <v>0.40579726027397262</v>
      </c>
      <c r="U68" s="5">
        <f t="shared" si="13"/>
        <v>11.47834095453358</v>
      </c>
    </row>
    <row r="69" spans="1:21" x14ac:dyDescent="0.25">
      <c r="A69" s="1" t="s">
        <v>138</v>
      </c>
      <c r="B69" s="1" t="s">
        <v>141</v>
      </c>
      <c r="C69" s="1" t="s">
        <v>14</v>
      </c>
      <c r="D69" s="1" t="s">
        <v>10</v>
      </c>
      <c r="E69" s="1" t="s">
        <v>140</v>
      </c>
      <c r="F69" s="1" t="s">
        <v>5</v>
      </c>
      <c r="G69" s="1" t="s">
        <v>142</v>
      </c>
      <c r="O69" s="3">
        <f t="shared" si="7"/>
        <v>43160.639907407407</v>
      </c>
      <c r="P69" s="4">
        <f t="shared" si="8"/>
        <v>42.02880859375</v>
      </c>
      <c r="Q69" s="4">
        <f t="shared" si="9"/>
        <v>35.7147216796875</v>
      </c>
      <c r="R69" s="4">
        <f t="shared" si="10"/>
        <v>24.333136974275249</v>
      </c>
      <c r="S69" s="4">
        <f t="shared" si="11"/>
        <v>0.87241326797914098</v>
      </c>
      <c r="T69" s="5">
        <f t="shared" si="12"/>
        <v>0.40579726027397262</v>
      </c>
      <c r="U69" s="5">
        <f t="shared" si="13"/>
        <v>15.203604093293007</v>
      </c>
    </row>
    <row r="70" spans="1:21" x14ac:dyDescent="0.25">
      <c r="A70" s="1" t="s">
        <v>138</v>
      </c>
      <c r="B70" s="1" t="s">
        <v>143</v>
      </c>
      <c r="C70" s="1" t="s">
        <v>39</v>
      </c>
      <c r="D70" s="1" t="s">
        <v>10</v>
      </c>
      <c r="E70" s="1" t="s">
        <v>140</v>
      </c>
      <c r="F70" s="1" t="s">
        <v>5</v>
      </c>
      <c r="G70" s="1" t="s">
        <v>85</v>
      </c>
      <c r="O70" s="3">
        <f t="shared" si="7"/>
        <v>43160.639907407407</v>
      </c>
      <c r="P70" s="4">
        <f t="shared" si="8"/>
        <v>41.71142578125</v>
      </c>
      <c r="Q70" s="4">
        <f t="shared" si="9"/>
        <v>35.71380615234375</v>
      </c>
      <c r="R70" s="4">
        <f t="shared" si="10"/>
        <v>24.333136974275249</v>
      </c>
      <c r="S70" s="4">
        <f t="shared" si="11"/>
        <v>0.87241326797914098</v>
      </c>
      <c r="T70" s="5">
        <f t="shared" si="12"/>
        <v>0.40579726027397262</v>
      </c>
      <c r="U70" s="5">
        <f t="shared" si="13"/>
        <v>10.263095898622556</v>
      </c>
    </row>
    <row r="71" spans="1:21" x14ac:dyDescent="0.25">
      <c r="A71" s="1" t="s">
        <v>138</v>
      </c>
      <c r="B71" s="1" t="s">
        <v>144</v>
      </c>
      <c r="C71" s="1" t="s">
        <v>29</v>
      </c>
      <c r="D71" s="1" t="s">
        <v>10</v>
      </c>
      <c r="E71" s="1" t="s">
        <v>140</v>
      </c>
      <c r="F71" s="1" t="s">
        <v>5</v>
      </c>
      <c r="G71" s="1" t="s">
        <v>19</v>
      </c>
      <c r="O71" s="3">
        <f t="shared" si="7"/>
        <v>43160.639907407407</v>
      </c>
      <c r="P71" s="4">
        <f t="shared" si="8"/>
        <v>41.4154052734375</v>
      </c>
      <c r="Q71" s="4">
        <f t="shared" si="9"/>
        <v>35.712890625</v>
      </c>
      <c r="R71" s="4">
        <f t="shared" si="10"/>
        <v>24.333136974275249</v>
      </c>
      <c r="S71" s="4">
        <f t="shared" si="11"/>
        <v>0.87241326797914098</v>
      </c>
      <c r="T71" s="5">
        <f t="shared" si="12"/>
        <v>0.40579726027397262</v>
      </c>
      <c r="U71" s="5">
        <f t="shared" si="13"/>
        <v>3.62430749400795</v>
      </c>
    </row>
    <row r="72" spans="1:21" x14ac:dyDescent="0.25">
      <c r="A72" s="1" t="s">
        <v>145</v>
      </c>
      <c r="B72" s="1" t="s">
        <v>146</v>
      </c>
      <c r="C72" s="1" t="s">
        <v>18</v>
      </c>
      <c r="D72" s="1" t="s">
        <v>10</v>
      </c>
      <c r="E72" s="1" t="s">
        <v>140</v>
      </c>
      <c r="F72" s="1" t="s">
        <v>5</v>
      </c>
      <c r="G72" s="1" t="s">
        <v>10</v>
      </c>
      <c r="O72" s="3">
        <f t="shared" si="7"/>
        <v>43160.639918981484</v>
      </c>
      <c r="P72" s="4">
        <f t="shared" si="8"/>
        <v>41.10107421875</v>
      </c>
      <c r="Q72" s="4">
        <f t="shared" si="9"/>
        <v>35.716552734375</v>
      </c>
      <c r="R72" s="4">
        <f t="shared" si="10"/>
        <v>24.333136974275249</v>
      </c>
      <c r="S72" s="4">
        <f t="shared" si="11"/>
        <v>0.87241326797914098</v>
      </c>
      <c r="T72" s="5">
        <f t="shared" si="12"/>
        <v>0.40579726027397262</v>
      </c>
      <c r="U72" s="5">
        <f t="shared" si="13"/>
        <v>0</v>
      </c>
    </row>
    <row r="73" spans="1:21" x14ac:dyDescent="0.25">
      <c r="A73" s="1" t="s">
        <v>145</v>
      </c>
      <c r="B73" s="1" t="s">
        <v>147</v>
      </c>
      <c r="C73" s="1" t="s">
        <v>29</v>
      </c>
      <c r="D73" s="1" t="s">
        <v>10</v>
      </c>
      <c r="E73" s="1" t="s">
        <v>140</v>
      </c>
      <c r="F73" s="1" t="s">
        <v>5</v>
      </c>
      <c r="G73" s="1" t="s">
        <v>21</v>
      </c>
      <c r="O73" s="3">
        <f t="shared" si="7"/>
        <v>43160.639918981484</v>
      </c>
      <c r="P73" s="4">
        <f t="shared" si="8"/>
        <v>40.7745361328125</v>
      </c>
      <c r="Q73" s="4">
        <f t="shared" si="9"/>
        <v>35.712890625</v>
      </c>
      <c r="R73" s="4">
        <f t="shared" si="10"/>
        <v>24.333136974275249</v>
      </c>
      <c r="S73" s="4">
        <f t="shared" si="11"/>
        <v>0.87241326797914098</v>
      </c>
      <c r="T73" s="5">
        <f t="shared" si="12"/>
        <v>0.40579726027397262</v>
      </c>
      <c r="U73" s="5">
        <f t="shared" si="13"/>
        <v>2.5625587331231401</v>
      </c>
    </row>
    <row r="74" spans="1:21" x14ac:dyDescent="0.25">
      <c r="A74" s="1" t="s">
        <v>145</v>
      </c>
      <c r="B74" s="1" t="s">
        <v>148</v>
      </c>
      <c r="C74" s="1" t="s">
        <v>39</v>
      </c>
      <c r="D74" s="1" t="s">
        <v>10</v>
      </c>
      <c r="E74" s="1" t="s">
        <v>140</v>
      </c>
      <c r="F74" s="1" t="s">
        <v>5</v>
      </c>
      <c r="G74" s="1" t="s">
        <v>12</v>
      </c>
      <c r="O74" s="3">
        <f t="shared" si="7"/>
        <v>43160.639918981484</v>
      </c>
      <c r="P74" s="4">
        <f t="shared" si="8"/>
        <v>40.4541015625</v>
      </c>
      <c r="Q74" s="4">
        <f t="shared" si="9"/>
        <v>35.71380615234375</v>
      </c>
      <c r="R74" s="4">
        <f t="shared" si="10"/>
        <v>24.333136974275249</v>
      </c>
      <c r="S74" s="4">
        <f t="shared" si="11"/>
        <v>0.87241326797914098</v>
      </c>
      <c r="T74" s="5">
        <f t="shared" si="12"/>
        <v>0.40579726027397262</v>
      </c>
      <c r="U74" s="5">
        <f t="shared" si="13"/>
        <v>7.6928124515598792</v>
      </c>
    </row>
    <row r="75" spans="1:21" x14ac:dyDescent="0.25">
      <c r="A75" s="1" t="s">
        <v>149</v>
      </c>
      <c r="B75" s="1" t="s">
        <v>150</v>
      </c>
      <c r="C75" s="1" t="s">
        <v>14</v>
      </c>
      <c r="D75" s="1" t="s">
        <v>10</v>
      </c>
      <c r="E75" s="1" t="s">
        <v>140</v>
      </c>
      <c r="F75" s="1" t="s">
        <v>5</v>
      </c>
      <c r="G75" s="1" t="s">
        <v>40</v>
      </c>
      <c r="O75" s="3">
        <f t="shared" si="7"/>
        <v>43160.639930555553</v>
      </c>
      <c r="P75" s="4">
        <f t="shared" si="8"/>
        <v>40.1336669921875</v>
      </c>
      <c r="Q75" s="4">
        <f t="shared" si="9"/>
        <v>35.7147216796875</v>
      </c>
      <c r="R75" s="4">
        <f t="shared" si="10"/>
        <v>24.333136974275249</v>
      </c>
      <c r="S75" s="4">
        <f t="shared" si="11"/>
        <v>0.87241326797914098</v>
      </c>
      <c r="T75" s="5">
        <f t="shared" si="12"/>
        <v>0.40579726027397262</v>
      </c>
      <c r="U75" s="5">
        <f t="shared" si="13"/>
        <v>6.2795806410970254</v>
      </c>
    </row>
    <row r="76" spans="1:21" x14ac:dyDescent="0.25">
      <c r="A76" s="1" t="s">
        <v>149</v>
      </c>
      <c r="B76" s="1" t="s">
        <v>151</v>
      </c>
      <c r="C76" s="1" t="s">
        <v>55</v>
      </c>
      <c r="D76" s="1" t="s">
        <v>10</v>
      </c>
      <c r="E76" s="1" t="s">
        <v>140</v>
      </c>
      <c r="F76" s="1" t="s">
        <v>5</v>
      </c>
      <c r="G76" s="1" t="s">
        <v>10</v>
      </c>
      <c r="O76" s="3">
        <f t="shared" si="7"/>
        <v>43160.639930555553</v>
      </c>
      <c r="P76" s="4">
        <f t="shared" si="8"/>
        <v>39.80712890625</v>
      </c>
      <c r="Q76" s="4">
        <f t="shared" si="9"/>
        <v>35.71197509765625</v>
      </c>
      <c r="R76" s="4">
        <f t="shared" si="10"/>
        <v>24.333136974275249</v>
      </c>
      <c r="S76" s="4">
        <f t="shared" si="11"/>
        <v>0.87241326797914098</v>
      </c>
      <c r="T76" s="5">
        <f t="shared" si="12"/>
        <v>0.40579726027397262</v>
      </c>
      <c r="U76" s="5">
        <f t="shared" si="13"/>
        <v>0</v>
      </c>
    </row>
    <row r="77" spans="1:21" x14ac:dyDescent="0.25">
      <c r="A77" s="1" t="s">
        <v>149</v>
      </c>
      <c r="B77" s="1" t="s">
        <v>152</v>
      </c>
      <c r="C77" s="1" t="s">
        <v>55</v>
      </c>
      <c r="D77" s="1" t="s">
        <v>10</v>
      </c>
      <c r="E77" s="1" t="s">
        <v>140</v>
      </c>
      <c r="F77" s="1" t="s">
        <v>5</v>
      </c>
      <c r="G77" s="1" t="s">
        <v>87</v>
      </c>
      <c r="O77" s="3">
        <f t="shared" si="7"/>
        <v>43160.639930555553</v>
      </c>
      <c r="P77" s="4">
        <f t="shared" si="8"/>
        <v>39.4744873046875</v>
      </c>
      <c r="Q77" s="4">
        <f t="shared" si="9"/>
        <v>35.71197509765625</v>
      </c>
      <c r="R77" s="4">
        <f t="shared" si="10"/>
        <v>24.333136974275249</v>
      </c>
      <c r="S77" s="4">
        <f t="shared" si="11"/>
        <v>0.87241326797914098</v>
      </c>
      <c r="T77" s="5">
        <f t="shared" si="12"/>
        <v>0.40579726027397262</v>
      </c>
      <c r="U77" s="5">
        <f t="shared" si="13"/>
        <v>4.4392222748428809</v>
      </c>
    </row>
    <row r="78" spans="1:21" x14ac:dyDescent="0.25">
      <c r="A78" s="1" t="s">
        <v>149</v>
      </c>
      <c r="B78" s="1" t="s">
        <v>153</v>
      </c>
      <c r="C78" s="1" t="s">
        <v>9</v>
      </c>
      <c r="D78" s="1" t="s">
        <v>10</v>
      </c>
      <c r="E78" s="1" t="s">
        <v>140</v>
      </c>
      <c r="F78" s="1" t="s">
        <v>5</v>
      </c>
      <c r="G78" s="1" t="s">
        <v>87</v>
      </c>
      <c r="O78" s="3">
        <f t="shared" si="7"/>
        <v>43160.639930555553</v>
      </c>
      <c r="P78" s="4">
        <f t="shared" si="8"/>
        <v>39.1265869140625</v>
      </c>
      <c r="Q78" s="4">
        <f t="shared" si="9"/>
        <v>35.71563720703125</v>
      </c>
      <c r="R78" s="4">
        <f t="shared" si="10"/>
        <v>24.333136974275249</v>
      </c>
      <c r="S78" s="4">
        <f t="shared" si="11"/>
        <v>0.87241326797914098</v>
      </c>
      <c r="T78" s="5">
        <f t="shared" si="12"/>
        <v>0.40579726027397262</v>
      </c>
      <c r="U78" s="5">
        <f t="shared" si="13"/>
        <v>4.4392222748428809</v>
      </c>
    </row>
    <row r="79" spans="1:21" x14ac:dyDescent="0.25">
      <c r="A79" s="1" t="s">
        <v>154</v>
      </c>
      <c r="B79" s="1" t="s">
        <v>155</v>
      </c>
      <c r="C79" s="1" t="s">
        <v>14</v>
      </c>
      <c r="D79" s="1" t="s">
        <v>10</v>
      </c>
      <c r="E79" s="1" t="s">
        <v>140</v>
      </c>
      <c r="F79" s="1" t="s">
        <v>5</v>
      </c>
      <c r="G79" s="1" t="s">
        <v>48</v>
      </c>
      <c r="O79" s="3">
        <f t="shared" si="7"/>
        <v>43160.63994212963</v>
      </c>
      <c r="P79" s="4">
        <f t="shared" si="8"/>
        <v>38.7969970703125</v>
      </c>
      <c r="Q79" s="4">
        <f t="shared" si="9"/>
        <v>35.7147216796875</v>
      </c>
      <c r="R79" s="4">
        <f t="shared" si="10"/>
        <v>24.333136974275249</v>
      </c>
      <c r="S79" s="4">
        <f t="shared" si="11"/>
        <v>0.87241326797914098</v>
      </c>
      <c r="T79" s="5">
        <f t="shared" si="12"/>
        <v>0.40579726027397262</v>
      </c>
      <c r="U79" s="5">
        <f t="shared" si="13"/>
        <v>14.98357108617108</v>
      </c>
    </row>
    <row r="80" spans="1:21" x14ac:dyDescent="0.25">
      <c r="A80" s="1" t="s">
        <v>154</v>
      </c>
      <c r="B80" s="1" t="s">
        <v>156</v>
      </c>
      <c r="C80" s="1" t="s">
        <v>39</v>
      </c>
      <c r="D80" s="1" t="s">
        <v>10</v>
      </c>
      <c r="E80" s="1" t="s">
        <v>140</v>
      </c>
      <c r="F80" s="1" t="s">
        <v>5</v>
      </c>
      <c r="G80" s="1" t="s">
        <v>157</v>
      </c>
      <c r="O80" s="3">
        <f t="shared" si="7"/>
        <v>43160.63994212963</v>
      </c>
      <c r="P80" s="4">
        <f t="shared" si="8"/>
        <v>38.482666015625</v>
      </c>
      <c r="Q80" s="4">
        <f t="shared" si="9"/>
        <v>35.71380615234375</v>
      </c>
      <c r="R80" s="4">
        <f t="shared" si="10"/>
        <v>24.333136974275249</v>
      </c>
      <c r="S80" s="4">
        <f t="shared" si="11"/>
        <v>0.87241326797914098</v>
      </c>
      <c r="T80" s="5">
        <f t="shared" si="12"/>
        <v>0.40579726027397262</v>
      </c>
      <c r="U80" s="5">
        <f t="shared" si="13"/>
        <v>18.737541767367901</v>
      </c>
    </row>
    <row r="81" spans="1:21" x14ac:dyDescent="0.25">
      <c r="A81" s="1" t="s">
        <v>154</v>
      </c>
      <c r="B81" s="1" t="s">
        <v>158</v>
      </c>
      <c r="C81" s="1" t="s">
        <v>55</v>
      </c>
      <c r="D81" s="1" t="s">
        <v>10</v>
      </c>
      <c r="E81" s="1" t="s">
        <v>140</v>
      </c>
      <c r="F81" s="1" t="s">
        <v>5</v>
      </c>
      <c r="G81" s="1" t="s">
        <v>159</v>
      </c>
      <c r="O81" s="3">
        <f t="shared" si="7"/>
        <v>43160.63994212963</v>
      </c>
      <c r="P81" s="4">
        <f t="shared" si="8"/>
        <v>38.153076171875</v>
      </c>
      <c r="Q81" s="4">
        <f t="shared" si="9"/>
        <v>35.71197509765625</v>
      </c>
      <c r="R81" s="4">
        <f t="shared" si="10"/>
        <v>24.333136974275249</v>
      </c>
      <c r="S81" s="4">
        <f t="shared" si="11"/>
        <v>0.87241326797914098</v>
      </c>
      <c r="T81" s="5">
        <f t="shared" si="12"/>
        <v>0.40579726027397262</v>
      </c>
      <c r="U81" s="5">
        <f t="shared" si="13"/>
        <v>14.303648721630553</v>
      </c>
    </row>
    <row r="82" spans="1:21" x14ac:dyDescent="0.25">
      <c r="A82" s="1" t="s">
        <v>154</v>
      </c>
      <c r="B82" s="1" t="s">
        <v>160</v>
      </c>
      <c r="C82" s="1" t="s">
        <v>55</v>
      </c>
      <c r="D82" s="1" t="s">
        <v>10</v>
      </c>
      <c r="E82" s="1" t="s">
        <v>140</v>
      </c>
      <c r="F82" s="1" t="s">
        <v>5</v>
      </c>
      <c r="G82" s="1" t="s">
        <v>136</v>
      </c>
      <c r="O82" s="3">
        <f t="shared" si="7"/>
        <v>43160.63994212963</v>
      </c>
      <c r="P82" s="4">
        <f t="shared" si="8"/>
        <v>37.8204345703125</v>
      </c>
      <c r="Q82" s="4">
        <f t="shared" si="9"/>
        <v>35.71197509765625</v>
      </c>
      <c r="R82" s="4">
        <f t="shared" si="10"/>
        <v>24.333136974275249</v>
      </c>
      <c r="S82" s="4">
        <f t="shared" si="11"/>
        <v>0.87241326797914098</v>
      </c>
      <c r="T82" s="5">
        <f t="shared" si="12"/>
        <v>0.40579726027397262</v>
      </c>
      <c r="U82" s="5">
        <f t="shared" si="13"/>
        <v>9.2487047910289224</v>
      </c>
    </row>
    <row r="83" spans="1:21" x14ac:dyDescent="0.25">
      <c r="A83" s="1" t="s">
        <v>161</v>
      </c>
      <c r="B83" s="1" t="s">
        <v>162</v>
      </c>
      <c r="C83" s="1" t="s">
        <v>14</v>
      </c>
      <c r="D83" s="1" t="s">
        <v>10</v>
      </c>
      <c r="E83" s="1" t="s">
        <v>140</v>
      </c>
      <c r="F83" s="1" t="s">
        <v>5</v>
      </c>
      <c r="G83" s="1" t="s">
        <v>19</v>
      </c>
      <c r="O83" s="3">
        <f t="shared" si="7"/>
        <v>43160.639953703707</v>
      </c>
      <c r="P83" s="4">
        <f t="shared" si="8"/>
        <v>37.481689453125</v>
      </c>
      <c r="Q83" s="4">
        <f t="shared" si="9"/>
        <v>35.7147216796875</v>
      </c>
      <c r="R83" s="4">
        <f t="shared" si="10"/>
        <v>24.333136974275249</v>
      </c>
      <c r="S83" s="4">
        <f t="shared" si="11"/>
        <v>0.87241326797914098</v>
      </c>
      <c r="T83" s="5">
        <f t="shared" si="12"/>
        <v>0.40579726027397262</v>
      </c>
      <c r="U83" s="5">
        <f t="shared" si="13"/>
        <v>3.62430749400795</v>
      </c>
    </row>
    <row r="84" spans="1:21" x14ac:dyDescent="0.25">
      <c r="A84" s="1" t="s">
        <v>161</v>
      </c>
      <c r="B84" s="1" t="s">
        <v>163</v>
      </c>
      <c r="C84" s="1" t="s">
        <v>14</v>
      </c>
      <c r="D84" s="1" t="s">
        <v>10</v>
      </c>
      <c r="E84" s="1" t="s">
        <v>140</v>
      </c>
      <c r="F84" s="1" t="s">
        <v>5</v>
      </c>
      <c r="G84" s="1" t="s">
        <v>21</v>
      </c>
      <c r="O84" s="3">
        <f t="shared" si="7"/>
        <v>43160.639953703707</v>
      </c>
      <c r="P84" s="4">
        <f t="shared" si="8"/>
        <v>37.164306640625</v>
      </c>
      <c r="Q84" s="4">
        <f t="shared" si="9"/>
        <v>35.7147216796875</v>
      </c>
      <c r="R84" s="4">
        <f t="shared" si="10"/>
        <v>24.333136974275249</v>
      </c>
      <c r="S84" s="4">
        <f t="shared" si="11"/>
        <v>0.87241326797914098</v>
      </c>
      <c r="T84" s="5">
        <f t="shared" si="12"/>
        <v>0.40579726027397262</v>
      </c>
      <c r="U84" s="5">
        <f t="shared" si="13"/>
        <v>2.5625587331231401</v>
      </c>
    </row>
    <row r="85" spans="1:21" x14ac:dyDescent="0.25">
      <c r="A85" s="1" t="s">
        <v>161</v>
      </c>
      <c r="B85" s="1" t="s">
        <v>164</v>
      </c>
      <c r="C85" s="1" t="s">
        <v>39</v>
      </c>
      <c r="D85" s="1" t="s">
        <v>10</v>
      </c>
      <c r="E85" s="1" t="s">
        <v>140</v>
      </c>
      <c r="F85" s="1" t="s">
        <v>5</v>
      </c>
      <c r="G85" s="1" t="s">
        <v>87</v>
      </c>
      <c r="O85" s="3">
        <f t="shared" si="7"/>
        <v>43160.639953703707</v>
      </c>
      <c r="P85" s="4">
        <f t="shared" si="8"/>
        <v>36.82861328125</v>
      </c>
      <c r="Q85" s="4">
        <f t="shared" si="9"/>
        <v>35.71380615234375</v>
      </c>
      <c r="R85" s="4">
        <f t="shared" si="10"/>
        <v>24.333136974275249</v>
      </c>
      <c r="S85" s="4">
        <f t="shared" si="11"/>
        <v>0.87241326797914098</v>
      </c>
      <c r="T85" s="5">
        <f t="shared" si="12"/>
        <v>0.40579726027397262</v>
      </c>
      <c r="U85" s="5">
        <f t="shared" si="13"/>
        <v>4.4392222748428809</v>
      </c>
    </row>
    <row r="86" spans="1:21" x14ac:dyDescent="0.25">
      <c r="A86" s="1" t="s">
        <v>165</v>
      </c>
      <c r="B86" s="1" t="s">
        <v>166</v>
      </c>
      <c r="C86" s="1" t="s">
        <v>55</v>
      </c>
      <c r="D86" s="1" t="s">
        <v>10</v>
      </c>
      <c r="E86" s="1" t="s">
        <v>140</v>
      </c>
      <c r="F86" s="1" t="s">
        <v>5</v>
      </c>
      <c r="G86" s="1" t="s">
        <v>36</v>
      </c>
      <c r="O86" s="3">
        <f t="shared" si="7"/>
        <v>43160.639965277776</v>
      </c>
      <c r="P86" s="4">
        <f t="shared" si="8"/>
        <v>36.4959716796875</v>
      </c>
      <c r="Q86" s="4">
        <f t="shared" si="9"/>
        <v>35.71197509765625</v>
      </c>
      <c r="R86" s="4">
        <f t="shared" si="10"/>
        <v>24.333136974275249</v>
      </c>
      <c r="S86" s="4">
        <f t="shared" si="11"/>
        <v>0.87241326797914098</v>
      </c>
      <c r="T86" s="5">
        <f t="shared" si="12"/>
        <v>0.40579726027397262</v>
      </c>
      <c r="U86" s="5">
        <f t="shared" si="13"/>
        <v>7.2522468650594325</v>
      </c>
    </row>
    <row r="87" spans="1:21" x14ac:dyDescent="0.25">
      <c r="A87" s="1" t="s">
        <v>165</v>
      </c>
      <c r="B87" s="1" t="s">
        <v>167</v>
      </c>
      <c r="C87" s="1" t="s">
        <v>168</v>
      </c>
      <c r="D87" s="1" t="s">
        <v>10</v>
      </c>
      <c r="E87" s="1" t="s">
        <v>169</v>
      </c>
      <c r="F87" s="1" t="s">
        <v>5</v>
      </c>
      <c r="G87" s="1" t="s">
        <v>87</v>
      </c>
      <c r="O87" s="3">
        <f t="shared" si="7"/>
        <v>43160.639965277776</v>
      </c>
      <c r="P87" s="4">
        <f t="shared" si="8"/>
        <v>36.1480712890625</v>
      </c>
      <c r="Q87" s="4">
        <f t="shared" si="9"/>
        <v>35.71746826171875</v>
      </c>
      <c r="R87" s="4">
        <f t="shared" si="10"/>
        <v>24.333136974275249</v>
      </c>
      <c r="S87" s="4">
        <f t="shared" si="11"/>
        <v>0.8712567108117355</v>
      </c>
      <c r="T87" s="5">
        <f t="shared" si="12"/>
        <v>0.40579726027397262</v>
      </c>
      <c r="U87" s="5">
        <f t="shared" si="13"/>
        <v>4.4392222748428809</v>
      </c>
    </row>
    <row r="88" spans="1:21" x14ac:dyDescent="0.25">
      <c r="A88" s="1" t="s">
        <v>165</v>
      </c>
      <c r="B88" s="1" t="s">
        <v>170</v>
      </c>
      <c r="C88" s="1" t="s">
        <v>29</v>
      </c>
      <c r="D88" s="1" t="s">
        <v>10</v>
      </c>
      <c r="E88" s="1" t="s">
        <v>169</v>
      </c>
      <c r="F88" s="1" t="s">
        <v>5</v>
      </c>
      <c r="G88" s="1" t="s">
        <v>78</v>
      </c>
      <c r="O88" s="3">
        <f t="shared" si="7"/>
        <v>43160.639965277776</v>
      </c>
      <c r="P88" s="4">
        <f t="shared" si="8"/>
        <v>35.809326171875</v>
      </c>
      <c r="Q88" s="4">
        <f t="shared" si="9"/>
        <v>35.712890625</v>
      </c>
      <c r="R88" s="4">
        <f t="shared" si="10"/>
        <v>24.333136974275249</v>
      </c>
      <c r="S88" s="4">
        <f t="shared" si="11"/>
        <v>0.8712567108117355</v>
      </c>
      <c r="T88" s="5">
        <f t="shared" si="12"/>
        <v>0.40579726027397262</v>
      </c>
      <c r="U88" s="5">
        <f t="shared" si="13"/>
        <v>10.579844096122505</v>
      </c>
    </row>
    <row r="89" spans="1:21" x14ac:dyDescent="0.25">
      <c r="A89" s="1" t="s">
        <v>165</v>
      </c>
      <c r="B89" s="1" t="s">
        <v>171</v>
      </c>
      <c r="C89" s="1" t="s">
        <v>172</v>
      </c>
      <c r="D89" s="1" t="s">
        <v>10</v>
      </c>
      <c r="E89" s="1" t="s">
        <v>169</v>
      </c>
      <c r="F89" s="1" t="s">
        <v>5</v>
      </c>
      <c r="G89" s="1" t="s">
        <v>44</v>
      </c>
      <c r="O89" s="3">
        <f t="shared" si="7"/>
        <v>43160.639965277776</v>
      </c>
      <c r="P89" s="4">
        <f t="shared" si="8"/>
        <v>35.467529296875</v>
      </c>
      <c r="Q89" s="4">
        <f t="shared" si="9"/>
        <v>35.460205078125</v>
      </c>
      <c r="R89" s="4">
        <f t="shared" si="10"/>
        <v>24.333136974275249</v>
      </c>
      <c r="S89" s="4">
        <f t="shared" si="11"/>
        <v>0.8712567108117355</v>
      </c>
      <c r="T89" s="5">
        <f t="shared" si="12"/>
        <v>0.40579726027397262</v>
      </c>
      <c r="U89" s="5">
        <f t="shared" si="13"/>
        <v>13.093923320570502</v>
      </c>
    </row>
    <row r="90" spans="1:21" x14ac:dyDescent="0.25">
      <c r="A90" s="1" t="s">
        <v>173</v>
      </c>
      <c r="B90" s="1" t="s">
        <v>174</v>
      </c>
      <c r="C90" s="1" t="s">
        <v>175</v>
      </c>
      <c r="D90" s="1" t="s">
        <v>10</v>
      </c>
      <c r="E90" s="1" t="s">
        <v>169</v>
      </c>
      <c r="F90" s="1" t="s">
        <v>5</v>
      </c>
      <c r="G90" s="1" t="s">
        <v>136</v>
      </c>
      <c r="O90" s="3">
        <f t="shared" si="7"/>
        <v>43160.639976851853</v>
      </c>
      <c r="P90" s="4">
        <f t="shared" si="8"/>
        <v>35.11962890625</v>
      </c>
      <c r="Q90" s="4">
        <f t="shared" si="9"/>
        <v>35.11505126953125</v>
      </c>
      <c r="R90" s="4">
        <f t="shared" si="10"/>
        <v>24.333136974275249</v>
      </c>
      <c r="S90" s="4">
        <f t="shared" si="11"/>
        <v>0.8712567108117355</v>
      </c>
      <c r="T90" s="5">
        <f t="shared" si="12"/>
        <v>0.40579726027397262</v>
      </c>
      <c r="U90" s="5">
        <f t="shared" si="13"/>
        <v>9.2487047910289224</v>
      </c>
    </row>
    <row r="91" spans="1:21" x14ac:dyDescent="0.25">
      <c r="A91" s="1" t="s">
        <v>173</v>
      </c>
      <c r="B91" s="1" t="s">
        <v>176</v>
      </c>
      <c r="C91" s="1" t="s">
        <v>177</v>
      </c>
      <c r="D91" s="1" t="s">
        <v>10</v>
      </c>
      <c r="E91" s="1" t="s">
        <v>169</v>
      </c>
      <c r="F91" s="1" t="s">
        <v>5</v>
      </c>
      <c r="G91" s="1" t="s">
        <v>12</v>
      </c>
      <c r="O91" s="3">
        <f t="shared" si="7"/>
        <v>43160.639976851853</v>
      </c>
      <c r="P91" s="4">
        <f t="shared" si="8"/>
        <v>34.77783203125</v>
      </c>
      <c r="Q91" s="4">
        <f t="shared" si="9"/>
        <v>34.771728515625</v>
      </c>
      <c r="R91" s="4">
        <f t="shared" si="10"/>
        <v>24.333136974275249</v>
      </c>
      <c r="S91" s="4">
        <f t="shared" si="11"/>
        <v>0.8712567108117355</v>
      </c>
      <c r="T91" s="5">
        <f t="shared" si="12"/>
        <v>0.40579726027397262</v>
      </c>
      <c r="U91" s="5">
        <f t="shared" si="13"/>
        <v>7.6928124515598792</v>
      </c>
    </row>
    <row r="92" spans="1:21" x14ac:dyDescent="0.25">
      <c r="A92" s="1" t="s">
        <v>173</v>
      </c>
      <c r="B92" s="1" t="s">
        <v>178</v>
      </c>
      <c r="C92" s="1" t="s">
        <v>179</v>
      </c>
      <c r="D92" s="1" t="s">
        <v>10</v>
      </c>
      <c r="E92" s="1" t="s">
        <v>169</v>
      </c>
      <c r="F92" s="1" t="s">
        <v>5</v>
      </c>
      <c r="G92" s="1" t="s">
        <v>180</v>
      </c>
      <c r="O92" s="3">
        <f t="shared" si="7"/>
        <v>43160.639976851853</v>
      </c>
      <c r="P92" s="4">
        <f t="shared" si="8"/>
        <v>34.43603515625</v>
      </c>
      <c r="Q92" s="4">
        <f t="shared" si="9"/>
        <v>34.43023681640625</v>
      </c>
      <c r="R92" s="4">
        <f t="shared" si="10"/>
        <v>24.333136974275249</v>
      </c>
      <c r="S92" s="4">
        <f t="shared" si="11"/>
        <v>0.8712567108117355</v>
      </c>
      <c r="T92" s="5">
        <f t="shared" si="12"/>
        <v>0.40579726027397262</v>
      </c>
      <c r="U92" s="5">
        <f t="shared" si="13"/>
        <v>9.5986383834399724</v>
      </c>
    </row>
    <row r="93" spans="1:21" x14ac:dyDescent="0.25">
      <c r="A93" s="1" t="s">
        <v>181</v>
      </c>
      <c r="B93" s="1" t="s">
        <v>182</v>
      </c>
      <c r="C93" s="1" t="s">
        <v>183</v>
      </c>
      <c r="D93" s="1" t="s">
        <v>10</v>
      </c>
      <c r="E93" s="1" t="s">
        <v>169</v>
      </c>
      <c r="F93" s="1" t="s">
        <v>5</v>
      </c>
      <c r="G93" s="1" t="s">
        <v>78</v>
      </c>
      <c r="O93" s="3">
        <f t="shared" si="7"/>
        <v>43160.63998842593</v>
      </c>
      <c r="P93" s="4">
        <f t="shared" si="8"/>
        <v>34.0850830078125</v>
      </c>
      <c r="Q93" s="4">
        <f t="shared" si="9"/>
        <v>34.09149169921875</v>
      </c>
      <c r="R93" s="4">
        <f t="shared" si="10"/>
        <v>24.333136974275249</v>
      </c>
      <c r="S93" s="4">
        <f t="shared" si="11"/>
        <v>0.8712567108117355</v>
      </c>
      <c r="T93" s="5">
        <f t="shared" si="12"/>
        <v>0.40579726027397262</v>
      </c>
      <c r="U93" s="5">
        <f t="shared" si="13"/>
        <v>10.579844096122505</v>
      </c>
    </row>
    <row r="94" spans="1:21" x14ac:dyDescent="0.25">
      <c r="A94" s="1" t="s">
        <v>181</v>
      </c>
      <c r="B94" s="1" t="s">
        <v>184</v>
      </c>
      <c r="C94" s="1" t="s">
        <v>185</v>
      </c>
      <c r="D94" s="1" t="s">
        <v>10</v>
      </c>
      <c r="E94" s="1" t="s">
        <v>169</v>
      </c>
      <c r="F94" s="1" t="s">
        <v>5</v>
      </c>
      <c r="G94" s="1" t="s">
        <v>83</v>
      </c>
      <c r="O94" s="3">
        <f t="shared" si="7"/>
        <v>43160.63998842593</v>
      </c>
      <c r="P94" s="4">
        <f t="shared" si="8"/>
        <v>33.758544921875</v>
      </c>
      <c r="Q94" s="4">
        <f t="shared" si="9"/>
        <v>33.76922607421875</v>
      </c>
      <c r="R94" s="4">
        <f t="shared" si="10"/>
        <v>24.333136974275249</v>
      </c>
      <c r="S94" s="4">
        <f t="shared" si="11"/>
        <v>0.8712567108117355</v>
      </c>
      <c r="T94" s="5">
        <f t="shared" si="12"/>
        <v>0.40579726027397262</v>
      </c>
      <c r="U94" s="5">
        <f t="shared" si="13"/>
        <v>12.578118655782585</v>
      </c>
    </row>
    <row r="95" spans="1:21" x14ac:dyDescent="0.25">
      <c r="A95" s="1" t="s">
        <v>181</v>
      </c>
      <c r="B95" s="1" t="s">
        <v>186</v>
      </c>
      <c r="C95" s="1" t="s">
        <v>187</v>
      </c>
      <c r="D95" s="1" t="s">
        <v>10</v>
      </c>
      <c r="E95" s="1" t="s">
        <v>169</v>
      </c>
      <c r="F95" s="1" t="s">
        <v>5</v>
      </c>
      <c r="G95" s="1" t="s">
        <v>159</v>
      </c>
      <c r="O95" s="3">
        <f t="shared" si="7"/>
        <v>43160.63998842593</v>
      </c>
      <c r="P95" s="4">
        <f t="shared" si="8"/>
        <v>33.447265625</v>
      </c>
      <c r="Q95" s="4">
        <f t="shared" si="9"/>
        <v>33.45245361328125</v>
      </c>
      <c r="R95" s="4">
        <f t="shared" si="10"/>
        <v>24.333136974275249</v>
      </c>
      <c r="S95" s="4">
        <f t="shared" si="11"/>
        <v>0.8712567108117355</v>
      </c>
      <c r="T95" s="5">
        <f t="shared" si="12"/>
        <v>0.40579726027397262</v>
      </c>
      <c r="U95" s="5">
        <f t="shared" si="13"/>
        <v>14.303648721630553</v>
      </c>
    </row>
    <row r="96" spans="1:21" x14ac:dyDescent="0.25">
      <c r="A96" s="1" t="s">
        <v>181</v>
      </c>
      <c r="B96" s="1" t="s">
        <v>188</v>
      </c>
      <c r="C96" s="1" t="s">
        <v>189</v>
      </c>
      <c r="D96" s="1" t="s">
        <v>10</v>
      </c>
      <c r="E96" s="1" t="s">
        <v>169</v>
      </c>
      <c r="F96" s="1" t="s">
        <v>5</v>
      </c>
      <c r="G96" s="1" t="s">
        <v>62</v>
      </c>
      <c r="O96" s="3">
        <f t="shared" si="7"/>
        <v>43160.63998842593</v>
      </c>
      <c r="P96" s="4">
        <f t="shared" si="8"/>
        <v>33.1329345703125</v>
      </c>
      <c r="Q96" s="4">
        <f t="shared" si="9"/>
        <v>33.131103515625</v>
      </c>
      <c r="R96" s="4">
        <f t="shared" si="10"/>
        <v>24.333136974275249</v>
      </c>
      <c r="S96" s="4">
        <f t="shared" si="11"/>
        <v>0.8712567108117355</v>
      </c>
      <c r="T96" s="5">
        <f t="shared" si="12"/>
        <v>0.40579726027397262</v>
      </c>
      <c r="U96" s="5">
        <f t="shared" si="13"/>
        <v>8.885124270228081</v>
      </c>
    </row>
    <row r="97" spans="1:21" x14ac:dyDescent="0.25">
      <c r="A97" s="1" t="s">
        <v>190</v>
      </c>
      <c r="B97" s="1" t="s">
        <v>191</v>
      </c>
      <c r="C97" s="1" t="s">
        <v>192</v>
      </c>
      <c r="D97" s="1" t="s">
        <v>10</v>
      </c>
      <c r="E97" s="1" t="s">
        <v>169</v>
      </c>
      <c r="F97" s="1" t="s">
        <v>5</v>
      </c>
      <c r="G97" s="1" t="s">
        <v>87</v>
      </c>
      <c r="O97" s="3">
        <f t="shared" si="7"/>
        <v>43160.639999999999</v>
      </c>
      <c r="P97" s="4">
        <f t="shared" si="8"/>
        <v>32.8277587890625</v>
      </c>
      <c r="Q97" s="4">
        <f t="shared" si="9"/>
        <v>32.81890869140625</v>
      </c>
      <c r="R97" s="4">
        <f t="shared" si="10"/>
        <v>24.333136974275249</v>
      </c>
      <c r="S97" s="4">
        <f t="shared" si="11"/>
        <v>0.8712567108117355</v>
      </c>
      <c r="T97" s="5">
        <f t="shared" si="12"/>
        <v>0.40579726027397262</v>
      </c>
      <c r="U97" s="5">
        <f t="shared" si="13"/>
        <v>4.4392222748428809</v>
      </c>
    </row>
    <row r="98" spans="1:21" x14ac:dyDescent="0.25">
      <c r="A98" s="1" t="s">
        <v>190</v>
      </c>
      <c r="B98" s="1" t="s">
        <v>193</v>
      </c>
      <c r="C98" s="1" t="s">
        <v>194</v>
      </c>
      <c r="D98" s="1" t="s">
        <v>10</v>
      </c>
      <c r="E98" s="1" t="s">
        <v>169</v>
      </c>
      <c r="F98" s="1" t="s">
        <v>5</v>
      </c>
      <c r="G98" s="1" t="s">
        <v>99</v>
      </c>
      <c r="O98" s="3">
        <f t="shared" si="7"/>
        <v>43160.639999999999</v>
      </c>
      <c r="P98" s="4">
        <f t="shared" si="8"/>
        <v>32.513427734375</v>
      </c>
      <c r="Q98" s="4">
        <f t="shared" si="9"/>
        <v>32.49664306640625</v>
      </c>
      <c r="R98" s="4">
        <f t="shared" si="10"/>
        <v>24.333136974275249</v>
      </c>
      <c r="S98" s="4">
        <f t="shared" si="11"/>
        <v>0.8712567108117355</v>
      </c>
      <c r="T98" s="5">
        <f t="shared" si="12"/>
        <v>0.40579726027397262</v>
      </c>
      <c r="U98" s="5">
        <f t="shared" si="13"/>
        <v>8.1096144559941834</v>
      </c>
    </row>
    <row r="99" spans="1:21" x14ac:dyDescent="0.25">
      <c r="A99" s="1" t="s">
        <v>190</v>
      </c>
      <c r="B99" s="1" t="s">
        <v>195</v>
      </c>
      <c r="C99" s="1" t="s">
        <v>196</v>
      </c>
      <c r="D99" s="1" t="s">
        <v>10</v>
      </c>
      <c r="E99" s="1" t="s">
        <v>169</v>
      </c>
      <c r="F99" s="1" t="s">
        <v>5</v>
      </c>
      <c r="G99" s="1" t="s">
        <v>180</v>
      </c>
      <c r="O99" s="3">
        <f t="shared" si="7"/>
        <v>43160.639999999999</v>
      </c>
      <c r="P99" s="4">
        <f t="shared" si="8"/>
        <v>32.183837890625</v>
      </c>
      <c r="Q99" s="4">
        <f t="shared" si="9"/>
        <v>32.1697998046875</v>
      </c>
      <c r="R99" s="4">
        <f t="shared" si="10"/>
        <v>24.333136974275249</v>
      </c>
      <c r="S99" s="4">
        <f t="shared" si="11"/>
        <v>0.8712567108117355</v>
      </c>
      <c r="T99" s="5">
        <f t="shared" si="12"/>
        <v>0.40579726027397262</v>
      </c>
      <c r="U99" s="5">
        <f t="shared" si="13"/>
        <v>9.5986383834399724</v>
      </c>
    </row>
    <row r="100" spans="1:21" x14ac:dyDescent="0.25">
      <c r="A100" s="1" t="s">
        <v>197</v>
      </c>
      <c r="B100" s="1" t="s">
        <v>198</v>
      </c>
      <c r="C100" s="1" t="s">
        <v>199</v>
      </c>
      <c r="D100" s="1" t="s">
        <v>10</v>
      </c>
      <c r="E100" s="1" t="s">
        <v>169</v>
      </c>
      <c r="F100" s="1" t="s">
        <v>5</v>
      </c>
      <c r="G100" s="1" t="s">
        <v>44</v>
      </c>
      <c r="O100" s="3">
        <f t="shared" si="7"/>
        <v>43160.640011574069</v>
      </c>
      <c r="P100" s="4">
        <f t="shared" si="8"/>
        <v>31.854248046875</v>
      </c>
      <c r="Q100" s="4">
        <f t="shared" si="9"/>
        <v>31.85394287109375</v>
      </c>
      <c r="R100" s="4">
        <f t="shared" si="10"/>
        <v>24.333136974275249</v>
      </c>
      <c r="S100" s="4">
        <f t="shared" si="11"/>
        <v>0.8712567108117355</v>
      </c>
      <c r="T100" s="5">
        <f t="shared" si="12"/>
        <v>0.40579726027397262</v>
      </c>
      <c r="U100" s="5">
        <f t="shared" si="13"/>
        <v>13.093923320570502</v>
      </c>
    </row>
    <row r="101" spans="1:21" x14ac:dyDescent="0.25">
      <c r="A101" s="1" t="s">
        <v>197</v>
      </c>
      <c r="B101" s="1" t="s">
        <v>200</v>
      </c>
      <c r="C101" s="1" t="s">
        <v>201</v>
      </c>
      <c r="D101" s="1" t="s">
        <v>10</v>
      </c>
      <c r="E101" s="1" t="s">
        <v>169</v>
      </c>
      <c r="F101" s="1" t="s">
        <v>5</v>
      </c>
      <c r="G101" s="1" t="s">
        <v>202</v>
      </c>
      <c r="O101" s="3">
        <f t="shared" si="7"/>
        <v>43160.640011574069</v>
      </c>
      <c r="P101" s="4">
        <f t="shared" si="8"/>
        <v>31.53076171875</v>
      </c>
      <c r="Q101" s="4">
        <f t="shared" si="9"/>
        <v>31.5399169921875</v>
      </c>
      <c r="R101" s="4">
        <f t="shared" si="10"/>
        <v>24.333136974275249</v>
      </c>
      <c r="S101" s="4">
        <f t="shared" si="11"/>
        <v>0.8712567108117355</v>
      </c>
      <c r="T101" s="5">
        <f t="shared" si="12"/>
        <v>0.40579726027397262</v>
      </c>
      <c r="U101" s="5">
        <f t="shared" si="13"/>
        <v>15.634598901019483</v>
      </c>
    </row>
    <row r="102" spans="1:21" x14ac:dyDescent="0.25">
      <c r="A102" s="1" t="s">
        <v>197</v>
      </c>
      <c r="B102" s="1" t="s">
        <v>203</v>
      </c>
      <c r="C102" s="1" t="s">
        <v>204</v>
      </c>
      <c r="D102" s="1" t="s">
        <v>10</v>
      </c>
      <c r="E102" s="1" t="s">
        <v>169</v>
      </c>
      <c r="F102" s="1" t="s">
        <v>5</v>
      </c>
      <c r="G102" s="1" t="s">
        <v>142</v>
      </c>
      <c r="O102" s="3">
        <f t="shared" si="7"/>
        <v>43160.640011574069</v>
      </c>
      <c r="P102" s="4">
        <f t="shared" si="8"/>
        <v>31.219482421875</v>
      </c>
      <c r="Q102" s="4">
        <f t="shared" si="9"/>
        <v>31.22406005859375</v>
      </c>
      <c r="R102" s="4">
        <f t="shared" si="10"/>
        <v>24.333136974275249</v>
      </c>
      <c r="S102" s="4">
        <f t="shared" si="11"/>
        <v>0.8712567108117355</v>
      </c>
      <c r="T102" s="5">
        <f t="shared" si="12"/>
        <v>0.40579726027397262</v>
      </c>
      <c r="U102" s="5">
        <f t="shared" si="13"/>
        <v>15.203604093293007</v>
      </c>
    </row>
    <row r="103" spans="1:21" x14ac:dyDescent="0.25">
      <c r="A103" s="1" t="s">
        <v>197</v>
      </c>
      <c r="B103" s="1" t="s">
        <v>205</v>
      </c>
      <c r="C103" s="1" t="s">
        <v>206</v>
      </c>
      <c r="D103" s="1" t="s">
        <v>10</v>
      </c>
      <c r="E103" s="1" t="s">
        <v>169</v>
      </c>
      <c r="F103" s="1" t="s">
        <v>5</v>
      </c>
      <c r="G103" s="1" t="s">
        <v>27</v>
      </c>
      <c r="O103" s="3">
        <f t="shared" si="7"/>
        <v>43160.640011574069</v>
      </c>
      <c r="P103" s="4">
        <f t="shared" si="8"/>
        <v>30.92041015625</v>
      </c>
      <c r="Q103" s="4">
        <f t="shared" si="9"/>
        <v>30.92010498046875</v>
      </c>
      <c r="R103" s="4">
        <f t="shared" si="10"/>
        <v>24.333136974275249</v>
      </c>
      <c r="S103" s="4">
        <f t="shared" si="11"/>
        <v>0.8712567108117355</v>
      </c>
      <c r="T103" s="5">
        <f t="shared" si="12"/>
        <v>0.40579726027397262</v>
      </c>
      <c r="U103" s="5">
        <f t="shared" si="13"/>
        <v>8.5061469534770708</v>
      </c>
    </row>
    <row r="104" spans="1:21" x14ac:dyDescent="0.25">
      <c r="A104" s="1" t="s">
        <v>207</v>
      </c>
      <c r="B104" s="1" t="s">
        <v>208</v>
      </c>
      <c r="C104" s="1" t="s">
        <v>209</v>
      </c>
      <c r="D104" s="1" t="s">
        <v>10</v>
      </c>
      <c r="E104" s="1" t="s">
        <v>169</v>
      </c>
      <c r="F104" s="1" t="s">
        <v>5</v>
      </c>
      <c r="G104" s="1" t="s">
        <v>87</v>
      </c>
      <c r="O104" s="3">
        <f t="shared" si="7"/>
        <v>43160.640023148153</v>
      </c>
      <c r="P104" s="4">
        <f t="shared" si="8"/>
        <v>30.6121826171875</v>
      </c>
      <c r="Q104" s="4">
        <f t="shared" si="9"/>
        <v>30.61065673828125</v>
      </c>
      <c r="R104" s="4">
        <f t="shared" si="10"/>
        <v>24.333136974275249</v>
      </c>
      <c r="S104" s="4">
        <f t="shared" si="11"/>
        <v>0.8712567108117355</v>
      </c>
      <c r="T104" s="5">
        <f t="shared" si="12"/>
        <v>0.40579726027397262</v>
      </c>
      <c r="U104" s="5">
        <f t="shared" si="13"/>
        <v>4.4392222748428809</v>
      </c>
    </row>
    <row r="105" spans="1:21" x14ac:dyDescent="0.25">
      <c r="A105" s="1" t="s">
        <v>207</v>
      </c>
      <c r="B105" s="1" t="s">
        <v>210</v>
      </c>
      <c r="C105" s="1" t="s">
        <v>211</v>
      </c>
      <c r="D105" s="1" t="s">
        <v>10</v>
      </c>
      <c r="E105" s="1" t="s">
        <v>212</v>
      </c>
      <c r="F105" s="1" t="s">
        <v>5</v>
      </c>
      <c r="G105" s="1" t="s">
        <v>36</v>
      </c>
      <c r="O105" s="3">
        <f t="shared" si="7"/>
        <v>43160.640023148153</v>
      </c>
      <c r="P105" s="4">
        <f t="shared" si="8"/>
        <v>30.2947998046875</v>
      </c>
      <c r="Q105" s="4">
        <f t="shared" si="9"/>
        <v>30.289306640625</v>
      </c>
      <c r="R105" s="4">
        <f t="shared" si="10"/>
        <v>24.333136974275249</v>
      </c>
      <c r="S105" s="4">
        <f t="shared" si="11"/>
        <v>0.87010023000556203</v>
      </c>
      <c r="T105" s="5">
        <f t="shared" si="12"/>
        <v>0.40579726027397262</v>
      </c>
      <c r="U105" s="5">
        <f t="shared" si="13"/>
        <v>7.2522468650594325</v>
      </c>
    </row>
    <row r="106" spans="1:21" x14ac:dyDescent="0.25">
      <c r="A106" s="1" t="s">
        <v>207</v>
      </c>
      <c r="B106" s="1" t="s">
        <v>213</v>
      </c>
      <c r="C106" s="1" t="s">
        <v>214</v>
      </c>
      <c r="D106" s="1" t="s">
        <v>10</v>
      </c>
      <c r="E106" s="1" t="s">
        <v>212</v>
      </c>
      <c r="F106" s="1" t="s">
        <v>5</v>
      </c>
      <c r="G106" s="1" t="s">
        <v>40</v>
      </c>
      <c r="O106" s="3">
        <f t="shared" si="7"/>
        <v>43160.640023148153</v>
      </c>
      <c r="P106" s="4">
        <f t="shared" si="8"/>
        <v>29.9774169921875</v>
      </c>
      <c r="Q106" s="4">
        <f t="shared" si="9"/>
        <v>29.96246337890625</v>
      </c>
      <c r="R106" s="4">
        <f t="shared" si="10"/>
        <v>24.333136974275249</v>
      </c>
      <c r="S106" s="4">
        <f t="shared" si="11"/>
        <v>0.87010023000556203</v>
      </c>
      <c r="T106" s="5">
        <f t="shared" si="12"/>
        <v>0.40579726027397262</v>
      </c>
      <c r="U106" s="5">
        <f t="shared" si="13"/>
        <v>6.2795806410970254</v>
      </c>
    </row>
    <row r="107" spans="1:21" x14ac:dyDescent="0.25">
      <c r="A107" s="1" t="s">
        <v>207</v>
      </c>
      <c r="B107" s="1" t="s">
        <v>215</v>
      </c>
      <c r="C107" s="1" t="s">
        <v>216</v>
      </c>
      <c r="D107" s="1" t="s">
        <v>10</v>
      </c>
      <c r="E107" s="1" t="s">
        <v>212</v>
      </c>
      <c r="F107" s="1" t="s">
        <v>5</v>
      </c>
      <c r="G107" s="1" t="s">
        <v>6</v>
      </c>
      <c r="O107" s="3">
        <f t="shared" si="7"/>
        <v>43160.640023148153</v>
      </c>
      <c r="P107" s="4">
        <f t="shared" si="8"/>
        <v>29.656982421875</v>
      </c>
      <c r="Q107" s="4">
        <f t="shared" si="9"/>
        <v>29.637451171875</v>
      </c>
      <c r="R107" s="4">
        <f t="shared" si="10"/>
        <v>24.333136974275249</v>
      </c>
      <c r="S107" s="4">
        <f t="shared" si="11"/>
        <v>0.87010023000556203</v>
      </c>
      <c r="T107" s="5">
        <f t="shared" si="12"/>
        <v>0.40579726027397262</v>
      </c>
      <c r="U107" s="5">
        <f t="shared" si="13"/>
        <v>5.1264000819477049</v>
      </c>
    </row>
    <row r="108" spans="1:21" x14ac:dyDescent="0.25">
      <c r="A108" s="1" t="s">
        <v>217</v>
      </c>
      <c r="B108" s="1" t="s">
        <v>218</v>
      </c>
      <c r="C108" s="1" t="s">
        <v>219</v>
      </c>
      <c r="D108" s="1" t="s">
        <v>10</v>
      </c>
      <c r="E108" s="1" t="s">
        <v>212</v>
      </c>
      <c r="F108" s="1" t="s">
        <v>5</v>
      </c>
      <c r="G108" s="1" t="s">
        <v>19</v>
      </c>
      <c r="O108" s="3">
        <f t="shared" si="7"/>
        <v>43160.640034722222</v>
      </c>
      <c r="P108" s="4">
        <f t="shared" si="8"/>
        <v>29.3426513671875</v>
      </c>
      <c r="Q108" s="4">
        <f t="shared" si="9"/>
        <v>29.31610107421875</v>
      </c>
      <c r="R108" s="4">
        <f t="shared" si="10"/>
        <v>24.333136974275249</v>
      </c>
      <c r="S108" s="4">
        <f t="shared" si="11"/>
        <v>0.87010023000556203</v>
      </c>
      <c r="T108" s="5">
        <f t="shared" si="12"/>
        <v>0.40579726027397262</v>
      </c>
      <c r="U108" s="5">
        <f t="shared" si="13"/>
        <v>3.62430749400795</v>
      </c>
    </row>
    <row r="109" spans="1:21" x14ac:dyDescent="0.25">
      <c r="A109" s="1" t="s">
        <v>217</v>
      </c>
      <c r="B109" s="1" t="s">
        <v>220</v>
      </c>
      <c r="C109" s="1" t="s">
        <v>221</v>
      </c>
      <c r="D109" s="1" t="s">
        <v>10</v>
      </c>
      <c r="E109" s="1" t="s">
        <v>212</v>
      </c>
      <c r="F109" s="1" t="s">
        <v>5</v>
      </c>
      <c r="G109" s="1" t="s">
        <v>62</v>
      </c>
      <c r="O109" s="3">
        <f t="shared" si="7"/>
        <v>43160.640034722222</v>
      </c>
      <c r="P109" s="4">
        <f t="shared" si="8"/>
        <v>29.0313720703125</v>
      </c>
      <c r="Q109" s="4">
        <f t="shared" si="9"/>
        <v>29.00665283203125</v>
      </c>
      <c r="R109" s="4">
        <f t="shared" si="10"/>
        <v>24.333136974275249</v>
      </c>
      <c r="S109" s="4">
        <f t="shared" si="11"/>
        <v>0.87010023000556203</v>
      </c>
      <c r="T109" s="5">
        <f t="shared" si="12"/>
        <v>0.40579726027397262</v>
      </c>
      <c r="U109" s="5">
        <f t="shared" si="13"/>
        <v>8.885124270228081</v>
      </c>
    </row>
    <row r="110" spans="1:21" x14ac:dyDescent="0.25">
      <c r="A110" s="1" t="s">
        <v>217</v>
      </c>
      <c r="B110" s="1" t="s">
        <v>222</v>
      </c>
      <c r="C110" s="1" t="s">
        <v>223</v>
      </c>
      <c r="D110" s="1" t="s">
        <v>10</v>
      </c>
      <c r="E110" s="1" t="s">
        <v>212</v>
      </c>
      <c r="F110" s="1" t="s">
        <v>5</v>
      </c>
      <c r="G110" s="1" t="s">
        <v>87</v>
      </c>
      <c r="O110" s="3">
        <f t="shared" si="7"/>
        <v>43160.640034722222</v>
      </c>
      <c r="P110" s="4">
        <f t="shared" si="8"/>
        <v>28.717041015625</v>
      </c>
      <c r="Q110" s="4">
        <f t="shared" si="9"/>
        <v>28.699951171875</v>
      </c>
      <c r="R110" s="4">
        <f t="shared" si="10"/>
        <v>24.333136974275249</v>
      </c>
      <c r="S110" s="4">
        <f t="shared" si="11"/>
        <v>0.87010023000556203</v>
      </c>
      <c r="T110" s="5">
        <f t="shared" si="12"/>
        <v>0.40579726027397262</v>
      </c>
      <c r="U110" s="5">
        <f t="shared" si="13"/>
        <v>4.4392222748428809</v>
      </c>
    </row>
    <row r="111" spans="1:21" x14ac:dyDescent="0.25">
      <c r="A111" s="1" t="s">
        <v>224</v>
      </c>
      <c r="B111" s="1" t="s">
        <v>225</v>
      </c>
      <c r="C111" s="1" t="s">
        <v>226</v>
      </c>
      <c r="D111" s="1" t="s">
        <v>10</v>
      </c>
      <c r="E111" s="1" t="s">
        <v>212</v>
      </c>
      <c r="F111" s="1" t="s">
        <v>5</v>
      </c>
      <c r="G111" s="1" t="s">
        <v>78</v>
      </c>
      <c r="O111" s="3">
        <f t="shared" si="7"/>
        <v>43160.640046296292</v>
      </c>
      <c r="P111" s="4">
        <f t="shared" si="8"/>
        <v>28.4088134765625</v>
      </c>
      <c r="Q111" s="4">
        <f t="shared" si="9"/>
        <v>28.4033203125</v>
      </c>
      <c r="R111" s="4">
        <f t="shared" si="10"/>
        <v>24.333136974275249</v>
      </c>
      <c r="S111" s="4">
        <f t="shared" si="11"/>
        <v>0.87010023000556203</v>
      </c>
      <c r="T111" s="5">
        <f t="shared" si="12"/>
        <v>0.40579726027397262</v>
      </c>
      <c r="U111" s="5">
        <f t="shared" si="13"/>
        <v>10.579844096122505</v>
      </c>
    </row>
    <row r="112" spans="1:21" x14ac:dyDescent="0.25">
      <c r="A112" s="1" t="s">
        <v>224</v>
      </c>
      <c r="B112" s="1" t="s">
        <v>227</v>
      </c>
      <c r="C112" s="1" t="s">
        <v>228</v>
      </c>
      <c r="D112" s="1" t="s">
        <v>10</v>
      </c>
      <c r="E112" s="1" t="s">
        <v>212</v>
      </c>
      <c r="F112" s="1" t="s">
        <v>5</v>
      </c>
      <c r="G112" s="1" t="s">
        <v>58</v>
      </c>
      <c r="O112" s="3">
        <f t="shared" si="7"/>
        <v>43160.640046296292</v>
      </c>
      <c r="P112" s="4">
        <f t="shared" si="8"/>
        <v>28.1219482421875</v>
      </c>
      <c r="Q112" s="4">
        <f t="shared" si="9"/>
        <v>28.125</v>
      </c>
      <c r="R112" s="4">
        <f t="shared" si="10"/>
        <v>24.333136974275249</v>
      </c>
      <c r="S112" s="4">
        <f t="shared" si="11"/>
        <v>0.87010023000556203</v>
      </c>
      <c r="T112" s="5">
        <f t="shared" si="12"/>
        <v>0.40579726027397262</v>
      </c>
      <c r="U112" s="5">
        <f t="shared" si="13"/>
        <v>17.253853117357281</v>
      </c>
    </row>
    <row r="113" spans="1:21" x14ac:dyDescent="0.25">
      <c r="A113" s="1" t="s">
        <v>224</v>
      </c>
      <c r="B113" s="1" t="s">
        <v>229</v>
      </c>
      <c r="C113" s="1" t="s">
        <v>230</v>
      </c>
      <c r="D113" s="1" t="s">
        <v>10</v>
      </c>
      <c r="E113" s="1" t="s">
        <v>212</v>
      </c>
      <c r="F113" s="1" t="s">
        <v>5</v>
      </c>
      <c r="G113" s="1" t="s">
        <v>231</v>
      </c>
      <c r="O113" s="3">
        <f t="shared" si="7"/>
        <v>43160.640046296292</v>
      </c>
      <c r="P113" s="4">
        <f t="shared" si="8"/>
        <v>27.83203125</v>
      </c>
      <c r="Q113" s="4">
        <f t="shared" si="9"/>
        <v>27.8375244140625</v>
      </c>
      <c r="R113" s="4">
        <f t="shared" si="10"/>
        <v>24.333136974275249</v>
      </c>
      <c r="S113" s="4">
        <f t="shared" si="11"/>
        <v>0.87010023000556203</v>
      </c>
      <c r="T113" s="5">
        <f t="shared" si="12"/>
        <v>0.40579726027397262</v>
      </c>
      <c r="U113" s="5">
        <f t="shared" si="13"/>
        <v>14.069867747572125</v>
      </c>
    </row>
    <row r="114" spans="1:21" x14ac:dyDescent="0.25">
      <c r="A114" s="1" t="s">
        <v>224</v>
      </c>
      <c r="B114" s="1" t="s">
        <v>232</v>
      </c>
      <c r="C114" s="1" t="s">
        <v>233</v>
      </c>
      <c r="D114" s="1" t="s">
        <v>10</v>
      </c>
      <c r="E114" s="1" t="s">
        <v>212</v>
      </c>
      <c r="F114" s="1" t="s">
        <v>5</v>
      </c>
      <c r="G114" s="1" t="s">
        <v>36</v>
      </c>
      <c r="O114" s="3">
        <f t="shared" si="7"/>
        <v>43160.640046296292</v>
      </c>
      <c r="P114" s="4">
        <f t="shared" si="8"/>
        <v>27.5390625</v>
      </c>
      <c r="Q114" s="4">
        <f t="shared" si="9"/>
        <v>27.5335693359375</v>
      </c>
      <c r="R114" s="4">
        <f t="shared" si="10"/>
        <v>24.333136974275249</v>
      </c>
      <c r="S114" s="4">
        <f t="shared" si="11"/>
        <v>0.87010023000556203</v>
      </c>
      <c r="T114" s="5">
        <f t="shared" si="12"/>
        <v>0.40579726027397262</v>
      </c>
      <c r="U114" s="5">
        <f t="shared" si="13"/>
        <v>7.2522468650594325</v>
      </c>
    </row>
    <row r="115" spans="1:21" x14ac:dyDescent="0.25">
      <c r="A115" s="1" t="s">
        <v>234</v>
      </c>
      <c r="B115" s="1" t="s">
        <v>235</v>
      </c>
      <c r="C115" s="1" t="s">
        <v>236</v>
      </c>
      <c r="D115" s="1" t="s">
        <v>10</v>
      </c>
      <c r="E115" s="1" t="s">
        <v>212</v>
      </c>
      <c r="F115" s="1" t="s">
        <v>5</v>
      </c>
      <c r="G115" s="1" t="s">
        <v>19</v>
      </c>
      <c r="O115" s="3">
        <f t="shared" si="7"/>
        <v>43160.640057870369</v>
      </c>
      <c r="P115" s="4">
        <f t="shared" si="8"/>
        <v>27.2308349609375</v>
      </c>
      <c r="Q115" s="4">
        <f t="shared" si="9"/>
        <v>27.216796875</v>
      </c>
      <c r="R115" s="4">
        <f t="shared" si="10"/>
        <v>24.333136974275249</v>
      </c>
      <c r="S115" s="4">
        <f t="shared" si="11"/>
        <v>0.87010023000556203</v>
      </c>
      <c r="T115" s="5">
        <f t="shared" si="12"/>
        <v>0.40579726027397262</v>
      </c>
      <c r="U115" s="5">
        <f t="shared" si="13"/>
        <v>3.62430749400795</v>
      </c>
    </row>
    <row r="116" spans="1:21" x14ac:dyDescent="0.25">
      <c r="A116" s="1" t="s">
        <v>234</v>
      </c>
      <c r="B116" s="1" t="s">
        <v>237</v>
      </c>
      <c r="C116" s="1" t="s">
        <v>238</v>
      </c>
      <c r="D116" s="1" t="s">
        <v>10</v>
      </c>
      <c r="E116" s="1" t="s">
        <v>212</v>
      </c>
      <c r="F116" s="1" t="s">
        <v>5</v>
      </c>
      <c r="G116" s="1" t="s">
        <v>6</v>
      </c>
      <c r="O116" s="3">
        <f t="shared" si="7"/>
        <v>43160.640057870369</v>
      </c>
      <c r="P116" s="4">
        <f t="shared" si="8"/>
        <v>26.9195556640625</v>
      </c>
      <c r="Q116" s="4">
        <f t="shared" si="9"/>
        <v>26.90460205078125</v>
      </c>
      <c r="R116" s="4">
        <f t="shared" si="10"/>
        <v>24.333136974275249</v>
      </c>
      <c r="S116" s="4">
        <f t="shared" si="11"/>
        <v>0.87010023000556203</v>
      </c>
      <c r="T116" s="5">
        <f t="shared" si="12"/>
        <v>0.40579726027397262</v>
      </c>
      <c r="U116" s="5">
        <f t="shared" si="13"/>
        <v>5.1264000819477049</v>
      </c>
    </row>
    <row r="117" spans="1:21" x14ac:dyDescent="0.25">
      <c r="A117" s="1" t="s">
        <v>234</v>
      </c>
      <c r="B117" s="1" t="s">
        <v>239</v>
      </c>
      <c r="C117" s="1" t="s">
        <v>240</v>
      </c>
      <c r="D117" s="1" t="s">
        <v>10</v>
      </c>
      <c r="E117" s="1" t="s">
        <v>212</v>
      </c>
      <c r="F117" s="1" t="s">
        <v>5</v>
      </c>
      <c r="G117" s="1" t="s">
        <v>97</v>
      </c>
      <c r="O117" s="3">
        <f t="shared" si="7"/>
        <v>43160.640057870369</v>
      </c>
      <c r="P117" s="4">
        <f t="shared" si="8"/>
        <v>26.605224609375</v>
      </c>
      <c r="Q117" s="4">
        <f t="shared" si="9"/>
        <v>26.58416748046875</v>
      </c>
      <c r="R117" s="4">
        <f t="shared" si="10"/>
        <v>24.333136974275249</v>
      </c>
      <c r="S117" s="4">
        <f t="shared" si="11"/>
        <v>0.87010023000556203</v>
      </c>
      <c r="T117" s="5">
        <f t="shared" si="12"/>
        <v>0.40579726027397262</v>
      </c>
      <c r="U117" s="5">
        <f t="shared" si="13"/>
        <v>9.9363670721407207</v>
      </c>
    </row>
    <row r="118" spans="1:21" x14ac:dyDescent="0.25">
      <c r="A118" s="1" t="s">
        <v>241</v>
      </c>
      <c r="B118" s="1" t="s">
        <v>242</v>
      </c>
      <c r="C118" s="1" t="s">
        <v>243</v>
      </c>
      <c r="D118" s="1" t="s">
        <v>10</v>
      </c>
      <c r="E118" s="1" t="s">
        <v>212</v>
      </c>
      <c r="F118" s="1" t="s">
        <v>5</v>
      </c>
      <c r="G118" s="1" t="s">
        <v>122</v>
      </c>
      <c r="O118" s="3">
        <f t="shared" si="7"/>
        <v>43160.640069444446</v>
      </c>
      <c r="P118" s="4">
        <f t="shared" si="8"/>
        <v>26.275634765625</v>
      </c>
      <c r="Q118" s="4">
        <f t="shared" si="9"/>
        <v>26.25823974609375</v>
      </c>
      <c r="R118" s="4">
        <f t="shared" si="10"/>
        <v>24.333136974275249</v>
      </c>
      <c r="S118" s="4">
        <f t="shared" si="11"/>
        <v>0.87010023000556203</v>
      </c>
      <c r="T118" s="5">
        <f t="shared" si="12"/>
        <v>0.40579726027397262</v>
      </c>
      <c r="U118" s="5">
        <f t="shared" si="13"/>
        <v>10.887482877261027</v>
      </c>
    </row>
    <row r="119" spans="1:21" x14ac:dyDescent="0.25">
      <c r="A119" s="1" t="s">
        <v>241</v>
      </c>
      <c r="B119" s="1" t="s">
        <v>244</v>
      </c>
      <c r="C119" s="1" t="s">
        <v>245</v>
      </c>
      <c r="D119" s="1" t="s">
        <v>10</v>
      </c>
      <c r="E119" s="1" t="s">
        <v>212</v>
      </c>
      <c r="F119" s="1" t="s">
        <v>5</v>
      </c>
      <c r="G119" s="1" t="s">
        <v>36</v>
      </c>
      <c r="O119" s="3">
        <f t="shared" si="7"/>
        <v>43160.640069444446</v>
      </c>
      <c r="P119" s="4">
        <f t="shared" si="8"/>
        <v>25.9429931640625</v>
      </c>
      <c r="Q119" s="4">
        <f t="shared" si="9"/>
        <v>25.924072265625</v>
      </c>
      <c r="R119" s="4">
        <f t="shared" si="10"/>
        <v>24.333136974275249</v>
      </c>
      <c r="S119" s="4">
        <f t="shared" si="11"/>
        <v>0.87010023000556203</v>
      </c>
      <c r="T119" s="5">
        <f t="shared" si="12"/>
        <v>0.40579726027397262</v>
      </c>
      <c r="U119" s="5">
        <f t="shared" si="13"/>
        <v>7.2522468650594325</v>
      </c>
    </row>
    <row r="120" spans="1:21" x14ac:dyDescent="0.25">
      <c r="A120" s="1" t="s">
        <v>241</v>
      </c>
      <c r="B120" s="1" t="s">
        <v>246</v>
      </c>
      <c r="C120" s="1" t="s">
        <v>247</v>
      </c>
      <c r="D120" s="1" t="s">
        <v>10</v>
      </c>
      <c r="E120" s="1" t="s">
        <v>212</v>
      </c>
      <c r="F120" s="1" t="s">
        <v>5</v>
      </c>
      <c r="G120" s="1" t="s">
        <v>87</v>
      </c>
      <c r="O120" s="3">
        <f t="shared" si="7"/>
        <v>43160.640069444446</v>
      </c>
      <c r="P120" s="4">
        <f t="shared" si="8"/>
        <v>25.6103515625</v>
      </c>
      <c r="Q120" s="4">
        <f t="shared" si="9"/>
        <v>25.58349609375</v>
      </c>
      <c r="R120" s="4">
        <f t="shared" si="10"/>
        <v>24.333136974275249</v>
      </c>
      <c r="S120" s="4">
        <f t="shared" si="11"/>
        <v>0.87010023000556203</v>
      </c>
      <c r="T120" s="5">
        <f t="shared" si="12"/>
        <v>0.40579726027397262</v>
      </c>
      <c r="U120" s="5">
        <f t="shared" si="13"/>
        <v>4.4392222748428809</v>
      </c>
    </row>
    <row r="121" spans="1:21" x14ac:dyDescent="0.25">
      <c r="A121" s="1" t="s">
        <v>241</v>
      </c>
      <c r="B121" s="1" t="s">
        <v>248</v>
      </c>
      <c r="C121" s="1" t="s">
        <v>249</v>
      </c>
      <c r="D121" s="1" t="s">
        <v>10</v>
      </c>
      <c r="E121" s="1" t="s">
        <v>212</v>
      </c>
      <c r="F121" s="1" t="s">
        <v>5</v>
      </c>
      <c r="G121" s="1" t="s">
        <v>19</v>
      </c>
      <c r="O121" s="3">
        <f t="shared" si="7"/>
        <v>43160.640069444446</v>
      </c>
      <c r="P121" s="4">
        <f t="shared" si="8"/>
        <v>25.2685546875</v>
      </c>
      <c r="Q121" s="4">
        <f t="shared" si="9"/>
        <v>25.24749755859375</v>
      </c>
      <c r="R121" s="4">
        <f t="shared" si="10"/>
        <v>24.333136974275249</v>
      </c>
      <c r="S121" s="4">
        <f t="shared" si="11"/>
        <v>0.87010023000556203</v>
      </c>
      <c r="T121" s="5">
        <f t="shared" si="12"/>
        <v>0.40579726027397262</v>
      </c>
      <c r="U121" s="5">
        <f t="shared" si="13"/>
        <v>3.62430749400795</v>
      </c>
    </row>
    <row r="122" spans="1:21" x14ac:dyDescent="0.25">
      <c r="A122" s="1" t="s">
        <v>250</v>
      </c>
      <c r="B122" s="1" t="s">
        <v>251</v>
      </c>
      <c r="C122" s="1" t="s">
        <v>252</v>
      </c>
      <c r="D122" s="1" t="s">
        <v>10</v>
      </c>
      <c r="E122" s="1" t="s">
        <v>212</v>
      </c>
      <c r="F122" s="1" t="s">
        <v>5</v>
      </c>
      <c r="G122" s="1" t="s">
        <v>87</v>
      </c>
      <c r="O122" s="3">
        <f t="shared" si="7"/>
        <v>43160.640081018515</v>
      </c>
      <c r="P122" s="4">
        <f t="shared" si="8"/>
        <v>24.9420166015625</v>
      </c>
      <c r="Q122" s="4">
        <f t="shared" si="9"/>
        <v>24.9169921875</v>
      </c>
      <c r="R122" s="4">
        <f t="shared" si="10"/>
        <v>24.333136974275249</v>
      </c>
      <c r="S122" s="4">
        <f t="shared" si="11"/>
        <v>0.87010023000556203</v>
      </c>
      <c r="T122" s="5">
        <f t="shared" si="12"/>
        <v>0.40579726027397262</v>
      </c>
      <c r="U122" s="5">
        <f t="shared" si="13"/>
        <v>4.4392222748428809</v>
      </c>
    </row>
    <row r="123" spans="1:21" x14ac:dyDescent="0.25">
      <c r="A123" s="1" t="s">
        <v>250</v>
      </c>
      <c r="B123" s="1" t="s">
        <v>253</v>
      </c>
      <c r="C123" s="1" t="s">
        <v>254</v>
      </c>
      <c r="D123" s="1" t="s">
        <v>10</v>
      </c>
      <c r="E123" s="1" t="s">
        <v>212</v>
      </c>
      <c r="F123" s="1" t="s">
        <v>5</v>
      </c>
      <c r="G123" s="1" t="s">
        <v>87</v>
      </c>
      <c r="O123" s="3">
        <f t="shared" si="7"/>
        <v>43160.640081018515</v>
      </c>
      <c r="P123" s="4">
        <f t="shared" si="8"/>
        <v>24.609375</v>
      </c>
      <c r="Q123" s="4">
        <f t="shared" si="9"/>
        <v>24.59014892578125</v>
      </c>
      <c r="R123" s="4">
        <f t="shared" si="10"/>
        <v>24.333136974275249</v>
      </c>
      <c r="S123" s="4">
        <f t="shared" si="11"/>
        <v>0.87010023000556203</v>
      </c>
      <c r="T123" s="5">
        <f t="shared" si="12"/>
        <v>0.40579726027397262</v>
      </c>
      <c r="U123" s="5">
        <f t="shared" si="13"/>
        <v>4.4392222748428809</v>
      </c>
    </row>
    <row r="124" spans="1:21" x14ac:dyDescent="0.25">
      <c r="A124" s="1" t="s">
        <v>250</v>
      </c>
      <c r="B124" s="1" t="s">
        <v>255</v>
      </c>
      <c r="C124" s="1" t="s">
        <v>256</v>
      </c>
      <c r="D124" s="1" t="s">
        <v>10</v>
      </c>
      <c r="E124" s="1" t="s">
        <v>212</v>
      </c>
      <c r="F124" s="1" t="s">
        <v>5</v>
      </c>
      <c r="G124" s="1" t="s">
        <v>19</v>
      </c>
      <c r="O124" s="3">
        <f t="shared" si="7"/>
        <v>43160.640081018515</v>
      </c>
      <c r="P124" s="4">
        <f t="shared" si="8"/>
        <v>24.27978515625</v>
      </c>
      <c r="Q124" s="4">
        <f t="shared" si="9"/>
        <v>24.26788330078125</v>
      </c>
      <c r="R124" s="4">
        <f t="shared" si="10"/>
        <v>24.333136974275249</v>
      </c>
      <c r="S124" s="4">
        <f t="shared" si="11"/>
        <v>0.87010023000556203</v>
      </c>
      <c r="T124" s="5">
        <f t="shared" si="12"/>
        <v>0.40579726027397262</v>
      </c>
      <c r="U124" s="5">
        <f t="shared" si="13"/>
        <v>3.62430749400795</v>
      </c>
    </row>
    <row r="125" spans="1:21" x14ac:dyDescent="0.25">
      <c r="A125" s="1" t="s">
        <v>257</v>
      </c>
      <c r="B125" s="1" t="s">
        <v>258</v>
      </c>
      <c r="C125" s="1" t="s">
        <v>259</v>
      </c>
      <c r="D125" s="1" t="s">
        <v>10</v>
      </c>
      <c r="E125" s="1" t="s">
        <v>212</v>
      </c>
      <c r="F125" s="1" t="s">
        <v>5</v>
      </c>
      <c r="G125" s="1" t="s">
        <v>19</v>
      </c>
      <c r="O125" s="3">
        <f t="shared" si="7"/>
        <v>43160.640092592592</v>
      </c>
      <c r="P125" s="4">
        <f t="shared" si="8"/>
        <v>23.9532470703125</v>
      </c>
      <c r="Q125" s="4">
        <f t="shared" si="9"/>
        <v>23.9373779296875</v>
      </c>
      <c r="R125" s="4">
        <f t="shared" si="10"/>
        <v>24.333136974275249</v>
      </c>
      <c r="S125" s="4">
        <f t="shared" si="11"/>
        <v>0.87010023000556203</v>
      </c>
      <c r="T125" s="5">
        <f t="shared" si="12"/>
        <v>0.40579726027397262</v>
      </c>
      <c r="U125" s="5">
        <f t="shared" si="13"/>
        <v>3.62430749400795</v>
      </c>
    </row>
    <row r="126" spans="1:21" x14ac:dyDescent="0.25">
      <c r="A126" s="1" t="s">
        <v>257</v>
      </c>
      <c r="B126" s="1" t="s">
        <v>260</v>
      </c>
      <c r="C126" s="1" t="s">
        <v>261</v>
      </c>
      <c r="D126" s="1" t="s">
        <v>10</v>
      </c>
      <c r="E126" s="1" t="s">
        <v>212</v>
      </c>
      <c r="F126" s="1" t="s">
        <v>5</v>
      </c>
      <c r="G126" s="1" t="s">
        <v>87</v>
      </c>
      <c r="O126" s="3">
        <f t="shared" si="7"/>
        <v>43160.640092592592</v>
      </c>
      <c r="P126" s="4">
        <f t="shared" si="8"/>
        <v>23.6083984375</v>
      </c>
      <c r="Q126" s="4">
        <f t="shared" si="9"/>
        <v>23.59954833984375</v>
      </c>
      <c r="R126" s="4">
        <f t="shared" si="10"/>
        <v>24.333136974275249</v>
      </c>
      <c r="S126" s="4">
        <f t="shared" si="11"/>
        <v>0.87010023000556203</v>
      </c>
      <c r="T126" s="5">
        <f t="shared" si="12"/>
        <v>0.40579726027397262</v>
      </c>
      <c r="U126" s="5">
        <f t="shared" si="13"/>
        <v>4.4392222748428809</v>
      </c>
    </row>
    <row r="127" spans="1:21" x14ac:dyDescent="0.25">
      <c r="A127" s="1" t="s">
        <v>257</v>
      </c>
      <c r="B127" s="1" t="s">
        <v>262</v>
      </c>
      <c r="C127" s="1" t="s">
        <v>263</v>
      </c>
      <c r="D127" s="1" t="s">
        <v>10</v>
      </c>
      <c r="E127" s="1" t="s">
        <v>212</v>
      </c>
      <c r="F127" s="1" t="s">
        <v>5</v>
      </c>
      <c r="G127" s="1" t="s">
        <v>15</v>
      </c>
      <c r="O127" s="3">
        <f t="shared" si="7"/>
        <v>43160.640092592592</v>
      </c>
      <c r="P127" s="4">
        <f t="shared" si="8"/>
        <v>23.260498046875</v>
      </c>
      <c r="Q127" s="4">
        <f t="shared" si="9"/>
        <v>23.2562255859375</v>
      </c>
      <c r="R127" s="4">
        <f t="shared" si="10"/>
        <v>24.333136974275249</v>
      </c>
      <c r="S127" s="4">
        <f t="shared" si="11"/>
        <v>0.87010023000556203</v>
      </c>
      <c r="T127" s="5">
        <f t="shared" si="12"/>
        <v>0.40579726027397262</v>
      </c>
      <c r="U127" s="5">
        <f t="shared" si="13"/>
        <v>5.7319679651977298</v>
      </c>
    </row>
    <row r="128" spans="1:21" x14ac:dyDescent="0.25">
      <c r="A128" s="1" t="s">
        <v>257</v>
      </c>
      <c r="B128" s="1" t="s">
        <v>264</v>
      </c>
      <c r="C128" s="1" t="s">
        <v>265</v>
      </c>
      <c r="D128" s="1" t="s">
        <v>10</v>
      </c>
      <c r="E128" s="1" t="s">
        <v>212</v>
      </c>
      <c r="F128" s="1" t="s">
        <v>5</v>
      </c>
      <c r="G128" s="1" t="s">
        <v>85</v>
      </c>
      <c r="O128" s="3">
        <f t="shared" si="7"/>
        <v>43160.640092592592</v>
      </c>
      <c r="P128" s="4">
        <f t="shared" si="8"/>
        <v>22.918701171875</v>
      </c>
      <c r="Q128" s="4">
        <f t="shared" si="9"/>
        <v>22.92572021484375</v>
      </c>
      <c r="R128" s="4">
        <f t="shared" si="10"/>
        <v>24.333136974275249</v>
      </c>
      <c r="S128" s="4">
        <f t="shared" si="11"/>
        <v>0.87010023000556203</v>
      </c>
      <c r="T128" s="5">
        <f t="shared" si="12"/>
        <v>0.40579726027397262</v>
      </c>
      <c r="U128" s="5">
        <f t="shared" si="13"/>
        <v>10.263095898622556</v>
      </c>
    </row>
    <row r="129" spans="1:21" x14ac:dyDescent="0.25">
      <c r="A129" s="1" t="s">
        <v>266</v>
      </c>
      <c r="B129" s="1" t="s">
        <v>267</v>
      </c>
      <c r="C129" s="1" t="s">
        <v>268</v>
      </c>
      <c r="D129" s="1" t="s">
        <v>10</v>
      </c>
      <c r="E129" s="1" t="s">
        <v>269</v>
      </c>
      <c r="F129" s="1" t="s">
        <v>5</v>
      </c>
      <c r="G129" s="1" t="s">
        <v>270</v>
      </c>
      <c r="O129" s="3">
        <f t="shared" si="7"/>
        <v>43160.640104166669</v>
      </c>
      <c r="P129" s="4">
        <f t="shared" si="8"/>
        <v>22.5982666015625</v>
      </c>
      <c r="Q129" s="4">
        <f t="shared" si="9"/>
        <v>22.6043701171875</v>
      </c>
      <c r="R129" s="4">
        <f t="shared" si="10"/>
        <v>24.333136974275249</v>
      </c>
      <c r="S129" s="4">
        <f t="shared" si="11"/>
        <v>0.86894382555090033</v>
      </c>
      <c r="T129" s="5">
        <f t="shared" si="12"/>
        <v>0.40579726027397262</v>
      </c>
      <c r="U129" s="5">
        <f t="shared" si="13"/>
        <v>16.054308074274228</v>
      </c>
    </row>
    <row r="130" spans="1:21" x14ac:dyDescent="0.25">
      <c r="A130" s="1" t="s">
        <v>266</v>
      </c>
      <c r="B130" s="1" t="s">
        <v>271</v>
      </c>
      <c r="C130" s="1" t="s">
        <v>272</v>
      </c>
      <c r="D130" s="1" t="s">
        <v>10</v>
      </c>
      <c r="E130" s="1" t="s">
        <v>212</v>
      </c>
      <c r="F130" s="1" t="s">
        <v>5</v>
      </c>
      <c r="G130" s="1" t="s">
        <v>202</v>
      </c>
      <c r="O130" s="3">
        <f t="shared" ref="O130:O193" si="14">(HEX2DEC(A130)/86400)+25569</f>
        <v>43160.640104166669</v>
      </c>
      <c r="P130" s="4">
        <f t="shared" ref="P130:P193" si="15">HEX2DEC(B130)/32768*100</f>
        <v>22.2900390625</v>
      </c>
      <c r="Q130" s="4">
        <f t="shared" ref="Q130:Q193" si="16">HEX2DEC(C130)/32768*30</f>
        <v>22.2930908203125</v>
      </c>
      <c r="R130" s="4">
        <f t="shared" ref="R130:R193" si="17">1/($Y$2+$Y$3*LOG10(5600-HEX2DEC(D130))+$Y$4*LOG10(5600-HEX2DEC(D130))^3)-273.15</f>
        <v>24.333136974275249</v>
      </c>
      <c r="S130" s="4">
        <f t="shared" ref="S130:S193" si="18">1/($Y$2+$Y$3*LOG10(21000-HEX2DEC(E130))+$Y$4*LOG10(21000-HEX2DEC(E130))^3)-273.15</f>
        <v>0.87010023000556203</v>
      </c>
      <c r="T130" s="5">
        <f t="shared" ref="T130:T193" si="19">((HEX2DEC(F130)+4700)-4842)*0.049372/0.73</f>
        <v>0.40579726027397262</v>
      </c>
      <c r="U130" s="5">
        <f t="shared" ref="U130:U193" si="20">DEGREES(ACOS((1000-G130)/1000))</f>
        <v>15.634598901019483</v>
      </c>
    </row>
    <row r="131" spans="1:21" x14ac:dyDescent="0.25">
      <c r="A131" s="1" t="s">
        <v>266</v>
      </c>
      <c r="B131" s="1" t="s">
        <v>273</v>
      </c>
      <c r="C131" s="1" t="s">
        <v>274</v>
      </c>
      <c r="D131" s="1" t="s">
        <v>10</v>
      </c>
      <c r="E131" s="1" t="s">
        <v>269</v>
      </c>
      <c r="F131" s="1" t="s">
        <v>5</v>
      </c>
      <c r="G131" s="1" t="s">
        <v>27</v>
      </c>
      <c r="O131" s="3">
        <f t="shared" si="14"/>
        <v>43160.640104166669</v>
      </c>
      <c r="P131" s="4">
        <f t="shared" si="15"/>
        <v>21.9818115234375</v>
      </c>
      <c r="Q131" s="4">
        <f t="shared" si="16"/>
        <v>21.97723388671875</v>
      </c>
      <c r="R131" s="4">
        <f t="shared" si="17"/>
        <v>24.333136974275249</v>
      </c>
      <c r="S131" s="4">
        <f t="shared" si="18"/>
        <v>0.86894382555090033</v>
      </c>
      <c r="T131" s="5">
        <f t="shared" si="19"/>
        <v>0.40579726027397262</v>
      </c>
      <c r="U131" s="5">
        <f t="shared" si="20"/>
        <v>8.5061469534770708</v>
      </c>
    </row>
    <row r="132" spans="1:21" x14ac:dyDescent="0.25">
      <c r="A132" s="1" t="s">
        <v>266</v>
      </c>
      <c r="B132" s="1" t="s">
        <v>275</v>
      </c>
      <c r="C132" s="1" t="s">
        <v>276</v>
      </c>
      <c r="D132" s="1" t="s">
        <v>10</v>
      </c>
      <c r="E132" s="1" t="s">
        <v>269</v>
      </c>
      <c r="F132" s="1" t="s">
        <v>5</v>
      </c>
      <c r="G132" s="1" t="s">
        <v>36</v>
      </c>
      <c r="O132" s="3">
        <f t="shared" si="14"/>
        <v>43160.640104166669</v>
      </c>
      <c r="P132" s="4">
        <f t="shared" si="15"/>
        <v>21.6827392578125</v>
      </c>
      <c r="Q132" s="4">
        <f t="shared" si="16"/>
        <v>21.67327880859375</v>
      </c>
      <c r="R132" s="4">
        <f t="shared" si="17"/>
        <v>24.333136974275249</v>
      </c>
      <c r="S132" s="4">
        <f t="shared" si="18"/>
        <v>0.86894382555090033</v>
      </c>
      <c r="T132" s="5">
        <f t="shared" si="19"/>
        <v>0.40579726027397262</v>
      </c>
      <c r="U132" s="5">
        <f t="shared" si="20"/>
        <v>7.2522468650594325</v>
      </c>
    </row>
    <row r="133" spans="1:21" x14ac:dyDescent="0.25">
      <c r="A133" s="1" t="s">
        <v>277</v>
      </c>
      <c r="B133" s="1" t="s">
        <v>278</v>
      </c>
      <c r="C133" s="1" t="s">
        <v>279</v>
      </c>
      <c r="D133" s="1" t="s">
        <v>10</v>
      </c>
      <c r="E133" s="1" t="s">
        <v>269</v>
      </c>
      <c r="F133" s="1" t="s">
        <v>5</v>
      </c>
      <c r="G133" s="1" t="s">
        <v>62</v>
      </c>
      <c r="O133" s="3">
        <f t="shared" si="14"/>
        <v>43160.640115740738</v>
      </c>
      <c r="P133" s="4">
        <f t="shared" si="15"/>
        <v>21.368408203125</v>
      </c>
      <c r="Q133" s="4">
        <f t="shared" si="16"/>
        <v>21.34918212890625</v>
      </c>
      <c r="R133" s="4">
        <f t="shared" si="17"/>
        <v>24.333136974275249</v>
      </c>
      <c r="S133" s="4">
        <f t="shared" si="18"/>
        <v>0.86894382555090033</v>
      </c>
      <c r="T133" s="5">
        <f t="shared" si="19"/>
        <v>0.40579726027397262</v>
      </c>
      <c r="U133" s="5">
        <f t="shared" si="20"/>
        <v>8.885124270228081</v>
      </c>
    </row>
    <row r="134" spans="1:21" x14ac:dyDescent="0.25">
      <c r="A134" s="1" t="s">
        <v>277</v>
      </c>
      <c r="B134" s="1" t="s">
        <v>280</v>
      </c>
      <c r="C134" s="1" t="s">
        <v>281</v>
      </c>
      <c r="D134" s="1" t="s">
        <v>10</v>
      </c>
      <c r="E134" s="1" t="s">
        <v>269</v>
      </c>
      <c r="F134" s="1" t="s">
        <v>5</v>
      </c>
      <c r="G134" s="1" t="s">
        <v>80</v>
      </c>
      <c r="O134" s="3">
        <f t="shared" si="14"/>
        <v>43160.640115740738</v>
      </c>
      <c r="P134" s="4">
        <f t="shared" si="15"/>
        <v>21.051025390625</v>
      </c>
      <c r="Q134" s="4">
        <f t="shared" si="16"/>
        <v>21.03790283203125</v>
      </c>
      <c r="R134" s="4">
        <f t="shared" si="17"/>
        <v>24.333136974275249</v>
      </c>
      <c r="S134" s="4">
        <f t="shared" si="18"/>
        <v>0.86894382555090033</v>
      </c>
      <c r="T134" s="5">
        <f t="shared" si="19"/>
        <v>0.40579726027397262</v>
      </c>
      <c r="U134" s="5">
        <f t="shared" si="20"/>
        <v>11.47834095453358</v>
      </c>
    </row>
    <row r="135" spans="1:21" x14ac:dyDescent="0.25">
      <c r="A135" s="1" t="s">
        <v>277</v>
      </c>
      <c r="B135" s="1" t="s">
        <v>282</v>
      </c>
      <c r="C135" s="1" t="s">
        <v>283</v>
      </c>
      <c r="D135" s="1" t="s">
        <v>10</v>
      </c>
      <c r="E135" s="1" t="s">
        <v>269</v>
      </c>
      <c r="F135" s="1" t="s">
        <v>5</v>
      </c>
      <c r="G135" s="1" t="s">
        <v>27</v>
      </c>
      <c r="O135" s="3">
        <f t="shared" si="14"/>
        <v>43160.640115740738</v>
      </c>
      <c r="P135" s="4">
        <f t="shared" si="15"/>
        <v>20.7305908203125</v>
      </c>
      <c r="Q135" s="4">
        <f t="shared" si="16"/>
        <v>20.71563720703125</v>
      </c>
      <c r="R135" s="4">
        <f t="shared" si="17"/>
        <v>24.333136974275249</v>
      </c>
      <c r="S135" s="4">
        <f t="shared" si="18"/>
        <v>0.86894382555090033</v>
      </c>
      <c r="T135" s="5">
        <f t="shared" si="19"/>
        <v>0.40579726027397262</v>
      </c>
      <c r="U135" s="5">
        <f t="shared" si="20"/>
        <v>8.5061469534770708</v>
      </c>
    </row>
    <row r="136" spans="1:21" x14ac:dyDescent="0.25">
      <c r="A136" s="1" t="s">
        <v>284</v>
      </c>
      <c r="B136" s="1" t="s">
        <v>285</v>
      </c>
      <c r="C136" s="1" t="s">
        <v>286</v>
      </c>
      <c r="D136" s="1" t="s">
        <v>10</v>
      </c>
      <c r="E136" s="1" t="s">
        <v>269</v>
      </c>
      <c r="F136" s="1" t="s">
        <v>5</v>
      </c>
      <c r="G136" s="1" t="s">
        <v>19</v>
      </c>
      <c r="O136" s="3">
        <f t="shared" si="14"/>
        <v>43160.640127314815</v>
      </c>
      <c r="P136" s="4">
        <f t="shared" si="15"/>
        <v>20.41015625</v>
      </c>
      <c r="Q136" s="4">
        <f t="shared" si="16"/>
        <v>20.386962890625</v>
      </c>
      <c r="R136" s="4">
        <f t="shared" si="17"/>
        <v>24.333136974275249</v>
      </c>
      <c r="S136" s="4">
        <f t="shared" si="18"/>
        <v>0.86894382555090033</v>
      </c>
      <c r="T136" s="5">
        <f t="shared" si="19"/>
        <v>0.40579726027397262</v>
      </c>
      <c r="U136" s="5">
        <f t="shared" si="20"/>
        <v>3.62430749400795</v>
      </c>
    </row>
    <row r="137" spans="1:21" x14ac:dyDescent="0.25">
      <c r="A137" s="1" t="s">
        <v>284</v>
      </c>
      <c r="B137" s="1" t="s">
        <v>287</v>
      </c>
      <c r="C137" s="1" t="s">
        <v>288</v>
      </c>
      <c r="D137" s="1" t="s">
        <v>10</v>
      </c>
      <c r="E137" s="1" t="s">
        <v>269</v>
      </c>
      <c r="F137" s="1" t="s">
        <v>5</v>
      </c>
      <c r="G137" s="1" t="s">
        <v>6</v>
      </c>
      <c r="O137" s="3">
        <f t="shared" si="14"/>
        <v>43160.640127314815</v>
      </c>
      <c r="P137" s="4">
        <f t="shared" si="15"/>
        <v>20.086669921875</v>
      </c>
      <c r="Q137" s="4">
        <f t="shared" si="16"/>
        <v>20.06195068359375</v>
      </c>
      <c r="R137" s="4">
        <f t="shared" si="17"/>
        <v>24.333136974275249</v>
      </c>
      <c r="S137" s="4">
        <f t="shared" si="18"/>
        <v>0.86894382555090033</v>
      </c>
      <c r="T137" s="5">
        <f t="shared" si="19"/>
        <v>0.40579726027397262</v>
      </c>
      <c r="U137" s="5">
        <f t="shared" si="20"/>
        <v>5.1264000819477049</v>
      </c>
    </row>
    <row r="138" spans="1:21" x14ac:dyDescent="0.25">
      <c r="A138" s="1" t="s">
        <v>284</v>
      </c>
      <c r="B138" s="1" t="s">
        <v>289</v>
      </c>
      <c r="C138" s="1" t="s">
        <v>290</v>
      </c>
      <c r="D138" s="1" t="s">
        <v>10</v>
      </c>
      <c r="E138" s="1" t="s">
        <v>269</v>
      </c>
      <c r="F138" s="1" t="s">
        <v>5</v>
      </c>
      <c r="G138" s="1" t="s">
        <v>24</v>
      </c>
      <c r="O138" s="3">
        <f t="shared" si="14"/>
        <v>43160.640127314815</v>
      </c>
      <c r="P138" s="4">
        <f t="shared" si="15"/>
        <v>19.7540283203125</v>
      </c>
      <c r="Q138" s="4">
        <f t="shared" si="16"/>
        <v>19.73419189453125</v>
      </c>
      <c r="R138" s="4">
        <f t="shared" si="17"/>
        <v>24.333136974275249</v>
      </c>
      <c r="S138" s="4">
        <f t="shared" si="18"/>
        <v>0.86894382555090033</v>
      </c>
      <c r="T138" s="5">
        <f t="shared" si="19"/>
        <v>0.40579726027397262</v>
      </c>
      <c r="U138" s="5">
        <f t="shared" si="20"/>
        <v>6.7832889062333557</v>
      </c>
    </row>
    <row r="139" spans="1:21" x14ac:dyDescent="0.25">
      <c r="A139" s="1" t="s">
        <v>284</v>
      </c>
      <c r="B139" s="1" t="s">
        <v>291</v>
      </c>
      <c r="C139" s="1" t="s">
        <v>292</v>
      </c>
      <c r="D139" s="1" t="s">
        <v>10</v>
      </c>
      <c r="E139" s="1" t="s">
        <v>269</v>
      </c>
      <c r="F139" s="1" t="s">
        <v>5</v>
      </c>
      <c r="G139" s="1" t="s">
        <v>27</v>
      </c>
      <c r="O139" s="3">
        <f t="shared" si="14"/>
        <v>43160.640127314815</v>
      </c>
      <c r="P139" s="4">
        <f t="shared" si="15"/>
        <v>19.427490234375</v>
      </c>
      <c r="Q139" s="4">
        <f t="shared" si="16"/>
        <v>19.412841796875</v>
      </c>
      <c r="R139" s="4">
        <f t="shared" si="17"/>
        <v>24.333136974275249</v>
      </c>
      <c r="S139" s="4">
        <f t="shared" si="18"/>
        <v>0.86894382555090033</v>
      </c>
      <c r="T139" s="5">
        <f t="shared" si="19"/>
        <v>0.40579726027397262</v>
      </c>
      <c r="U139" s="5">
        <f t="shared" si="20"/>
        <v>8.5061469534770708</v>
      </c>
    </row>
    <row r="140" spans="1:21" x14ac:dyDescent="0.25">
      <c r="A140" s="1" t="s">
        <v>293</v>
      </c>
      <c r="B140" s="1" t="s">
        <v>294</v>
      </c>
      <c r="C140" s="1" t="s">
        <v>295</v>
      </c>
      <c r="D140" s="1" t="s">
        <v>10</v>
      </c>
      <c r="E140" s="1" t="s">
        <v>269</v>
      </c>
      <c r="F140" s="1" t="s">
        <v>5</v>
      </c>
      <c r="G140" s="1" t="s">
        <v>111</v>
      </c>
      <c r="O140" s="3">
        <f t="shared" si="14"/>
        <v>43160.640138888892</v>
      </c>
      <c r="P140" s="4">
        <f t="shared" si="15"/>
        <v>19.1009521484375</v>
      </c>
      <c r="Q140" s="4">
        <f t="shared" si="16"/>
        <v>19.09515380859375</v>
      </c>
      <c r="R140" s="4">
        <f t="shared" si="17"/>
        <v>24.333136974275249</v>
      </c>
      <c r="S140" s="4">
        <f t="shared" si="18"/>
        <v>0.86894382555090033</v>
      </c>
      <c r="T140" s="5">
        <f t="shared" si="19"/>
        <v>0.40579726027397262</v>
      </c>
      <c r="U140" s="5">
        <f t="shared" si="20"/>
        <v>12.040607741165621</v>
      </c>
    </row>
    <row r="141" spans="1:21" x14ac:dyDescent="0.25">
      <c r="A141" s="1" t="s">
        <v>293</v>
      </c>
      <c r="B141" s="1" t="s">
        <v>296</v>
      </c>
      <c r="C141" s="1" t="s">
        <v>297</v>
      </c>
      <c r="D141" s="1" t="s">
        <v>10</v>
      </c>
      <c r="E141" s="1" t="s">
        <v>269</v>
      </c>
      <c r="F141" s="1" t="s">
        <v>5</v>
      </c>
      <c r="G141" s="1" t="s">
        <v>298</v>
      </c>
      <c r="O141" s="3">
        <f t="shared" si="14"/>
        <v>43160.640138888892</v>
      </c>
      <c r="P141" s="4">
        <f t="shared" si="15"/>
        <v>18.7744140625</v>
      </c>
      <c r="Q141" s="4">
        <f t="shared" si="16"/>
        <v>18.775634765625</v>
      </c>
      <c r="R141" s="4">
        <f t="shared" si="17"/>
        <v>24.333136974275249</v>
      </c>
      <c r="S141" s="4">
        <f t="shared" si="18"/>
        <v>0.86894382555090033</v>
      </c>
      <c r="T141" s="5">
        <f t="shared" si="19"/>
        <v>0.40579726027397262</v>
      </c>
      <c r="U141" s="5">
        <f t="shared" si="20"/>
        <v>13.832217183463559</v>
      </c>
    </row>
    <row r="142" spans="1:21" x14ac:dyDescent="0.25">
      <c r="A142" s="1" t="s">
        <v>293</v>
      </c>
      <c r="B142" s="1" t="s">
        <v>299</v>
      </c>
      <c r="C142" s="1" t="s">
        <v>300</v>
      </c>
      <c r="D142" s="1" t="s">
        <v>10</v>
      </c>
      <c r="E142" s="1" t="s">
        <v>269</v>
      </c>
      <c r="F142" s="1" t="s">
        <v>5</v>
      </c>
      <c r="G142" s="1" t="s">
        <v>301</v>
      </c>
      <c r="O142" s="3">
        <f t="shared" si="14"/>
        <v>43160.640138888892</v>
      </c>
      <c r="P142" s="4">
        <f t="shared" si="15"/>
        <v>18.4478759765625</v>
      </c>
      <c r="Q142" s="4">
        <f t="shared" si="16"/>
        <v>18.44970703125</v>
      </c>
      <c r="R142" s="4">
        <f t="shared" si="17"/>
        <v>24.333136974275249</v>
      </c>
      <c r="S142" s="4">
        <f t="shared" si="18"/>
        <v>0.86894382555090033</v>
      </c>
      <c r="T142" s="5">
        <f t="shared" si="19"/>
        <v>0.40579726027397262</v>
      </c>
      <c r="U142" s="5">
        <f t="shared" si="20"/>
        <v>11.762787085494146</v>
      </c>
    </row>
    <row r="143" spans="1:21" x14ac:dyDescent="0.25">
      <c r="A143" s="1" t="s">
        <v>302</v>
      </c>
      <c r="B143" s="1" t="s">
        <v>303</v>
      </c>
      <c r="C143" s="1" t="s">
        <v>304</v>
      </c>
      <c r="D143" s="1" t="s">
        <v>10</v>
      </c>
      <c r="E143" s="1" t="s">
        <v>269</v>
      </c>
      <c r="F143" s="1" t="s">
        <v>5</v>
      </c>
      <c r="G143" s="1" t="s">
        <v>136</v>
      </c>
      <c r="O143" s="3">
        <f t="shared" si="14"/>
        <v>43160.640150462961</v>
      </c>
      <c r="P143" s="4">
        <f t="shared" si="15"/>
        <v>18.12744140625</v>
      </c>
      <c r="Q143" s="4">
        <f t="shared" si="16"/>
        <v>18.1256103515625</v>
      </c>
      <c r="R143" s="4">
        <f t="shared" si="17"/>
        <v>24.333136974275249</v>
      </c>
      <c r="S143" s="4">
        <f t="shared" si="18"/>
        <v>0.86894382555090033</v>
      </c>
      <c r="T143" s="5">
        <f t="shared" si="19"/>
        <v>0.40579726027397262</v>
      </c>
      <c r="U143" s="5">
        <f t="shared" si="20"/>
        <v>9.2487047910289224</v>
      </c>
    </row>
    <row r="144" spans="1:21" x14ac:dyDescent="0.25">
      <c r="A144" s="1" t="s">
        <v>302</v>
      </c>
      <c r="B144" s="1" t="s">
        <v>305</v>
      </c>
      <c r="C144" s="1" t="s">
        <v>306</v>
      </c>
      <c r="D144" s="1" t="s">
        <v>10</v>
      </c>
      <c r="E144" s="1" t="s">
        <v>269</v>
      </c>
      <c r="F144" s="1" t="s">
        <v>5</v>
      </c>
      <c r="G144" s="1" t="s">
        <v>12</v>
      </c>
      <c r="O144" s="3">
        <f t="shared" si="14"/>
        <v>43160.640150462961</v>
      </c>
      <c r="P144" s="4">
        <f t="shared" si="15"/>
        <v>17.8131103515625</v>
      </c>
      <c r="Q144" s="4">
        <f t="shared" si="16"/>
        <v>17.808837890625</v>
      </c>
      <c r="R144" s="4">
        <f t="shared" si="17"/>
        <v>24.333136974275249</v>
      </c>
      <c r="S144" s="4">
        <f t="shared" si="18"/>
        <v>0.86894382555090033</v>
      </c>
      <c r="T144" s="5">
        <f t="shared" si="19"/>
        <v>0.40579726027397262</v>
      </c>
      <c r="U144" s="5">
        <f t="shared" si="20"/>
        <v>7.6928124515598792</v>
      </c>
    </row>
    <row r="145" spans="1:21" x14ac:dyDescent="0.25">
      <c r="A145" s="1" t="s">
        <v>302</v>
      </c>
      <c r="B145" s="1" t="s">
        <v>307</v>
      </c>
      <c r="C145" s="1" t="s">
        <v>308</v>
      </c>
      <c r="D145" s="1" t="s">
        <v>10</v>
      </c>
      <c r="E145" s="1" t="s">
        <v>269</v>
      </c>
      <c r="F145" s="1" t="s">
        <v>5</v>
      </c>
      <c r="G145" s="1" t="s">
        <v>24</v>
      </c>
      <c r="O145" s="3">
        <f t="shared" si="14"/>
        <v>43160.640150462961</v>
      </c>
      <c r="P145" s="4">
        <f t="shared" si="15"/>
        <v>17.4896240234375</v>
      </c>
      <c r="Q145" s="4">
        <f t="shared" si="16"/>
        <v>17.490234375</v>
      </c>
      <c r="R145" s="4">
        <f t="shared" si="17"/>
        <v>24.333136974275249</v>
      </c>
      <c r="S145" s="4">
        <f t="shared" si="18"/>
        <v>0.86894382555090033</v>
      </c>
      <c r="T145" s="5">
        <f t="shared" si="19"/>
        <v>0.40579726027397262</v>
      </c>
      <c r="U145" s="5">
        <f t="shared" si="20"/>
        <v>6.7832889062333557</v>
      </c>
    </row>
    <row r="146" spans="1:21" x14ac:dyDescent="0.25">
      <c r="A146" s="1" t="s">
        <v>302</v>
      </c>
      <c r="B146" s="1" t="s">
        <v>309</v>
      </c>
      <c r="C146" s="1" t="s">
        <v>310</v>
      </c>
      <c r="D146" s="1" t="s">
        <v>10</v>
      </c>
      <c r="E146" s="1" t="s">
        <v>269</v>
      </c>
      <c r="F146" s="1" t="s">
        <v>5</v>
      </c>
      <c r="G146" s="1" t="s">
        <v>27</v>
      </c>
      <c r="O146" s="3">
        <f t="shared" si="14"/>
        <v>43160.640150462961</v>
      </c>
      <c r="P146" s="4">
        <f t="shared" si="15"/>
        <v>17.1783447265625</v>
      </c>
      <c r="Q146" s="4">
        <f t="shared" si="16"/>
        <v>17.178955078125</v>
      </c>
      <c r="R146" s="4">
        <f t="shared" si="17"/>
        <v>24.333136974275249</v>
      </c>
      <c r="S146" s="4">
        <f t="shared" si="18"/>
        <v>0.86894382555090033</v>
      </c>
      <c r="T146" s="5">
        <f t="shared" si="19"/>
        <v>0.40579726027397262</v>
      </c>
      <c r="U146" s="5">
        <f t="shared" si="20"/>
        <v>8.5061469534770708</v>
      </c>
    </row>
    <row r="147" spans="1:21" x14ac:dyDescent="0.25">
      <c r="A147" s="1" t="s">
        <v>311</v>
      </c>
      <c r="B147" s="1" t="s">
        <v>312</v>
      </c>
      <c r="C147" s="1" t="s">
        <v>313</v>
      </c>
      <c r="D147" s="1" t="s">
        <v>10</v>
      </c>
      <c r="E147" s="1" t="s">
        <v>269</v>
      </c>
      <c r="F147" s="1" t="s">
        <v>5</v>
      </c>
      <c r="G147" s="1" t="s">
        <v>44</v>
      </c>
      <c r="O147" s="3">
        <f t="shared" si="14"/>
        <v>43160.640162037038</v>
      </c>
      <c r="P147" s="4">
        <f t="shared" si="15"/>
        <v>16.8670654296875</v>
      </c>
      <c r="Q147" s="4">
        <f t="shared" si="16"/>
        <v>16.8731689453125</v>
      </c>
      <c r="R147" s="4">
        <f t="shared" si="17"/>
        <v>24.333136974275249</v>
      </c>
      <c r="S147" s="4">
        <f t="shared" si="18"/>
        <v>0.86894382555090033</v>
      </c>
      <c r="T147" s="5">
        <f t="shared" si="19"/>
        <v>0.40579726027397262</v>
      </c>
      <c r="U147" s="5">
        <f t="shared" si="20"/>
        <v>13.093923320570502</v>
      </c>
    </row>
    <row r="148" spans="1:21" x14ac:dyDescent="0.25">
      <c r="A148" s="1" t="s">
        <v>311</v>
      </c>
      <c r="B148" s="1" t="s">
        <v>314</v>
      </c>
      <c r="C148" s="1" t="s">
        <v>315</v>
      </c>
      <c r="D148" s="1" t="s">
        <v>10</v>
      </c>
      <c r="E148" s="1" t="s">
        <v>269</v>
      </c>
      <c r="F148" s="1" t="s">
        <v>5</v>
      </c>
      <c r="G148" s="1" t="s">
        <v>83</v>
      </c>
      <c r="O148" s="3">
        <f t="shared" si="14"/>
        <v>43160.640162037038</v>
      </c>
      <c r="P148" s="4">
        <f t="shared" si="15"/>
        <v>16.56494140625</v>
      </c>
      <c r="Q148" s="4">
        <f t="shared" si="16"/>
        <v>16.56280517578125</v>
      </c>
      <c r="R148" s="4">
        <f t="shared" si="17"/>
        <v>24.333136974275249</v>
      </c>
      <c r="S148" s="4">
        <f t="shared" si="18"/>
        <v>0.86894382555090033</v>
      </c>
      <c r="T148" s="5">
        <f t="shared" si="19"/>
        <v>0.40579726027397262</v>
      </c>
      <c r="U148" s="5">
        <f t="shared" si="20"/>
        <v>12.578118655782585</v>
      </c>
    </row>
    <row r="149" spans="1:21" x14ac:dyDescent="0.25">
      <c r="A149" s="1" t="s">
        <v>311</v>
      </c>
      <c r="B149" s="1" t="s">
        <v>316</v>
      </c>
      <c r="C149" s="1" t="s">
        <v>317</v>
      </c>
      <c r="D149" s="1" t="s">
        <v>10</v>
      </c>
      <c r="E149" s="1" t="s">
        <v>269</v>
      </c>
      <c r="F149" s="1" t="s">
        <v>5</v>
      </c>
      <c r="G149" s="1" t="s">
        <v>40</v>
      </c>
      <c r="O149" s="3">
        <f t="shared" si="14"/>
        <v>43160.640162037038</v>
      </c>
      <c r="P149" s="4">
        <f t="shared" si="15"/>
        <v>16.259765625</v>
      </c>
      <c r="Q149" s="4">
        <f t="shared" si="16"/>
        <v>16.2542724609375</v>
      </c>
      <c r="R149" s="4">
        <f t="shared" si="17"/>
        <v>24.333136974275249</v>
      </c>
      <c r="S149" s="4">
        <f t="shared" si="18"/>
        <v>0.86894382555090033</v>
      </c>
      <c r="T149" s="5">
        <f t="shared" si="19"/>
        <v>0.40579726027397262</v>
      </c>
      <c r="U149" s="5">
        <f t="shared" si="20"/>
        <v>6.2795806410970254</v>
      </c>
    </row>
    <row r="150" spans="1:21" x14ac:dyDescent="0.25">
      <c r="A150" s="1" t="s">
        <v>311</v>
      </c>
      <c r="B150" s="1" t="s">
        <v>318</v>
      </c>
      <c r="C150" s="1" t="s">
        <v>319</v>
      </c>
      <c r="D150" s="1" t="s">
        <v>10</v>
      </c>
      <c r="E150" s="1" t="s">
        <v>269</v>
      </c>
      <c r="F150" s="1" t="s">
        <v>5</v>
      </c>
      <c r="G150" s="1" t="s">
        <v>87</v>
      </c>
      <c r="O150" s="3">
        <f t="shared" si="14"/>
        <v>43160.640162037038</v>
      </c>
      <c r="P150" s="4">
        <f t="shared" si="15"/>
        <v>15.960693359375</v>
      </c>
      <c r="Q150" s="4">
        <f t="shared" si="16"/>
        <v>15.94573974609375</v>
      </c>
      <c r="R150" s="4">
        <f t="shared" si="17"/>
        <v>24.333136974275249</v>
      </c>
      <c r="S150" s="4">
        <f t="shared" si="18"/>
        <v>0.86894382555090033</v>
      </c>
      <c r="T150" s="5">
        <f t="shared" si="19"/>
        <v>0.40579726027397262</v>
      </c>
      <c r="U150" s="5">
        <f t="shared" si="20"/>
        <v>4.4392222748428809</v>
      </c>
    </row>
    <row r="151" spans="1:21" x14ac:dyDescent="0.25">
      <c r="A151" s="1" t="s">
        <v>320</v>
      </c>
      <c r="B151" s="1" t="s">
        <v>321</v>
      </c>
      <c r="C151" s="1" t="s">
        <v>322</v>
      </c>
      <c r="D151" s="1" t="s">
        <v>10</v>
      </c>
      <c r="E151" s="1" t="s">
        <v>323</v>
      </c>
      <c r="F151" s="1" t="s">
        <v>5</v>
      </c>
      <c r="G151" s="1" t="s">
        <v>24</v>
      </c>
      <c r="O151" s="3">
        <f t="shared" si="14"/>
        <v>43160.640173611115</v>
      </c>
      <c r="P151" s="4">
        <f t="shared" si="15"/>
        <v>15.6219482421875</v>
      </c>
      <c r="Q151" s="4">
        <f t="shared" si="16"/>
        <v>15.6060791015625</v>
      </c>
      <c r="R151" s="4">
        <f t="shared" si="17"/>
        <v>24.333136974275249</v>
      </c>
      <c r="S151" s="4">
        <f t="shared" si="18"/>
        <v>0.86778749743842809</v>
      </c>
      <c r="T151" s="5">
        <f t="shared" si="19"/>
        <v>0.40579726027397262</v>
      </c>
      <c r="U151" s="5">
        <f t="shared" si="20"/>
        <v>6.7832889062333557</v>
      </c>
    </row>
    <row r="152" spans="1:21" x14ac:dyDescent="0.25">
      <c r="A152" s="1" t="s">
        <v>320</v>
      </c>
      <c r="B152" s="1" t="s">
        <v>324</v>
      </c>
      <c r="C152" s="1" t="s">
        <v>325</v>
      </c>
      <c r="D152" s="1" t="s">
        <v>10</v>
      </c>
      <c r="E152" s="1" t="s">
        <v>323</v>
      </c>
      <c r="F152" s="1" t="s">
        <v>5</v>
      </c>
      <c r="G152" s="1" t="s">
        <v>99</v>
      </c>
      <c r="O152" s="3">
        <f t="shared" si="14"/>
        <v>43160.640173611115</v>
      </c>
      <c r="P152" s="4">
        <f t="shared" si="15"/>
        <v>15.289306640625</v>
      </c>
      <c r="Q152" s="4">
        <f t="shared" si="16"/>
        <v>15.27923583984375</v>
      </c>
      <c r="R152" s="4">
        <f t="shared" si="17"/>
        <v>24.333136974275249</v>
      </c>
      <c r="S152" s="4">
        <f t="shared" si="18"/>
        <v>0.86778749743842809</v>
      </c>
      <c r="T152" s="5">
        <f t="shared" si="19"/>
        <v>0.40579726027397262</v>
      </c>
      <c r="U152" s="5">
        <f t="shared" si="20"/>
        <v>8.1096144559941834</v>
      </c>
    </row>
    <row r="153" spans="1:21" x14ac:dyDescent="0.25">
      <c r="A153" s="1" t="s">
        <v>320</v>
      </c>
      <c r="B153" s="1" t="s">
        <v>326</v>
      </c>
      <c r="C153" s="1" t="s">
        <v>327</v>
      </c>
      <c r="D153" s="1" t="s">
        <v>10</v>
      </c>
      <c r="E153" s="1" t="s">
        <v>323</v>
      </c>
      <c r="F153" s="1" t="s">
        <v>5</v>
      </c>
      <c r="G153" s="1" t="s">
        <v>99</v>
      </c>
      <c r="O153" s="3">
        <f t="shared" si="14"/>
        <v>43160.640173611115</v>
      </c>
      <c r="P153" s="4">
        <f t="shared" si="15"/>
        <v>14.95361328125</v>
      </c>
      <c r="Q153" s="4">
        <f t="shared" si="16"/>
        <v>14.94232177734375</v>
      </c>
      <c r="R153" s="4">
        <f t="shared" si="17"/>
        <v>24.333136974275249</v>
      </c>
      <c r="S153" s="4">
        <f t="shared" si="18"/>
        <v>0.86778749743842809</v>
      </c>
      <c r="T153" s="5">
        <f t="shared" si="19"/>
        <v>0.40579726027397262</v>
      </c>
      <c r="U153" s="5">
        <f t="shared" si="20"/>
        <v>8.1096144559941834</v>
      </c>
    </row>
    <row r="154" spans="1:21" x14ac:dyDescent="0.25">
      <c r="A154" s="1" t="s">
        <v>328</v>
      </c>
      <c r="B154" s="1" t="s">
        <v>329</v>
      </c>
      <c r="C154" s="1" t="s">
        <v>330</v>
      </c>
      <c r="D154" s="1" t="s">
        <v>10</v>
      </c>
      <c r="E154" s="1" t="s">
        <v>323</v>
      </c>
      <c r="F154" s="1" t="s">
        <v>5</v>
      </c>
      <c r="G154" s="1" t="s">
        <v>24</v>
      </c>
      <c r="O154" s="3">
        <f t="shared" si="14"/>
        <v>43160.640185185184</v>
      </c>
      <c r="P154" s="4">
        <f t="shared" si="15"/>
        <v>14.6087646484375</v>
      </c>
      <c r="Q154" s="4">
        <f t="shared" si="16"/>
        <v>14.593505859375</v>
      </c>
      <c r="R154" s="4">
        <f t="shared" si="17"/>
        <v>24.333136974275249</v>
      </c>
      <c r="S154" s="4">
        <f t="shared" si="18"/>
        <v>0.86778749743842809</v>
      </c>
      <c r="T154" s="5">
        <f t="shared" si="19"/>
        <v>0.40579726027397262</v>
      </c>
      <c r="U154" s="5">
        <f t="shared" si="20"/>
        <v>6.7832889062333557</v>
      </c>
    </row>
    <row r="155" spans="1:21" x14ac:dyDescent="0.25">
      <c r="A155" s="1" t="s">
        <v>328</v>
      </c>
      <c r="B155" s="1" t="s">
        <v>331</v>
      </c>
      <c r="C155" s="1" t="s">
        <v>332</v>
      </c>
      <c r="D155" s="1" t="s">
        <v>10</v>
      </c>
      <c r="E155" s="1" t="s">
        <v>323</v>
      </c>
      <c r="F155" s="1" t="s">
        <v>5</v>
      </c>
      <c r="G155" s="1" t="s">
        <v>6</v>
      </c>
      <c r="O155" s="3">
        <f t="shared" si="14"/>
        <v>43160.640185185184</v>
      </c>
      <c r="P155" s="4">
        <f t="shared" si="15"/>
        <v>14.2547607421875</v>
      </c>
      <c r="Q155" s="4">
        <f t="shared" si="16"/>
        <v>14.241943359375</v>
      </c>
      <c r="R155" s="4">
        <f t="shared" si="17"/>
        <v>24.333136974275249</v>
      </c>
      <c r="S155" s="4">
        <f t="shared" si="18"/>
        <v>0.86778749743842809</v>
      </c>
      <c r="T155" s="5">
        <f t="shared" si="19"/>
        <v>0.40579726027397262</v>
      </c>
      <c r="U155" s="5">
        <f t="shared" si="20"/>
        <v>5.1264000819477049</v>
      </c>
    </row>
    <row r="156" spans="1:21" x14ac:dyDescent="0.25">
      <c r="A156" s="1" t="s">
        <v>328</v>
      </c>
      <c r="B156" s="1" t="s">
        <v>333</v>
      </c>
      <c r="C156" s="1" t="s">
        <v>334</v>
      </c>
      <c r="D156" s="1" t="s">
        <v>10</v>
      </c>
      <c r="E156" s="1" t="s">
        <v>323</v>
      </c>
      <c r="F156" s="1" t="s">
        <v>335</v>
      </c>
      <c r="G156" s="1" t="s">
        <v>10</v>
      </c>
      <c r="O156" s="3">
        <f t="shared" si="14"/>
        <v>43160.640185185184</v>
      </c>
      <c r="P156" s="4">
        <f t="shared" si="15"/>
        <v>13.897705078125</v>
      </c>
      <c r="Q156" s="4">
        <f t="shared" si="16"/>
        <v>13.8885498046875</v>
      </c>
      <c r="R156" s="4">
        <f t="shared" si="17"/>
        <v>24.333136974275249</v>
      </c>
      <c r="S156" s="4">
        <f t="shared" si="18"/>
        <v>0.86778749743842809</v>
      </c>
      <c r="T156" s="5">
        <f t="shared" si="19"/>
        <v>0.47343013698630143</v>
      </c>
      <c r="U156" s="5">
        <f t="shared" si="20"/>
        <v>0</v>
      </c>
    </row>
    <row r="157" spans="1:21" x14ac:dyDescent="0.25">
      <c r="A157" s="1" t="s">
        <v>328</v>
      </c>
      <c r="B157" s="1" t="s">
        <v>336</v>
      </c>
      <c r="C157" s="1" t="s">
        <v>337</v>
      </c>
      <c r="D157" s="1" t="s">
        <v>10</v>
      </c>
      <c r="E157" s="1" t="s">
        <v>323</v>
      </c>
      <c r="F157" s="1" t="s">
        <v>335</v>
      </c>
      <c r="G157" s="1" t="s">
        <v>21</v>
      </c>
      <c r="O157" s="3">
        <f t="shared" si="14"/>
        <v>43160.640185185184</v>
      </c>
      <c r="P157" s="4">
        <f t="shared" si="15"/>
        <v>13.53759765625</v>
      </c>
      <c r="Q157" s="4">
        <f t="shared" si="16"/>
        <v>13.53240966796875</v>
      </c>
      <c r="R157" s="4">
        <f t="shared" si="17"/>
        <v>24.333136974275249</v>
      </c>
      <c r="S157" s="4">
        <f t="shared" si="18"/>
        <v>0.86778749743842809</v>
      </c>
      <c r="T157" s="5">
        <f t="shared" si="19"/>
        <v>0.47343013698630143</v>
      </c>
      <c r="U157" s="5">
        <f t="shared" si="20"/>
        <v>2.5625587331231401</v>
      </c>
    </row>
    <row r="158" spans="1:21" x14ac:dyDescent="0.25">
      <c r="A158" s="1" t="s">
        <v>338</v>
      </c>
      <c r="B158" s="1" t="s">
        <v>339</v>
      </c>
      <c r="C158" s="1" t="s">
        <v>340</v>
      </c>
      <c r="D158" s="1" t="s">
        <v>10</v>
      </c>
      <c r="E158" s="1" t="s">
        <v>323</v>
      </c>
      <c r="F158" s="1" t="s">
        <v>335</v>
      </c>
      <c r="G158" s="1" t="s">
        <v>298</v>
      </c>
      <c r="O158" s="3">
        <f t="shared" si="14"/>
        <v>43160.640196759261</v>
      </c>
      <c r="P158" s="4">
        <f t="shared" si="15"/>
        <v>13.189697265625</v>
      </c>
      <c r="Q158" s="4">
        <f t="shared" si="16"/>
        <v>13.19183349609375</v>
      </c>
      <c r="R158" s="4">
        <f t="shared" si="17"/>
        <v>24.333136974275249</v>
      </c>
      <c r="S158" s="4">
        <f t="shared" si="18"/>
        <v>0.86778749743842809</v>
      </c>
      <c r="T158" s="5">
        <f t="shared" si="19"/>
        <v>0.47343013698630143</v>
      </c>
      <c r="U158" s="5">
        <f t="shared" si="20"/>
        <v>13.832217183463559</v>
      </c>
    </row>
    <row r="159" spans="1:21" x14ac:dyDescent="0.25">
      <c r="A159" s="1" t="s">
        <v>338</v>
      </c>
      <c r="B159" s="1" t="s">
        <v>341</v>
      </c>
      <c r="C159" s="1" t="s">
        <v>342</v>
      </c>
      <c r="D159" s="1" t="s">
        <v>10</v>
      </c>
      <c r="E159" s="1" t="s">
        <v>323</v>
      </c>
      <c r="F159" s="1" t="s">
        <v>335</v>
      </c>
      <c r="G159" s="1" t="s">
        <v>343</v>
      </c>
      <c r="O159" s="3">
        <f t="shared" si="14"/>
        <v>43160.640196759261</v>
      </c>
      <c r="P159" s="4">
        <f t="shared" si="15"/>
        <v>12.8662109375</v>
      </c>
      <c r="Q159" s="4">
        <f t="shared" si="16"/>
        <v>12.86865234375</v>
      </c>
      <c r="R159" s="4">
        <f t="shared" si="17"/>
        <v>24.333136974275249</v>
      </c>
      <c r="S159" s="4">
        <f t="shared" si="18"/>
        <v>0.86778749743842809</v>
      </c>
      <c r="T159" s="5">
        <f t="shared" si="19"/>
        <v>0.47343013698630143</v>
      </c>
      <c r="U159" s="5">
        <f t="shared" si="20"/>
        <v>18.558353699443749</v>
      </c>
    </row>
    <row r="160" spans="1:21" x14ac:dyDescent="0.25">
      <c r="A160" s="1" t="s">
        <v>338</v>
      </c>
      <c r="B160" s="1" t="s">
        <v>344</v>
      </c>
      <c r="C160" s="1" t="s">
        <v>345</v>
      </c>
      <c r="D160" s="1" t="s">
        <v>10</v>
      </c>
      <c r="E160" s="1" t="s">
        <v>323</v>
      </c>
      <c r="F160" s="1" t="s">
        <v>335</v>
      </c>
      <c r="G160" s="1" t="s">
        <v>346</v>
      </c>
      <c r="O160" s="3">
        <f t="shared" si="14"/>
        <v>43160.640196759261</v>
      </c>
      <c r="P160" s="4">
        <f t="shared" si="15"/>
        <v>12.554931640625</v>
      </c>
      <c r="Q160" s="4">
        <f t="shared" si="16"/>
        <v>12.55279541015625</v>
      </c>
      <c r="R160" s="4">
        <f t="shared" si="17"/>
        <v>24.333136974275249</v>
      </c>
      <c r="S160" s="4">
        <f t="shared" si="18"/>
        <v>0.86778749743842809</v>
      </c>
      <c r="T160" s="5">
        <f t="shared" si="19"/>
        <v>0.47343013698630143</v>
      </c>
      <c r="U160" s="5">
        <f t="shared" si="20"/>
        <v>14.533746901084973</v>
      </c>
    </row>
    <row r="161" spans="1:21" x14ac:dyDescent="0.25">
      <c r="A161" s="1" t="s">
        <v>347</v>
      </c>
      <c r="B161" s="1" t="s">
        <v>348</v>
      </c>
      <c r="C161" s="1" t="s">
        <v>349</v>
      </c>
      <c r="D161" s="1" t="s">
        <v>10</v>
      </c>
      <c r="E161" s="1" t="s">
        <v>323</v>
      </c>
      <c r="F161" s="1" t="s">
        <v>350</v>
      </c>
      <c r="G161" s="1" t="s">
        <v>15</v>
      </c>
      <c r="O161" s="3">
        <f t="shared" si="14"/>
        <v>43160.640208333338</v>
      </c>
      <c r="P161" s="4">
        <f t="shared" si="15"/>
        <v>12.2467041015625</v>
      </c>
      <c r="Q161" s="4">
        <f t="shared" si="16"/>
        <v>12.24151611328125</v>
      </c>
      <c r="R161" s="4">
        <f t="shared" si="17"/>
        <v>24.333136974275249</v>
      </c>
      <c r="S161" s="4">
        <f t="shared" si="18"/>
        <v>0.86778749743842809</v>
      </c>
      <c r="T161" s="5">
        <f t="shared" si="19"/>
        <v>0.54106301369863019</v>
      </c>
      <c r="U161" s="5">
        <f t="shared" si="20"/>
        <v>5.7319679651977298</v>
      </c>
    </row>
    <row r="162" spans="1:21" x14ac:dyDescent="0.25">
      <c r="A162" s="1" t="s">
        <v>347</v>
      </c>
      <c r="B162" s="1" t="s">
        <v>351</v>
      </c>
      <c r="C162" s="1" t="s">
        <v>352</v>
      </c>
      <c r="D162" s="1" t="s">
        <v>10</v>
      </c>
      <c r="E162" s="1" t="s">
        <v>353</v>
      </c>
      <c r="F162" s="1" t="s">
        <v>350</v>
      </c>
      <c r="G162" s="1" t="s">
        <v>40</v>
      </c>
      <c r="O162" s="3">
        <f t="shared" si="14"/>
        <v>43160.640208333338</v>
      </c>
      <c r="P162" s="4">
        <f t="shared" si="15"/>
        <v>11.92626953125</v>
      </c>
      <c r="Q162" s="4">
        <f t="shared" si="16"/>
        <v>11.9091796875</v>
      </c>
      <c r="R162" s="4">
        <f t="shared" si="17"/>
        <v>24.333136974275249</v>
      </c>
      <c r="S162" s="4">
        <f t="shared" si="18"/>
        <v>0.86663124565836824</v>
      </c>
      <c r="T162" s="5">
        <f t="shared" si="19"/>
        <v>0.54106301369863019</v>
      </c>
      <c r="U162" s="5">
        <f t="shared" si="20"/>
        <v>6.2795806410970254</v>
      </c>
    </row>
    <row r="163" spans="1:21" x14ac:dyDescent="0.25">
      <c r="A163" s="1" t="s">
        <v>347</v>
      </c>
      <c r="B163" s="1" t="s">
        <v>354</v>
      </c>
      <c r="C163" s="1" t="s">
        <v>355</v>
      </c>
      <c r="D163" s="1" t="s">
        <v>10</v>
      </c>
      <c r="E163" s="1" t="s">
        <v>353</v>
      </c>
      <c r="F163" s="1" t="s">
        <v>356</v>
      </c>
      <c r="G163" s="1" t="s">
        <v>21</v>
      </c>
      <c r="O163" s="3">
        <f t="shared" si="14"/>
        <v>43160.640208333338</v>
      </c>
      <c r="P163" s="4">
        <f t="shared" si="15"/>
        <v>11.5966796875</v>
      </c>
      <c r="Q163" s="4">
        <f t="shared" si="16"/>
        <v>11.5777587890625</v>
      </c>
      <c r="R163" s="4">
        <f t="shared" si="17"/>
        <v>24.333136974275249</v>
      </c>
      <c r="S163" s="4">
        <f t="shared" si="18"/>
        <v>0.86663124565836824</v>
      </c>
      <c r="T163" s="5">
        <f t="shared" si="19"/>
        <v>0.60869589041095884</v>
      </c>
      <c r="U163" s="5">
        <f t="shared" si="20"/>
        <v>2.5625587331231401</v>
      </c>
    </row>
    <row r="164" spans="1:21" x14ac:dyDescent="0.25">
      <c r="A164" s="1" t="s">
        <v>347</v>
      </c>
      <c r="B164" s="1" t="s">
        <v>357</v>
      </c>
      <c r="C164" s="1" t="s">
        <v>358</v>
      </c>
      <c r="D164" s="1" t="s">
        <v>10</v>
      </c>
      <c r="E164" s="1" t="s">
        <v>353</v>
      </c>
      <c r="F164" s="1" t="s">
        <v>356</v>
      </c>
      <c r="G164" s="1" t="s">
        <v>27</v>
      </c>
      <c r="O164" s="3">
        <f t="shared" si="14"/>
        <v>43160.640208333338</v>
      </c>
      <c r="P164" s="4">
        <f t="shared" si="15"/>
        <v>11.2640380859375</v>
      </c>
      <c r="Q164" s="4">
        <f t="shared" si="16"/>
        <v>11.24542236328125</v>
      </c>
      <c r="R164" s="4">
        <f t="shared" si="17"/>
        <v>24.333136974275249</v>
      </c>
      <c r="S164" s="4">
        <f t="shared" si="18"/>
        <v>0.86663124565836824</v>
      </c>
      <c r="T164" s="5">
        <f t="shared" si="19"/>
        <v>0.60869589041095884</v>
      </c>
      <c r="U164" s="5">
        <f t="shared" si="20"/>
        <v>8.5061469534770708</v>
      </c>
    </row>
    <row r="165" spans="1:21" x14ac:dyDescent="0.25">
      <c r="A165" s="1" t="s">
        <v>359</v>
      </c>
      <c r="B165" s="1" t="s">
        <v>360</v>
      </c>
      <c r="C165" s="1" t="s">
        <v>361</v>
      </c>
      <c r="D165" s="1" t="s">
        <v>10</v>
      </c>
      <c r="E165" s="1" t="s">
        <v>353</v>
      </c>
      <c r="F165" s="1" t="s">
        <v>362</v>
      </c>
      <c r="G165" s="1" t="s">
        <v>136</v>
      </c>
      <c r="O165" s="3">
        <f t="shared" si="14"/>
        <v>43160.640219907407</v>
      </c>
      <c r="P165" s="4">
        <f t="shared" si="15"/>
        <v>10.9344482421875</v>
      </c>
      <c r="Q165" s="4">
        <f t="shared" si="16"/>
        <v>10.91766357421875</v>
      </c>
      <c r="R165" s="4">
        <f t="shared" si="17"/>
        <v>24.333136974275249</v>
      </c>
      <c r="S165" s="4">
        <f t="shared" si="18"/>
        <v>0.86663124565836824</v>
      </c>
      <c r="T165" s="5">
        <f t="shared" si="19"/>
        <v>0.67632876712328771</v>
      </c>
      <c r="U165" s="5">
        <f t="shared" si="20"/>
        <v>9.2487047910289224</v>
      </c>
    </row>
    <row r="166" spans="1:21" x14ac:dyDescent="0.25">
      <c r="A166" s="1" t="s">
        <v>359</v>
      </c>
      <c r="B166" s="1" t="s">
        <v>363</v>
      </c>
      <c r="C166" s="1" t="s">
        <v>364</v>
      </c>
      <c r="D166" s="1" t="s">
        <v>10</v>
      </c>
      <c r="E166" s="1" t="s">
        <v>353</v>
      </c>
      <c r="F166" s="1" t="s">
        <v>365</v>
      </c>
      <c r="G166" s="1" t="s">
        <v>99</v>
      </c>
      <c r="O166" s="3">
        <f t="shared" si="14"/>
        <v>43160.640219907407</v>
      </c>
      <c r="P166" s="4">
        <f t="shared" si="15"/>
        <v>10.5865478515625</v>
      </c>
      <c r="Q166" s="4">
        <f t="shared" si="16"/>
        <v>10.56793212890625</v>
      </c>
      <c r="R166" s="4">
        <f t="shared" si="17"/>
        <v>24.333136974275249</v>
      </c>
      <c r="S166" s="4">
        <f t="shared" si="18"/>
        <v>0.86663124565836824</v>
      </c>
      <c r="T166" s="5">
        <f t="shared" si="19"/>
        <v>0.74396164383561647</v>
      </c>
      <c r="U166" s="5">
        <f t="shared" si="20"/>
        <v>8.1096144559941834</v>
      </c>
    </row>
    <row r="167" spans="1:21" x14ac:dyDescent="0.25">
      <c r="A167" s="1" t="s">
        <v>359</v>
      </c>
      <c r="B167" s="1" t="s">
        <v>366</v>
      </c>
      <c r="C167" s="1" t="s">
        <v>367</v>
      </c>
      <c r="D167" s="1" t="s">
        <v>10</v>
      </c>
      <c r="E167" s="1" t="s">
        <v>368</v>
      </c>
      <c r="F167" s="1" t="s">
        <v>369</v>
      </c>
      <c r="G167" s="1" t="s">
        <v>19</v>
      </c>
      <c r="O167" s="3">
        <f t="shared" si="14"/>
        <v>43160.640219907407</v>
      </c>
      <c r="P167" s="4">
        <f t="shared" si="15"/>
        <v>10.2081298828125</v>
      </c>
      <c r="Q167" s="4">
        <f t="shared" si="16"/>
        <v>10.198974609375</v>
      </c>
      <c r="R167" s="4">
        <f t="shared" si="17"/>
        <v>24.333136974275249</v>
      </c>
      <c r="S167" s="4">
        <f t="shared" si="18"/>
        <v>0.86547507020134162</v>
      </c>
      <c r="T167" s="5">
        <f t="shared" si="19"/>
        <v>0.94686027397260286</v>
      </c>
      <c r="U167" s="5">
        <f t="shared" si="20"/>
        <v>3.62430749400795</v>
      </c>
    </row>
    <row r="168" spans="1:21" x14ac:dyDescent="0.25">
      <c r="A168" s="1" t="s">
        <v>359</v>
      </c>
      <c r="B168" s="1" t="s">
        <v>363</v>
      </c>
      <c r="C168" s="1" t="s">
        <v>364</v>
      </c>
      <c r="D168" s="1" t="s">
        <v>10</v>
      </c>
      <c r="E168" s="1" t="s">
        <v>353</v>
      </c>
      <c r="F168" s="1" t="s">
        <v>365</v>
      </c>
      <c r="G168" s="1" t="s">
        <v>99</v>
      </c>
      <c r="O168" s="3">
        <f t="shared" si="14"/>
        <v>43160.640219907407</v>
      </c>
      <c r="P168" s="4">
        <f t="shared" si="15"/>
        <v>10.5865478515625</v>
      </c>
      <c r="Q168" s="4">
        <f t="shared" si="16"/>
        <v>10.56793212890625</v>
      </c>
      <c r="R168" s="4">
        <f t="shared" si="17"/>
        <v>24.333136974275249</v>
      </c>
      <c r="S168" s="4">
        <f t="shared" si="18"/>
        <v>0.86663124565836824</v>
      </c>
      <c r="T168" s="5">
        <f t="shared" si="19"/>
        <v>0.74396164383561647</v>
      </c>
      <c r="U168" s="5">
        <f t="shared" si="20"/>
        <v>8.1096144559941834</v>
      </c>
    </row>
    <row r="169" spans="1:21" x14ac:dyDescent="0.25">
      <c r="A169" s="1" t="s">
        <v>359</v>
      </c>
      <c r="B169" s="1" t="s">
        <v>366</v>
      </c>
      <c r="C169" s="1" t="s">
        <v>367</v>
      </c>
      <c r="D169" s="1" t="s">
        <v>10</v>
      </c>
      <c r="E169" s="1" t="s">
        <v>368</v>
      </c>
      <c r="F169" s="1" t="s">
        <v>369</v>
      </c>
      <c r="G169" s="1" t="s">
        <v>19</v>
      </c>
      <c r="O169" s="3">
        <f t="shared" si="14"/>
        <v>43160.640219907407</v>
      </c>
      <c r="P169" s="4">
        <f t="shared" si="15"/>
        <v>10.2081298828125</v>
      </c>
      <c r="Q169" s="4">
        <f t="shared" si="16"/>
        <v>10.198974609375</v>
      </c>
      <c r="R169" s="4">
        <f t="shared" si="17"/>
        <v>24.333136974275249</v>
      </c>
      <c r="S169" s="4">
        <f t="shared" si="18"/>
        <v>0.86547507020134162</v>
      </c>
      <c r="T169" s="5">
        <f t="shared" si="19"/>
        <v>0.94686027397260286</v>
      </c>
      <c r="U169" s="5">
        <f t="shared" si="20"/>
        <v>3.62430749400795</v>
      </c>
    </row>
    <row r="170" spans="1:21" x14ac:dyDescent="0.25">
      <c r="A170" s="1" t="s">
        <v>370</v>
      </c>
      <c r="B170" s="1" t="s">
        <v>371</v>
      </c>
      <c r="C170" s="1" t="s">
        <v>372</v>
      </c>
      <c r="D170" s="1" t="s">
        <v>10</v>
      </c>
      <c r="E170" s="1" t="s">
        <v>368</v>
      </c>
      <c r="F170" s="1" t="s">
        <v>373</v>
      </c>
      <c r="G170" s="1" t="s">
        <v>97</v>
      </c>
      <c r="O170" s="3">
        <f t="shared" si="14"/>
        <v>43160.640231481477</v>
      </c>
      <c r="P170" s="4">
        <f t="shared" si="15"/>
        <v>9.8388671875</v>
      </c>
      <c r="Q170" s="4">
        <f t="shared" si="16"/>
        <v>9.83551025390625</v>
      </c>
      <c r="R170" s="4">
        <f t="shared" si="17"/>
        <v>24.333136974275249</v>
      </c>
      <c r="S170" s="4">
        <f t="shared" si="18"/>
        <v>0.86547507020134162</v>
      </c>
      <c r="T170" s="5">
        <f t="shared" si="19"/>
        <v>1.0821260273972604</v>
      </c>
      <c r="U170" s="5">
        <f t="shared" si="20"/>
        <v>9.9363670721407207</v>
      </c>
    </row>
    <row r="171" spans="1:21" x14ac:dyDescent="0.25">
      <c r="A171" s="1" t="s">
        <v>370</v>
      </c>
      <c r="B171" s="1" t="s">
        <v>374</v>
      </c>
      <c r="C171" s="1" t="s">
        <v>375</v>
      </c>
      <c r="D171" s="1" t="s">
        <v>10</v>
      </c>
      <c r="E171" s="1" t="s">
        <v>376</v>
      </c>
      <c r="F171" s="1" t="s">
        <v>377</v>
      </c>
      <c r="G171" s="1" t="s">
        <v>53</v>
      </c>
      <c r="O171" s="3">
        <f t="shared" si="14"/>
        <v>43160.640231481477</v>
      </c>
      <c r="P171" s="4">
        <f t="shared" si="15"/>
        <v>9.48486328125</v>
      </c>
      <c r="Q171" s="4">
        <f t="shared" si="16"/>
        <v>9.4903564453125</v>
      </c>
      <c r="R171" s="4">
        <f t="shared" si="17"/>
        <v>24.333136974275249</v>
      </c>
      <c r="S171" s="4">
        <f t="shared" si="18"/>
        <v>0.864318971057628</v>
      </c>
      <c r="T171" s="5">
        <f t="shared" si="19"/>
        <v>1.2173917808219177</v>
      </c>
      <c r="U171" s="5">
        <f t="shared" si="20"/>
        <v>16.463595202270298</v>
      </c>
    </row>
    <row r="172" spans="1:21" x14ac:dyDescent="0.25">
      <c r="A172" s="1" t="s">
        <v>370</v>
      </c>
      <c r="B172" s="1" t="s">
        <v>378</v>
      </c>
      <c r="C172" s="1" t="s">
        <v>379</v>
      </c>
      <c r="D172" s="1" t="s">
        <v>10</v>
      </c>
      <c r="E172" s="1" t="s">
        <v>376</v>
      </c>
      <c r="F172" s="1" t="s">
        <v>380</v>
      </c>
      <c r="G172" s="1" t="s">
        <v>53</v>
      </c>
      <c r="O172" s="3">
        <f t="shared" si="14"/>
        <v>43160.640231481477</v>
      </c>
      <c r="P172" s="4">
        <f t="shared" si="15"/>
        <v>9.1400146484375</v>
      </c>
      <c r="Q172" s="4">
        <f t="shared" si="16"/>
        <v>9.15069580078125</v>
      </c>
      <c r="R172" s="4">
        <f t="shared" si="17"/>
        <v>24.333136974275249</v>
      </c>
      <c r="S172" s="4">
        <f t="shared" si="18"/>
        <v>0.864318971057628</v>
      </c>
      <c r="T172" s="5">
        <f t="shared" si="19"/>
        <v>1.4879232876712329</v>
      </c>
      <c r="U172" s="5">
        <f t="shared" si="20"/>
        <v>16.463595202270298</v>
      </c>
    </row>
    <row r="173" spans="1:21" x14ac:dyDescent="0.25">
      <c r="A173" s="1" t="s">
        <v>370</v>
      </c>
      <c r="B173" s="1" t="s">
        <v>381</v>
      </c>
      <c r="C173" s="1" t="s">
        <v>382</v>
      </c>
      <c r="D173" s="1" t="s">
        <v>10</v>
      </c>
      <c r="E173" s="1" t="s">
        <v>383</v>
      </c>
      <c r="F173" s="1" t="s">
        <v>384</v>
      </c>
      <c r="G173" s="1" t="s">
        <v>298</v>
      </c>
      <c r="O173" s="3">
        <f t="shared" si="14"/>
        <v>43160.640231481477</v>
      </c>
      <c r="P173" s="4">
        <f t="shared" si="15"/>
        <v>8.8226318359375</v>
      </c>
      <c r="Q173" s="4">
        <f t="shared" si="16"/>
        <v>8.8238525390625</v>
      </c>
      <c r="R173" s="4">
        <f t="shared" si="17"/>
        <v>24.333136974275249</v>
      </c>
      <c r="S173" s="4">
        <f t="shared" si="18"/>
        <v>0.86316294821779138</v>
      </c>
      <c r="T173" s="5">
        <f t="shared" si="19"/>
        <v>1.6908219178082191</v>
      </c>
      <c r="U173" s="5">
        <f t="shared" si="20"/>
        <v>13.832217183463559</v>
      </c>
    </row>
    <row r="174" spans="1:21" x14ac:dyDescent="0.25">
      <c r="A174" s="1" t="s">
        <v>385</v>
      </c>
      <c r="B174" s="1" t="s">
        <v>386</v>
      </c>
      <c r="C174" s="1" t="s">
        <v>387</v>
      </c>
      <c r="D174" s="1" t="s">
        <v>10</v>
      </c>
      <c r="E174" s="1" t="s">
        <v>388</v>
      </c>
      <c r="F174" s="1" t="s">
        <v>389</v>
      </c>
      <c r="G174" s="1" t="s">
        <v>12</v>
      </c>
      <c r="O174" s="3">
        <f t="shared" si="14"/>
        <v>43160.640243055561</v>
      </c>
      <c r="P174" s="4">
        <f t="shared" si="15"/>
        <v>8.502197265625</v>
      </c>
      <c r="Q174" s="4">
        <f t="shared" si="16"/>
        <v>8.49700927734375</v>
      </c>
      <c r="R174" s="4">
        <f t="shared" si="17"/>
        <v>24.333136974275249</v>
      </c>
      <c r="S174" s="4">
        <f t="shared" si="18"/>
        <v>0.86200700167211153</v>
      </c>
      <c r="T174" s="5">
        <f t="shared" si="19"/>
        <v>1.8937205479452057</v>
      </c>
      <c r="U174" s="5">
        <f t="shared" si="20"/>
        <v>7.6928124515598792</v>
      </c>
    </row>
    <row r="175" spans="1:21" x14ac:dyDescent="0.25">
      <c r="A175" s="1" t="s">
        <v>385</v>
      </c>
      <c r="B175" s="1" t="s">
        <v>390</v>
      </c>
      <c r="C175" s="1" t="s">
        <v>391</v>
      </c>
      <c r="D175" s="1" t="s">
        <v>10</v>
      </c>
      <c r="E175" s="1" t="s">
        <v>388</v>
      </c>
      <c r="F175" s="1" t="s">
        <v>392</v>
      </c>
      <c r="G175" s="1" t="s">
        <v>10</v>
      </c>
      <c r="O175" s="3">
        <f t="shared" si="14"/>
        <v>43160.640243055561</v>
      </c>
      <c r="P175" s="4">
        <f t="shared" si="15"/>
        <v>8.1817626953125</v>
      </c>
      <c r="Q175" s="4">
        <f t="shared" si="16"/>
        <v>8.173828125</v>
      </c>
      <c r="R175" s="4">
        <f t="shared" si="17"/>
        <v>24.333136974275249</v>
      </c>
      <c r="S175" s="4">
        <f t="shared" si="18"/>
        <v>0.86200700167211153</v>
      </c>
      <c r="T175" s="5">
        <f t="shared" si="19"/>
        <v>2.1642520547945208</v>
      </c>
      <c r="U175" s="5">
        <f t="shared" si="20"/>
        <v>0</v>
      </c>
    </row>
    <row r="176" spans="1:21" x14ac:dyDescent="0.25">
      <c r="A176" s="1" t="s">
        <v>385</v>
      </c>
      <c r="B176" s="1" t="s">
        <v>393</v>
      </c>
      <c r="C176" s="1" t="s">
        <v>394</v>
      </c>
      <c r="D176" s="1" t="s">
        <v>10</v>
      </c>
      <c r="E176" s="1" t="s">
        <v>395</v>
      </c>
      <c r="F176" s="1" t="s">
        <v>396</v>
      </c>
      <c r="G176" s="1" t="s">
        <v>19</v>
      </c>
      <c r="O176" s="3">
        <f t="shared" si="14"/>
        <v>43160.640243055561</v>
      </c>
      <c r="P176" s="4">
        <f t="shared" si="15"/>
        <v>7.855224609375</v>
      </c>
      <c r="Q176" s="4">
        <f t="shared" si="16"/>
        <v>7.84698486328125</v>
      </c>
      <c r="R176" s="4">
        <f t="shared" si="17"/>
        <v>24.333136974275249</v>
      </c>
      <c r="S176" s="4">
        <f t="shared" si="18"/>
        <v>0.86085113141120928</v>
      </c>
      <c r="T176" s="5">
        <f t="shared" si="19"/>
        <v>2.4347835616438354</v>
      </c>
      <c r="U176" s="5">
        <f t="shared" si="20"/>
        <v>3.62430749400795</v>
      </c>
    </row>
    <row r="177" spans="1:21" x14ac:dyDescent="0.25">
      <c r="A177" s="1" t="s">
        <v>397</v>
      </c>
      <c r="B177" s="1" t="s">
        <v>398</v>
      </c>
      <c r="C177" s="1" t="s">
        <v>399</v>
      </c>
      <c r="D177" s="1" t="s">
        <v>10</v>
      </c>
      <c r="E177" s="1" t="s">
        <v>400</v>
      </c>
      <c r="F177" s="1" t="s">
        <v>401</v>
      </c>
      <c r="G177" s="1" t="s">
        <v>87</v>
      </c>
      <c r="O177" s="3">
        <f t="shared" si="14"/>
        <v>43160.64025462963</v>
      </c>
      <c r="P177" s="4">
        <f t="shared" si="15"/>
        <v>7.51953125</v>
      </c>
      <c r="Q177" s="4">
        <f t="shared" si="16"/>
        <v>7.5091552734375</v>
      </c>
      <c r="R177" s="4">
        <f t="shared" si="17"/>
        <v>24.333136974275249</v>
      </c>
      <c r="S177" s="4">
        <f t="shared" si="18"/>
        <v>0.85969533742553494</v>
      </c>
      <c r="T177" s="5">
        <f t="shared" si="19"/>
        <v>2.6376821917808222</v>
      </c>
      <c r="U177" s="5">
        <f t="shared" si="20"/>
        <v>4.4392222748428809</v>
      </c>
    </row>
    <row r="178" spans="1:21" x14ac:dyDescent="0.25">
      <c r="A178" s="1" t="s">
        <v>397</v>
      </c>
      <c r="B178" s="1" t="s">
        <v>402</v>
      </c>
      <c r="C178" s="1" t="s">
        <v>403</v>
      </c>
      <c r="D178" s="1" t="s">
        <v>10</v>
      </c>
      <c r="E178" s="1" t="s">
        <v>400</v>
      </c>
      <c r="F178" s="1" t="s">
        <v>404</v>
      </c>
      <c r="G178" s="1" t="s">
        <v>99</v>
      </c>
      <c r="O178" s="3">
        <f t="shared" si="14"/>
        <v>43160.64025462963</v>
      </c>
      <c r="P178" s="4">
        <f t="shared" si="15"/>
        <v>7.1868896484375</v>
      </c>
      <c r="Q178" s="4">
        <f t="shared" si="16"/>
        <v>7.1722412109375</v>
      </c>
      <c r="R178" s="4">
        <f t="shared" si="17"/>
        <v>24.333136974275249</v>
      </c>
      <c r="S178" s="4">
        <f t="shared" si="18"/>
        <v>0.85969533742553494</v>
      </c>
      <c r="T178" s="5">
        <f t="shared" si="19"/>
        <v>2.9082136986301372</v>
      </c>
      <c r="U178" s="5">
        <f t="shared" si="20"/>
        <v>8.1096144559941834</v>
      </c>
    </row>
    <row r="179" spans="1:21" x14ac:dyDescent="0.25">
      <c r="A179" s="1" t="s">
        <v>397</v>
      </c>
      <c r="B179" s="1" t="s">
        <v>405</v>
      </c>
      <c r="C179" s="1" t="s">
        <v>406</v>
      </c>
      <c r="D179" s="1" t="s">
        <v>10</v>
      </c>
      <c r="E179" s="1" t="s">
        <v>407</v>
      </c>
      <c r="F179" s="1" t="s">
        <v>408</v>
      </c>
      <c r="G179" s="1" t="s">
        <v>111</v>
      </c>
      <c r="O179" s="3">
        <f t="shared" si="14"/>
        <v>43160.64025462963</v>
      </c>
      <c r="P179" s="4">
        <f t="shared" si="15"/>
        <v>6.854248046875</v>
      </c>
      <c r="Q179" s="4">
        <f t="shared" si="16"/>
        <v>6.84356689453125</v>
      </c>
      <c r="R179" s="4">
        <f t="shared" si="17"/>
        <v>24.333136974275249</v>
      </c>
      <c r="S179" s="4">
        <f t="shared" si="18"/>
        <v>0.8585396197053683</v>
      </c>
      <c r="T179" s="5">
        <f t="shared" si="19"/>
        <v>3.2463780821917809</v>
      </c>
      <c r="U179" s="5">
        <f t="shared" si="20"/>
        <v>12.040607741165621</v>
      </c>
    </row>
    <row r="180" spans="1:21" x14ac:dyDescent="0.25">
      <c r="A180" s="1" t="s">
        <v>397</v>
      </c>
      <c r="B180" s="1" t="s">
        <v>409</v>
      </c>
      <c r="C180" s="1" t="s">
        <v>410</v>
      </c>
      <c r="D180" s="1" t="s">
        <v>10</v>
      </c>
      <c r="E180" s="1" t="s">
        <v>411</v>
      </c>
      <c r="F180" s="1" t="s">
        <v>412</v>
      </c>
      <c r="G180" s="1" t="s">
        <v>231</v>
      </c>
      <c r="O180" s="3">
        <f t="shared" si="14"/>
        <v>43160.64025462963</v>
      </c>
      <c r="P180" s="4">
        <f t="shared" si="15"/>
        <v>6.5277099609375</v>
      </c>
      <c r="Q180" s="4">
        <f t="shared" si="16"/>
        <v>6.51763916015625</v>
      </c>
      <c r="R180" s="4">
        <f t="shared" si="17"/>
        <v>24.333136974275249</v>
      </c>
      <c r="S180" s="4">
        <f t="shared" si="18"/>
        <v>0.85738397824133017</v>
      </c>
      <c r="T180" s="5">
        <f t="shared" si="19"/>
        <v>3.8550739726027401</v>
      </c>
      <c r="U180" s="5">
        <f t="shared" si="20"/>
        <v>14.069867747572125</v>
      </c>
    </row>
    <row r="181" spans="1:21" x14ac:dyDescent="0.25">
      <c r="A181" s="1" t="s">
        <v>413</v>
      </c>
      <c r="B181" s="1" t="s">
        <v>414</v>
      </c>
      <c r="C181" s="1" t="s">
        <v>415</v>
      </c>
      <c r="D181" s="1" t="s">
        <v>10</v>
      </c>
      <c r="E181" s="1" t="s">
        <v>416</v>
      </c>
      <c r="F181" s="1" t="s">
        <v>417</v>
      </c>
      <c r="G181" s="1" t="s">
        <v>33</v>
      </c>
      <c r="O181" s="3">
        <f t="shared" si="14"/>
        <v>43160.6402662037</v>
      </c>
      <c r="P181" s="4">
        <f t="shared" si="15"/>
        <v>6.21337890625</v>
      </c>
      <c r="Q181" s="4">
        <f t="shared" si="16"/>
        <v>6.20361328125</v>
      </c>
      <c r="R181" s="4">
        <f t="shared" si="17"/>
        <v>24.333136974275249</v>
      </c>
      <c r="S181" s="4">
        <f t="shared" si="18"/>
        <v>0.85622841302375718</v>
      </c>
      <c r="T181" s="5">
        <f t="shared" si="19"/>
        <v>4.3285041095890415</v>
      </c>
      <c r="U181" s="5">
        <f t="shared" si="20"/>
        <v>11.186763880959962</v>
      </c>
    </row>
    <row r="182" spans="1:21" x14ac:dyDescent="0.25">
      <c r="A182" s="1" t="s">
        <v>413</v>
      </c>
      <c r="B182" s="1" t="s">
        <v>418</v>
      </c>
      <c r="C182" s="1" t="s">
        <v>419</v>
      </c>
      <c r="D182" s="1" t="s">
        <v>10</v>
      </c>
      <c r="E182" s="1" t="s">
        <v>416</v>
      </c>
      <c r="F182" s="1" t="s">
        <v>420</v>
      </c>
      <c r="G182" s="1" t="s">
        <v>99</v>
      </c>
      <c r="O182" s="3">
        <f t="shared" si="14"/>
        <v>43160.6402662037</v>
      </c>
      <c r="P182" s="4">
        <f t="shared" si="15"/>
        <v>5.8990478515625</v>
      </c>
      <c r="Q182" s="4">
        <f t="shared" si="16"/>
        <v>5.88775634765625</v>
      </c>
      <c r="R182" s="4">
        <f t="shared" si="17"/>
        <v>24.333136974275249</v>
      </c>
      <c r="S182" s="4">
        <f t="shared" si="18"/>
        <v>0.85622841302375718</v>
      </c>
      <c r="T182" s="5">
        <f t="shared" si="19"/>
        <v>4.9372000000000007</v>
      </c>
      <c r="U182" s="5">
        <f t="shared" si="20"/>
        <v>8.1096144559941834</v>
      </c>
    </row>
    <row r="183" spans="1:21" x14ac:dyDescent="0.25">
      <c r="A183" s="1" t="s">
        <v>413</v>
      </c>
      <c r="B183" s="1" t="s">
        <v>421</v>
      </c>
      <c r="C183" s="1" t="s">
        <v>422</v>
      </c>
      <c r="D183" s="1" t="s">
        <v>10</v>
      </c>
      <c r="E183" s="1" t="s">
        <v>423</v>
      </c>
      <c r="F183" s="1" t="s">
        <v>424</v>
      </c>
      <c r="G183" s="1" t="s">
        <v>6</v>
      </c>
      <c r="O183" s="3">
        <f t="shared" si="14"/>
        <v>43160.6402662037</v>
      </c>
      <c r="P183" s="4">
        <f t="shared" si="15"/>
        <v>5.5816650390625</v>
      </c>
      <c r="Q183" s="4">
        <f t="shared" si="16"/>
        <v>5.56549072265625</v>
      </c>
      <c r="R183" s="4">
        <f t="shared" si="17"/>
        <v>24.333136974275249</v>
      </c>
      <c r="S183" s="4">
        <f t="shared" si="18"/>
        <v>0.85507292404315649</v>
      </c>
      <c r="T183" s="5">
        <f t="shared" si="19"/>
        <v>5.7487945205479454</v>
      </c>
      <c r="U183" s="5">
        <f t="shared" si="20"/>
        <v>5.1264000819477049</v>
      </c>
    </row>
    <row r="184" spans="1:21" x14ac:dyDescent="0.25">
      <c r="A184" s="1" t="s">
        <v>413</v>
      </c>
      <c r="B184" s="1" t="s">
        <v>425</v>
      </c>
      <c r="C184" s="1" t="s">
        <v>426</v>
      </c>
      <c r="D184" s="1" t="s">
        <v>10</v>
      </c>
      <c r="E184" s="1" t="s">
        <v>427</v>
      </c>
      <c r="F184" s="1" t="s">
        <v>428</v>
      </c>
      <c r="G184" s="1" t="s">
        <v>21</v>
      </c>
      <c r="O184" s="3">
        <f t="shared" si="14"/>
        <v>43160.6402662037</v>
      </c>
      <c r="P184" s="4">
        <f t="shared" si="15"/>
        <v>5.2520751953125</v>
      </c>
      <c r="Q184" s="4">
        <f t="shared" si="16"/>
        <v>5.23590087890625</v>
      </c>
      <c r="R184" s="4">
        <f t="shared" si="17"/>
        <v>24.333136974275249</v>
      </c>
      <c r="S184" s="4">
        <f t="shared" si="18"/>
        <v>0.85391751129003524</v>
      </c>
      <c r="T184" s="5">
        <f t="shared" si="19"/>
        <v>7.3043506849315065</v>
      </c>
      <c r="U184" s="5">
        <f t="shared" si="20"/>
        <v>2.5625587331231401</v>
      </c>
    </row>
    <row r="185" spans="1:21" x14ac:dyDescent="0.25">
      <c r="A185" s="1" t="s">
        <v>429</v>
      </c>
      <c r="B185" s="1" t="s">
        <v>430</v>
      </c>
      <c r="C185" s="1" t="s">
        <v>431</v>
      </c>
      <c r="D185" s="1" t="s">
        <v>10</v>
      </c>
      <c r="E185" s="1" t="s">
        <v>432</v>
      </c>
      <c r="F185" s="1" t="s">
        <v>433</v>
      </c>
      <c r="G185" s="1" t="s">
        <v>19</v>
      </c>
      <c r="O185" s="3">
        <f t="shared" si="14"/>
        <v>43160.640277777777</v>
      </c>
      <c r="P185" s="4">
        <f t="shared" si="15"/>
        <v>4.913330078125</v>
      </c>
      <c r="Q185" s="4">
        <f t="shared" si="16"/>
        <v>4.89166259765625</v>
      </c>
      <c r="R185" s="4">
        <f t="shared" si="17"/>
        <v>24.333136974275249</v>
      </c>
      <c r="S185" s="4">
        <f t="shared" si="18"/>
        <v>0.85276217475473004</v>
      </c>
      <c r="T185" s="5">
        <f t="shared" si="19"/>
        <v>8.6570082191780831</v>
      </c>
      <c r="U185" s="5">
        <f t="shared" si="20"/>
        <v>3.62430749400795</v>
      </c>
    </row>
    <row r="186" spans="1:21" x14ac:dyDescent="0.25">
      <c r="A186" s="1" t="s">
        <v>429</v>
      </c>
      <c r="B186" s="1" t="s">
        <v>434</v>
      </c>
      <c r="C186" s="1" t="s">
        <v>435</v>
      </c>
      <c r="D186" s="1" t="s">
        <v>10</v>
      </c>
      <c r="E186" s="1" t="s">
        <v>432</v>
      </c>
      <c r="F186" s="1" t="s">
        <v>436</v>
      </c>
      <c r="G186" s="1" t="s">
        <v>12</v>
      </c>
      <c r="O186" s="3">
        <f t="shared" si="14"/>
        <v>43160.640277777777</v>
      </c>
      <c r="P186" s="4">
        <f t="shared" si="15"/>
        <v>4.5684814453125</v>
      </c>
      <c r="Q186" s="4">
        <f t="shared" si="16"/>
        <v>4.5556640625</v>
      </c>
      <c r="R186" s="4">
        <f t="shared" si="17"/>
        <v>24.333136974275249</v>
      </c>
      <c r="S186" s="4">
        <f t="shared" si="18"/>
        <v>0.85276217475473004</v>
      </c>
      <c r="T186" s="5">
        <f t="shared" si="19"/>
        <v>10.280197260273972</v>
      </c>
      <c r="U186" s="5">
        <f t="shared" si="20"/>
        <v>7.6928124515598792</v>
      </c>
    </row>
    <row r="187" spans="1:21" x14ac:dyDescent="0.25">
      <c r="A187" s="1" t="s">
        <v>429</v>
      </c>
      <c r="B187" s="1" t="s">
        <v>437</v>
      </c>
      <c r="C187" s="1" t="s">
        <v>438</v>
      </c>
      <c r="D187" s="1" t="s">
        <v>10</v>
      </c>
      <c r="E187" s="1" t="s">
        <v>439</v>
      </c>
      <c r="F187" s="1" t="s">
        <v>440</v>
      </c>
      <c r="G187" s="1" t="s">
        <v>46</v>
      </c>
      <c r="O187" s="3">
        <f t="shared" si="14"/>
        <v>43160.640277777777</v>
      </c>
      <c r="P187" s="4">
        <f t="shared" si="15"/>
        <v>4.2388916015625</v>
      </c>
      <c r="Q187" s="4">
        <f t="shared" si="16"/>
        <v>4.23248291015625</v>
      </c>
      <c r="R187" s="4">
        <f t="shared" si="17"/>
        <v>24.333136974275249</v>
      </c>
      <c r="S187" s="4">
        <f t="shared" si="18"/>
        <v>0.8516069144278049</v>
      </c>
      <c r="T187" s="5">
        <f t="shared" si="19"/>
        <v>13.053145205479453</v>
      </c>
      <c r="U187" s="5">
        <f t="shared" si="20"/>
        <v>13.344476714033151</v>
      </c>
    </row>
    <row r="188" spans="1:21" x14ac:dyDescent="0.25">
      <c r="A188" s="1" t="s">
        <v>441</v>
      </c>
      <c r="B188" s="1" t="s">
        <v>442</v>
      </c>
      <c r="C188" s="1" t="s">
        <v>443</v>
      </c>
      <c r="D188" s="1" t="s">
        <v>10</v>
      </c>
      <c r="E188" s="1" t="s">
        <v>444</v>
      </c>
      <c r="F188" s="1" t="s">
        <v>445</v>
      </c>
      <c r="G188" s="1" t="s">
        <v>346</v>
      </c>
      <c r="O188" s="3">
        <f t="shared" si="14"/>
        <v>43160.640289351853</v>
      </c>
      <c r="P188" s="4">
        <f t="shared" si="15"/>
        <v>3.9215087890625</v>
      </c>
      <c r="Q188" s="4">
        <f t="shared" si="16"/>
        <v>3.91754150390625</v>
      </c>
      <c r="R188" s="4">
        <f t="shared" si="17"/>
        <v>24.333136974275249</v>
      </c>
      <c r="S188" s="4">
        <f t="shared" si="18"/>
        <v>0.85045173029959642</v>
      </c>
      <c r="T188" s="5">
        <f t="shared" si="19"/>
        <v>15.42029589041096</v>
      </c>
      <c r="U188" s="5">
        <f t="shared" si="20"/>
        <v>14.533746901084973</v>
      </c>
    </row>
    <row r="189" spans="1:21" x14ac:dyDescent="0.25">
      <c r="A189" s="1" t="s">
        <v>441</v>
      </c>
      <c r="B189" s="1" t="s">
        <v>446</v>
      </c>
      <c r="C189" s="1" t="s">
        <v>447</v>
      </c>
      <c r="D189" s="1" t="s">
        <v>10</v>
      </c>
      <c r="E189" s="1" t="s">
        <v>448</v>
      </c>
      <c r="F189" s="1" t="s">
        <v>449</v>
      </c>
      <c r="G189" s="1" t="s">
        <v>122</v>
      </c>
      <c r="O189" s="3">
        <f t="shared" si="14"/>
        <v>43160.640289351853</v>
      </c>
      <c r="P189" s="4">
        <f t="shared" si="15"/>
        <v>3.5919189453125</v>
      </c>
      <c r="Q189" s="4">
        <f t="shared" si="16"/>
        <v>3.5906982421875</v>
      </c>
      <c r="R189" s="4">
        <f t="shared" si="17"/>
        <v>24.333136974275249</v>
      </c>
      <c r="S189" s="4">
        <f t="shared" si="18"/>
        <v>0.84929662236066861</v>
      </c>
      <c r="T189" s="5">
        <f t="shared" si="19"/>
        <v>18.531408219178083</v>
      </c>
      <c r="U189" s="5">
        <f t="shared" si="20"/>
        <v>10.887482877261027</v>
      </c>
    </row>
    <row r="190" spans="1:21" x14ac:dyDescent="0.25">
      <c r="A190" s="1" t="s">
        <v>441</v>
      </c>
      <c r="B190" s="1" t="s">
        <v>450</v>
      </c>
      <c r="C190" s="1" t="s">
        <v>451</v>
      </c>
      <c r="D190" s="1" t="s">
        <v>10</v>
      </c>
      <c r="E190" s="1" t="s">
        <v>452</v>
      </c>
      <c r="F190" s="1" t="s">
        <v>453</v>
      </c>
      <c r="G190" s="1" t="s">
        <v>136</v>
      </c>
      <c r="O190" s="3">
        <f t="shared" si="14"/>
        <v>43160.640289351853</v>
      </c>
      <c r="P190" s="4">
        <f t="shared" si="15"/>
        <v>3.2562255859375</v>
      </c>
      <c r="Q190" s="4">
        <f t="shared" si="16"/>
        <v>3.25653076171875</v>
      </c>
      <c r="R190" s="4">
        <f t="shared" si="17"/>
        <v>24.333136974275249</v>
      </c>
      <c r="S190" s="4">
        <f t="shared" si="18"/>
        <v>0.84814159060152861</v>
      </c>
      <c r="T190" s="5">
        <f t="shared" si="19"/>
        <v>22.318849315068494</v>
      </c>
      <c r="U190" s="5">
        <f t="shared" si="20"/>
        <v>9.2487047910289224</v>
      </c>
    </row>
    <row r="191" spans="1:21" x14ac:dyDescent="0.25">
      <c r="A191" s="1" t="s">
        <v>441</v>
      </c>
      <c r="B191" s="1" t="s">
        <v>454</v>
      </c>
      <c r="C191" s="1" t="s">
        <v>455</v>
      </c>
      <c r="D191" s="1" t="s">
        <v>10</v>
      </c>
      <c r="E191" s="1" t="s">
        <v>456</v>
      </c>
      <c r="F191" s="1" t="s">
        <v>457</v>
      </c>
      <c r="G191" s="1" t="s">
        <v>6</v>
      </c>
      <c r="O191" s="3">
        <f t="shared" si="14"/>
        <v>43160.640289351853</v>
      </c>
      <c r="P191" s="4">
        <f t="shared" si="15"/>
        <v>2.91748046875</v>
      </c>
      <c r="Q191" s="4">
        <f t="shared" si="16"/>
        <v>2.91412353515625</v>
      </c>
      <c r="R191" s="4">
        <f t="shared" si="17"/>
        <v>24.333136974275249</v>
      </c>
      <c r="S191" s="4">
        <f t="shared" si="18"/>
        <v>0.84698663501262672</v>
      </c>
      <c r="T191" s="5">
        <f t="shared" si="19"/>
        <v>29.893731506849313</v>
      </c>
      <c r="U191" s="5">
        <f t="shared" si="20"/>
        <v>5.1264000819477049</v>
      </c>
    </row>
    <row r="192" spans="1:21" x14ac:dyDescent="0.25">
      <c r="A192" s="1" t="s">
        <v>458</v>
      </c>
      <c r="B192" s="1" t="s">
        <v>459</v>
      </c>
      <c r="C192" s="1" t="s">
        <v>460</v>
      </c>
      <c r="D192" s="1" t="s">
        <v>10</v>
      </c>
      <c r="E192" s="1" t="s">
        <v>456</v>
      </c>
      <c r="F192" s="1" t="s">
        <v>461</v>
      </c>
      <c r="G192" s="1" t="s">
        <v>97</v>
      </c>
      <c r="O192" s="3">
        <f t="shared" si="14"/>
        <v>43160.640300925923</v>
      </c>
      <c r="P192" s="4">
        <f t="shared" si="15"/>
        <v>2.587890625</v>
      </c>
      <c r="Q192" s="4">
        <f t="shared" si="16"/>
        <v>2.57720947265625</v>
      </c>
      <c r="R192" s="4">
        <f t="shared" si="17"/>
        <v>24.333136974275249</v>
      </c>
      <c r="S192" s="4">
        <f t="shared" si="18"/>
        <v>0.84698663501262672</v>
      </c>
      <c r="T192" s="5">
        <f t="shared" si="19"/>
        <v>36.386487671232878</v>
      </c>
      <c r="U192" s="5">
        <f t="shared" si="20"/>
        <v>9.9363670721407207</v>
      </c>
    </row>
    <row r="193" spans="1:21" x14ac:dyDescent="0.25">
      <c r="A193" s="1" t="s">
        <v>458</v>
      </c>
      <c r="B193" s="1" t="s">
        <v>462</v>
      </c>
      <c r="C193" s="1" t="s">
        <v>463</v>
      </c>
      <c r="D193" s="1" t="s">
        <v>10</v>
      </c>
      <c r="E193" s="1" t="s">
        <v>464</v>
      </c>
      <c r="F193" s="1" t="s">
        <v>465</v>
      </c>
      <c r="G193" s="1" t="s">
        <v>466</v>
      </c>
      <c r="O193" s="3">
        <f t="shared" si="14"/>
        <v>43160.640300925923</v>
      </c>
      <c r="P193" s="4">
        <f t="shared" si="15"/>
        <v>2.2613525390625</v>
      </c>
      <c r="Q193" s="4">
        <f t="shared" si="16"/>
        <v>2.25860595703125</v>
      </c>
      <c r="R193" s="4">
        <f t="shared" si="17"/>
        <v>24.333136974275249</v>
      </c>
      <c r="S193" s="4">
        <f t="shared" si="18"/>
        <v>0.84583175558424273</v>
      </c>
      <c r="T193" s="5">
        <f t="shared" si="19"/>
        <v>42.000016438356162</v>
      </c>
      <c r="U193" s="5">
        <f t="shared" si="20"/>
        <v>17.445987705778016</v>
      </c>
    </row>
    <row r="194" spans="1:21" x14ac:dyDescent="0.25">
      <c r="A194" s="1" t="s">
        <v>458</v>
      </c>
      <c r="B194" s="1" t="s">
        <v>467</v>
      </c>
      <c r="C194" s="1" t="s">
        <v>468</v>
      </c>
      <c r="D194" s="1" t="s">
        <v>10</v>
      </c>
      <c r="E194" s="1" t="s">
        <v>469</v>
      </c>
      <c r="F194" s="1" t="s">
        <v>470</v>
      </c>
      <c r="G194" s="1" t="s">
        <v>471</v>
      </c>
      <c r="O194" s="3">
        <f t="shared" ref="O194:O257" si="21">(HEX2DEC(A194)/86400)+25569</f>
        <v>43160.640300925923</v>
      </c>
      <c r="P194" s="4">
        <f t="shared" ref="P194:P257" si="22">HEX2DEC(B194)/32768*100</f>
        <v>1.9439697265625</v>
      </c>
      <c r="Q194" s="4">
        <f t="shared" ref="Q194:Q257" si="23">HEX2DEC(C194)/32768*30</f>
        <v>1.94732666015625</v>
      </c>
      <c r="R194" s="4">
        <f t="shared" ref="R194:R257" si="24">1/($Y$2+$Y$3*LOG10(5600-HEX2DEC(D194))+$Y$4*LOG10(5600-HEX2DEC(D194))^3)-273.15</f>
        <v>24.333136974275249</v>
      </c>
      <c r="S194" s="4">
        <f t="shared" ref="S194:S257" si="25">1/($Y$2+$Y$3*LOG10(21000-HEX2DEC(E194))+$Y$4*LOG10(21000-HEX2DEC(E194))^3)-273.15</f>
        <v>0.84467695230711115</v>
      </c>
      <c r="T194" s="5">
        <f t="shared" ref="T194:T257" si="26">((HEX2DEC(F194)+4700)-4842)*0.049372/0.73</f>
        <v>49.033835616438353</v>
      </c>
      <c r="U194" s="5">
        <f t="shared" ref="U194:U257" si="27">DEGREES(ACOS((1000-G194)/1000))</f>
        <v>18.010475910494023</v>
      </c>
    </row>
    <row r="195" spans="1:21" x14ac:dyDescent="0.25">
      <c r="A195" s="1" t="s">
        <v>472</v>
      </c>
      <c r="B195" s="1" t="s">
        <v>473</v>
      </c>
      <c r="C195" s="1" t="s">
        <v>474</v>
      </c>
      <c r="D195" s="1" t="s">
        <v>10</v>
      </c>
      <c r="E195" s="1" t="s">
        <v>475</v>
      </c>
      <c r="F195" s="1" t="s">
        <v>476</v>
      </c>
      <c r="G195" s="1" t="s">
        <v>111</v>
      </c>
      <c r="O195" s="3">
        <f t="shared" si="21"/>
        <v>43160.6403125</v>
      </c>
      <c r="P195" s="4">
        <f t="shared" si="22"/>
        <v>1.641845703125</v>
      </c>
      <c r="Q195" s="4">
        <f t="shared" si="23"/>
        <v>1.63604736328125</v>
      </c>
      <c r="R195" s="4">
        <f t="shared" si="24"/>
        <v>24.333136974275249</v>
      </c>
      <c r="S195" s="4">
        <f t="shared" si="25"/>
        <v>0.84352222517156861</v>
      </c>
      <c r="T195" s="5">
        <f t="shared" si="26"/>
        <v>65.536257534246573</v>
      </c>
      <c r="U195" s="5">
        <f t="shared" si="27"/>
        <v>12.040607741165621</v>
      </c>
    </row>
    <row r="196" spans="1:21" x14ac:dyDescent="0.25">
      <c r="A196" s="1" t="s">
        <v>472</v>
      </c>
      <c r="B196" s="1" t="s">
        <v>477</v>
      </c>
      <c r="C196" s="1" t="s">
        <v>478</v>
      </c>
      <c r="D196" s="1" t="s">
        <v>10</v>
      </c>
      <c r="E196" s="1" t="s">
        <v>475</v>
      </c>
      <c r="F196" s="1" t="s">
        <v>479</v>
      </c>
      <c r="G196" s="1" t="s">
        <v>21</v>
      </c>
      <c r="O196" s="3">
        <f t="shared" si="21"/>
        <v>43160.6403125</v>
      </c>
      <c r="P196" s="4">
        <f t="shared" si="22"/>
        <v>1.33056640625</v>
      </c>
      <c r="Q196" s="4">
        <f t="shared" si="23"/>
        <v>1.32568359375</v>
      </c>
      <c r="R196" s="4">
        <f t="shared" si="24"/>
        <v>24.333136974275249</v>
      </c>
      <c r="S196" s="4">
        <f t="shared" si="25"/>
        <v>0.84352222517156861</v>
      </c>
      <c r="T196" s="5">
        <f t="shared" si="26"/>
        <v>80.009693150684924</v>
      </c>
      <c r="U196" s="5">
        <f t="shared" si="27"/>
        <v>2.5625587331231401</v>
      </c>
    </row>
    <row r="197" spans="1:21" x14ac:dyDescent="0.25">
      <c r="A197" s="1" t="s">
        <v>472</v>
      </c>
      <c r="B197" s="1" t="s">
        <v>480</v>
      </c>
      <c r="C197" s="1" t="s">
        <v>481</v>
      </c>
      <c r="D197" s="1" t="s">
        <v>10</v>
      </c>
      <c r="E197" s="1" t="s">
        <v>482</v>
      </c>
      <c r="F197" s="1" t="s">
        <v>483</v>
      </c>
      <c r="G197" s="1" t="s">
        <v>24</v>
      </c>
      <c r="O197" s="3">
        <f t="shared" si="21"/>
        <v>43160.6403125</v>
      </c>
      <c r="P197" s="4">
        <f t="shared" si="22"/>
        <v>1.0040283203125</v>
      </c>
      <c r="Q197" s="4">
        <f t="shared" si="23"/>
        <v>0.9979248046875</v>
      </c>
      <c r="R197" s="4">
        <f t="shared" si="24"/>
        <v>24.333136974275249</v>
      </c>
      <c r="S197" s="4">
        <f t="shared" si="25"/>
        <v>0.84236757416812225</v>
      </c>
      <c r="T197" s="5">
        <f t="shared" si="26"/>
        <v>98.608734246575338</v>
      </c>
      <c r="U197" s="5">
        <f t="shared" si="27"/>
        <v>6.7832889062333557</v>
      </c>
    </row>
    <row r="198" spans="1:21" x14ac:dyDescent="0.25">
      <c r="A198" s="1" t="s">
        <v>472</v>
      </c>
      <c r="B198" s="1" t="s">
        <v>484</v>
      </c>
      <c r="C198" s="1" t="s">
        <v>485</v>
      </c>
      <c r="D198" s="1" t="s">
        <v>10</v>
      </c>
      <c r="E198" s="1" t="s">
        <v>486</v>
      </c>
      <c r="F198" s="1" t="s">
        <v>487</v>
      </c>
      <c r="G198" s="1" t="s">
        <v>62</v>
      </c>
      <c r="O198" s="3">
        <f t="shared" si="21"/>
        <v>43160.6403125</v>
      </c>
      <c r="P198" s="4">
        <f t="shared" si="22"/>
        <v>0.634765625</v>
      </c>
      <c r="Q198" s="4">
        <f t="shared" si="23"/>
        <v>0.6170654296875</v>
      </c>
      <c r="R198" s="4">
        <f t="shared" si="24"/>
        <v>24.333136974275249</v>
      </c>
      <c r="S198" s="4">
        <f t="shared" si="25"/>
        <v>0.84121299928716553</v>
      </c>
      <c r="T198" s="5">
        <f t="shared" si="26"/>
        <v>115.65221917808219</v>
      </c>
      <c r="U198" s="5">
        <f t="shared" si="27"/>
        <v>8.885124270228081</v>
      </c>
    </row>
    <row r="199" spans="1:21" x14ac:dyDescent="0.25">
      <c r="A199" s="1" t="s">
        <v>488</v>
      </c>
      <c r="B199" s="1" t="s">
        <v>489</v>
      </c>
      <c r="C199" s="1" t="s">
        <v>490</v>
      </c>
      <c r="D199" s="1" t="s">
        <v>10</v>
      </c>
      <c r="E199" s="1" t="s">
        <v>491</v>
      </c>
      <c r="F199" s="1" t="s">
        <v>492</v>
      </c>
      <c r="G199" s="1" t="s">
        <v>6</v>
      </c>
      <c r="O199" s="3">
        <f t="shared" si="21"/>
        <v>43160.640324074076</v>
      </c>
      <c r="P199" s="4">
        <f t="shared" si="22"/>
        <v>0.2716064453125</v>
      </c>
      <c r="Q199" s="4">
        <f t="shared" si="23"/>
        <v>0.27374267578125</v>
      </c>
      <c r="R199" s="4">
        <f t="shared" si="24"/>
        <v>24.333136974275249</v>
      </c>
      <c r="S199" s="4">
        <f t="shared" si="25"/>
        <v>0.84005850051926245</v>
      </c>
      <c r="T199" s="5">
        <f t="shared" si="26"/>
        <v>182.40586849315068</v>
      </c>
      <c r="U199" s="5">
        <f t="shared" si="27"/>
        <v>5.1264000819477049</v>
      </c>
    </row>
    <row r="200" spans="1:21" x14ac:dyDescent="0.25">
      <c r="A200" s="1" t="s">
        <v>488</v>
      </c>
      <c r="B200" s="1" t="s">
        <v>142</v>
      </c>
      <c r="C200" s="1" t="s">
        <v>493</v>
      </c>
      <c r="D200" s="1" t="s">
        <v>10</v>
      </c>
      <c r="E200" s="1" t="s">
        <v>491</v>
      </c>
      <c r="F200" s="1" t="s">
        <v>494</v>
      </c>
      <c r="G200" s="1" t="s">
        <v>46</v>
      </c>
      <c r="O200" s="3">
        <f t="shared" si="21"/>
        <v>43160.640324074076</v>
      </c>
      <c r="P200" s="4">
        <f t="shared" si="22"/>
        <v>0.1617431640625</v>
      </c>
      <c r="Q200" s="4">
        <f t="shared" si="23"/>
        <v>0.17303466796875</v>
      </c>
      <c r="R200" s="4">
        <f t="shared" si="24"/>
        <v>24.333136974275249</v>
      </c>
      <c r="S200" s="4">
        <f t="shared" si="25"/>
        <v>0.84005850051926245</v>
      </c>
      <c r="T200" s="5">
        <f t="shared" si="26"/>
        <v>195.86481095890412</v>
      </c>
      <c r="U200" s="5">
        <f t="shared" si="27"/>
        <v>13.344476714033151</v>
      </c>
    </row>
    <row r="201" spans="1:21" x14ac:dyDescent="0.25">
      <c r="A201" s="1" t="s">
        <v>488</v>
      </c>
      <c r="B201" s="1" t="s">
        <v>202</v>
      </c>
      <c r="C201" s="1" t="s">
        <v>412</v>
      </c>
      <c r="D201" s="1" t="s">
        <v>10</v>
      </c>
      <c r="E201" s="1" t="s">
        <v>495</v>
      </c>
      <c r="F201" s="1" t="s">
        <v>496</v>
      </c>
      <c r="G201" s="1" t="s">
        <v>497</v>
      </c>
      <c r="O201" s="3">
        <f t="shared" si="21"/>
        <v>43160.640324074076</v>
      </c>
      <c r="P201" s="4">
        <f t="shared" si="22"/>
        <v>0.1678466796875</v>
      </c>
      <c r="Q201" s="4">
        <f t="shared" si="23"/>
        <v>0.18218994140625</v>
      </c>
      <c r="R201" s="4">
        <f t="shared" si="24"/>
        <v>24.333136974275249</v>
      </c>
      <c r="S201" s="4">
        <f t="shared" si="25"/>
        <v>0.83890407785486332</v>
      </c>
      <c r="T201" s="5">
        <f t="shared" si="26"/>
        <v>191.73920547945204</v>
      </c>
      <c r="U201" s="5">
        <f t="shared" si="27"/>
        <v>21.408762929275898</v>
      </c>
    </row>
    <row r="202" spans="1:21" x14ac:dyDescent="0.25">
      <c r="A202" s="1" t="s">
        <v>498</v>
      </c>
      <c r="B202" s="1" t="s">
        <v>499</v>
      </c>
      <c r="C202" s="1" t="s">
        <v>500</v>
      </c>
      <c r="D202" s="1" t="s">
        <v>10</v>
      </c>
      <c r="E202" s="1" t="s">
        <v>501</v>
      </c>
      <c r="F202" s="1" t="s">
        <v>502</v>
      </c>
      <c r="G202" s="1" t="s">
        <v>231</v>
      </c>
      <c r="O202" s="3">
        <f t="shared" si="21"/>
        <v>43160.640335648146</v>
      </c>
      <c r="P202" s="4">
        <f t="shared" si="22"/>
        <v>0.2197265625</v>
      </c>
      <c r="Q202" s="4">
        <f t="shared" si="23"/>
        <v>0.18035888671875</v>
      </c>
      <c r="R202" s="4">
        <f t="shared" si="24"/>
        <v>24.333136974275249</v>
      </c>
      <c r="S202" s="4">
        <f t="shared" si="25"/>
        <v>0.83774973128453212</v>
      </c>
      <c r="T202" s="5">
        <f t="shared" si="26"/>
        <v>171.8551397260274</v>
      </c>
      <c r="U202" s="5">
        <f t="shared" si="27"/>
        <v>14.069867747572125</v>
      </c>
    </row>
    <row r="203" spans="1:21" x14ac:dyDescent="0.25">
      <c r="A203" s="1" t="s">
        <v>498</v>
      </c>
      <c r="B203" s="1" t="s">
        <v>503</v>
      </c>
      <c r="C203" s="1" t="s">
        <v>504</v>
      </c>
      <c r="D203" s="1" t="s">
        <v>10</v>
      </c>
      <c r="E203" s="1" t="s">
        <v>501</v>
      </c>
      <c r="F203" s="1" t="s">
        <v>505</v>
      </c>
      <c r="G203" s="1" t="s">
        <v>80</v>
      </c>
      <c r="O203" s="3">
        <f t="shared" si="21"/>
        <v>43160.640335648146</v>
      </c>
      <c r="P203" s="4">
        <f t="shared" si="22"/>
        <v>0.1953125</v>
      </c>
      <c r="Q203" s="4">
        <f t="shared" si="23"/>
        <v>0.1959228515625</v>
      </c>
      <c r="R203" s="4">
        <f t="shared" si="24"/>
        <v>24.333136974275249</v>
      </c>
      <c r="S203" s="4">
        <f t="shared" si="25"/>
        <v>0.83774973128453212</v>
      </c>
      <c r="T203" s="5">
        <f t="shared" si="26"/>
        <v>169.69088767123287</v>
      </c>
      <c r="U203" s="5">
        <f t="shared" si="27"/>
        <v>11.47834095453358</v>
      </c>
    </row>
    <row r="204" spans="1:21" x14ac:dyDescent="0.25">
      <c r="A204" s="1" t="s">
        <v>498</v>
      </c>
      <c r="B204" s="1" t="s">
        <v>202</v>
      </c>
      <c r="C204" s="1" t="s">
        <v>506</v>
      </c>
      <c r="D204" s="1" t="s">
        <v>10</v>
      </c>
      <c r="E204" s="1" t="s">
        <v>507</v>
      </c>
      <c r="F204" s="1" t="s">
        <v>508</v>
      </c>
      <c r="G204" s="1" t="s">
        <v>70</v>
      </c>
      <c r="O204" s="3">
        <f t="shared" si="21"/>
        <v>43160.640335648146</v>
      </c>
      <c r="P204" s="4">
        <f t="shared" si="22"/>
        <v>0.1678466796875</v>
      </c>
      <c r="Q204" s="4">
        <f t="shared" si="23"/>
        <v>0.18310546875</v>
      </c>
      <c r="R204" s="4">
        <f t="shared" si="24"/>
        <v>24.333136974275249</v>
      </c>
      <c r="S204" s="4">
        <f t="shared" si="25"/>
        <v>0.83659546079849179</v>
      </c>
      <c r="T204" s="5">
        <f t="shared" si="26"/>
        <v>188.8309917808219</v>
      </c>
      <c r="U204" s="5">
        <f t="shared" si="27"/>
        <v>19.9484435888027</v>
      </c>
    </row>
    <row r="205" spans="1:21" x14ac:dyDescent="0.25">
      <c r="A205" s="1" t="s">
        <v>498</v>
      </c>
      <c r="B205" s="1" t="s">
        <v>142</v>
      </c>
      <c r="C205" s="1" t="s">
        <v>509</v>
      </c>
      <c r="D205" s="1" t="s">
        <v>10</v>
      </c>
      <c r="E205" s="1" t="s">
        <v>507</v>
      </c>
      <c r="F205" s="1" t="s">
        <v>510</v>
      </c>
      <c r="G205" s="1" t="s">
        <v>83</v>
      </c>
      <c r="O205" s="3">
        <f t="shared" si="21"/>
        <v>43160.640335648146</v>
      </c>
      <c r="P205" s="4">
        <f t="shared" si="22"/>
        <v>0.1617431640625</v>
      </c>
      <c r="Q205" s="4">
        <f t="shared" si="23"/>
        <v>0.179443359375</v>
      </c>
      <c r="R205" s="4">
        <f t="shared" si="24"/>
        <v>24.333136974275249</v>
      </c>
      <c r="S205" s="4">
        <f t="shared" si="25"/>
        <v>0.83659546079849179</v>
      </c>
      <c r="T205" s="5">
        <f t="shared" si="26"/>
        <v>194.17398904109587</v>
      </c>
      <c r="U205" s="5">
        <f t="shared" si="27"/>
        <v>12.578118655782585</v>
      </c>
    </row>
    <row r="206" spans="1:21" x14ac:dyDescent="0.25">
      <c r="A206" s="1" t="s">
        <v>511</v>
      </c>
      <c r="B206" s="1" t="s">
        <v>68</v>
      </c>
      <c r="C206" s="1" t="s">
        <v>512</v>
      </c>
      <c r="D206" s="1" t="s">
        <v>10</v>
      </c>
      <c r="E206" s="1" t="s">
        <v>513</v>
      </c>
      <c r="F206" s="1" t="s">
        <v>514</v>
      </c>
      <c r="G206" s="1" t="s">
        <v>515</v>
      </c>
      <c r="O206" s="3">
        <f t="shared" si="21"/>
        <v>43160.640347222223</v>
      </c>
      <c r="P206" s="4">
        <f t="shared" si="22"/>
        <v>0.1708984375</v>
      </c>
      <c r="Q206" s="4">
        <f t="shared" si="23"/>
        <v>0.18402099609375</v>
      </c>
      <c r="R206" s="4">
        <f t="shared" si="24"/>
        <v>24.333136974275249</v>
      </c>
      <c r="S206" s="4">
        <f t="shared" si="25"/>
        <v>0.83544126638764737</v>
      </c>
      <c r="T206" s="5">
        <f t="shared" si="26"/>
        <v>197.14983561643834</v>
      </c>
      <c r="U206" s="5">
        <f t="shared" si="27"/>
        <v>17.059621256851582</v>
      </c>
    </row>
    <row r="207" spans="1:21" x14ac:dyDescent="0.25">
      <c r="A207" s="1" t="s">
        <v>511</v>
      </c>
      <c r="B207" s="1" t="s">
        <v>53</v>
      </c>
      <c r="C207" s="1" t="s">
        <v>516</v>
      </c>
      <c r="D207" s="1" t="s">
        <v>10</v>
      </c>
      <c r="E207" s="1" t="s">
        <v>513</v>
      </c>
      <c r="F207" s="1" t="s">
        <v>517</v>
      </c>
      <c r="G207" s="1" t="s">
        <v>36</v>
      </c>
      <c r="O207" s="3">
        <f t="shared" si="21"/>
        <v>43160.640347222223</v>
      </c>
      <c r="P207" s="4">
        <f t="shared" si="22"/>
        <v>0.1983642578125</v>
      </c>
      <c r="Q207" s="4">
        <f t="shared" si="23"/>
        <v>0.20050048828125</v>
      </c>
      <c r="R207" s="4">
        <f t="shared" si="24"/>
        <v>24.333136974275249</v>
      </c>
      <c r="S207" s="4">
        <f t="shared" si="25"/>
        <v>0.83544126638764737</v>
      </c>
      <c r="T207" s="5">
        <f t="shared" si="26"/>
        <v>178.61842739726026</v>
      </c>
      <c r="U207" s="5">
        <f t="shared" si="27"/>
        <v>7.2522468650594325</v>
      </c>
    </row>
    <row r="208" spans="1:21" x14ac:dyDescent="0.25">
      <c r="A208" s="1" t="s">
        <v>511</v>
      </c>
      <c r="B208" s="1" t="s">
        <v>270</v>
      </c>
      <c r="C208" s="1" t="s">
        <v>518</v>
      </c>
      <c r="D208" s="1" t="s">
        <v>10</v>
      </c>
      <c r="E208" s="1" t="s">
        <v>519</v>
      </c>
      <c r="F208" s="1" t="s">
        <v>520</v>
      </c>
      <c r="G208" s="1" t="s">
        <v>335</v>
      </c>
      <c r="O208" s="3">
        <f t="shared" si="21"/>
        <v>43160.640347222223</v>
      </c>
      <c r="P208" s="4">
        <f t="shared" si="22"/>
        <v>0.1739501953125</v>
      </c>
      <c r="Q208" s="4">
        <f t="shared" si="23"/>
        <v>0.201416015625</v>
      </c>
      <c r="R208" s="4">
        <f t="shared" si="24"/>
        <v>24.333136974275249</v>
      </c>
      <c r="S208" s="4">
        <f t="shared" si="25"/>
        <v>0.83428714804205129</v>
      </c>
      <c r="T208" s="5">
        <f t="shared" si="26"/>
        <v>143.6522301369863</v>
      </c>
      <c r="U208" s="5">
        <f t="shared" si="27"/>
        <v>25.176716940609712</v>
      </c>
    </row>
    <row r="209" spans="1:21" x14ac:dyDescent="0.25">
      <c r="A209" s="1" t="s">
        <v>511</v>
      </c>
      <c r="B209" s="1" t="s">
        <v>48</v>
      </c>
      <c r="C209" s="1" t="s">
        <v>521</v>
      </c>
      <c r="D209" s="1" t="s">
        <v>10</v>
      </c>
      <c r="E209" s="1" t="s">
        <v>519</v>
      </c>
      <c r="F209" s="1" t="s">
        <v>522</v>
      </c>
      <c r="G209" s="1" t="s">
        <v>72</v>
      </c>
      <c r="O209" s="3">
        <f t="shared" si="21"/>
        <v>43160.640347222223</v>
      </c>
      <c r="P209" s="4">
        <f t="shared" si="22"/>
        <v>0.15869140625</v>
      </c>
      <c r="Q209" s="4">
        <f t="shared" si="23"/>
        <v>0.17578125</v>
      </c>
      <c r="R209" s="4">
        <f t="shared" si="24"/>
        <v>24.333136974275249</v>
      </c>
      <c r="S209" s="4">
        <f t="shared" si="25"/>
        <v>0.83428714804205129</v>
      </c>
      <c r="T209" s="5">
        <f t="shared" si="26"/>
        <v>189.84548493150683</v>
      </c>
      <c r="U209" s="5">
        <f t="shared" si="27"/>
        <v>15.42057079299024</v>
      </c>
    </row>
    <row r="210" spans="1:21" x14ac:dyDescent="0.25">
      <c r="A210" s="1" t="s">
        <v>523</v>
      </c>
      <c r="B210" s="1" t="s">
        <v>68</v>
      </c>
      <c r="C210" s="1" t="s">
        <v>524</v>
      </c>
      <c r="D210" s="1" t="s">
        <v>10</v>
      </c>
      <c r="E210" s="1" t="s">
        <v>525</v>
      </c>
      <c r="F210" s="1" t="s">
        <v>526</v>
      </c>
      <c r="G210" s="1" t="s">
        <v>527</v>
      </c>
      <c r="O210" s="3">
        <f t="shared" si="21"/>
        <v>43160.6403587963</v>
      </c>
      <c r="P210" s="4">
        <f t="shared" si="22"/>
        <v>0.1708984375</v>
      </c>
      <c r="Q210" s="4">
        <f t="shared" si="23"/>
        <v>0.186767578125</v>
      </c>
      <c r="R210" s="4">
        <f t="shared" si="24"/>
        <v>24.333136974275249</v>
      </c>
      <c r="S210" s="4">
        <f t="shared" si="25"/>
        <v>0.83313310575243804</v>
      </c>
      <c r="T210" s="5">
        <f t="shared" si="26"/>
        <v>197.28510136986301</v>
      </c>
      <c r="U210" s="5">
        <f t="shared" si="27"/>
        <v>18.194872338766785</v>
      </c>
    </row>
    <row r="211" spans="1:21" x14ac:dyDescent="0.25">
      <c r="A211" s="1" t="s">
        <v>523</v>
      </c>
      <c r="B211" s="1" t="s">
        <v>68</v>
      </c>
      <c r="C211" s="1" t="s">
        <v>528</v>
      </c>
      <c r="D211" s="1" t="s">
        <v>10</v>
      </c>
      <c r="E211" s="1" t="s">
        <v>525</v>
      </c>
      <c r="F211" s="1" t="s">
        <v>529</v>
      </c>
      <c r="G211" s="1" t="s">
        <v>6</v>
      </c>
      <c r="O211" s="3">
        <f t="shared" si="21"/>
        <v>43160.6403587963</v>
      </c>
      <c r="P211" s="4">
        <f t="shared" si="22"/>
        <v>0.1708984375</v>
      </c>
      <c r="Q211" s="4">
        <f t="shared" si="23"/>
        <v>0.19317626953125</v>
      </c>
      <c r="R211" s="4">
        <f t="shared" si="24"/>
        <v>24.333136974275249</v>
      </c>
      <c r="S211" s="4">
        <f t="shared" si="25"/>
        <v>0.83313310575243804</v>
      </c>
      <c r="T211" s="5">
        <f t="shared" si="26"/>
        <v>194.98558356164384</v>
      </c>
      <c r="U211" s="5">
        <f t="shared" si="27"/>
        <v>5.1264000819477049</v>
      </c>
    </row>
    <row r="212" spans="1:21" x14ac:dyDescent="0.25">
      <c r="A212" s="1" t="s">
        <v>523</v>
      </c>
      <c r="B212" s="1" t="s">
        <v>530</v>
      </c>
      <c r="C212" s="1" t="s">
        <v>531</v>
      </c>
      <c r="D212" s="1" t="s">
        <v>10</v>
      </c>
      <c r="E212" s="1" t="s">
        <v>525</v>
      </c>
      <c r="F212" s="1" t="s">
        <v>532</v>
      </c>
      <c r="G212" s="1" t="s">
        <v>97</v>
      </c>
      <c r="O212" s="3">
        <f t="shared" si="21"/>
        <v>43160.6403587963</v>
      </c>
      <c r="P212" s="4">
        <f t="shared" si="22"/>
        <v>0.1800537109375</v>
      </c>
      <c r="Q212" s="4">
        <f t="shared" si="23"/>
        <v>0.1922607421875</v>
      </c>
      <c r="R212" s="4">
        <f t="shared" si="24"/>
        <v>24.333136974275249</v>
      </c>
      <c r="S212" s="4">
        <f t="shared" si="25"/>
        <v>0.83313310575243804</v>
      </c>
      <c r="T212" s="5">
        <f t="shared" si="26"/>
        <v>189.5073205479452</v>
      </c>
      <c r="U212" s="5">
        <f t="shared" si="27"/>
        <v>9.9363670721407207</v>
      </c>
    </row>
    <row r="213" spans="1:21" x14ac:dyDescent="0.25">
      <c r="A213" s="1" t="s">
        <v>533</v>
      </c>
      <c r="B213" s="1" t="s">
        <v>72</v>
      </c>
      <c r="C213" s="1" t="s">
        <v>534</v>
      </c>
      <c r="D213" s="1" t="s">
        <v>10</v>
      </c>
      <c r="E213" s="1" t="s">
        <v>535</v>
      </c>
      <c r="F213" s="1" t="s">
        <v>536</v>
      </c>
      <c r="G213" s="1" t="s">
        <v>537</v>
      </c>
      <c r="O213" s="3">
        <f t="shared" si="21"/>
        <v>43160.640370370369</v>
      </c>
      <c r="P213" s="4">
        <f t="shared" si="22"/>
        <v>0.164794921875</v>
      </c>
      <c r="Q213" s="4">
        <f t="shared" si="23"/>
        <v>0.1849365234375</v>
      </c>
      <c r="R213" s="4">
        <f t="shared" si="24"/>
        <v>24.333136974275249</v>
      </c>
      <c r="S213" s="4">
        <f t="shared" si="25"/>
        <v>0.83197913950931479</v>
      </c>
      <c r="T213" s="5">
        <f t="shared" si="26"/>
        <v>186.46384109589042</v>
      </c>
      <c r="U213" s="5">
        <f t="shared" si="27"/>
        <v>16.664571373819129</v>
      </c>
    </row>
    <row r="214" spans="1:21" x14ac:dyDescent="0.25">
      <c r="A214" s="1" t="s">
        <v>533</v>
      </c>
      <c r="B214" s="1" t="s">
        <v>202</v>
      </c>
      <c r="C214" s="1" t="s">
        <v>538</v>
      </c>
      <c r="D214" s="1" t="s">
        <v>10</v>
      </c>
      <c r="E214" s="1" t="s">
        <v>535</v>
      </c>
      <c r="F214" s="1" t="s">
        <v>539</v>
      </c>
      <c r="G214" s="1" t="s">
        <v>180</v>
      </c>
      <c r="O214" s="3">
        <f t="shared" si="21"/>
        <v>43160.640370370369</v>
      </c>
      <c r="P214" s="4">
        <f t="shared" si="22"/>
        <v>0.1678466796875</v>
      </c>
      <c r="Q214" s="4">
        <f t="shared" si="23"/>
        <v>0.18585205078125</v>
      </c>
      <c r="R214" s="4">
        <f t="shared" si="24"/>
        <v>24.333136974275249</v>
      </c>
      <c r="S214" s="4">
        <f t="shared" si="25"/>
        <v>0.83197913950931479</v>
      </c>
      <c r="T214" s="5">
        <f t="shared" si="26"/>
        <v>195.59427945205482</v>
      </c>
      <c r="U214" s="5">
        <f t="shared" si="27"/>
        <v>9.5986383834399724</v>
      </c>
    </row>
    <row r="215" spans="1:21" x14ac:dyDescent="0.25">
      <c r="A215" s="1" t="s">
        <v>533</v>
      </c>
      <c r="B215" s="1" t="s">
        <v>202</v>
      </c>
      <c r="C215" s="1" t="s">
        <v>512</v>
      </c>
      <c r="D215" s="1" t="s">
        <v>10</v>
      </c>
      <c r="E215" s="1" t="s">
        <v>535</v>
      </c>
      <c r="F215" s="1" t="s">
        <v>540</v>
      </c>
      <c r="G215" s="1" t="s">
        <v>541</v>
      </c>
      <c r="O215" s="3">
        <f t="shared" si="21"/>
        <v>43160.640370370369</v>
      </c>
      <c r="P215" s="4">
        <f t="shared" si="22"/>
        <v>0.1678466796875</v>
      </c>
      <c r="Q215" s="4">
        <f t="shared" si="23"/>
        <v>0.18402099609375</v>
      </c>
      <c r="R215" s="4">
        <f t="shared" si="24"/>
        <v>24.333136974275249</v>
      </c>
      <c r="S215" s="4">
        <f t="shared" si="25"/>
        <v>0.83197913950931479</v>
      </c>
      <c r="T215" s="5">
        <f t="shared" si="26"/>
        <v>198.09669589041098</v>
      </c>
      <c r="U215" s="5">
        <f t="shared" si="27"/>
        <v>22.180367236951216</v>
      </c>
    </row>
    <row r="216" spans="1:21" x14ac:dyDescent="0.25">
      <c r="A216" s="1" t="s">
        <v>533</v>
      </c>
      <c r="B216" s="1" t="s">
        <v>142</v>
      </c>
      <c r="C216" s="1" t="s">
        <v>500</v>
      </c>
      <c r="D216" s="1" t="s">
        <v>10</v>
      </c>
      <c r="E216" s="1" t="s">
        <v>542</v>
      </c>
      <c r="F216" s="1" t="s">
        <v>543</v>
      </c>
      <c r="G216" s="1" t="s">
        <v>53</v>
      </c>
      <c r="O216" s="3">
        <f t="shared" si="21"/>
        <v>43160.640370370369</v>
      </c>
      <c r="P216" s="4">
        <f t="shared" si="22"/>
        <v>0.1617431640625</v>
      </c>
      <c r="Q216" s="4">
        <f t="shared" si="23"/>
        <v>0.18035888671875</v>
      </c>
      <c r="R216" s="4">
        <f t="shared" si="24"/>
        <v>24.333136974275249</v>
      </c>
      <c r="S216" s="4">
        <f t="shared" si="25"/>
        <v>0.83082524930301815</v>
      </c>
      <c r="T216" s="5">
        <f t="shared" si="26"/>
        <v>178.00973150684931</v>
      </c>
      <c r="U216" s="5">
        <f t="shared" si="27"/>
        <v>16.463595202270298</v>
      </c>
    </row>
    <row r="217" spans="1:21" x14ac:dyDescent="0.25">
      <c r="A217" s="1" t="s">
        <v>544</v>
      </c>
      <c r="B217" s="1" t="s">
        <v>142</v>
      </c>
      <c r="C217" s="1" t="s">
        <v>509</v>
      </c>
      <c r="D217" s="1" t="s">
        <v>10</v>
      </c>
      <c r="E217" s="1" t="s">
        <v>542</v>
      </c>
      <c r="F217" s="1" t="s">
        <v>545</v>
      </c>
      <c r="G217" s="1" t="s">
        <v>12</v>
      </c>
      <c r="O217" s="3">
        <f t="shared" si="21"/>
        <v>43160.640381944446</v>
      </c>
      <c r="P217" s="4">
        <f t="shared" si="22"/>
        <v>0.1617431640625</v>
      </c>
      <c r="Q217" s="4">
        <f t="shared" si="23"/>
        <v>0.179443359375</v>
      </c>
      <c r="R217" s="4">
        <f t="shared" si="24"/>
        <v>24.333136974275249</v>
      </c>
      <c r="S217" s="4">
        <f t="shared" si="25"/>
        <v>0.83082524930301815</v>
      </c>
      <c r="T217" s="5">
        <f t="shared" si="26"/>
        <v>194.30925479452054</v>
      </c>
      <c r="U217" s="5">
        <f t="shared" si="27"/>
        <v>7.6928124515598792</v>
      </c>
    </row>
    <row r="218" spans="1:21" x14ac:dyDescent="0.25">
      <c r="A218" s="1" t="s">
        <v>544</v>
      </c>
      <c r="B218" s="1" t="s">
        <v>202</v>
      </c>
      <c r="C218" s="1" t="s">
        <v>534</v>
      </c>
      <c r="D218" s="1" t="s">
        <v>10</v>
      </c>
      <c r="E218" s="1" t="s">
        <v>542</v>
      </c>
      <c r="F218" s="1" t="s">
        <v>546</v>
      </c>
      <c r="G218" s="1" t="s">
        <v>15</v>
      </c>
      <c r="O218" s="3">
        <f t="shared" si="21"/>
        <v>43160.640381944446</v>
      </c>
      <c r="P218" s="4">
        <f t="shared" si="22"/>
        <v>0.1678466796875</v>
      </c>
      <c r="Q218" s="4">
        <f t="shared" si="23"/>
        <v>0.1849365234375</v>
      </c>
      <c r="R218" s="4">
        <f t="shared" si="24"/>
        <v>24.333136974275249</v>
      </c>
      <c r="S218" s="4">
        <f t="shared" si="25"/>
        <v>0.83082524930301815</v>
      </c>
      <c r="T218" s="5">
        <f t="shared" si="26"/>
        <v>196.33824109589042</v>
      </c>
      <c r="U218" s="5">
        <f t="shared" si="27"/>
        <v>5.7319679651977298</v>
      </c>
    </row>
    <row r="219" spans="1:21" x14ac:dyDescent="0.25">
      <c r="A219" s="1" t="s">
        <v>544</v>
      </c>
      <c r="B219" s="1" t="s">
        <v>68</v>
      </c>
      <c r="C219" s="1" t="s">
        <v>417</v>
      </c>
      <c r="D219" s="1" t="s">
        <v>10</v>
      </c>
      <c r="E219" s="1" t="s">
        <v>542</v>
      </c>
      <c r="F219" s="1" t="s">
        <v>547</v>
      </c>
      <c r="G219" s="1" t="s">
        <v>122</v>
      </c>
      <c r="O219" s="3">
        <f t="shared" si="21"/>
        <v>43160.640381944446</v>
      </c>
      <c r="P219" s="4">
        <f t="shared" si="22"/>
        <v>0.1708984375</v>
      </c>
      <c r="Q219" s="4">
        <f t="shared" si="23"/>
        <v>0.1885986328125</v>
      </c>
      <c r="R219" s="4">
        <f t="shared" si="24"/>
        <v>24.333136974275249</v>
      </c>
      <c r="S219" s="4">
        <f t="shared" si="25"/>
        <v>0.83082524930301815</v>
      </c>
      <c r="T219" s="5">
        <f t="shared" si="26"/>
        <v>196.67640547945209</v>
      </c>
      <c r="U219" s="5">
        <f t="shared" si="27"/>
        <v>10.887482877261027</v>
      </c>
    </row>
    <row r="220" spans="1:21" x14ac:dyDescent="0.25">
      <c r="A220" s="1" t="s">
        <v>548</v>
      </c>
      <c r="B220" s="1" t="s">
        <v>68</v>
      </c>
      <c r="C220" s="1" t="s">
        <v>534</v>
      </c>
      <c r="D220" s="1" t="s">
        <v>10</v>
      </c>
      <c r="E220" s="1" t="s">
        <v>542</v>
      </c>
      <c r="F220" s="1" t="s">
        <v>549</v>
      </c>
      <c r="G220" s="1" t="s">
        <v>40</v>
      </c>
      <c r="O220" s="3">
        <f t="shared" si="21"/>
        <v>43160.640393518523</v>
      </c>
      <c r="P220" s="4">
        <f t="shared" si="22"/>
        <v>0.1708984375</v>
      </c>
      <c r="Q220" s="4">
        <f t="shared" si="23"/>
        <v>0.1849365234375</v>
      </c>
      <c r="R220" s="4">
        <f t="shared" si="24"/>
        <v>24.333136974275249</v>
      </c>
      <c r="S220" s="4">
        <f t="shared" si="25"/>
        <v>0.83082524930301815</v>
      </c>
      <c r="T220" s="5">
        <f t="shared" si="26"/>
        <v>196.0677095890411</v>
      </c>
      <c r="U220" s="5">
        <f t="shared" si="27"/>
        <v>6.2795806410970254</v>
      </c>
    </row>
    <row r="221" spans="1:21" x14ac:dyDescent="0.25">
      <c r="A221" s="1" t="s">
        <v>548</v>
      </c>
      <c r="B221" s="1" t="s">
        <v>142</v>
      </c>
      <c r="C221" s="1" t="s">
        <v>412</v>
      </c>
      <c r="D221" s="1" t="s">
        <v>10</v>
      </c>
      <c r="E221" s="1" t="s">
        <v>550</v>
      </c>
      <c r="F221" s="1" t="s">
        <v>551</v>
      </c>
      <c r="G221" s="1" t="s">
        <v>19</v>
      </c>
      <c r="O221" s="3">
        <f t="shared" si="21"/>
        <v>43160.640393518523</v>
      </c>
      <c r="P221" s="4">
        <f t="shared" si="22"/>
        <v>0.1617431640625</v>
      </c>
      <c r="Q221" s="4">
        <f t="shared" si="23"/>
        <v>0.18218994140625</v>
      </c>
      <c r="R221" s="4">
        <f t="shared" si="24"/>
        <v>24.333136974275249</v>
      </c>
      <c r="S221" s="4">
        <f t="shared" si="25"/>
        <v>0.82967143512422581</v>
      </c>
      <c r="T221" s="5">
        <f t="shared" si="26"/>
        <v>198.2319616438356</v>
      </c>
      <c r="U221" s="5">
        <f t="shared" si="27"/>
        <v>3.62430749400795</v>
      </c>
    </row>
    <row r="222" spans="1:21" x14ac:dyDescent="0.25">
      <c r="A222" s="1" t="s">
        <v>548</v>
      </c>
      <c r="B222" s="1" t="s">
        <v>202</v>
      </c>
      <c r="C222" s="1" t="s">
        <v>506</v>
      </c>
      <c r="D222" s="1" t="s">
        <v>10</v>
      </c>
      <c r="E222" s="1" t="s">
        <v>550</v>
      </c>
      <c r="F222" s="1" t="s">
        <v>552</v>
      </c>
      <c r="G222" s="1" t="s">
        <v>40</v>
      </c>
      <c r="O222" s="3">
        <f t="shared" si="21"/>
        <v>43160.640393518523</v>
      </c>
      <c r="P222" s="4">
        <f t="shared" si="22"/>
        <v>0.1678466796875</v>
      </c>
      <c r="Q222" s="4">
        <f t="shared" si="23"/>
        <v>0.18310546875</v>
      </c>
      <c r="R222" s="4">
        <f t="shared" si="24"/>
        <v>24.333136974275249</v>
      </c>
      <c r="S222" s="4">
        <f t="shared" si="25"/>
        <v>0.82967143512422581</v>
      </c>
      <c r="T222" s="5">
        <f t="shared" si="26"/>
        <v>197.69089863013699</v>
      </c>
      <c r="U222" s="5">
        <f t="shared" si="27"/>
        <v>6.2795806410970254</v>
      </c>
    </row>
    <row r="223" spans="1:21" x14ac:dyDescent="0.25">
      <c r="A223" s="1" t="s">
        <v>548</v>
      </c>
      <c r="B223" s="1" t="s">
        <v>72</v>
      </c>
      <c r="C223" s="1" t="s">
        <v>534</v>
      </c>
      <c r="D223" s="1" t="s">
        <v>10</v>
      </c>
      <c r="E223" s="1" t="s">
        <v>550</v>
      </c>
      <c r="F223" s="1" t="s">
        <v>553</v>
      </c>
      <c r="G223" s="1" t="s">
        <v>202</v>
      </c>
      <c r="O223" s="3">
        <f t="shared" si="21"/>
        <v>43160.640393518523</v>
      </c>
      <c r="P223" s="4">
        <f t="shared" si="22"/>
        <v>0.164794921875</v>
      </c>
      <c r="Q223" s="4">
        <f t="shared" si="23"/>
        <v>0.1849365234375</v>
      </c>
      <c r="R223" s="4">
        <f t="shared" si="24"/>
        <v>24.333136974275249</v>
      </c>
      <c r="S223" s="4">
        <f t="shared" si="25"/>
        <v>0.82967143512422581</v>
      </c>
      <c r="T223" s="5">
        <f t="shared" si="26"/>
        <v>196.27060821917809</v>
      </c>
      <c r="U223" s="5">
        <f t="shared" si="27"/>
        <v>15.634598901019483</v>
      </c>
    </row>
    <row r="224" spans="1:21" x14ac:dyDescent="0.25">
      <c r="A224" s="1" t="s">
        <v>554</v>
      </c>
      <c r="B224" s="1" t="s">
        <v>142</v>
      </c>
      <c r="C224" s="1" t="s">
        <v>500</v>
      </c>
      <c r="D224" s="1" t="s">
        <v>10</v>
      </c>
      <c r="E224" s="1" t="s">
        <v>550</v>
      </c>
      <c r="F224" s="1" t="s">
        <v>555</v>
      </c>
      <c r="G224" s="1" t="s">
        <v>362</v>
      </c>
      <c r="O224" s="3">
        <f t="shared" si="21"/>
        <v>43160.640405092592</v>
      </c>
      <c r="P224" s="4">
        <f t="shared" si="22"/>
        <v>0.1617431640625</v>
      </c>
      <c r="Q224" s="4">
        <f t="shared" si="23"/>
        <v>0.18035888671875</v>
      </c>
      <c r="R224" s="4">
        <f t="shared" si="24"/>
        <v>24.333136974275249</v>
      </c>
      <c r="S224" s="4">
        <f t="shared" si="25"/>
        <v>0.82967143512422581</v>
      </c>
      <c r="T224" s="5">
        <f t="shared" si="26"/>
        <v>194.71505205479451</v>
      </c>
      <c r="U224" s="5">
        <f t="shared" si="27"/>
        <v>25.577783542214448</v>
      </c>
    </row>
    <row r="225" spans="1:21" x14ac:dyDescent="0.25">
      <c r="A225" s="1" t="s">
        <v>554</v>
      </c>
      <c r="B225" s="1" t="s">
        <v>48</v>
      </c>
      <c r="C225" s="1" t="s">
        <v>521</v>
      </c>
      <c r="D225" s="1" t="s">
        <v>10</v>
      </c>
      <c r="E225" s="1" t="s">
        <v>550</v>
      </c>
      <c r="F225" s="1" t="s">
        <v>556</v>
      </c>
      <c r="G225" s="1" t="s">
        <v>298</v>
      </c>
      <c r="O225" s="3">
        <f t="shared" si="21"/>
        <v>43160.640405092592</v>
      </c>
      <c r="P225" s="4">
        <f t="shared" si="22"/>
        <v>0.15869140625</v>
      </c>
      <c r="Q225" s="4">
        <f t="shared" si="23"/>
        <v>0.17578125</v>
      </c>
      <c r="R225" s="4">
        <f t="shared" si="24"/>
        <v>24.333136974275249</v>
      </c>
      <c r="S225" s="4">
        <f t="shared" si="25"/>
        <v>0.82967143512422581</v>
      </c>
      <c r="T225" s="5">
        <f t="shared" si="26"/>
        <v>196.81167123287671</v>
      </c>
      <c r="U225" s="5">
        <f t="shared" si="27"/>
        <v>13.832217183463559</v>
      </c>
    </row>
    <row r="226" spans="1:21" x14ac:dyDescent="0.25">
      <c r="A226" s="1" t="s">
        <v>554</v>
      </c>
      <c r="B226" s="1" t="s">
        <v>48</v>
      </c>
      <c r="C226" s="1" t="s">
        <v>408</v>
      </c>
      <c r="D226" s="1" t="s">
        <v>10</v>
      </c>
      <c r="E226" s="1" t="s">
        <v>550</v>
      </c>
      <c r="F226" s="1" t="s">
        <v>557</v>
      </c>
      <c r="G226" s="1" t="s">
        <v>558</v>
      </c>
      <c r="O226" s="3">
        <f t="shared" si="21"/>
        <v>43160.640405092592</v>
      </c>
      <c r="P226" s="4">
        <f t="shared" si="22"/>
        <v>0.15869140625</v>
      </c>
      <c r="Q226" s="4">
        <f t="shared" si="23"/>
        <v>0.1739501953125</v>
      </c>
      <c r="R226" s="4">
        <f t="shared" si="24"/>
        <v>24.333136974275249</v>
      </c>
      <c r="S226" s="4">
        <f t="shared" si="25"/>
        <v>0.82967143512422581</v>
      </c>
      <c r="T226" s="5">
        <f t="shared" si="26"/>
        <v>194.37688767123288</v>
      </c>
      <c r="U226" s="5">
        <f t="shared" si="27"/>
        <v>22.631321355141232</v>
      </c>
    </row>
    <row r="227" spans="1:21" x14ac:dyDescent="0.25">
      <c r="A227" s="1" t="s">
        <v>554</v>
      </c>
      <c r="B227" s="1" t="s">
        <v>48</v>
      </c>
      <c r="C227" s="1" t="s">
        <v>559</v>
      </c>
      <c r="D227" s="1" t="s">
        <v>10</v>
      </c>
      <c r="E227" s="1" t="s">
        <v>550</v>
      </c>
      <c r="F227" s="1" t="s">
        <v>546</v>
      </c>
      <c r="G227" s="1" t="s">
        <v>19</v>
      </c>
      <c r="O227" s="3">
        <f t="shared" si="21"/>
        <v>43160.640405092592</v>
      </c>
      <c r="P227" s="4">
        <f t="shared" si="22"/>
        <v>0.15869140625</v>
      </c>
      <c r="Q227" s="4">
        <f t="shared" si="23"/>
        <v>0.172119140625</v>
      </c>
      <c r="R227" s="4">
        <f t="shared" si="24"/>
        <v>24.333136974275249</v>
      </c>
      <c r="S227" s="4">
        <f t="shared" si="25"/>
        <v>0.82967143512422581</v>
      </c>
      <c r="T227" s="5">
        <f t="shared" si="26"/>
        <v>196.33824109589042</v>
      </c>
      <c r="U227" s="5">
        <f t="shared" si="27"/>
        <v>3.62430749400795</v>
      </c>
    </row>
    <row r="228" spans="1:21" x14ac:dyDescent="0.25">
      <c r="A228" s="1" t="s">
        <v>560</v>
      </c>
      <c r="B228" s="1" t="s">
        <v>346</v>
      </c>
      <c r="C228" s="1" t="s">
        <v>559</v>
      </c>
      <c r="D228" s="1" t="s">
        <v>10</v>
      </c>
      <c r="E228" s="1" t="s">
        <v>550</v>
      </c>
      <c r="F228" s="1" t="s">
        <v>561</v>
      </c>
      <c r="G228" s="1" t="s">
        <v>335</v>
      </c>
      <c r="O228" s="3">
        <f t="shared" si="21"/>
        <v>43160.640416666662</v>
      </c>
      <c r="P228" s="4">
        <f t="shared" si="22"/>
        <v>0.152587890625</v>
      </c>
      <c r="Q228" s="4">
        <f t="shared" si="23"/>
        <v>0.172119140625</v>
      </c>
      <c r="R228" s="4">
        <f t="shared" si="24"/>
        <v>24.333136974275249</v>
      </c>
      <c r="S228" s="4">
        <f t="shared" si="25"/>
        <v>0.82967143512422581</v>
      </c>
      <c r="T228" s="5">
        <f t="shared" si="26"/>
        <v>191.46867397260274</v>
      </c>
      <c r="U228" s="5">
        <f t="shared" si="27"/>
        <v>25.176716940609712</v>
      </c>
    </row>
    <row r="229" spans="1:21" x14ac:dyDescent="0.25">
      <c r="A229" s="1" t="s">
        <v>560</v>
      </c>
      <c r="B229" s="1" t="s">
        <v>346</v>
      </c>
      <c r="C229" s="1" t="s">
        <v>493</v>
      </c>
      <c r="D229" s="1" t="s">
        <v>10</v>
      </c>
      <c r="E229" s="1" t="s">
        <v>550</v>
      </c>
      <c r="F229" s="1" t="s">
        <v>561</v>
      </c>
      <c r="G229" s="1" t="s">
        <v>562</v>
      </c>
      <c r="O229" s="3">
        <f t="shared" si="21"/>
        <v>43160.640416666662</v>
      </c>
      <c r="P229" s="4">
        <f t="shared" si="22"/>
        <v>0.152587890625</v>
      </c>
      <c r="Q229" s="4">
        <f t="shared" si="23"/>
        <v>0.17303466796875</v>
      </c>
      <c r="R229" s="4">
        <f t="shared" si="24"/>
        <v>24.333136974275249</v>
      </c>
      <c r="S229" s="4">
        <f t="shared" si="25"/>
        <v>0.82967143512422581</v>
      </c>
      <c r="T229" s="5">
        <f t="shared" si="26"/>
        <v>191.46867397260274</v>
      </c>
      <c r="U229" s="5">
        <f t="shared" si="27"/>
        <v>20.446301115779153</v>
      </c>
    </row>
    <row r="230" spans="1:21" x14ac:dyDescent="0.25">
      <c r="A230" s="1" t="s">
        <v>560</v>
      </c>
      <c r="B230" s="1" t="s">
        <v>346</v>
      </c>
      <c r="C230" s="1" t="s">
        <v>563</v>
      </c>
      <c r="D230" s="1" t="s">
        <v>10</v>
      </c>
      <c r="E230" s="1" t="s">
        <v>550</v>
      </c>
      <c r="F230" s="1" t="s">
        <v>564</v>
      </c>
      <c r="G230" s="1" t="s">
        <v>87</v>
      </c>
      <c r="O230" s="3">
        <f t="shared" si="21"/>
        <v>43160.640416666662</v>
      </c>
      <c r="P230" s="4">
        <f t="shared" si="22"/>
        <v>0.152587890625</v>
      </c>
      <c r="Q230" s="4">
        <f t="shared" si="23"/>
        <v>0.1702880859375</v>
      </c>
      <c r="R230" s="4">
        <f t="shared" si="24"/>
        <v>24.333136974275249</v>
      </c>
      <c r="S230" s="4">
        <f t="shared" si="25"/>
        <v>0.82967143512422581</v>
      </c>
      <c r="T230" s="5">
        <f t="shared" si="26"/>
        <v>197.55563287671234</v>
      </c>
      <c r="U230" s="5">
        <f t="shared" si="27"/>
        <v>4.4392222748428809</v>
      </c>
    </row>
    <row r="231" spans="1:21" x14ac:dyDescent="0.25">
      <c r="A231" s="1" t="s">
        <v>565</v>
      </c>
      <c r="B231" s="1" t="s">
        <v>566</v>
      </c>
      <c r="C231" s="1" t="s">
        <v>567</v>
      </c>
      <c r="D231" s="1" t="s">
        <v>10</v>
      </c>
      <c r="E231" s="1" t="s">
        <v>542</v>
      </c>
      <c r="F231" s="1" t="s">
        <v>540</v>
      </c>
      <c r="G231" s="1" t="s">
        <v>111</v>
      </c>
      <c r="O231" s="3">
        <f t="shared" si="21"/>
        <v>43160.640428240746</v>
      </c>
      <c r="P231" s="4">
        <f t="shared" si="22"/>
        <v>0.1556396484375</v>
      </c>
      <c r="Q231" s="4">
        <f t="shared" si="23"/>
        <v>0.17120361328125</v>
      </c>
      <c r="R231" s="4">
        <f t="shared" si="24"/>
        <v>24.333136974275249</v>
      </c>
      <c r="S231" s="4">
        <f t="shared" si="25"/>
        <v>0.83082524930301815</v>
      </c>
      <c r="T231" s="5">
        <f t="shared" si="26"/>
        <v>198.09669589041098</v>
      </c>
      <c r="U231" s="5">
        <f t="shared" si="27"/>
        <v>12.040607741165621</v>
      </c>
    </row>
    <row r="232" spans="1:21" x14ac:dyDescent="0.25">
      <c r="A232" s="1" t="s">
        <v>565</v>
      </c>
      <c r="B232" s="1" t="s">
        <v>346</v>
      </c>
      <c r="C232" s="1" t="s">
        <v>493</v>
      </c>
      <c r="D232" s="1" t="s">
        <v>10</v>
      </c>
      <c r="E232" s="1" t="s">
        <v>542</v>
      </c>
      <c r="F232" s="1" t="s">
        <v>568</v>
      </c>
      <c r="G232" s="1" t="s">
        <v>270</v>
      </c>
      <c r="O232" s="3">
        <f t="shared" si="21"/>
        <v>43160.640428240746</v>
      </c>
      <c r="P232" s="4">
        <f t="shared" si="22"/>
        <v>0.152587890625</v>
      </c>
      <c r="Q232" s="4">
        <f t="shared" si="23"/>
        <v>0.17303466796875</v>
      </c>
      <c r="R232" s="4">
        <f t="shared" si="24"/>
        <v>24.333136974275249</v>
      </c>
      <c r="S232" s="4">
        <f t="shared" si="25"/>
        <v>0.83082524930301815</v>
      </c>
      <c r="T232" s="5">
        <f t="shared" si="26"/>
        <v>196.40587397260273</v>
      </c>
      <c r="U232" s="5">
        <f t="shared" si="27"/>
        <v>16.054308074274228</v>
      </c>
    </row>
    <row r="233" spans="1:21" x14ac:dyDescent="0.25">
      <c r="A233" s="1" t="s">
        <v>565</v>
      </c>
      <c r="B233" s="1" t="s">
        <v>48</v>
      </c>
      <c r="C233" s="1" t="s">
        <v>569</v>
      </c>
      <c r="D233" s="1" t="s">
        <v>10</v>
      </c>
      <c r="E233" s="1" t="s">
        <v>542</v>
      </c>
      <c r="F233" s="1" t="s">
        <v>570</v>
      </c>
      <c r="G233" s="1" t="s">
        <v>571</v>
      </c>
      <c r="O233" s="3">
        <f t="shared" si="21"/>
        <v>43160.640428240746</v>
      </c>
      <c r="P233" s="4">
        <f t="shared" si="22"/>
        <v>0.15869140625</v>
      </c>
      <c r="Q233" s="4">
        <f t="shared" si="23"/>
        <v>0.17486572265625</v>
      </c>
      <c r="R233" s="4">
        <f t="shared" si="24"/>
        <v>24.333136974275249</v>
      </c>
      <c r="S233" s="4">
        <f t="shared" si="25"/>
        <v>0.83082524930301815</v>
      </c>
      <c r="T233" s="5">
        <f t="shared" si="26"/>
        <v>197.488</v>
      </c>
      <c r="U233" s="5">
        <f t="shared" si="27"/>
        <v>12.838568140984055</v>
      </c>
    </row>
    <row r="234" spans="1:21" x14ac:dyDescent="0.25">
      <c r="A234" s="1" t="s">
        <v>565</v>
      </c>
      <c r="B234" s="1" t="s">
        <v>346</v>
      </c>
      <c r="C234" s="1" t="s">
        <v>559</v>
      </c>
      <c r="D234" s="1" t="s">
        <v>10</v>
      </c>
      <c r="E234" s="1" t="s">
        <v>542</v>
      </c>
      <c r="F234" s="1" t="s">
        <v>572</v>
      </c>
      <c r="G234" s="1" t="s">
        <v>571</v>
      </c>
      <c r="O234" s="3">
        <f t="shared" si="21"/>
        <v>43160.640428240746</v>
      </c>
      <c r="P234" s="4">
        <f t="shared" si="22"/>
        <v>0.152587890625</v>
      </c>
      <c r="Q234" s="4">
        <f t="shared" si="23"/>
        <v>0.172119140625</v>
      </c>
      <c r="R234" s="4">
        <f t="shared" si="24"/>
        <v>24.333136974275249</v>
      </c>
      <c r="S234" s="4">
        <f t="shared" si="25"/>
        <v>0.83082524930301815</v>
      </c>
      <c r="T234" s="5">
        <f t="shared" si="26"/>
        <v>198.16432876712327</v>
      </c>
      <c r="U234" s="5">
        <f t="shared" si="27"/>
        <v>12.838568140984055</v>
      </c>
    </row>
    <row r="235" spans="1:21" x14ac:dyDescent="0.25">
      <c r="A235" s="1" t="s">
        <v>573</v>
      </c>
      <c r="B235" s="1" t="s">
        <v>346</v>
      </c>
      <c r="C235" s="1" t="s">
        <v>567</v>
      </c>
      <c r="D235" s="1" t="s">
        <v>10</v>
      </c>
      <c r="E235" s="1" t="s">
        <v>542</v>
      </c>
      <c r="F235" s="1" t="s">
        <v>574</v>
      </c>
      <c r="G235" s="1" t="s">
        <v>562</v>
      </c>
      <c r="O235" s="3">
        <f t="shared" si="21"/>
        <v>43160.640439814815</v>
      </c>
      <c r="P235" s="4">
        <f t="shared" si="22"/>
        <v>0.152587890625</v>
      </c>
      <c r="Q235" s="4">
        <f t="shared" si="23"/>
        <v>0.17120361328125</v>
      </c>
      <c r="R235" s="4">
        <f t="shared" si="24"/>
        <v>24.333136974275249</v>
      </c>
      <c r="S235" s="4">
        <f t="shared" si="25"/>
        <v>0.83082524930301815</v>
      </c>
      <c r="T235" s="5">
        <f t="shared" si="26"/>
        <v>194.2416219178082</v>
      </c>
      <c r="U235" s="5">
        <f t="shared" si="27"/>
        <v>20.446301115779153</v>
      </c>
    </row>
    <row r="236" spans="1:21" x14ac:dyDescent="0.25">
      <c r="A236" s="1" t="s">
        <v>573</v>
      </c>
      <c r="B236" s="1" t="s">
        <v>566</v>
      </c>
      <c r="C236" s="1" t="s">
        <v>575</v>
      </c>
      <c r="D236" s="1" t="s">
        <v>10</v>
      </c>
      <c r="E236" s="1" t="s">
        <v>542</v>
      </c>
      <c r="F236" s="1" t="s">
        <v>576</v>
      </c>
      <c r="G236" s="1" t="s">
        <v>159</v>
      </c>
      <c r="O236" s="3">
        <f t="shared" si="21"/>
        <v>43160.640439814815</v>
      </c>
      <c r="P236" s="4">
        <f t="shared" si="22"/>
        <v>0.1556396484375</v>
      </c>
      <c r="Q236" s="4">
        <f t="shared" si="23"/>
        <v>0.1776123046875</v>
      </c>
      <c r="R236" s="4">
        <f t="shared" si="24"/>
        <v>24.333136974275249</v>
      </c>
      <c r="S236" s="4">
        <f t="shared" si="25"/>
        <v>0.83082524930301815</v>
      </c>
      <c r="T236" s="5">
        <f t="shared" si="26"/>
        <v>190.85997808219179</v>
      </c>
      <c r="U236" s="5">
        <f t="shared" si="27"/>
        <v>14.303648721630553</v>
      </c>
    </row>
    <row r="237" spans="1:21" x14ac:dyDescent="0.25">
      <c r="A237" s="1" t="s">
        <v>573</v>
      </c>
      <c r="B237" s="1" t="s">
        <v>142</v>
      </c>
      <c r="C237" s="1" t="s">
        <v>577</v>
      </c>
      <c r="D237" s="1" t="s">
        <v>10</v>
      </c>
      <c r="E237" s="1" t="s">
        <v>535</v>
      </c>
      <c r="F237" s="1" t="s">
        <v>578</v>
      </c>
      <c r="G237" s="1" t="s">
        <v>44</v>
      </c>
      <c r="O237" s="3">
        <f t="shared" si="21"/>
        <v>43160.640439814815</v>
      </c>
      <c r="P237" s="4">
        <f t="shared" si="22"/>
        <v>0.1617431640625</v>
      </c>
      <c r="Q237" s="4">
        <f t="shared" si="23"/>
        <v>0.17852783203125</v>
      </c>
      <c r="R237" s="4">
        <f t="shared" si="24"/>
        <v>24.333136974275249</v>
      </c>
      <c r="S237" s="4">
        <f t="shared" si="25"/>
        <v>0.83197913950931479</v>
      </c>
      <c r="T237" s="5">
        <f t="shared" si="26"/>
        <v>190.6570794520548</v>
      </c>
      <c r="U237" s="5">
        <f t="shared" si="27"/>
        <v>13.093923320570502</v>
      </c>
    </row>
    <row r="238" spans="1:21" x14ac:dyDescent="0.25">
      <c r="A238" s="1" t="s">
        <v>579</v>
      </c>
      <c r="B238" s="1" t="s">
        <v>566</v>
      </c>
      <c r="C238" s="1" t="s">
        <v>575</v>
      </c>
      <c r="D238" s="1" t="s">
        <v>10</v>
      </c>
      <c r="E238" s="1" t="s">
        <v>535</v>
      </c>
      <c r="F238" s="1" t="s">
        <v>580</v>
      </c>
      <c r="G238" s="1" t="s">
        <v>30</v>
      </c>
      <c r="O238" s="3">
        <f t="shared" si="21"/>
        <v>43160.640451388885</v>
      </c>
      <c r="P238" s="4">
        <f t="shared" si="22"/>
        <v>0.1556396484375</v>
      </c>
      <c r="Q238" s="4">
        <f t="shared" si="23"/>
        <v>0.1776123046875</v>
      </c>
      <c r="R238" s="4">
        <f t="shared" si="24"/>
        <v>24.333136974275249</v>
      </c>
      <c r="S238" s="4">
        <f t="shared" si="25"/>
        <v>0.83197913950931479</v>
      </c>
      <c r="T238" s="5">
        <f t="shared" si="26"/>
        <v>192.75369863013697</v>
      </c>
      <c r="U238" s="5">
        <f t="shared" si="27"/>
        <v>12.312251505818908</v>
      </c>
    </row>
    <row r="239" spans="1:21" x14ac:dyDescent="0.25">
      <c r="A239" s="1" t="s">
        <v>579</v>
      </c>
      <c r="B239" s="1" t="s">
        <v>346</v>
      </c>
      <c r="C239" s="1" t="s">
        <v>493</v>
      </c>
      <c r="D239" s="1" t="s">
        <v>10</v>
      </c>
      <c r="E239" s="1" t="s">
        <v>535</v>
      </c>
      <c r="F239" s="1" t="s">
        <v>581</v>
      </c>
      <c r="G239" s="1" t="s">
        <v>335</v>
      </c>
      <c r="O239" s="3">
        <f t="shared" si="21"/>
        <v>43160.640451388885</v>
      </c>
      <c r="P239" s="4">
        <f t="shared" si="22"/>
        <v>0.152587890625</v>
      </c>
      <c r="Q239" s="4">
        <f t="shared" si="23"/>
        <v>0.17303466796875</v>
      </c>
      <c r="R239" s="4">
        <f t="shared" si="24"/>
        <v>24.333136974275249</v>
      </c>
      <c r="S239" s="4">
        <f t="shared" si="25"/>
        <v>0.83197913950931479</v>
      </c>
      <c r="T239" s="5">
        <f t="shared" si="26"/>
        <v>198.02906301369865</v>
      </c>
      <c r="U239" s="5">
        <f t="shared" si="27"/>
        <v>25.176716940609712</v>
      </c>
    </row>
    <row r="240" spans="1:21" x14ac:dyDescent="0.25">
      <c r="A240" s="1" t="s">
        <v>579</v>
      </c>
      <c r="B240" s="1" t="s">
        <v>566</v>
      </c>
      <c r="C240" s="1" t="s">
        <v>493</v>
      </c>
      <c r="D240" s="1" t="s">
        <v>10</v>
      </c>
      <c r="E240" s="1" t="s">
        <v>535</v>
      </c>
      <c r="F240" s="1" t="s">
        <v>582</v>
      </c>
      <c r="G240" s="1" t="s">
        <v>583</v>
      </c>
      <c r="O240" s="3">
        <f t="shared" si="21"/>
        <v>43160.640451388885</v>
      </c>
      <c r="P240" s="4">
        <f t="shared" si="22"/>
        <v>0.1556396484375</v>
      </c>
      <c r="Q240" s="4">
        <f t="shared" si="23"/>
        <v>0.17303466796875</v>
      </c>
      <c r="R240" s="4">
        <f t="shared" si="24"/>
        <v>24.333136974275249</v>
      </c>
      <c r="S240" s="4">
        <f t="shared" si="25"/>
        <v>0.83197913950931479</v>
      </c>
      <c r="T240" s="5">
        <f t="shared" si="26"/>
        <v>191.40104109589041</v>
      </c>
      <c r="U240" s="5">
        <f t="shared" si="27"/>
        <v>34.309992687903126</v>
      </c>
    </row>
    <row r="241" spans="1:21" x14ac:dyDescent="0.25">
      <c r="A241" s="1" t="s">
        <v>579</v>
      </c>
      <c r="B241" s="1" t="s">
        <v>346</v>
      </c>
      <c r="C241" s="1" t="s">
        <v>559</v>
      </c>
      <c r="D241" s="1" t="s">
        <v>10</v>
      </c>
      <c r="E241" s="1" t="s">
        <v>535</v>
      </c>
      <c r="F241" s="1" t="s">
        <v>584</v>
      </c>
      <c r="G241" s="1" t="s">
        <v>585</v>
      </c>
      <c r="O241" s="3">
        <f t="shared" si="21"/>
        <v>43160.640451388885</v>
      </c>
      <c r="P241" s="4">
        <f t="shared" si="22"/>
        <v>0.152587890625</v>
      </c>
      <c r="Q241" s="4">
        <f t="shared" si="23"/>
        <v>0.172119140625</v>
      </c>
      <c r="R241" s="4">
        <f t="shared" si="24"/>
        <v>24.333136974275249</v>
      </c>
      <c r="S241" s="4">
        <f t="shared" si="25"/>
        <v>0.83197913950931479</v>
      </c>
      <c r="T241" s="5">
        <f t="shared" si="26"/>
        <v>195.25611506849316</v>
      </c>
      <c r="U241" s="5">
        <f t="shared" si="27"/>
        <v>22.331645009221496</v>
      </c>
    </row>
    <row r="242" spans="1:21" x14ac:dyDescent="0.25">
      <c r="A242" s="1" t="s">
        <v>586</v>
      </c>
      <c r="B242" s="1" t="s">
        <v>566</v>
      </c>
      <c r="C242" s="1" t="s">
        <v>587</v>
      </c>
      <c r="D242" s="1" t="s">
        <v>10</v>
      </c>
      <c r="E242" s="1" t="s">
        <v>535</v>
      </c>
      <c r="F242" s="1" t="s">
        <v>588</v>
      </c>
      <c r="G242" s="1" t="s">
        <v>136</v>
      </c>
      <c r="O242" s="3">
        <f t="shared" si="21"/>
        <v>43160.640462962961</v>
      </c>
      <c r="P242" s="4">
        <f t="shared" si="22"/>
        <v>0.1556396484375</v>
      </c>
      <c r="Q242" s="4">
        <f t="shared" si="23"/>
        <v>0.17669677734375</v>
      </c>
      <c r="R242" s="4">
        <f t="shared" si="24"/>
        <v>24.333136974275249</v>
      </c>
      <c r="S242" s="4">
        <f t="shared" si="25"/>
        <v>0.83197913950931479</v>
      </c>
      <c r="T242" s="5">
        <f t="shared" si="26"/>
        <v>197.96143013698631</v>
      </c>
      <c r="U242" s="5">
        <f t="shared" si="27"/>
        <v>9.2487047910289224</v>
      </c>
    </row>
    <row r="243" spans="1:21" x14ac:dyDescent="0.25">
      <c r="A243" s="1" t="s">
        <v>586</v>
      </c>
      <c r="B243" s="1" t="s">
        <v>142</v>
      </c>
      <c r="C243" s="1" t="s">
        <v>575</v>
      </c>
      <c r="D243" s="1" t="s">
        <v>10</v>
      </c>
      <c r="E243" s="1" t="s">
        <v>525</v>
      </c>
      <c r="F243" s="1" t="s">
        <v>589</v>
      </c>
      <c r="G243" s="1" t="s">
        <v>142</v>
      </c>
      <c r="O243" s="3">
        <f t="shared" si="21"/>
        <v>43160.640462962961</v>
      </c>
      <c r="P243" s="4">
        <f t="shared" si="22"/>
        <v>0.1617431640625</v>
      </c>
      <c r="Q243" s="4">
        <f t="shared" si="23"/>
        <v>0.1776123046875</v>
      </c>
      <c r="R243" s="4">
        <f t="shared" si="24"/>
        <v>24.333136974275249</v>
      </c>
      <c r="S243" s="4">
        <f t="shared" si="25"/>
        <v>0.83313310575243804</v>
      </c>
      <c r="T243" s="5">
        <f t="shared" si="26"/>
        <v>193.4976602739726</v>
      </c>
      <c r="U243" s="5">
        <f t="shared" si="27"/>
        <v>15.203604093293007</v>
      </c>
    </row>
    <row r="244" spans="1:21" x14ac:dyDescent="0.25">
      <c r="A244" s="1" t="s">
        <v>586</v>
      </c>
      <c r="B244" s="1" t="s">
        <v>142</v>
      </c>
      <c r="C244" s="1" t="s">
        <v>500</v>
      </c>
      <c r="D244" s="1" t="s">
        <v>10</v>
      </c>
      <c r="E244" s="1" t="s">
        <v>525</v>
      </c>
      <c r="F244" s="1" t="s">
        <v>590</v>
      </c>
      <c r="G244" s="1" t="s">
        <v>571</v>
      </c>
      <c r="O244" s="3">
        <f t="shared" si="21"/>
        <v>43160.640462962961</v>
      </c>
      <c r="P244" s="4">
        <f t="shared" si="22"/>
        <v>0.1617431640625</v>
      </c>
      <c r="Q244" s="4">
        <f t="shared" si="23"/>
        <v>0.18035888671875</v>
      </c>
      <c r="R244" s="4">
        <f t="shared" si="24"/>
        <v>24.333136974275249</v>
      </c>
      <c r="S244" s="4">
        <f t="shared" si="25"/>
        <v>0.83313310575243804</v>
      </c>
      <c r="T244" s="5">
        <f t="shared" si="26"/>
        <v>195.72954520547944</v>
      </c>
      <c r="U244" s="5">
        <f t="shared" si="27"/>
        <v>12.838568140984055</v>
      </c>
    </row>
    <row r="245" spans="1:21" x14ac:dyDescent="0.25">
      <c r="A245" s="1" t="s">
        <v>591</v>
      </c>
      <c r="B245" s="1" t="s">
        <v>142</v>
      </c>
      <c r="C245" s="1" t="s">
        <v>534</v>
      </c>
      <c r="D245" s="1" t="s">
        <v>10</v>
      </c>
      <c r="E245" s="1" t="s">
        <v>525</v>
      </c>
      <c r="F245" s="1" t="s">
        <v>592</v>
      </c>
      <c r="G245" s="1" t="s">
        <v>80</v>
      </c>
      <c r="O245" s="3">
        <f t="shared" si="21"/>
        <v>43160.640474537038</v>
      </c>
      <c r="P245" s="4">
        <f t="shared" si="22"/>
        <v>0.1617431640625</v>
      </c>
      <c r="Q245" s="4">
        <f t="shared" si="23"/>
        <v>0.1849365234375</v>
      </c>
      <c r="R245" s="4">
        <f t="shared" si="24"/>
        <v>24.333136974275249</v>
      </c>
      <c r="S245" s="4">
        <f t="shared" si="25"/>
        <v>0.83313310575243804</v>
      </c>
      <c r="T245" s="5">
        <f t="shared" si="26"/>
        <v>198.43486027397262</v>
      </c>
      <c r="U245" s="5">
        <f t="shared" si="27"/>
        <v>11.47834095453358</v>
      </c>
    </row>
    <row r="246" spans="1:21" x14ac:dyDescent="0.25">
      <c r="A246" s="1" t="s">
        <v>591</v>
      </c>
      <c r="B246" s="1" t="s">
        <v>142</v>
      </c>
      <c r="C246" s="1" t="s">
        <v>534</v>
      </c>
      <c r="D246" s="1" t="s">
        <v>10</v>
      </c>
      <c r="E246" s="1" t="s">
        <v>525</v>
      </c>
      <c r="F246" s="1" t="s">
        <v>556</v>
      </c>
      <c r="G246" s="1" t="s">
        <v>111</v>
      </c>
      <c r="O246" s="3">
        <f t="shared" si="21"/>
        <v>43160.640474537038</v>
      </c>
      <c r="P246" s="4">
        <f t="shared" si="22"/>
        <v>0.1617431640625</v>
      </c>
      <c r="Q246" s="4">
        <f t="shared" si="23"/>
        <v>0.1849365234375</v>
      </c>
      <c r="R246" s="4">
        <f t="shared" si="24"/>
        <v>24.333136974275249</v>
      </c>
      <c r="S246" s="4">
        <f t="shared" si="25"/>
        <v>0.83313310575243804</v>
      </c>
      <c r="T246" s="5">
        <f t="shared" si="26"/>
        <v>196.81167123287671</v>
      </c>
      <c r="U246" s="5">
        <f t="shared" si="27"/>
        <v>12.040607741165621</v>
      </c>
    </row>
    <row r="247" spans="1:21" x14ac:dyDescent="0.25">
      <c r="A247" s="1" t="s">
        <v>591</v>
      </c>
      <c r="B247" s="1" t="s">
        <v>48</v>
      </c>
      <c r="C247" s="1" t="s">
        <v>412</v>
      </c>
      <c r="D247" s="1" t="s">
        <v>10</v>
      </c>
      <c r="E247" s="1" t="s">
        <v>525</v>
      </c>
      <c r="F247" s="1" t="s">
        <v>593</v>
      </c>
      <c r="G247" s="1" t="s">
        <v>68</v>
      </c>
      <c r="O247" s="3">
        <f t="shared" si="21"/>
        <v>43160.640474537038</v>
      </c>
      <c r="P247" s="4">
        <f t="shared" si="22"/>
        <v>0.15869140625</v>
      </c>
      <c r="Q247" s="4">
        <f t="shared" si="23"/>
        <v>0.18218994140625</v>
      </c>
      <c r="R247" s="4">
        <f t="shared" si="24"/>
        <v>24.333136974275249</v>
      </c>
      <c r="S247" s="4">
        <f t="shared" si="25"/>
        <v>0.83313310575243804</v>
      </c>
      <c r="T247" s="5">
        <f t="shared" si="26"/>
        <v>197.82616438356163</v>
      </c>
      <c r="U247" s="5">
        <f t="shared" si="27"/>
        <v>15.845807549750829</v>
      </c>
    </row>
    <row r="248" spans="1:21" x14ac:dyDescent="0.25">
      <c r="A248" s="1" t="s">
        <v>591</v>
      </c>
      <c r="B248" s="1" t="s">
        <v>48</v>
      </c>
      <c r="C248" s="1" t="s">
        <v>500</v>
      </c>
      <c r="D248" s="1" t="s">
        <v>10</v>
      </c>
      <c r="E248" s="1" t="s">
        <v>525</v>
      </c>
      <c r="F248" s="1" t="s">
        <v>594</v>
      </c>
      <c r="G248" s="1" t="s">
        <v>24</v>
      </c>
      <c r="O248" s="3">
        <f t="shared" si="21"/>
        <v>43160.640474537038</v>
      </c>
      <c r="P248" s="4">
        <f t="shared" si="22"/>
        <v>0.15869140625</v>
      </c>
      <c r="Q248" s="4">
        <f t="shared" si="23"/>
        <v>0.18035888671875</v>
      </c>
      <c r="R248" s="4">
        <f t="shared" si="24"/>
        <v>24.333136974275249</v>
      </c>
      <c r="S248" s="4">
        <f t="shared" si="25"/>
        <v>0.83313310575243804</v>
      </c>
      <c r="T248" s="5">
        <f t="shared" si="26"/>
        <v>198.29959452054794</v>
      </c>
      <c r="U248" s="5">
        <f t="shared" si="27"/>
        <v>6.7832889062333557</v>
      </c>
    </row>
    <row r="249" spans="1:21" x14ac:dyDescent="0.25">
      <c r="A249" s="1" t="s">
        <v>595</v>
      </c>
      <c r="B249" s="1" t="s">
        <v>68</v>
      </c>
      <c r="C249" s="1" t="s">
        <v>412</v>
      </c>
      <c r="D249" s="1" t="s">
        <v>10</v>
      </c>
      <c r="E249" s="1" t="s">
        <v>525</v>
      </c>
      <c r="F249" s="1" t="s">
        <v>552</v>
      </c>
      <c r="G249" s="1" t="s">
        <v>15</v>
      </c>
      <c r="O249" s="3">
        <f t="shared" si="21"/>
        <v>43160.640486111108</v>
      </c>
      <c r="P249" s="4">
        <f t="shared" si="22"/>
        <v>0.1708984375</v>
      </c>
      <c r="Q249" s="4">
        <f t="shared" si="23"/>
        <v>0.18218994140625</v>
      </c>
      <c r="R249" s="4">
        <f t="shared" si="24"/>
        <v>24.333136974275249</v>
      </c>
      <c r="S249" s="4">
        <f t="shared" si="25"/>
        <v>0.83313310575243804</v>
      </c>
      <c r="T249" s="5">
        <f t="shared" si="26"/>
        <v>197.69089863013699</v>
      </c>
      <c r="U249" s="5">
        <f t="shared" si="27"/>
        <v>5.7319679651977298</v>
      </c>
    </row>
    <row r="250" spans="1:21" x14ac:dyDescent="0.25">
      <c r="A250" s="1" t="s">
        <v>595</v>
      </c>
      <c r="B250" s="1" t="s">
        <v>142</v>
      </c>
      <c r="C250" s="1" t="s">
        <v>500</v>
      </c>
      <c r="D250" s="1" t="s">
        <v>10</v>
      </c>
      <c r="E250" s="1" t="s">
        <v>525</v>
      </c>
      <c r="F250" s="1" t="s">
        <v>552</v>
      </c>
      <c r="G250" s="1" t="s">
        <v>21</v>
      </c>
      <c r="O250" s="3">
        <f t="shared" si="21"/>
        <v>43160.640486111108</v>
      </c>
      <c r="P250" s="4">
        <f t="shared" si="22"/>
        <v>0.1617431640625</v>
      </c>
      <c r="Q250" s="4">
        <f t="shared" si="23"/>
        <v>0.18035888671875</v>
      </c>
      <c r="R250" s="4">
        <f t="shared" si="24"/>
        <v>24.333136974275249</v>
      </c>
      <c r="S250" s="4">
        <f t="shared" si="25"/>
        <v>0.83313310575243804</v>
      </c>
      <c r="T250" s="5">
        <f t="shared" si="26"/>
        <v>197.69089863013699</v>
      </c>
      <c r="U250" s="5">
        <f t="shared" si="27"/>
        <v>2.5625587331231401</v>
      </c>
    </row>
    <row r="251" spans="1:21" x14ac:dyDescent="0.25">
      <c r="A251" s="1" t="s">
        <v>595</v>
      </c>
      <c r="B251" s="1" t="s">
        <v>142</v>
      </c>
      <c r="C251" s="1" t="s">
        <v>577</v>
      </c>
      <c r="D251" s="1" t="s">
        <v>10</v>
      </c>
      <c r="E251" s="1" t="s">
        <v>519</v>
      </c>
      <c r="F251" s="1" t="s">
        <v>551</v>
      </c>
      <c r="G251" s="1" t="s">
        <v>301</v>
      </c>
      <c r="O251" s="3">
        <f t="shared" si="21"/>
        <v>43160.640486111108</v>
      </c>
      <c r="P251" s="4">
        <f t="shared" si="22"/>
        <v>0.1617431640625</v>
      </c>
      <c r="Q251" s="4">
        <f t="shared" si="23"/>
        <v>0.17852783203125</v>
      </c>
      <c r="R251" s="4">
        <f t="shared" si="24"/>
        <v>24.333136974275249</v>
      </c>
      <c r="S251" s="4">
        <f t="shared" si="25"/>
        <v>0.83428714804205129</v>
      </c>
      <c r="T251" s="5">
        <f t="shared" si="26"/>
        <v>198.2319616438356</v>
      </c>
      <c r="U251" s="5">
        <f t="shared" si="27"/>
        <v>11.762787085494146</v>
      </c>
    </row>
    <row r="252" spans="1:21" x14ac:dyDescent="0.25">
      <c r="A252" s="1" t="s">
        <v>595</v>
      </c>
      <c r="B252" s="1" t="s">
        <v>48</v>
      </c>
      <c r="C252" s="1" t="s">
        <v>587</v>
      </c>
      <c r="D252" s="1" t="s">
        <v>10</v>
      </c>
      <c r="E252" s="1" t="s">
        <v>519</v>
      </c>
      <c r="F252" s="1" t="s">
        <v>546</v>
      </c>
      <c r="G252" s="1" t="s">
        <v>3</v>
      </c>
      <c r="O252" s="3">
        <f t="shared" si="21"/>
        <v>43160.640486111108</v>
      </c>
      <c r="P252" s="4">
        <f t="shared" si="22"/>
        <v>0.15869140625</v>
      </c>
      <c r="Q252" s="4">
        <f t="shared" si="23"/>
        <v>0.17669677734375</v>
      </c>
      <c r="R252" s="4">
        <f t="shared" si="24"/>
        <v>24.333136974275249</v>
      </c>
      <c r="S252" s="4">
        <f t="shared" si="25"/>
        <v>0.83428714804205129</v>
      </c>
      <c r="T252" s="5">
        <f t="shared" si="26"/>
        <v>196.33824109589042</v>
      </c>
      <c r="U252" s="5">
        <f t="shared" si="27"/>
        <v>20.932816063688048</v>
      </c>
    </row>
    <row r="253" spans="1:21" x14ac:dyDescent="0.25">
      <c r="A253" s="1" t="s">
        <v>596</v>
      </c>
      <c r="B253" s="1" t="s">
        <v>142</v>
      </c>
      <c r="C253" s="1" t="s">
        <v>597</v>
      </c>
      <c r="D253" s="1" t="s">
        <v>10</v>
      </c>
      <c r="E253" s="1" t="s">
        <v>519</v>
      </c>
      <c r="F253" s="1" t="s">
        <v>598</v>
      </c>
      <c r="G253" s="1" t="s">
        <v>56</v>
      </c>
      <c r="O253" s="3">
        <f t="shared" si="21"/>
        <v>43160.640497685185</v>
      </c>
      <c r="P253" s="4">
        <f t="shared" si="22"/>
        <v>0.1617431640625</v>
      </c>
      <c r="Q253" s="4">
        <f t="shared" si="23"/>
        <v>0.1812744140625</v>
      </c>
      <c r="R253" s="4">
        <f t="shared" si="24"/>
        <v>24.333136974275249</v>
      </c>
      <c r="S253" s="4">
        <f t="shared" si="25"/>
        <v>0.83428714804205129</v>
      </c>
      <c r="T253" s="5">
        <f t="shared" si="26"/>
        <v>196.20297534246575</v>
      </c>
      <c r="U253" s="5">
        <f t="shared" si="27"/>
        <v>24.216783413292479</v>
      </c>
    </row>
    <row r="254" spans="1:21" x14ac:dyDescent="0.25">
      <c r="A254" s="1" t="s">
        <v>596</v>
      </c>
      <c r="B254" s="1" t="s">
        <v>142</v>
      </c>
      <c r="C254" s="1" t="s">
        <v>500</v>
      </c>
      <c r="D254" s="1" t="s">
        <v>10</v>
      </c>
      <c r="E254" s="1" t="s">
        <v>519</v>
      </c>
      <c r="F254" s="1" t="s">
        <v>599</v>
      </c>
      <c r="G254" s="1" t="s">
        <v>202</v>
      </c>
      <c r="O254" s="3">
        <f t="shared" si="21"/>
        <v>43160.640497685185</v>
      </c>
      <c r="P254" s="4">
        <f t="shared" si="22"/>
        <v>0.1617431640625</v>
      </c>
      <c r="Q254" s="4">
        <f t="shared" si="23"/>
        <v>0.18035888671875</v>
      </c>
      <c r="R254" s="4">
        <f t="shared" si="24"/>
        <v>24.333136974275249</v>
      </c>
      <c r="S254" s="4">
        <f t="shared" si="25"/>
        <v>0.83428714804205129</v>
      </c>
      <c r="T254" s="5">
        <f t="shared" si="26"/>
        <v>196.94693698630138</v>
      </c>
      <c r="U254" s="5">
        <f t="shared" si="27"/>
        <v>15.634598901019483</v>
      </c>
    </row>
    <row r="255" spans="1:21" x14ac:dyDescent="0.25">
      <c r="A255" s="1" t="s">
        <v>596</v>
      </c>
      <c r="B255" s="1" t="s">
        <v>142</v>
      </c>
      <c r="C255" s="1" t="s">
        <v>500</v>
      </c>
      <c r="D255" s="1" t="s">
        <v>10</v>
      </c>
      <c r="E255" s="1" t="s">
        <v>513</v>
      </c>
      <c r="F255" s="1" t="s">
        <v>539</v>
      </c>
      <c r="G255" s="1" t="s">
        <v>600</v>
      </c>
      <c r="O255" s="3">
        <f t="shared" si="21"/>
        <v>43160.640497685185</v>
      </c>
      <c r="P255" s="4">
        <f t="shared" si="22"/>
        <v>0.1617431640625</v>
      </c>
      <c r="Q255" s="4">
        <f t="shared" si="23"/>
        <v>0.18035888671875</v>
      </c>
      <c r="R255" s="4">
        <f t="shared" si="24"/>
        <v>24.333136974275249</v>
      </c>
      <c r="S255" s="4">
        <f t="shared" si="25"/>
        <v>0.83544126638764737</v>
      </c>
      <c r="T255" s="5">
        <f t="shared" si="26"/>
        <v>195.59427945205482</v>
      </c>
      <c r="U255" s="5">
        <f t="shared" si="27"/>
        <v>20.115708054496153</v>
      </c>
    </row>
    <row r="256" spans="1:21" x14ac:dyDescent="0.25">
      <c r="A256" s="1" t="s">
        <v>601</v>
      </c>
      <c r="B256" s="1" t="s">
        <v>346</v>
      </c>
      <c r="C256" s="1" t="s">
        <v>569</v>
      </c>
      <c r="D256" s="1" t="s">
        <v>10</v>
      </c>
      <c r="E256" s="1" t="s">
        <v>513</v>
      </c>
      <c r="F256" s="1" t="s">
        <v>602</v>
      </c>
      <c r="G256" s="1" t="s">
        <v>603</v>
      </c>
      <c r="O256" s="3">
        <f t="shared" si="21"/>
        <v>43160.640509259261</v>
      </c>
      <c r="P256" s="4">
        <f t="shared" si="22"/>
        <v>0.152587890625</v>
      </c>
      <c r="Q256" s="4">
        <f t="shared" si="23"/>
        <v>0.17486572265625</v>
      </c>
      <c r="R256" s="4">
        <f t="shared" si="24"/>
        <v>24.333136974275249</v>
      </c>
      <c r="S256" s="4">
        <f t="shared" si="25"/>
        <v>0.83544126638764737</v>
      </c>
      <c r="T256" s="5">
        <f t="shared" si="26"/>
        <v>192.8213315068493</v>
      </c>
      <c r="U256" s="5">
        <f t="shared" si="27"/>
        <v>34.512762755043774</v>
      </c>
    </row>
    <row r="257" spans="1:21" x14ac:dyDescent="0.25">
      <c r="A257" s="1" t="s">
        <v>601</v>
      </c>
      <c r="B257" s="1" t="s">
        <v>346</v>
      </c>
      <c r="C257" s="1" t="s">
        <v>408</v>
      </c>
      <c r="D257" s="1" t="s">
        <v>10</v>
      </c>
      <c r="E257" s="1" t="s">
        <v>513</v>
      </c>
      <c r="F257" s="1" t="s">
        <v>604</v>
      </c>
      <c r="G257" s="1" t="s">
        <v>605</v>
      </c>
      <c r="O257" s="3">
        <f t="shared" si="21"/>
        <v>43160.640509259261</v>
      </c>
      <c r="P257" s="4">
        <f t="shared" si="22"/>
        <v>0.152587890625</v>
      </c>
      <c r="Q257" s="4">
        <f t="shared" si="23"/>
        <v>0.1739501953125</v>
      </c>
      <c r="R257" s="4">
        <f t="shared" si="24"/>
        <v>24.333136974275249</v>
      </c>
      <c r="S257" s="4">
        <f t="shared" si="25"/>
        <v>0.83544126638764737</v>
      </c>
      <c r="T257" s="5">
        <f t="shared" si="26"/>
        <v>194.44452054794522</v>
      </c>
      <c r="U257" s="5">
        <f t="shared" si="27"/>
        <v>29.424945305736671</v>
      </c>
    </row>
    <row r="258" spans="1:21" x14ac:dyDescent="0.25">
      <c r="A258" s="1" t="s">
        <v>601</v>
      </c>
      <c r="B258" s="1" t="s">
        <v>202</v>
      </c>
      <c r="C258" s="1" t="s">
        <v>538</v>
      </c>
      <c r="D258" s="1" t="s">
        <v>10</v>
      </c>
      <c r="E258" s="1" t="s">
        <v>513</v>
      </c>
      <c r="F258" s="1" t="s">
        <v>606</v>
      </c>
      <c r="G258" s="1" t="s">
        <v>607</v>
      </c>
      <c r="O258" s="3">
        <f t="shared" ref="O258:O321" si="28">(HEX2DEC(A258)/86400)+25569</f>
        <v>43160.640509259261</v>
      </c>
      <c r="P258" s="4">
        <f t="shared" ref="P258:P321" si="29">HEX2DEC(B258)/32768*100</f>
        <v>0.1678466796875</v>
      </c>
      <c r="Q258" s="4">
        <f t="shared" ref="Q258:Q321" si="30">HEX2DEC(C258)/32768*30</f>
        <v>0.18585205078125</v>
      </c>
      <c r="R258" s="4">
        <f t="shared" ref="R258:R321" si="31">1/($Y$2+$Y$3*LOG10(5600-HEX2DEC(D258))+$Y$4*LOG10(5600-HEX2DEC(D258))^3)-273.15</f>
        <v>24.333136974275249</v>
      </c>
      <c r="S258" s="4">
        <f t="shared" ref="S258:S321" si="32">1/($Y$2+$Y$3*LOG10(21000-HEX2DEC(E258))+$Y$4*LOG10(21000-HEX2DEC(E258))^3)-273.15</f>
        <v>0.83544126638764737</v>
      </c>
      <c r="T258" s="5">
        <f t="shared" ref="T258:T321" si="33">((HEX2DEC(F258)+4700)-4842)*0.049372/0.73</f>
        <v>195.6619123287671</v>
      </c>
      <c r="U258" s="5">
        <f t="shared" ref="U258:U321" si="34">DEGREES(ACOS((1000-G258)/1000))</f>
        <v>17.636093620448378</v>
      </c>
    </row>
    <row r="259" spans="1:21" x14ac:dyDescent="0.25">
      <c r="A259" s="1" t="s">
        <v>601</v>
      </c>
      <c r="B259" s="1" t="s">
        <v>68</v>
      </c>
      <c r="C259" s="1" t="s">
        <v>417</v>
      </c>
      <c r="D259" s="1" t="s">
        <v>10</v>
      </c>
      <c r="E259" s="1" t="s">
        <v>513</v>
      </c>
      <c r="F259" s="1" t="s">
        <v>608</v>
      </c>
      <c r="G259" s="1" t="s">
        <v>600</v>
      </c>
      <c r="O259" s="3">
        <f t="shared" si="28"/>
        <v>43160.640509259261</v>
      </c>
      <c r="P259" s="4">
        <f t="shared" si="29"/>
        <v>0.1708984375</v>
      </c>
      <c r="Q259" s="4">
        <f t="shared" si="30"/>
        <v>0.1885986328125</v>
      </c>
      <c r="R259" s="4">
        <f t="shared" si="31"/>
        <v>24.333136974275249</v>
      </c>
      <c r="S259" s="4">
        <f t="shared" si="32"/>
        <v>0.83544126638764737</v>
      </c>
      <c r="T259" s="5">
        <f t="shared" si="33"/>
        <v>192.48316712328767</v>
      </c>
      <c r="U259" s="5">
        <f t="shared" si="34"/>
        <v>20.115708054496153</v>
      </c>
    </row>
    <row r="260" spans="1:21" x14ac:dyDescent="0.25">
      <c r="A260" s="1" t="s">
        <v>609</v>
      </c>
      <c r="B260" s="1" t="s">
        <v>72</v>
      </c>
      <c r="C260" s="1" t="s">
        <v>534</v>
      </c>
      <c r="D260" s="1" t="s">
        <v>10</v>
      </c>
      <c r="E260" s="1" t="s">
        <v>507</v>
      </c>
      <c r="F260" s="1" t="s">
        <v>553</v>
      </c>
      <c r="G260" s="1" t="s">
        <v>180</v>
      </c>
      <c r="O260" s="3">
        <f t="shared" si="28"/>
        <v>43160.640520833331</v>
      </c>
      <c r="P260" s="4">
        <f t="shared" si="29"/>
        <v>0.164794921875</v>
      </c>
      <c r="Q260" s="4">
        <f t="shared" si="30"/>
        <v>0.1849365234375</v>
      </c>
      <c r="R260" s="4">
        <f t="shared" si="31"/>
        <v>24.333136974275249</v>
      </c>
      <c r="S260" s="4">
        <f t="shared" si="32"/>
        <v>0.83659546079849179</v>
      </c>
      <c r="T260" s="5">
        <f t="shared" si="33"/>
        <v>196.27060821917809</v>
      </c>
      <c r="U260" s="5">
        <f t="shared" si="34"/>
        <v>9.5986383834399724</v>
      </c>
    </row>
    <row r="261" spans="1:21" x14ac:dyDescent="0.25">
      <c r="A261" s="1" t="s">
        <v>609</v>
      </c>
      <c r="B261" s="1" t="s">
        <v>346</v>
      </c>
      <c r="C261" s="1" t="s">
        <v>500</v>
      </c>
      <c r="D261" s="1" t="s">
        <v>10</v>
      </c>
      <c r="E261" s="1" t="s">
        <v>507</v>
      </c>
      <c r="F261" s="1" t="s">
        <v>610</v>
      </c>
      <c r="G261" s="1" t="s">
        <v>611</v>
      </c>
      <c r="O261" s="3">
        <f t="shared" si="28"/>
        <v>43160.640520833331</v>
      </c>
      <c r="P261" s="4">
        <f t="shared" si="29"/>
        <v>0.152587890625</v>
      </c>
      <c r="Q261" s="4">
        <f t="shared" si="30"/>
        <v>0.18035888671875</v>
      </c>
      <c r="R261" s="4">
        <f t="shared" si="31"/>
        <v>24.333136974275249</v>
      </c>
      <c r="S261" s="4">
        <f t="shared" si="32"/>
        <v>0.83659546079849179</v>
      </c>
      <c r="T261" s="5">
        <f t="shared" si="33"/>
        <v>188.56046027397261</v>
      </c>
      <c r="U261" s="5">
        <f t="shared" si="34"/>
        <v>33.695262147116942</v>
      </c>
    </row>
    <row r="262" spans="1:21" x14ac:dyDescent="0.25">
      <c r="A262" s="1" t="s">
        <v>609</v>
      </c>
      <c r="B262" s="1" t="s">
        <v>346</v>
      </c>
      <c r="C262" s="1" t="s">
        <v>569</v>
      </c>
      <c r="D262" s="1" t="s">
        <v>10</v>
      </c>
      <c r="E262" s="1" t="s">
        <v>507</v>
      </c>
      <c r="F262" s="1" t="s">
        <v>612</v>
      </c>
      <c r="G262" s="1" t="s">
        <v>613</v>
      </c>
      <c r="O262" s="3">
        <f t="shared" si="28"/>
        <v>43160.640520833331</v>
      </c>
      <c r="P262" s="4">
        <f t="shared" si="29"/>
        <v>0.152587890625</v>
      </c>
      <c r="Q262" s="4">
        <f t="shared" si="30"/>
        <v>0.17486572265625</v>
      </c>
      <c r="R262" s="4">
        <f t="shared" si="31"/>
        <v>24.333136974275249</v>
      </c>
      <c r="S262" s="4">
        <f t="shared" si="32"/>
        <v>0.83659546079849179</v>
      </c>
      <c r="T262" s="5">
        <f t="shared" si="33"/>
        <v>191.33340821917807</v>
      </c>
      <c r="U262" s="5">
        <f t="shared" si="34"/>
        <v>23.364574999450181</v>
      </c>
    </row>
    <row r="263" spans="1:21" x14ac:dyDescent="0.25">
      <c r="A263" s="1" t="s">
        <v>614</v>
      </c>
      <c r="B263" s="1" t="s">
        <v>142</v>
      </c>
      <c r="C263" s="1" t="s">
        <v>500</v>
      </c>
      <c r="D263" s="1" t="s">
        <v>10</v>
      </c>
      <c r="E263" s="1" t="s">
        <v>501</v>
      </c>
      <c r="F263" s="1" t="s">
        <v>592</v>
      </c>
      <c r="G263" s="1" t="s">
        <v>122</v>
      </c>
      <c r="O263" s="3">
        <f t="shared" si="28"/>
        <v>43160.640532407408</v>
      </c>
      <c r="P263" s="4">
        <f t="shared" si="29"/>
        <v>0.1617431640625</v>
      </c>
      <c r="Q263" s="4">
        <f t="shared" si="30"/>
        <v>0.18035888671875</v>
      </c>
      <c r="R263" s="4">
        <f t="shared" si="31"/>
        <v>24.333136974275249</v>
      </c>
      <c r="S263" s="4">
        <f t="shared" si="32"/>
        <v>0.83774973128453212</v>
      </c>
      <c r="T263" s="5">
        <f t="shared" si="33"/>
        <v>198.43486027397262</v>
      </c>
      <c r="U263" s="5">
        <f t="shared" si="34"/>
        <v>10.887482877261027</v>
      </c>
    </row>
    <row r="264" spans="1:21" x14ac:dyDescent="0.25">
      <c r="A264" s="1" t="s">
        <v>614</v>
      </c>
      <c r="B264" s="1" t="s">
        <v>566</v>
      </c>
      <c r="C264" s="1" t="s">
        <v>575</v>
      </c>
      <c r="D264" s="1" t="s">
        <v>10</v>
      </c>
      <c r="E264" s="1" t="s">
        <v>501</v>
      </c>
      <c r="F264" s="1" t="s">
        <v>615</v>
      </c>
      <c r="G264" s="1" t="s">
        <v>109</v>
      </c>
      <c r="O264" s="3">
        <f t="shared" si="28"/>
        <v>43160.640532407408</v>
      </c>
      <c r="P264" s="4">
        <f t="shared" si="29"/>
        <v>0.1556396484375</v>
      </c>
      <c r="Q264" s="4">
        <f t="shared" si="30"/>
        <v>0.1776123046875</v>
      </c>
      <c r="R264" s="4">
        <f t="shared" si="31"/>
        <v>24.333136974275249</v>
      </c>
      <c r="S264" s="4">
        <f t="shared" si="32"/>
        <v>0.83774973128453212</v>
      </c>
      <c r="T264" s="5">
        <f t="shared" si="33"/>
        <v>197.42036712328769</v>
      </c>
      <c r="U264" s="5">
        <f t="shared" si="34"/>
        <v>18.915092797282924</v>
      </c>
    </row>
    <row r="265" spans="1:21" x14ac:dyDescent="0.25">
      <c r="A265" s="1" t="s">
        <v>614</v>
      </c>
      <c r="B265" s="1" t="s">
        <v>566</v>
      </c>
      <c r="C265" s="1" t="s">
        <v>569</v>
      </c>
      <c r="D265" s="1" t="s">
        <v>10</v>
      </c>
      <c r="E265" s="1" t="s">
        <v>501</v>
      </c>
      <c r="F265" s="1" t="s">
        <v>570</v>
      </c>
      <c r="G265" s="1" t="s">
        <v>97</v>
      </c>
      <c r="O265" s="3">
        <f t="shared" si="28"/>
        <v>43160.640532407408</v>
      </c>
      <c r="P265" s="4">
        <f t="shared" si="29"/>
        <v>0.1556396484375</v>
      </c>
      <c r="Q265" s="4">
        <f t="shared" si="30"/>
        <v>0.17486572265625</v>
      </c>
      <c r="R265" s="4">
        <f t="shared" si="31"/>
        <v>24.333136974275249</v>
      </c>
      <c r="S265" s="4">
        <f t="shared" si="32"/>
        <v>0.83774973128453212</v>
      </c>
      <c r="T265" s="5">
        <f t="shared" si="33"/>
        <v>197.488</v>
      </c>
      <c r="U265" s="5">
        <f t="shared" si="34"/>
        <v>9.9363670721407207</v>
      </c>
    </row>
    <row r="266" spans="1:21" x14ac:dyDescent="0.25">
      <c r="A266" s="1" t="s">
        <v>614</v>
      </c>
      <c r="B266" s="1" t="s">
        <v>346</v>
      </c>
      <c r="C266" s="1" t="s">
        <v>408</v>
      </c>
      <c r="D266" s="1" t="s">
        <v>10</v>
      </c>
      <c r="E266" s="1" t="s">
        <v>501</v>
      </c>
      <c r="F266" s="1" t="s">
        <v>510</v>
      </c>
      <c r="G266" s="1" t="s">
        <v>53</v>
      </c>
      <c r="O266" s="3">
        <f t="shared" si="28"/>
        <v>43160.640532407408</v>
      </c>
      <c r="P266" s="4">
        <f t="shared" si="29"/>
        <v>0.152587890625</v>
      </c>
      <c r="Q266" s="4">
        <f t="shared" si="30"/>
        <v>0.1739501953125</v>
      </c>
      <c r="R266" s="4">
        <f t="shared" si="31"/>
        <v>24.333136974275249</v>
      </c>
      <c r="S266" s="4">
        <f t="shared" si="32"/>
        <v>0.83774973128453212</v>
      </c>
      <c r="T266" s="5">
        <f t="shared" si="33"/>
        <v>194.17398904109587</v>
      </c>
      <c r="U266" s="5">
        <f t="shared" si="34"/>
        <v>16.463595202270298</v>
      </c>
    </row>
    <row r="267" spans="1:21" x14ac:dyDescent="0.25">
      <c r="A267" s="1" t="s">
        <v>616</v>
      </c>
      <c r="B267" s="1" t="s">
        <v>48</v>
      </c>
      <c r="C267" s="1" t="s">
        <v>500</v>
      </c>
      <c r="D267" s="1" t="s">
        <v>10</v>
      </c>
      <c r="E267" s="1" t="s">
        <v>501</v>
      </c>
      <c r="F267" s="1" t="s">
        <v>617</v>
      </c>
      <c r="G267" s="1" t="s">
        <v>36</v>
      </c>
      <c r="O267" s="3">
        <f t="shared" si="28"/>
        <v>43160.640543981484</v>
      </c>
      <c r="P267" s="4">
        <f t="shared" si="29"/>
        <v>0.15869140625</v>
      </c>
      <c r="Q267" s="4">
        <f t="shared" si="30"/>
        <v>0.18035888671875</v>
      </c>
      <c r="R267" s="4">
        <f t="shared" si="31"/>
        <v>24.333136974275249</v>
      </c>
      <c r="S267" s="4">
        <f t="shared" si="32"/>
        <v>0.83774973128453212</v>
      </c>
      <c r="T267" s="5">
        <f t="shared" si="33"/>
        <v>195.18848219178085</v>
      </c>
      <c r="U267" s="5">
        <f t="shared" si="34"/>
        <v>7.2522468650594325</v>
      </c>
    </row>
    <row r="268" spans="1:21" x14ac:dyDescent="0.25">
      <c r="A268" s="1" t="s">
        <v>616</v>
      </c>
      <c r="B268" s="1" t="s">
        <v>142</v>
      </c>
      <c r="C268" s="1" t="s">
        <v>509</v>
      </c>
      <c r="D268" s="1" t="s">
        <v>10</v>
      </c>
      <c r="E268" s="1" t="s">
        <v>495</v>
      </c>
      <c r="F268" s="1" t="s">
        <v>599</v>
      </c>
      <c r="G268" s="1" t="s">
        <v>48</v>
      </c>
      <c r="O268" s="3">
        <f t="shared" si="28"/>
        <v>43160.640543981484</v>
      </c>
      <c r="P268" s="4">
        <f t="shared" si="29"/>
        <v>0.1617431640625</v>
      </c>
      <c r="Q268" s="4">
        <f t="shared" si="30"/>
        <v>0.179443359375</v>
      </c>
      <c r="R268" s="4">
        <f t="shared" si="31"/>
        <v>24.333136974275249</v>
      </c>
      <c r="S268" s="4">
        <f t="shared" si="32"/>
        <v>0.83890407785486332</v>
      </c>
      <c r="T268" s="5">
        <f t="shared" si="33"/>
        <v>196.94693698630138</v>
      </c>
      <c r="U268" s="5">
        <f t="shared" si="34"/>
        <v>14.98357108617108</v>
      </c>
    </row>
    <row r="269" spans="1:21" x14ac:dyDescent="0.25">
      <c r="A269" s="1" t="s">
        <v>616</v>
      </c>
      <c r="B269" s="1" t="s">
        <v>566</v>
      </c>
      <c r="C269" s="1" t="s">
        <v>577</v>
      </c>
      <c r="D269" s="1" t="s">
        <v>10</v>
      </c>
      <c r="E269" s="1" t="s">
        <v>495</v>
      </c>
      <c r="F269" s="1" t="s">
        <v>564</v>
      </c>
      <c r="G269" s="1" t="s">
        <v>53</v>
      </c>
      <c r="O269" s="3">
        <f t="shared" si="28"/>
        <v>43160.640543981484</v>
      </c>
      <c r="P269" s="4">
        <f t="shared" si="29"/>
        <v>0.1556396484375</v>
      </c>
      <c r="Q269" s="4">
        <f t="shared" si="30"/>
        <v>0.17852783203125</v>
      </c>
      <c r="R269" s="4">
        <f t="shared" si="31"/>
        <v>24.333136974275249</v>
      </c>
      <c r="S269" s="4">
        <f t="shared" si="32"/>
        <v>0.83890407785486332</v>
      </c>
      <c r="T269" s="5">
        <f t="shared" si="33"/>
        <v>197.55563287671234</v>
      </c>
      <c r="U269" s="5">
        <f t="shared" si="34"/>
        <v>16.463595202270298</v>
      </c>
    </row>
    <row r="270" spans="1:21" x14ac:dyDescent="0.25">
      <c r="A270" s="1" t="s">
        <v>618</v>
      </c>
      <c r="B270" s="1" t="s">
        <v>48</v>
      </c>
      <c r="C270" s="1" t="s">
        <v>575</v>
      </c>
      <c r="D270" s="1" t="s">
        <v>10</v>
      </c>
      <c r="E270" s="1" t="s">
        <v>495</v>
      </c>
      <c r="F270" s="1" t="s">
        <v>619</v>
      </c>
      <c r="G270" s="1" t="s">
        <v>620</v>
      </c>
      <c r="O270" s="3">
        <f t="shared" si="28"/>
        <v>43160.640555555554</v>
      </c>
      <c r="P270" s="4">
        <f t="shared" si="29"/>
        <v>0.15869140625</v>
      </c>
      <c r="Q270" s="4">
        <f t="shared" si="30"/>
        <v>0.1776123046875</v>
      </c>
      <c r="R270" s="4">
        <f t="shared" si="31"/>
        <v>24.333136974275249</v>
      </c>
      <c r="S270" s="4">
        <f t="shared" si="32"/>
        <v>0.83890407785486332</v>
      </c>
      <c r="T270" s="5">
        <f t="shared" si="33"/>
        <v>196.60877260273975</v>
      </c>
      <c r="U270" s="5">
        <f t="shared" si="34"/>
        <v>21.720533975263919</v>
      </c>
    </row>
    <row r="271" spans="1:21" x14ac:dyDescent="0.25">
      <c r="A271" s="1" t="s">
        <v>618</v>
      </c>
      <c r="B271" s="1" t="s">
        <v>142</v>
      </c>
      <c r="C271" s="1" t="s">
        <v>577</v>
      </c>
      <c r="D271" s="1" t="s">
        <v>10</v>
      </c>
      <c r="E271" s="1" t="s">
        <v>495</v>
      </c>
      <c r="F271" s="1" t="s">
        <v>590</v>
      </c>
      <c r="G271" s="1" t="s">
        <v>566</v>
      </c>
      <c r="O271" s="3">
        <f t="shared" si="28"/>
        <v>43160.640555555554</v>
      </c>
      <c r="P271" s="4">
        <f t="shared" si="29"/>
        <v>0.1617431640625</v>
      </c>
      <c r="Q271" s="4">
        <f t="shared" si="30"/>
        <v>0.17852783203125</v>
      </c>
      <c r="R271" s="4">
        <f t="shared" si="31"/>
        <v>24.333136974275249</v>
      </c>
      <c r="S271" s="4">
        <f t="shared" si="32"/>
        <v>0.83890407785486332</v>
      </c>
      <c r="T271" s="5">
        <f t="shared" si="33"/>
        <v>195.72954520547944</v>
      </c>
      <c r="U271" s="5">
        <f t="shared" si="34"/>
        <v>14.760334581469486</v>
      </c>
    </row>
    <row r="272" spans="1:21" x14ac:dyDescent="0.25">
      <c r="A272" s="1" t="s">
        <v>618</v>
      </c>
      <c r="B272" s="1" t="s">
        <v>142</v>
      </c>
      <c r="C272" s="1" t="s">
        <v>509</v>
      </c>
      <c r="D272" s="1" t="s">
        <v>10</v>
      </c>
      <c r="E272" s="1" t="s">
        <v>495</v>
      </c>
      <c r="F272" s="1" t="s">
        <v>599</v>
      </c>
      <c r="G272" s="1" t="s">
        <v>343</v>
      </c>
      <c r="O272" s="3">
        <f t="shared" si="28"/>
        <v>43160.640555555554</v>
      </c>
      <c r="P272" s="4">
        <f t="shared" si="29"/>
        <v>0.1617431640625</v>
      </c>
      <c r="Q272" s="4">
        <f t="shared" si="30"/>
        <v>0.179443359375</v>
      </c>
      <c r="R272" s="4">
        <f t="shared" si="31"/>
        <v>24.333136974275249</v>
      </c>
      <c r="S272" s="4">
        <f t="shared" si="32"/>
        <v>0.83890407785486332</v>
      </c>
      <c r="T272" s="5">
        <f t="shared" si="33"/>
        <v>196.94693698630138</v>
      </c>
      <c r="U272" s="5">
        <f t="shared" si="34"/>
        <v>18.558353699443749</v>
      </c>
    </row>
    <row r="273" spans="1:21" x14ac:dyDescent="0.25">
      <c r="A273" s="1" t="s">
        <v>618</v>
      </c>
      <c r="B273" s="1" t="s">
        <v>566</v>
      </c>
      <c r="C273" s="1" t="s">
        <v>587</v>
      </c>
      <c r="D273" s="1" t="s">
        <v>10</v>
      </c>
      <c r="E273" s="1" t="s">
        <v>491</v>
      </c>
      <c r="F273" s="1" t="s">
        <v>549</v>
      </c>
      <c r="G273" s="1" t="s">
        <v>621</v>
      </c>
      <c r="O273" s="3">
        <f t="shared" si="28"/>
        <v>43160.640555555554</v>
      </c>
      <c r="P273" s="4">
        <f t="shared" si="29"/>
        <v>0.1556396484375</v>
      </c>
      <c r="Q273" s="4">
        <f t="shared" si="30"/>
        <v>0.17669677734375</v>
      </c>
      <c r="R273" s="4">
        <f t="shared" si="31"/>
        <v>24.333136974275249</v>
      </c>
      <c r="S273" s="4">
        <f t="shared" si="32"/>
        <v>0.84005850051926245</v>
      </c>
      <c r="T273" s="5">
        <f t="shared" si="33"/>
        <v>196.0677095890411</v>
      </c>
      <c r="U273" s="5">
        <f t="shared" si="34"/>
        <v>20.771855045328248</v>
      </c>
    </row>
    <row r="274" spans="1:21" x14ac:dyDescent="0.25">
      <c r="A274" s="1" t="s">
        <v>622</v>
      </c>
      <c r="B274" s="1" t="s">
        <v>566</v>
      </c>
      <c r="C274" s="1" t="s">
        <v>521</v>
      </c>
      <c r="D274" s="1" t="s">
        <v>10</v>
      </c>
      <c r="E274" s="1" t="s">
        <v>491</v>
      </c>
      <c r="F274" s="1" t="s">
        <v>529</v>
      </c>
      <c r="G274" s="1" t="s">
        <v>623</v>
      </c>
      <c r="O274" s="3">
        <f t="shared" si="28"/>
        <v>43160.640567129631</v>
      </c>
      <c r="P274" s="4">
        <f t="shared" si="29"/>
        <v>0.1556396484375</v>
      </c>
      <c r="Q274" s="4">
        <f t="shared" si="30"/>
        <v>0.17578125</v>
      </c>
      <c r="R274" s="4">
        <f t="shared" si="31"/>
        <v>24.333136974275249</v>
      </c>
      <c r="S274" s="4">
        <f t="shared" si="32"/>
        <v>0.84005850051926245</v>
      </c>
      <c r="T274" s="5">
        <f t="shared" si="33"/>
        <v>194.98558356164384</v>
      </c>
      <c r="U274" s="5">
        <f t="shared" si="34"/>
        <v>19.438370662868337</v>
      </c>
    </row>
    <row r="275" spans="1:21" x14ac:dyDescent="0.25">
      <c r="A275" s="1" t="s">
        <v>622</v>
      </c>
      <c r="B275" s="1" t="s">
        <v>346</v>
      </c>
      <c r="C275" s="1" t="s">
        <v>575</v>
      </c>
      <c r="D275" s="1" t="s">
        <v>10</v>
      </c>
      <c r="E275" s="1" t="s">
        <v>491</v>
      </c>
      <c r="F275" s="1" t="s">
        <v>624</v>
      </c>
      <c r="G275" s="1" t="s">
        <v>625</v>
      </c>
      <c r="O275" s="3">
        <f t="shared" si="28"/>
        <v>43160.640567129631</v>
      </c>
      <c r="P275" s="4">
        <f t="shared" si="29"/>
        <v>0.152587890625</v>
      </c>
      <c r="Q275" s="4">
        <f t="shared" si="30"/>
        <v>0.1776123046875</v>
      </c>
      <c r="R275" s="4">
        <f t="shared" si="31"/>
        <v>24.333136974275249</v>
      </c>
      <c r="S275" s="4">
        <f t="shared" si="32"/>
        <v>0.84005850051926245</v>
      </c>
      <c r="T275" s="5">
        <f t="shared" si="33"/>
        <v>184.16432328767124</v>
      </c>
      <c r="U275" s="5">
        <f t="shared" si="34"/>
        <v>33.48814550117153</v>
      </c>
    </row>
    <row r="276" spans="1:21" x14ac:dyDescent="0.25">
      <c r="A276" s="1" t="s">
        <v>622</v>
      </c>
      <c r="B276" s="1" t="s">
        <v>48</v>
      </c>
      <c r="C276" s="1" t="s">
        <v>521</v>
      </c>
      <c r="D276" s="1" t="s">
        <v>10</v>
      </c>
      <c r="E276" s="1" t="s">
        <v>491</v>
      </c>
      <c r="F276" s="1" t="s">
        <v>626</v>
      </c>
      <c r="G276" s="1" t="s">
        <v>436</v>
      </c>
      <c r="O276" s="3">
        <f t="shared" si="28"/>
        <v>43160.640567129631</v>
      </c>
      <c r="P276" s="4">
        <f t="shared" si="29"/>
        <v>0.15869140625</v>
      </c>
      <c r="Q276" s="4">
        <f t="shared" si="30"/>
        <v>0.17578125</v>
      </c>
      <c r="R276" s="4">
        <f t="shared" si="31"/>
        <v>24.333136974275249</v>
      </c>
      <c r="S276" s="4">
        <f t="shared" si="32"/>
        <v>0.84005850051926245</v>
      </c>
      <c r="T276" s="5">
        <f t="shared" si="33"/>
        <v>185.99041095890411</v>
      </c>
      <c r="U276" s="5">
        <f t="shared" si="34"/>
        <v>29.073154010161797</v>
      </c>
    </row>
    <row r="277" spans="1:21" x14ac:dyDescent="0.25">
      <c r="A277" s="1" t="s">
        <v>622</v>
      </c>
      <c r="B277" s="1" t="s">
        <v>142</v>
      </c>
      <c r="C277" s="1" t="s">
        <v>500</v>
      </c>
      <c r="D277" s="1" t="s">
        <v>10</v>
      </c>
      <c r="E277" s="1" t="s">
        <v>486</v>
      </c>
      <c r="F277" s="1" t="s">
        <v>627</v>
      </c>
      <c r="G277" s="1" t="s">
        <v>30</v>
      </c>
      <c r="O277" s="3">
        <f t="shared" si="28"/>
        <v>43160.640567129631</v>
      </c>
      <c r="P277" s="4">
        <f t="shared" si="29"/>
        <v>0.1617431640625</v>
      </c>
      <c r="Q277" s="4">
        <f t="shared" si="30"/>
        <v>0.18035888671875</v>
      </c>
      <c r="R277" s="4">
        <f t="shared" si="31"/>
        <v>24.333136974275249</v>
      </c>
      <c r="S277" s="4">
        <f t="shared" si="32"/>
        <v>0.84121299928716553</v>
      </c>
      <c r="T277" s="5">
        <f t="shared" si="33"/>
        <v>196.47350684931507</v>
      </c>
      <c r="U277" s="5">
        <f t="shared" si="34"/>
        <v>12.312251505818908</v>
      </c>
    </row>
    <row r="278" spans="1:21" x14ac:dyDescent="0.25">
      <c r="A278" s="1" t="s">
        <v>628</v>
      </c>
      <c r="B278" s="1" t="s">
        <v>142</v>
      </c>
      <c r="C278" s="1" t="s">
        <v>412</v>
      </c>
      <c r="D278" s="1" t="s">
        <v>10</v>
      </c>
      <c r="E278" s="1" t="s">
        <v>486</v>
      </c>
      <c r="F278" s="1" t="s">
        <v>629</v>
      </c>
      <c r="G278" s="1" t="s">
        <v>630</v>
      </c>
      <c r="O278" s="3">
        <f t="shared" si="28"/>
        <v>43160.640578703707</v>
      </c>
      <c r="P278" s="4">
        <f t="shared" si="29"/>
        <v>0.1617431640625</v>
      </c>
      <c r="Q278" s="4">
        <f t="shared" si="30"/>
        <v>0.18218994140625</v>
      </c>
      <c r="R278" s="4">
        <f t="shared" si="31"/>
        <v>24.333136974275249</v>
      </c>
      <c r="S278" s="4">
        <f t="shared" si="32"/>
        <v>0.84121299928716553</v>
      </c>
      <c r="T278" s="5">
        <f t="shared" si="33"/>
        <v>193.70055890410958</v>
      </c>
      <c r="U278" s="5">
        <f t="shared" si="34"/>
        <v>21.565185015242669</v>
      </c>
    </row>
    <row r="279" spans="1:21" x14ac:dyDescent="0.25">
      <c r="A279" s="1" t="s">
        <v>628</v>
      </c>
      <c r="B279" s="1" t="s">
        <v>142</v>
      </c>
      <c r="C279" s="1" t="s">
        <v>500</v>
      </c>
      <c r="D279" s="1" t="s">
        <v>10</v>
      </c>
      <c r="E279" s="1" t="s">
        <v>486</v>
      </c>
      <c r="F279" s="1" t="s">
        <v>615</v>
      </c>
      <c r="G279" s="1" t="s">
        <v>111</v>
      </c>
      <c r="O279" s="3">
        <f t="shared" si="28"/>
        <v>43160.640578703707</v>
      </c>
      <c r="P279" s="4">
        <f t="shared" si="29"/>
        <v>0.1617431640625</v>
      </c>
      <c r="Q279" s="4">
        <f t="shared" si="30"/>
        <v>0.18035888671875</v>
      </c>
      <c r="R279" s="4">
        <f t="shared" si="31"/>
        <v>24.333136974275249</v>
      </c>
      <c r="S279" s="4">
        <f t="shared" si="32"/>
        <v>0.84121299928716553</v>
      </c>
      <c r="T279" s="5">
        <f t="shared" si="33"/>
        <v>197.42036712328769</v>
      </c>
      <c r="U279" s="5">
        <f t="shared" si="34"/>
        <v>12.040607741165621</v>
      </c>
    </row>
    <row r="280" spans="1:21" x14ac:dyDescent="0.25">
      <c r="A280" s="1" t="s">
        <v>628</v>
      </c>
      <c r="B280" s="1" t="s">
        <v>346</v>
      </c>
      <c r="C280" s="1" t="s">
        <v>587</v>
      </c>
      <c r="D280" s="1" t="s">
        <v>10</v>
      </c>
      <c r="E280" s="1" t="s">
        <v>486</v>
      </c>
      <c r="F280" s="1" t="s">
        <v>557</v>
      </c>
      <c r="G280" s="1" t="s">
        <v>362</v>
      </c>
      <c r="O280" s="3">
        <f t="shared" si="28"/>
        <v>43160.640578703707</v>
      </c>
      <c r="P280" s="4">
        <f t="shared" si="29"/>
        <v>0.152587890625</v>
      </c>
      <c r="Q280" s="4">
        <f t="shared" si="30"/>
        <v>0.17669677734375</v>
      </c>
      <c r="R280" s="4">
        <f t="shared" si="31"/>
        <v>24.333136974275249</v>
      </c>
      <c r="S280" s="4">
        <f t="shared" si="32"/>
        <v>0.84121299928716553</v>
      </c>
      <c r="T280" s="5">
        <f t="shared" si="33"/>
        <v>194.37688767123288</v>
      </c>
      <c r="U280" s="5">
        <f t="shared" si="34"/>
        <v>25.577783542214448</v>
      </c>
    </row>
    <row r="281" spans="1:21" x14ac:dyDescent="0.25">
      <c r="A281" s="1" t="s">
        <v>631</v>
      </c>
      <c r="B281" s="1" t="s">
        <v>48</v>
      </c>
      <c r="C281" s="1" t="s">
        <v>521</v>
      </c>
      <c r="D281" s="1" t="s">
        <v>10</v>
      </c>
      <c r="E281" s="1" t="s">
        <v>482</v>
      </c>
      <c r="F281" s="1" t="s">
        <v>627</v>
      </c>
      <c r="G281" s="1" t="s">
        <v>466</v>
      </c>
      <c r="O281" s="3">
        <f t="shared" si="28"/>
        <v>43160.640590277777</v>
      </c>
      <c r="P281" s="4">
        <f t="shared" si="29"/>
        <v>0.15869140625</v>
      </c>
      <c r="Q281" s="4">
        <f t="shared" si="30"/>
        <v>0.17578125</v>
      </c>
      <c r="R281" s="4">
        <f t="shared" si="31"/>
        <v>24.333136974275249</v>
      </c>
      <c r="S281" s="4">
        <f t="shared" si="32"/>
        <v>0.84236757416812225</v>
      </c>
      <c r="T281" s="5">
        <f t="shared" si="33"/>
        <v>196.47350684931507</v>
      </c>
      <c r="U281" s="5">
        <f t="shared" si="34"/>
        <v>17.445987705778016</v>
      </c>
    </row>
    <row r="282" spans="1:21" x14ac:dyDescent="0.25">
      <c r="A282" s="1" t="s">
        <v>631</v>
      </c>
      <c r="B282" s="1" t="s">
        <v>142</v>
      </c>
      <c r="C282" s="1" t="s">
        <v>509</v>
      </c>
      <c r="D282" s="1" t="s">
        <v>10</v>
      </c>
      <c r="E282" s="1" t="s">
        <v>482</v>
      </c>
      <c r="F282" s="1" t="s">
        <v>632</v>
      </c>
      <c r="G282" s="1" t="s">
        <v>298</v>
      </c>
      <c r="O282" s="3">
        <f t="shared" si="28"/>
        <v>43160.640590277777</v>
      </c>
      <c r="P282" s="4">
        <f t="shared" si="29"/>
        <v>0.1617431640625</v>
      </c>
      <c r="Q282" s="4">
        <f t="shared" si="30"/>
        <v>0.179443359375</v>
      </c>
      <c r="R282" s="4">
        <f t="shared" si="31"/>
        <v>24.333136974275249</v>
      </c>
      <c r="S282" s="4">
        <f t="shared" si="32"/>
        <v>0.84236757416812225</v>
      </c>
      <c r="T282" s="5">
        <f t="shared" si="33"/>
        <v>198.36722739726028</v>
      </c>
      <c r="U282" s="5">
        <f t="shared" si="34"/>
        <v>13.832217183463559</v>
      </c>
    </row>
    <row r="283" spans="1:21" x14ac:dyDescent="0.25">
      <c r="A283" s="1" t="s">
        <v>631</v>
      </c>
      <c r="B283" s="1" t="s">
        <v>48</v>
      </c>
      <c r="C283" s="1" t="s">
        <v>575</v>
      </c>
      <c r="D283" s="1" t="s">
        <v>10</v>
      </c>
      <c r="E283" s="1" t="s">
        <v>482</v>
      </c>
      <c r="F283" s="1" t="s">
        <v>633</v>
      </c>
      <c r="G283" s="1" t="s">
        <v>46</v>
      </c>
      <c r="O283" s="3">
        <f t="shared" si="28"/>
        <v>43160.640590277777</v>
      </c>
      <c r="P283" s="4">
        <f t="shared" si="29"/>
        <v>0.15869140625</v>
      </c>
      <c r="Q283" s="4">
        <f t="shared" si="30"/>
        <v>0.1776123046875</v>
      </c>
      <c r="R283" s="4">
        <f t="shared" si="31"/>
        <v>24.333136974275249</v>
      </c>
      <c r="S283" s="4">
        <f t="shared" si="32"/>
        <v>0.84236757416812225</v>
      </c>
      <c r="T283" s="5">
        <f t="shared" si="33"/>
        <v>196.00007671232876</v>
      </c>
      <c r="U283" s="5">
        <f t="shared" si="34"/>
        <v>13.344476714033151</v>
      </c>
    </row>
    <row r="284" spans="1:21" x14ac:dyDescent="0.25">
      <c r="A284" s="1" t="s">
        <v>631</v>
      </c>
      <c r="B284" s="1" t="s">
        <v>346</v>
      </c>
      <c r="C284" s="1" t="s">
        <v>559</v>
      </c>
      <c r="D284" s="1" t="s">
        <v>10</v>
      </c>
      <c r="E284" s="1" t="s">
        <v>482</v>
      </c>
      <c r="F284" s="1" t="s">
        <v>634</v>
      </c>
      <c r="G284" s="1" t="s">
        <v>635</v>
      </c>
      <c r="O284" s="3">
        <f t="shared" si="28"/>
        <v>43160.640590277777</v>
      </c>
      <c r="P284" s="4">
        <f t="shared" si="29"/>
        <v>0.152587890625</v>
      </c>
      <c r="Q284" s="4">
        <f t="shared" si="30"/>
        <v>0.172119140625</v>
      </c>
      <c r="R284" s="4">
        <f t="shared" si="31"/>
        <v>24.333136974275249</v>
      </c>
      <c r="S284" s="4">
        <f t="shared" si="32"/>
        <v>0.84236757416812225</v>
      </c>
      <c r="T284" s="5">
        <f t="shared" si="33"/>
        <v>197.082202739726</v>
      </c>
      <c r="U284" s="5">
        <f t="shared" si="34"/>
        <v>28.357636576327966</v>
      </c>
    </row>
    <row r="285" spans="1:21" x14ac:dyDescent="0.25">
      <c r="A285" s="1" t="s">
        <v>636</v>
      </c>
      <c r="B285" s="1" t="s">
        <v>346</v>
      </c>
      <c r="C285" s="1" t="s">
        <v>408</v>
      </c>
      <c r="D285" s="1" t="s">
        <v>10</v>
      </c>
      <c r="E285" s="1" t="s">
        <v>482</v>
      </c>
      <c r="F285" s="1" t="s">
        <v>637</v>
      </c>
      <c r="G285" s="1" t="s">
        <v>638</v>
      </c>
      <c r="O285" s="3">
        <f t="shared" si="28"/>
        <v>43160.640601851846</v>
      </c>
      <c r="P285" s="4">
        <f t="shared" si="29"/>
        <v>0.152587890625</v>
      </c>
      <c r="Q285" s="4">
        <f t="shared" si="30"/>
        <v>0.1739501953125</v>
      </c>
      <c r="R285" s="4">
        <f t="shared" si="31"/>
        <v>24.333136974275249</v>
      </c>
      <c r="S285" s="4">
        <f t="shared" si="32"/>
        <v>0.84236757416812225</v>
      </c>
      <c r="T285" s="5">
        <f t="shared" si="33"/>
        <v>192.34790136986302</v>
      </c>
      <c r="U285" s="5">
        <f t="shared" si="34"/>
        <v>22.779757890678539</v>
      </c>
    </row>
    <row r="286" spans="1:21" x14ac:dyDescent="0.25">
      <c r="A286" s="1" t="s">
        <v>636</v>
      </c>
      <c r="B286" s="1" t="s">
        <v>142</v>
      </c>
      <c r="C286" s="1" t="s">
        <v>587</v>
      </c>
      <c r="D286" s="1" t="s">
        <v>10</v>
      </c>
      <c r="E286" s="1" t="s">
        <v>475</v>
      </c>
      <c r="F286" s="1" t="s">
        <v>540</v>
      </c>
      <c r="G286" s="1" t="s">
        <v>62</v>
      </c>
      <c r="O286" s="3">
        <f t="shared" si="28"/>
        <v>43160.640601851846</v>
      </c>
      <c r="P286" s="4">
        <f t="shared" si="29"/>
        <v>0.1617431640625</v>
      </c>
      <c r="Q286" s="4">
        <f t="shared" si="30"/>
        <v>0.17669677734375</v>
      </c>
      <c r="R286" s="4">
        <f t="shared" si="31"/>
        <v>24.333136974275249</v>
      </c>
      <c r="S286" s="4">
        <f t="shared" si="32"/>
        <v>0.84352222517156861</v>
      </c>
      <c r="T286" s="5">
        <f t="shared" si="33"/>
        <v>198.09669589041098</v>
      </c>
      <c r="U286" s="5">
        <f t="shared" si="34"/>
        <v>8.885124270228081</v>
      </c>
    </row>
    <row r="287" spans="1:21" x14ac:dyDescent="0.25">
      <c r="A287" s="1" t="s">
        <v>636</v>
      </c>
      <c r="B287" s="1" t="s">
        <v>346</v>
      </c>
      <c r="C287" s="1" t="s">
        <v>493</v>
      </c>
      <c r="D287" s="1" t="s">
        <v>10</v>
      </c>
      <c r="E287" s="1" t="s">
        <v>475</v>
      </c>
      <c r="F287" s="1" t="s">
        <v>547</v>
      </c>
      <c r="G287" s="1" t="s">
        <v>270</v>
      </c>
      <c r="O287" s="3">
        <f t="shared" si="28"/>
        <v>43160.640601851846</v>
      </c>
      <c r="P287" s="4">
        <f t="shared" si="29"/>
        <v>0.152587890625</v>
      </c>
      <c r="Q287" s="4">
        <f t="shared" si="30"/>
        <v>0.17303466796875</v>
      </c>
      <c r="R287" s="4">
        <f t="shared" si="31"/>
        <v>24.333136974275249</v>
      </c>
      <c r="S287" s="4">
        <f t="shared" si="32"/>
        <v>0.84352222517156861</v>
      </c>
      <c r="T287" s="5">
        <f t="shared" si="33"/>
        <v>196.67640547945209</v>
      </c>
      <c r="U287" s="5">
        <f t="shared" si="34"/>
        <v>16.054308074274228</v>
      </c>
    </row>
    <row r="288" spans="1:21" x14ac:dyDescent="0.25">
      <c r="A288" s="1" t="s">
        <v>639</v>
      </c>
      <c r="B288" s="1" t="s">
        <v>159</v>
      </c>
      <c r="C288" s="1" t="s">
        <v>567</v>
      </c>
      <c r="D288" s="1" t="s">
        <v>10</v>
      </c>
      <c r="E288" s="1" t="s">
        <v>475</v>
      </c>
      <c r="F288" s="1" t="s">
        <v>640</v>
      </c>
      <c r="G288" s="1" t="s">
        <v>613</v>
      </c>
      <c r="O288" s="3">
        <f t="shared" si="28"/>
        <v>43160.64061342593</v>
      </c>
      <c r="P288" s="4">
        <f t="shared" si="29"/>
        <v>0.1495361328125</v>
      </c>
      <c r="Q288" s="4">
        <f t="shared" si="30"/>
        <v>0.17120361328125</v>
      </c>
      <c r="R288" s="4">
        <f t="shared" si="31"/>
        <v>24.333136974275249</v>
      </c>
      <c r="S288" s="4">
        <f t="shared" si="32"/>
        <v>0.84352222517156861</v>
      </c>
      <c r="T288" s="5">
        <f t="shared" si="33"/>
        <v>194.03872328767125</v>
      </c>
      <c r="U288" s="5">
        <f t="shared" si="34"/>
        <v>23.364574999450181</v>
      </c>
    </row>
    <row r="289" spans="1:21" x14ac:dyDescent="0.25">
      <c r="A289" s="1" t="s">
        <v>639</v>
      </c>
      <c r="B289" s="1" t="s">
        <v>159</v>
      </c>
      <c r="C289" s="1" t="s">
        <v>404</v>
      </c>
      <c r="D289" s="1" t="s">
        <v>10</v>
      </c>
      <c r="E289" s="1" t="s">
        <v>475</v>
      </c>
      <c r="F289" s="1" t="s">
        <v>641</v>
      </c>
      <c r="G289" s="1" t="s">
        <v>642</v>
      </c>
      <c r="O289" s="3">
        <f t="shared" si="28"/>
        <v>43160.64061342593</v>
      </c>
      <c r="P289" s="4">
        <f t="shared" si="29"/>
        <v>0.1495361328125</v>
      </c>
      <c r="Q289" s="4">
        <f t="shared" si="30"/>
        <v>0.16937255859375</v>
      </c>
      <c r="R289" s="4">
        <f t="shared" si="31"/>
        <v>24.333136974275249</v>
      </c>
      <c r="S289" s="4">
        <f t="shared" si="32"/>
        <v>0.84352222517156861</v>
      </c>
      <c r="T289" s="5">
        <f t="shared" si="33"/>
        <v>188.76335890410957</v>
      </c>
      <c r="U289" s="5">
        <f t="shared" si="34"/>
        <v>32.541718596121449</v>
      </c>
    </row>
    <row r="290" spans="1:21" x14ac:dyDescent="0.25">
      <c r="A290" s="1" t="s">
        <v>639</v>
      </c>
      <c r="B290" s="1" t="s">
        <v>159</v>
      </c>
      <c r="C290" s="1" t="s">
        <v>559</v>
      </c>
      <c r="D290" s="1" t="s">
        <v>10</v>
      </c>
      <c r="E290" s="1" t="s">
        <v>475</v>
      </c>
      <c r="F290" s="1" t="s">
        <v>643</v>
      </c>
      <c r="G290" s="1" t="s">
        <v>72</v>
      </c>
      <c r="O290" s="3">
        <f t="shared" si="28"/>
        <v>43160.64061342593</v>
      </c>
      <c r="P290" s="4">
        <f t="shared" si="29"/>
        <v>0.1495361328125</v>
      </c>
      <c r="Q290" s="4">
        <f t="shared" si="30"/>
        <v>0.172119140625</v>
      </c>
      <c r="R290" s="4">
        <f t="shared" si="31"/>
        <v>24.333136974275249</v>
      </c>
      <c r="S290" s="4">
        <f t="shared" si="32"/>
        <v>0.84352222517156861</v>
      </c>
      <c r="T290" s="5">
        <f t="shared" si="33"/>
        <v>193.22712876712328</v>
      </c>
      <c r="U290" s="5">
        <f t="shared" si="34"/>
        <v>15.42057079299024</v>
      </c>
    </row>
    <row r="291" spans="1:21" x14ac:dyDescent="0.25">
      <c r="A291" s="1" t="s">
        <v>639</v>
      </c>
      <c r="B291" s="1" t="s">
        <v>346</v>
      </c>
      <c r="C291" s="1" t="s">
        <v>567</v>
      </c>
      <c r="D291" s="1" t="s">
        <v>10</v>
      </c>
      <c r="E291" s="1" t="s">
        <v>475</v>
      </c>
      <c r="F291" s="1" t="s">
        <v>644</v>
      </c>
      <c r="G291" s="1" t="s">
        <v>571</v>
      </c>
      <c r="O291" s="3">
        <f t="shared" si="28"/>
        <v>43160.64061342593</v>
      </c>
      <c r="P291" s="4">
        <f t="shared" si="29"/>
        <v>0.152587890625</v>
      </c>
      <c r="Q291" s="4">
        <f t="shared" si="30"/>
        <v>0.17120361328125</v>
      </c>
      <c r="R291" s="4">
        <f t="shared" si="31"/>
        <v>24.333136974275249</v>
      </c>
      <c r="S291" s="4">
        <f t="shared" si="32"/>
        <v>0.84352222517156861</v>
      </c>
      <c r="T291" s="5">
        <f t="shared" si="33"/>
        <v>196.13534246575341</v>
      </c>
      <c r="U291" s="5">
        <f t="shared" si="34"/>
        <v>12.838568140984055</v>
      </c>
    </row>
    <row r="292" spans="1:21" x14ac:dyDescent="0.25">
      <c r="A292" s="1" t="s">
        <v>645</v>
      </c>
      <c r="B292" s="1" t="s">
        <v>346</v>
      </c>
      <c r="C292" s="1" t="s">
        <v>408</v>
      </c>
      <c r="D292" s="1" t="s">
        <v>10</v>
      </c>
      <c r="E292" s="1" t="s">
        <v>475</v>
      </c>
      <c r="F292" s="1" t="s">
        <v>572</v>
      </c>
      <c r="G292" s="1" t="s">
        <v>298</v>
      </c>
      <c r="O292" s="3">
        <f t="shared" si="28"/>
        <v>43160.640625</v>
      </c>
      <c r="P292" s="4">
        <f t="shared" si="29"/>
        <v>0.152587890625</v>
      </c>
      <c r="Q292" s="4">
        <f t="shared" si="30"/>
        <v>0.1739501953125</v>
      </c>
      <c r="R292" s="4">
        <f t="shared" si="31"/>
        <v>24.333136974275249</v>
      </c>
      <c r="S292" s="4">
        <f t="shared" si="32"/>
        <v>0.84352222517156861</v>
      </c>
      <c r="T292" s="5">
        <f t="shared" si="33"/>
        <v>198.16432876712327</v>
      </c>
      <c r="U292" s="5">
        <f t="shared" si="34"/>
        <v>13.832217183463559</v>
      </c>
    </row>
    <row r="293" spans="1:21" x14ac:dyDescent="0.25">
      <c r="A293" s="1" t="s">
        <v>645</v>
      </c>
      <c r="B293" s="1" t="s">
        <v>346</v>
      </c>
      <c r="C293" s="1" t="s">
        <v>408</v>
      </c>
      <c r="D293" s="1" t="s">
        <v>10</v>
      </c>
      <c r="E293" s="1" t="s">
        <v>475</v>
      </c>
      <c r="F293" s="1" t="s">
        <v>627</v>
      </c>
      <c r="G293" s="1" t="s">
        <v>646</v>
      </c>
      <c r="O293" s="3">
        <f t="shared" si="28"/>
        <v>43160.640625</v>
      </c>
      <c r="P293" s="4">
        <f t="shared" si="29"/>
        <v>0.152587890625</v>
      </c>
      <c r="Q293" s="4">
        <f t="shared" si="30"/>
        <v>0.1739501953125</v>
      </c>
      <c r="R293" s="4">
        <f t="shared" si="31"/>
        <v>24.333136974275249</v>
      </c>
      <c r="S293" s="4">
        <f t="shared" si="32"/>
        <v>0.84352222517156861</v>
      </c>
      <c r="T293" s="5">
        <f t="shared" si="33"/>
        <v>196.47350684931507</v>
      </c>
      <c r="U293" s="5">
        <f t="shared" si="34"/>
        <v>23.651858175449533</v>
      </c>
    </row>
    <row r="294" spans="1:21" x14ac:dyDescent="0.25">
      <c r="A294" s="1" t="s">
        <v>645</v>
      </c>
      <c r="B294" s="1" t="s">
        <v>48</v>
      </c>
      <c r="C294" s="1" t="s">
        <v>408</v>
      </c>
      <c r="D294" s="1" t="s">
        <v>10</v>
      </c>
      <c r="E294" s="1" t="s">
        <v>469</v>
      </c>
      <c r="F294" s="1" t="s">
        <v>647</v>
      </c>
      <c r="G294" s="1" t="s">
        <v>638</v>
      </c>
      <c r="O294" s="3">
        <f t="shared" si="28"/>
        <v>43160.640625</v>
      </c>
      <c r="P294" s="4">
        <f t="shared" si="29"/>
        <v>0.15869140625</v>
      </c>
      <c r="Q294" s="4">
        <f t="shared" si="30"/>
        <v>0.1739501953125</v>
      </c>
      <c r="R294" s="4">
        <f t="shared" si="31"/>
        <v>24.333136974275249</v>
      </c>
      <c r="S294" s="4">
        <f t="shared" si="32"/>
        <v>0.84467695230711115</v>
      </c>
      <c r="T294" s="5">
        <f t="shared" si="33"/>
        <v>192.00973698630136</v>
      </c>
      <c r="U294" s="5">
        <f t="shared" si="34"/>
        <v>22.779757890678539</v>
      </c>
    </row>
    <row r="295" spans="1:21" x14ac:dyDescent="0.25">
      <c r="A295" s="1" t="s">
        <v>648</v>
      </c>
      <c r="B295" s="1" t="s">
        <v>346</v>
      </c>
      <c r="C295" s="1" t="s">
        <v>567</v>
      </c>
      <c r="D295" s="1" t="s">
        <v>10</v>
      </c>
      <c r="E295" s="1" t="s">
        <v>469</v>
      </c>
      <c r="F295" s="1" t="s">
        <v>608</v>
      </c>
      <c r="G295" s="1" t="s">
        <v>471</v>
      </c>
      <c r="O295" s="3">
        <f t="shared" si="28"/>
        <v>43160.64063657407</v>
      </c>
      <c r="P295" s="4">
        <f t="shared" si="29"/>
        <v>0.152587890625</v>
      </c>
      <c r="Q295" s="4">
        <f t="shared" si="30"/>
        <v>0.17120361328125</v>
      </c>
      <c r="R295" s="4">
        <f t="shared" si="31"/>
        <v>24.333136974275249</v>
      </c>
      <c r="S295" s="4">
        <f t="shared" si="32"/>
        <v>0.84467695230711115</v>
      </c>
      <c r="T295" s="5">
        <f t="shared" si="33"/>
        <v>192.48316712328767</v>
      </c>
      <c r="U295" s="5">
        <f t="shared" si="34"/>
        <v>18.010475910494023</v>
      </c>
    </row>
    <row r="296" spans="1:21" x14ac:dyDescent="0.25">
      <c r="A296" s="1" t="s">
        <v>648</v>
      </c>
      <c r="B296" s="1" t="s">
        <v>566</v>
      </c>
      <c r="C296" s="1" t="s">
        <v>563</v>
      </c>
      <c r="D296" s="1" t="s">
        <v>10</v>
      </c>
      <c r="E296" s="1" t="s">
        <v>469</v>
      </c>
      <c r="F296" s="1" t="s">
        <v>526</v>
      </c>
      <c r="G296" s="1" t="s">
        <v>58</v>
      </c>
      <c r="O296" s="3">
        <f t="shared" si="28"/>
        <v>43160.64063657407</v>
      </c>
      <c r="P296" s="4">
        <f t="shared" si="29"/>
        <v>0.1556396484375</v>
      </c>
      <c r="Q296" s="4">
        <f t="shared" si="30"/>
        <v>0.1702880859375</v>
      </c>
      <c r="R296" s="4">
        <f t="shared" si="31"/>
        <v>24.333136974275249</v>
      </c>
      <c r="S296" s="4">
        <f t="shared" si="32"/>
        <v>0.84467695230711115</v>
      </c>
      <c r="T296" s="5">
        <f t="shared" si="33"/>
        <v>197.28510136986301</v>
      </c>
      <c r="U296" s="5">
        <f t="shared" si="34"/>
        <v>17.253853117357281</v>
      </c>
    </row>
    <row r="297" spans="1:21" x14ac:dyDescent="0.25">
      <c r="A297" s="1" t="s">
        <v>648</v>
      </c>
      <c r="B297" s="1" t="s">
        <v>346</v>
      </c>
      <c r="C297" s="1" t="s">
        <v>567</v>
      </c>
      <c r="D297" s="1" t="s">
        <v>10</v>
      </c>
      <c r="E297" s="1" t="s">
        <v>469</v>
      </c>
      <c r="F297" s="1" t="s">
        <v>598</v>
      </c>
      <c r="G297" s="1" t="s">
        <v>649</v>
      </c>
      <c r="O297" s="3">
        <f t="shared" si="28"/>
        <v>43160.64063657407</v>
      </c>
      <c r="P297" s="4">
        <f t="shared" si="29"/>
        <v>0.152587890625</v>
      </c>
      <c r="Q297" s="4">
        <f t="shared" si="30"/>
        <v>0.17120361328125</v>
      </c>
      <c r="R297" s="4">
        <f t="shared" si="31"/>
        <v>24.333136974275249</v>
      </c>
      <c r="S297" s="4">
        <f t="shared" si="32"/>
        <v>0.84467695230711115</v>
      </c>
      <c r="T297" s="5">
        <f t="shared" si="33"/>
        <v>196.20297534246575</v>
      </c>
      <c r="U297" s="5">
        <f t="shared" si="34"/>
        <v>23.073918065630959</v>
      </c>
    </row>
    <row r="298" spans="1:21" x14ac:dyDescent="0.25">
      <c r="A298" s="1" t="s">
        <v>648</v>
      </c>
      <c r="B298" s="1" t="s">
        <v>346</v>
      </c>
      <c r="C298" s="1" t="s">
        <v>493</v>
      </c>
      <c r="D298" s="1" t="s">
        <v>10</v>
      </c>
      <c r="E298" s="1" t="s">
        <v>469</v>
      </c>
      <c r="F298" s="1" t="s">
        <v>650</v>
      </c>
      <c r="G298" s="1" t="s">
        <v>157</v>
      </c>
      <c r="O298" s="3">
        <f t="shared" si="28"/>
        <v>43160.64063657407</v>
      </c>
      <c r="P298" s="4">
        <f t="shared" si="29"/>
        <v>0.152587890625</v>
      </c>
      <c r="Q298" s="4">
        <f t="shared" si="30"/>
        <v>0.17303466796875</v>
      </c>
      <c r="R298" s="4">
        <f t="shared" si="31"/>
        <v>24.333136974275249</v>
      </c>
      <c r="S298" s="4">
        <f t="shared" si="32"/>
        <v>0.84467695230711115</v>
      </c>
      <c r="T298" s="5">
        <f t="shared" si="33"/>
        <v>198.77302465753425</v>
      </c>
      <c r="U298" s="5">
        <f t="shared" si="34"/>
        <v>18.737541767367901</v>
      </c>
    </row>
    <row r="299" spans="1:21" x14ac:dyDescent="0.25">
      <c r="A299" s="1" t="s">
        <v>651</v>
      </c>
      <c r="B299" s="1" t="s">
        <v>346</v>
      </c>
      <c r="C299" s="1" t="s">
        <v>569</v>
      </c>
      <c r="D299" s="1" t="s">
        <v>10</v>
      </c>
      <c r="E299" s="1" t="s">
        <v>469</v>
      </c>
      <c r="F299" s="1" t="s">
        <v>652</v>
      </c>
      <c r="G299" s="1" t="s">
        <v>231</v>
      </c>
      <c r="O299" s="3">
        <f t="shared" si="28"/>
        <v>43160.640648148154</v>
      </c>
      <c r="P299" s="4">
        <f t="shared" si="29"/>
        <v>0.152587890625</v>
      </c>
      <c r="Q299" s="4">
        <f t="shared" si="30"/>
        <v>0.17486572265625</v>
      </c>
      <c r="R299" s="4">
        <f t="shared" si="31"/>
        <v>24.333136974275249</v>
      </c>
      <c r="S299" s="4">
        <f t="shared" si="32"/>
        <v>0.84467695230711115</v>
      </c>
      <c r="T299" s="5">
        <f t="shared" si="33"/>
        <v>197.75853150684932</v>
      </c>
      <c r="U299" s="5">
        <f t="shared" si="34"/>
        <v>14.069867747572125</v>
      </c>
    </row>
    <row r="300" spans="1:21" x14ac:dyDescent="0.25">
      <c r="A300" s="1" t="s">
        <v>651</v>
      </c>
      <c r="B300" s="1" t="s">
        <v>566</v>
      </c>
      <c r="C300" s="1" t="s">
        <v>575</v>
      </c>
      <c r="D300" s="1" t="s">
        <v>10</v>
      </c>
      <c r="E300" s="1" t="s">
        <v>464</v>
      </c>
      <c r="F300" s="1" t="s">
        <v>545</v>
      </c>
      <c r="G300" s="1" t="s">
        <v>466</v>
      </c>
      <c r="O300" s="3">
        <f t="shared" si="28"/>
        <v>43160.640648148154</v>
      </c>
      <c r="P300" s="4">
        <f t="shared" si="29"/>
        <v>0.1556396484375</v>
      </c>
      <c r="Q300" s="4">
        <f t="shared" si="30"/>
        <v>0.1776123046875</v>
      </c>
      <c r="R300" s="4">
        <f t="shared" si="31"/>
        <v>24.333136974275249</v>
      </c>
      <c r="S300" s="4">
        <f t="shared" si="32"/>
        <v>0.84583175558424273</v>
      </c>
      <c r="T300" s="5">
        <f t="shared" si="33"/>
        <v>194.30925479452054</v>
      </c>
      <c r="U300" s="5">
        <f t="shared" si="34"/>
        <v>17.445987705778016</v>
      </c>
    </row>
    <row r="301" spans="1:21" x14ac:dyDescent="0.25">
      <c r="A301" s="1" t="s">
        <v>651</v>
      </c>
      <c r="B301" s="1" t="s">
        <v>48</v>
      </c>
      <c r="C301" s="1" t="s">
        <v>575</v>
      </c>
      <c r="D301" s="1" t="s">
        <v>10</v>
      </c>
      <c r="E301" s="1" t="s">
        <v>464</v>
      </c>
      <c r="F301" s="1" t="s">
        <v>653</v>
      </c>
      <c r="G301" s="1" t="s">
        <v>111</v>
      </c>
      <c r="O301" s="3">
        <f t="shared" si="28"/>
        <v>43160.640648148154</v>
      </c>
      <c r="P301" s="4">
        <f t="shared" si="29"/>
        <v>0.15869140625</v>
      </c>
      <c r="Q301" s="4">
        <f t="shared" si="30"/>
        <v>0.1776123046875</v>
      </c>
      <c r="R301" s="4">
        <f t="shared" si="31"/>
        <v>24.333136974275249</v>
      </c>
      <c r="S301" s="4">
        <f t="shared" si="32"/>
        <v>0.84583175558424273</v>
      </c>
      <c r="T301" s="5">
        <f t="shared" si="33"/>
        <v>194.9179506849315</v>
      </c>
      <c r="U301" s="5">
        <f t="shared" si="34"/>
        <v>12.040607741165621</v>
      </c>
    </row>
    <row r="302" spans="1:21" x14ac:dyDescent="0.25">
      <c r="A302" s="1" t="s">
        <v>651</v>
      </c>
      <c r="B302" s="1" t="s">
        <v>72</v>
      </c>
      <c r="C302" s="1" t="s">
        <v>509</v>
      </c>
      <c r="D302" s="1" t="s">
        <v>10</v>
      </c>
      <c r="E302" s="1" t="s">
        <v>464</v>
      </c>
      <c r="F302" s="1" t="s">
        <v>652</v>
      </c>
      <c r="G302" s="1" t="s">
        <v>646</v>
      </c>
      <c r="O302" s="3">
        <f t="shared" si="28"/>
        <v>43160.640648148154</v>
      </c>
      <c r="P302" s="4">
        <f t="shared" si="29"/>
        <v>0.164794921875</v>
      </c>
      <c r="Q302" s="4">
        <f t="shared" si="30"/>
        <v>0.179443359375</v>
      </c>
      <c r="R302" s="4">
        <f t="shared" si="31"/>
        <v>24.333136974275249</v>
      </c>
      <c r="S302" s="4">
        <f t="shared" si="32"/>
        <v>0.84583175558424273</v>
      </c>
      <c r="T302" s="5">
        <f t="shared" si="33"/>
        <v>197.75853150684932</v>
      </c>
      <c r="U302" s="5">
        <f t="shared" si="34"/>
        <v>23.651858175449533</v>
      </c>
    </row>
    <row r="303" spans="1:21" x14ac:dyDescent="0.25">
      <c r="A303" s="1" t="s">
        <v>654</v>
      </c>
      <c r="B303" s="1" t="s">
        <v>142</v>
      </c>
      <c r="C303" s="1" t="s">
        <v>509</v>
      </c>
      <c r="D303" s="1" t="s">
        <v>10</v>
      </c>
      <c r="E303" s="1" t="s">
        <v>464</v>
      </c>
      <c r="F303" s="1" t="s">
        <v>655</v>
      </c>
      <c r="G303" s="1" t="s">
        <v>656</v>
      </c>
      <c r="O303" s="3">
        <f t="shared" si="28"/>
        <v>43160.640659722223</v>
      </c>
      <c r="P303" s="4">
        <f t="shared" si="29"/>
        <v>0.1617431640625</v>
      </c>
      <c r="Q303" s="4">
        <f t="shared" si="30"/>
        <v>0.179443359375</v>
      </c>
      <c r="R303" s="4">
        <f t="shared" si="31"/>
        <v>24.333136974275249</v>
      </c>
      <c r="S303" s="4">
        <f t="shared" si="32"/>
        <v>0.84583175558424273</v>
      </c>
      <c r="T303" s="5">
        <f t="shared" si="33"/>
        <v>193.36239452054795</v>
      </c>
      <c r="U303" s="5">
        <f t="shared" si="34"/>
        <v>22.927284294430571</v>
      </c>
    </row>
    <row r="304" spans="1:21" x14ac:dyDescent="0.25">
      <c r="A304" s="1" t="s">
        <v>654</v>
      </c>
      <c r="B304" s="1" t="s">
        <v>566</v>
      </c>
      <c r="C304" s="1" t="s">
        <v>657</v>
      </c>
      <c r="D304" s="1" t="s">
        <v>10</v>
      </c>
      <c r="E304" s="1" t="s">
        <v>464</v>
      </c>
      <c r="F304" s="1" t="s">
        <v>658</v>
      </c>
      <c r="G304" s="1" t="s">
        <v>659</v>
      </c>
      <c r="O304" s="3">
        <f t="shared" si="28"/>
        <v>43160.640659722223</v>
      </c>
      <c r="P304" s="4">
        <f t="shared" si="29"/>
        <v>0.1556396484375</v>
      </c>
      <c r="Q304" s="4">
        <f t="shared" si="30"/>
        <v>0.19775390625</v>
      </c>
      <c r="R304" s="4">
        <f t="shared" si="31"/>
        <v>24.333136974275249</v>
      </c>
      <c r="S304" s="4">
        <f t="shared" si="32"/>
        <v>0.84583175558424273</v>
      </c>
      <c r="T304" s="5">
        <f t="shared" si="33"/>
        <v>146.08701369863013</v>
      </c>
      <c r="U304" s="5">
        <f t="shared" si="34"/>
        <v>46.211364547601967</v>
      </c>
    </row>
    <row r="305" spans="1:21" x14ac:dyDescent="0.25">
      <c r="A305" s="1" t="s">
        <v>654</v>
      </c>
      <c r="B305" s="1" t="s">
        <v>346</v>
      </c>
      <c r="C305" s="1" t="s">
        <v>575</v>
      </c>
      <c r="D305" s="1" t="s">
        <v>10</v>
      </c>
      <c r="E305" s="1" t="s">
        <v>456</v>
      </c>
      <c r="F305" s="1" t="s">
        <v>660</v>
      </c>
      <c r="G305" s="1" t="s">
        <v>661</v>
      </c>
      <c r="O305" s="3">
        <f t="shared" si="28"/>
        <v>43160.640659722223</v>
      </c>
      <c r="P305" s="4">
        <f t="shared" si="29"/>
        <v>0.152587890625</v>
      </c>
      <c r="Q305" s="4">
        <f t="shared" si="30"/>
        <v>0.1776123046875</v>
      </c>
      <c r="R305" s="4">
        <f t="shared" si="31"/>
        <v>24.333136974275249</v>
      </c>
      <c r="S305" s="4">
        <f t="shared" si="32"/>
        <v>0.84698663501262672</v>
      </c>
      <c r="T305" s="5">
        <f t="shared" si="33"/>
        <v>149.94208767123288</v>
      </c>
      <c r="U305" s="5">
        <f t="shared" si="34"/>
        <v>42.183329966517377</v>
      </c>
    </row>
    <row r="306" spans="1:21" x14ac:dyDescent="0.25">
      <c r="A306" s="1" t="s">
        <v>662</v>
      </c>
      <c r="B306" s="1" t="s">
        <v>202</v>
      </c>
      <c r="C306" s="1" t="s">
        <v>524</v>
      </c>
      <c r="D306" s="1" t="s">
        <v>10</v>
      </c>
      <c r="E306" s="1" t="s">
        <v>456</v>
      </c>
      <c r="F306" s="1" t="s">
        <v>663</v>
      </c>
      <c r="G306" s="1" t="s">
        <v>40</v>
      </c>
      <c r="O306" s="3">
        <f t="shared" si="28"/>
        <v>43160.640671296293</v>
      </c>
      <c r="P306" s="4">
        <f t="shared" si="29"/>
        <v>0.1678466796875</v>
      </c>
      <c r="Q306" s="4">
        <f t="shared" si="30"/>
        <v>0.186767578125</v>
      </c>
      <c r="R306" s="4">
        <f t="shared" si="31"/>
        <v>24.333136974275249</v>
      </c>
      <c r="S306" s="4">
        <f t="shared" si="32"/>
        <v>0.84698663501262672</v>
      </c>
      <c r="T306" s="5">
        <f t="shared" si="33"/>
        <v>195.05321643835617</v>
      </c>
      <c r="U306" s="5">
        <f t="shared" si="34"/>
        <v>6.2795806410970254</v>
      </c>
    </row>
    <row r="307" spans="1:21" x14ac:dyDescent="0.25">
      <c r="A307" s="1" t="s">
        <v>662</v>
      </c>
      <c r="B307" s="1" t="s">
        <v>664</v>
      </c>
      <c r="C307" s="1" t="s">
        <v>665</v>
      </c>
      <c r="D307" s="1" t="s">
        <v>10</v>
      </c>
      <c r="E307" s="1" t="s">
        <v>456</v>
      </c>
      <c r="F307" s="1" t="s">
        <v>666</v>
      </c>
      <c r="G307" s="1" t="s">
        <v>667</v>
      </c>
      <c r="O307" s="3">
        <f t="shared" si="28"/>
        <v>43160.640671296293</v>
      </c>
      <c r="P307" s="4">
        <f t="shared" si="29"/>
        <v>0.177001953125</v>
      </c>
      <c r="Q307" s="4">
        <f t="shared" si="30"/>
        <v>0.20416259765625</v>
      </c>
      <c r="R307" s="4">
        <f t="shared" si="31"/>
        <v>24.333136974275249</v>
      </c>
      <c r="S307" s="4">
        <f t="shared" si="32"/>
        <v>0.84698663501262672</v>
      </c>
      <c r="T307" s="5">
        <f t="shared" si="33"/>
        <v>170.57011506849315</v>
      </c>
      <c r="U307" s="5">
        <f t="shared" si="34"/>
        <v>13.590493966805914</v>
      </c>
    </row>
    <row r="308" spans="1:21" x14ac:dyDescent="0.25">
      <c r="A308" s="1" t="s">
        <v>662</v>
      </c>
      <c r="B308" s="1" t="s">
        <v>537</v>
      </c>
      <c r="C308" s="1" t="s">
        <v>668</v>
      </c>
      <c r="D308" s="1" t="s">
        <v>10</v>
      </c>
      <c r="E308" s="1" t="s">
        <v>456</v>
      </c>
      <c r="F308" s="1" t="s">
        <v>669</v>
      </c>
      <c r="G308" s="1" t="s">
        <v>36</v>
      </c>
      <c r="O308" s="3">
        <f t="shared" si="28"/>
        <v>43160.640671296293</v>
      </c>
      <c r="P308" s="4">
        <f t="shared" si="29"/>
        <v>0.201416015625</v>
      </c>
      <c r="Q308" s="4">
        <f t="shared" si="30"/>
        <v>0.205078125</v>
      </c>
      <c r="R308" s="4">
        <f t="shared" si="31"/>
        <v>24.333136974275249</v>
      </c>
      <c r="S308" s="4">
        <f t="shared" si="32"/>
        <v>0.84698663501262672</v>
      </c>
      <c r="T308" s="5">
        <f t="shared" si="33"/>
        <v>159.68122191780822</v>
      </c>
      <c r="U308" s="5">
        <f t="shared" si="34"/>
        <v>7.2522468650594325</v>
      </c>
    </row>
    <row r="309" spans="1:21" x14ac:dyDescent="0.25">
      <c r="A309" s="1" t="s">
        <v>662</v>
      </c>
      <c r="B309" s="1" t="s">
        <v>68</v>
      </c>
      <c r="C309" s="1" t="s">
        <v>538</v>
      </c>
      <c r="D309" s="1" t="s">
        <v>10</v>
      </c>
      <c r="E309" s="1" t="s">
        <v>456</v>
      </c>
      <c r="F309" s="1" t="s">
        <v>670</v>
      </c>
      <c r="G309" s="1" t="s">
        <v>85</v>
      </c>
      <c r="O309" s="3">
        <f t="shared" si="28"/>
        <v>43160.640671296293</v>
      </c>
      <c r="P309" s="4">
        <f t="shared" si="29"/>
        <v>0.1708984375</v>
      </c>
      <c r="Q309" s="4">
        <f t="shared" si="30"/>
        <v>0.18585205078125</v>
      </c>
      <c r="R309" s="4">
        <f t="shared" si="31"/>
        <v>24.333136974275249</v>
      </c>
      <c r="S309" s="4">
        <f t="shared" si="32"/>
        <v>0.84698663501262672</v>
      </c>
      <c r="T309" s="5">
        <f t="shared" si="33"/>
        <v>191.94210410958905</v>
      </c>
      <c r="U309" s="5">
        <f t="shared" si="34"/>
        <v>10.263095898622556</v>
      </c>
    </row>
    <row r="310" spans="1:21" x14ac:dyDescent="0.25">
      <c r="A310" s="1" t="s">
        <v>671</v>
      </c>
      <c r="B310" s="1" t="s">
        <v>142</v>
      </c>
      <c r="C310" s="1" t="s">
        <v>538</v>
      </c>
      <c r="D310" s="1" t="s">
        <v>10</v>
      </c>
      <c r="E310" s="1" t="s">
        <v>456</v>
      </c>
      <c r="F310" s="1" t="s">
        <v>612</v>
      </c>
      <c r="G310" s="1" t="s">
        <v>142</v>
      </c>
      <c r="O310" s="3">
        <f t="shared" si="28"/>
        <v>43160.640682870369</v>
      </c>
      <c r="P310" s="4">
        <f t="shared" si="29"/>
        <v>0.1617431640625</v>
      </c>
      <c r="Q310" s="4">
        <f t="shared" si="30"/>
        <v>0.18585205078125</v>
      </c>
      <c r="R310" s="4">
        <f t="shared" si="31"/>
        <v>24.333136974275249</v>
      </c>
      <c r="S310" s="4">
        <f t="shared" si="32"/>
        <v>0.84698663501262672</v>
      </c>
      <c r="T310" s="5">
        <f t="shared" si="33"/>
        <v>191.33340821917807</v>
      </c>
      <c r="U310" s="5">
        <f t="shared" si="34"/>
        <v>15.203604093293007</v>
      </c>
    </row>
    <row r="311" spans="1:21" x14ac:dyDescent="0.25">
      <c r="A311" s="1" t="s">
        <v>671</v>
      </c>
      <c r="B311" s="1" t="s">
        <v>68</v>
      </c>
      <c r="C311" s="1" t="s">
        <v>524</v>
      </c>
      <c r="D311" s="1" t="s">
        <v>10</v>
      </c>
      <c r="E311" s="1" t="s">
        <v>456</v>
      </c>
      <c r="F311" s="1" t="s">
        <v>653</v>
      </c>
      <c r="G311" s="1" t="s">
        <v>36</v>
      </c>
      <c r="O311" s="3">
        <f t="shared" si="28"/>
        <v>43160.640682870369</v>
      </c>
      <c r="P311" s="4">
        <f t="shared" si="29"/>
        <v>0.1708984375</v>
      </c>
      <c r="Q311" s="4">
        <f t="shared" si="30"/>
        <v>0.186767578125</v>
      </c>
      <c r="R311" s="4">
        <f t="shared" si="31"/>
        <v>24.333136974275249</v>
      </c>
      <c r="S311" s="4">
        <f t="shared" si="32"/>
        <v>0.84698663501262672</v>
      </c>
      <c r="T311" s="5">
        <f t="shared" si="33"/>
        <v>194.9179506849315</v>
      </c>
      <c r="U311" s="5">
        <f t="shared" si="34"/>
        <v>7.2522468650594325</v>
      </c>
    </row>
    <row r="312" spans="1:21" x14ac:dyDescent="0.25">
      <c r="A312" s="1" t="s">
        <v>671</v>
      </c>
      <c r="B312" s="1" t="s">
        <v>270</v>
      </c>
      <c r="C312" s="1" t="s">
        <v>672</v>
      </c>
      <c r="D312" s="1" t="s">
        <v>10</v>
      </c>
      <c r="E312" s="1" t="s">
        <v>456</v>
      </c>
      <c r="F312" s="1" t="s">
        <v>673</v>
      </c>
      <c r="G312" s="1" t="s">
        <v>44</v>
      </c>
      <c r="O312" s="3">
        <f t="shared" si="28"/>
        <v>43160.640682870369</v>
      </c>
      <c r="P312" s="4">
        <f t="shared" si="29"/>
        <v>0.1739501953125</v>
      </c>
      <c r="Q312" s="4">
        <f t="shared" si="30"/>
        <v>0.19500732421875</v>
      </c>
      <c r="R312" s="4">
        <f t="shared" si="31"/>
        <v>24.333136974275249</v>
      </c>
      <c r="S312" s="4">
        <f t="shared" si="32"/>
        <v>0.84698663501262672</v>
      </c>
      <c r="T312" s="5">
        <f t="shared" si="33"/>
        <v>173.41069589041098</v>
      </c>
      <c r="U312" s="5">
        <f t="shared" si="34"/>
        <v>13.093923320570502</v>
      </c>
    </row>
    <row r="313" spans="1:21" x14ac:dyDescent="0.25">
      <c r="A313" s="1" t="s">
        <v>674</v>
      </c>
      <c r="B313" s="1" t="s">
        <v>68</v>
      </c>
      <c r="C313" s="1" t="s">
        <v>675</v>
      </c>
      <c r="D313" s="1" t="s">
        <v>10</v>
      </c>
      <c r="E313" s="1" t="s">
        <v>464</v>
      </c>
      <c r="F313" s="1" t="s">
        <v>676</v>
      </c>
      <c r="G313" s="1" t="s">
        <v>677</v>
      </c>
      <c r="O313" s="3">
        <f t="shared" si="28"/>
        <v>43160.640694444446</v>
      </c>
      <c r="P313" s="4">
        <f t="shared" si="29"/>
        <v>0.1708984375</v>
      </c>
      <c r="Q313" s="4">
        <f t="shared" si="30"/>
        <v>0.18768310546875</v>
      </c>
      <c r="R313" s="4">
        <f t="shared" si="31"/>
        <v>24.333136974275249</v>
      </c>
      <c r="S313" s="4">
        <f t="shared" si="32"/>
        <v>0.84583175558424273</v>
      </c>
      <c r="T313" s="5">
        <f t="shared" si="33"/>
        <v>183.89379178082191</v>
      </c>
      <c r="U313" s="5">
        <f t="shared" si="34"/>
        <v>19.091052512860365</v>
      </c>
    </row>
    <row r="314" spans="1:21" x14ac:dyDescent="0.25">
      <c r="A314" s="1" t="s">
        <v>674</v>
      </c>
      <c r="B314" s="1" t="s">
        <v>72</v>
      </c>
      <c r="C314" s="1" t="s">
        <v>512</v>
      </c>
      <c r="D314" s="1" t="s">
        <v>10</v>
      </c>
      <c r="E314" s="1" t="s">
        <v>464</v>
      </c>
      <c r="F314" s="1" t="s">
        <v>678</v>
      </c>
      <c r="G314" s="1" t="s">
        <v>667</v>
      </c>
      <c r="O314" s="3">
        <f t="shared" si="28"/>
        <v>43160.640694444446</v>
      </c>
      <c r="P314" s="4">
        <f t="shared" si="29"/>
        <v>0.164794921875</v>
      </c>
      <c r="Q314" s="4">
        <f t="shared" si="30"/>
        <v>0.18402099609375</v>
      </c>
      <c r="R314" s="4">
        <f t="shared" si="31"/>
        <v>24.333136974275249</v>
      </c>
      <c r="S314" s="4">
        <f t="shared" si="32"/>
        <v>0.84583175558424273</v>
      </c>
      <c r="T314" s="5">
        <f t="shared" si="33"/>
        <v>190.11601643835618</v>
      </c>
      <c r="U314" s="5">
        <f t="shared" si="34"/>
        <v>13.590493966805914</v>
      </c>
    </row>
    <row r="315" spans="1:21" x14ac:dyDescent="0.25">
      <c r="A315" s="1" t="s">
        <v>674</v>
      </c>
      <c r="B315" s="1" t="s">
        <v>72</v>
      </c>
      <c r="C315" s="1" t="s">
        <v>538</v>
      </c>
      <c r="D315" s="1" t="s">
        <v>10</v>
      </c>
      <c r="E315" s="1" t="s">
        <v>464</v>
      </c>
      <c r="F315" s="1" t="s">
        <v>552</v>
      </c>
      <c r="G315" s="1" t="s">
        <v>97</v>
      </c>
      <c r="O315" s="3">
        <f t="shared" si="28"/>
        <v>43160.640694444446</v>
      </c>
      <c r="P315" s="4">
        <f t="shared" si="29"/>
        <v>0.164794921875</v>
      </c>
      <c r="Q315" s="4">
        <f t="shared" si="30"/>
        <v>0.18585205078125</v>
      </c>
      <c r="R315" s="4">
        <f t="shared" si="31"/>
        <v>24.333136974275249</v>
      </c>
      <c r="S315" s="4">
        <f t="shared" si="32"/>
        <v>0.84583175558424273</v>
      </c>
      <c r="T315" s="5">
        <f t="shared" si="33"/>
        <v>197.69089863013699</v>
      </c>
      <c r="U315" s="5">
        <f t="shared" si="34"/>
        <v>9.9363670721407207</v>
      </c>
    </row>
    <row r="316" spans="1:21" x14ac:dyDescent="0.25">
      <c r="A316" s="1" t="s">
        <v>674</v>
      </c>
      <c r="B316" s="1" t="s">
        <v>270</v>
      </c>
      <c r="C316" s="1" t="s">
        <v>512</v>
      </c>
      <c r="D316" s="1" t="s">
        <v>10</v>
      </c>
      <c r="E316" s="1" t="s">
        <v>469</v>
      </c>
      <c r="F316" s="1" t="s">
        <v>679</v>
      </c>
      <c r="G316" s="1" t="s">
        <v>680</v>
      </c>
      <c r="O316" s="3">
        <f t="shared" si="28"/>
        <v>43160.640694444446</v>
      </c>
      <c r="P316" s="4">
        <f t="shared" si="29"/>
        <v>0.1739501953125</v>
      </c>
      <c r="Q316" s="4">
        <f t="shared" si="30"/>
        <v>0.18402099609375</v>
      </c>
      <c r="R316" s="4">
        <f t="shared" si="31"/>
        <v>24.333136974275249</v>
      </c>
      <c r="S316" s="4">
        <f t="shared" si="32"/>
        <v>0.84467695230711115</v>
      </c>
      <c r="T316" s="5">
        <f t="shared" si="33"/>
        <v>160.5604493150685</v>
      </c>
      <c r="U316" s="5">
        <f t="shared" si="34"/>
        <v>27.625166054363778</v>
      </c>
    </row>
    <row r="317" spans="1:21" x14ac:dyDescent="0.25">
      <c r="A317" s="1" t="s">
        <v>681</v>
      </c>
      <c r="B317" s="1" t="s">
        <v>566</v>
      </c>
      <c r="C317" s="1" t="s">
        <v>575</v>
      </c>
      <c r="D317" s="1" t="s">
        <v>10</v>
      </c>
      <c r="E317" s="1" t="s">
        <v>469</v>
      </c>
      <c r="F317" s="1" t="s">
        <v>682</v>
      </c>
      <c r="G317" s="1" t="s">
        <v>6</v>
      </c>
      <c r="O317" s="3">
        <f t="shared" si="28"/>
        <v>43160.640706018516</v>
      </c>
      <c r="P317" s="4">
        <f t="shared" si="29"/>
        <v>0.1556396484375</v>
      </c>
      <c r="Q317" s="4">
        <f t="shared" si="30"/>
        <v>0.1776123046875</v>
      </c>
      <c r="R317" s="4">
        <f t="shared" si="31"/>
        <v>24.333136974275249</v>
      </c>
      <c r="S317" s="4">
        <f t="shared" si="32"/>
        <v>0.84467695230711115</v>
      </c>
      <c r="T317" s="5">
        <f t="shared" si="33"/>
        <v>187.74886575342464</v>
      </c>
      <c r="U317" s="5">
        <f t="shared" si="34"/>
        <v>5.1264000819477049</v>
      </c>
    </row>
    <row r="318" spans="1:21" x14ac:dyDescent="0.25">
      <c r="A318" s="1" t="s">
        <v>681</v>
      </c>
      <c r="B318" s="1" t="s">
        <v>202</v>
      </c>
      <c r="C318" s="1" t="s">
        <v>500</v>
      </c>
      <c r="D318" s="1" t="s">
        <v>10</v>
      </c>
      <c r="E318" s="1" t="s">
        <v>469</v>
      </c>
      <c r="F318" s="1" t="s">
        <v>594</v>
      </c>
      <c r="G318" s="1" t="s">
        <v>24</v>
      </c>
      <c r="O318" s="3">
        <f t="shared" si="28"/>
        <v>43160.640706018516</v>
      </c>
      <c r="P318" s="4">
        <f t="shared" si="29"/>
        <v>0.1678466796875</v>
      </c>
      <c r="Q318" s="4">
        <f t="shared" si="30"/>
        <v>0.18035888671875</v>
      </c>
      <c r="R318" s="4">
        <f t="shared" si="31"/>
        <v>24.333136974275249</v>
      </c>
      <c r="S318" s="4">
        <f t="shared" si="32"/>
        <v>0.84467695230711115</v>
      </c>
      <c r="T318" s="5">
        <f t="shared" si="33"/>
        <v>198.29959452054794</v>
      </c>
      <c r="U318" s="5">
        <f t="shared" si="34"/>
        <v>6.7832889062333557</v>
      </c>
    </row>
    <row r="319" spans="1:21" x14ac:dyDescent="0.25">
      <c r="A319" s="1" t="s">
        <v>681</v>
      </c>
      <c r="B319" s="1" t="s">
        <v>48</v>
      </c>
      <c r="C319" s="1" t="s">
        <v>412</v>
      </c>
      <c r="D319" s="1" t="s">
        <v>10</v>
      </c>
      <c r="E319" s="1" t="s">
        <v>475</v>
      </c>
      <c r="F319" s="1" t="s">
        <v>570</v>
      </c>
      <c r="G319" s="1" t="s">
        <v>231</v>
      </c>
      <c r="O319" s="3">
        <f t="shared" si="28"/>
        <v>43160.640706018516</v>
      </c>
      <c r="P319" s="4">
        <f t="shared" si="29"/>
        <v>0.15869140625</v>
      </c>
      <c r="Q319" s="4">
        <f t="shared" si="30"/>
        <v>0.18218994140625</v>
      </c>
      <c r="R319" s="4">
        <f t="shared" si="31"/>
        <v>24.333136974275249</v>
      </c>
      <c r="S319" s="4">
        <f t="shared" si="32"/>
        <v>0.84352222517156861</v>
      </c>
      <c r="T319" s="5">
        <f t="shared" si="33"/>
        <v>197.488</v>
      </c>
      <c r="U319" s="5">
        <f t="shared" si="34"/>
        <v>14.069867747572125</v>
      </c>
    </row>
    <row r="320" spans="1:21" x14ac:dyDescent="0.25">
      <c r="A320" s="1" t="s">
        <v>683</v>
      </c>
      <c r="B320" s="1" t="s">
        <v>346</v>
      </c>
      <c r="C320" s="1" t="s">
        <v>575</v>
      </c>
      <c r="D320" s="1" t="s">
        <v>10</v>
      </c>
      <c r="E320" s="1" t="s">
        <v>475</v>
      </c>
      <c r="F320" s="1" t="s">
        <v>684</v>
      </c>
      <c r="G320" s="1" t="s">
        <v>497</v>
      </c>
      <c r="O320" s="3">
        <f t="shared" si="28"/>
        <v>43160.640717592592</v>
      </c>
      <c r="P320" s="4">
        <f t="shared" si="29"/>
        <v>0.152587890625</v>
      </c>
      <c r="Q320" s="4">
        <f t="shared" si="30"/>
        <v>0.1776123046875</v>
      </c>
      <c r="R320" s="4">
        <f t="shared" si="31"/>
        <v>24.333136974275249</v>
      </c>
      <c r="S320" s="4">
        <f t="shared" si="32"/>
        <v>0.84352222517156861</v>
      </c>
      <c r="T320" s="5">
        <f t="shared" si="33"/>
        <v>171.17881095890411</v>
      </c>
      <c r="U320" s="5">
        <f t="shared" si="34"/>
        <v>21.408762929275898</v>
      </c>
    </row>
    <row r="321" spans="1:28" x14ac:dyDescent="0.25">
      <c r="A321" s="1" t="s">
        <v>683</v>
      </c>
      <c r="B321" s="1" t="s">
        <v>231</v>
      </c>
      <c r="C321" s="1" t="s">
        <v>685</v>
      </c>
      <c r="D321" s="1" t="s">
        <v>10</v>
      </c>
      <c r="E321" s="1" t="s">
        <v>482</v>
      </c>
      <c r="F321" s="1" t="s">
        <v>556</v>
      </c>
      <c r="G321" s="1" t="s">
        <v>686</v>
      </c>
      <c r="O321" s="3">
        <f t="shared" si="28"/>
        <v>43160.640717592592</v>
      </c>
      <c r="P321" s="4">
        <f t="shared" si="29"/>
        <v>0.146484375</v>
      </c>
      <c r="Q321" s="4">
        <f t="shared" si="30"/>
        <v>0.16845703125</v>
      </c>
      <c r="R321" s="4">
        <f t="shared" si="31"/>
        <v>24.333136974275249</v>
      </c>
      <c r="S321" s="4">
        <f t="shared" si="32"/>
        <v>0.84236757416812225</v>
      </c>
      <c r="T321" s="5">
        <f t="shared" si="33"/>
        <v>196.81167123287671</v>
      </c>
      <c r="U321" s="5">
        <f t="shared" si="34"/>
        <v>26.874348076680807</v>
      </c>
    </row>
    <row r="322" spans="1:28" x14ac:dyDescent="0.25">
      <c r="A322" s="1" t="s">
        <v>683</v>
      </c>
      <c r="B322" s="1" t="s">
        <v>48</v>
      </c>
      <c r="C322" s="1" t="s">
        <v>575</v>
      </c>
      <c r="D322" s="1" t="s">
        <v>10</v>
      </c>
      <c r="E322" s="1" t="s">
        <v>482</v>
      </c>
      <c r="F322" s="1" t="s">
        <v>552</v>
      </c>
      <c r="G322" s="1" t="s">
        <v>335</v>
      </c>
      <c r="O322" s="3">
        <f t="shared" ref="O322:O385" si="35">(HEX2DEC(A322)/86400)+25569</f>
        <v>43160.640717592592</v>
      </c>
      <c r="P322" s="4">
        <f t="shared" ref="P322:P385" si="36">HEX2DEC(B322)/32768*100</f>
        <v>0.15869140625</v>
      </c>
      <c r="Q322" s="4">
        <f t="shared" ref="Q322:Q385" si="37">HEX2DEC(C322)/32768*30</f>
        <v>0.1776123046875</v>
      </c>
      <c r="R322" s="4">
        <f t="shared" ref="R322:R385" si="38">1/($Y$2+$Y$3*LOG10(5600-HEX2DEC(D322))+$Y$4*LOG10(5600-HEX2DEC(D322))^3)-273.15</f>
        <v>24.333136974275249</v>
      </c>
      <c r="S322" s="4">
        <f t="shared" ref="S322:S385" si="39">1/($Y$2+$Y$3*LOG10(21000-HEX2DEC(E322))+$Y$4*LOG10(21000-HEX2DEC(E322))^3)-273.15</f>
        <v>0.84236757416812225</v>
      </c>
      <c r="T322" s="5">
        <f t="shared" ref="T322:T385" si="40">((HEX2DEC(F322)+4700)-4842)*0.049372/0.73</f>
        <v>197.69089863013699</v>
      </c>
      <c r="U322" s="5">
        <f t="shared" ref="U322:U385" si="41">DEGREES(ACOS((1000-G322)/1000))</f>
        <v>25.176716940609712</v>
      </c>
    </row>
    <row r="323" spans="1:28" x14ac:dyDescent="0.25">
      <c r="A323" s="1" t="s">
        <v>683</v>
      </c>
      <c r="B323" s="1" t="s">
        <v>687</v>
      </c>
      <c r="C323" s="1" t="s">
        <v>672</v>
      </c>
      <c r="D323" s="1" t="s">
        <v>10</v>
      </c>
      <c r="E323" s="1" t="s">
        <v>482</v>
      </c>
      <c r="F323" s="1" t="s">
        <v>688</v>
      </c>
      <c r="G323" s="1" t="s">
        <v>122</v>
      </c>
      <c r="O323" s="3">
        <f t="shared" si="35"/>
        <v>43160.640717592592</v>
      </c>
      <c r="P323" s="4">
        <f t="shared" si="36"/>
        <v>0.1922607421875</v>
      </c>
      <c r="Q323" s="4">
        <f t="shared" si="37"/>
        <v>0.19500732421875</v>
      </c>
      <c r="R323" s="4">
        <f t="shared" si="38"/>
        <v>24.333136974275249</v>
      </c>
      <c r="S323" s="4">
        <f t="shared" si="39"/>
        <v>0.84236757416812225</v>
      </c>
      <c r="T323" s="5">
        <f t="shared" si="40"/>
        <v>194.51215342465755</v>
      </c>
      <c r="U323" s="5">
        <f t="shared" si="41"/>
        <v>10.887482877261027</v>
      </c>
    </row>
    <row r="324" spans="1:28" x14ac:dyDescent="0.25">
      <c r="A324" s="1" t="s">
        <v>689</v>
      </c>
      <c r="B324" s="1" t="s">
        <v>202</v>
      </c>
      <c r="C324" s="1" t="s">
        <v>690</v>
      </c>
      <c r="D324" s="1" t="s">
        <v>10</v>
      </c>
      <c r="E324" s="1" t="s">
        <v>486</v>
      </c>
      <c r="F324" s="1" t="s">
        <v>691</v>
      </c>
      <c r="G324" s="1" t="s">
        <v>692</v>
      </c>
      <c r="O324" s="3">
        <f t="shared" si="35"/>
        <v>43160.640729166669</v>
      </c>
      <c r="P324" s="4">
        <f t="shared" si="36"/>
        <v>0.1678466796875</v>
      </c>
      <c r="Q324" s="4">
        <f t="shared" si="37"/>
        <v>0.21881103515625</v>
      </c>
      <c r="R324" s="4">
        <f t="shared" si="38"/>
        <v>24.333136974275249</v>
      </c>
      <c r="S324" s="4">
        <f t="shared" si="39"/>
        <v>0.84121299928716553</v>
      </c>
      <c r="T324" s="5">
        <f t="shared" si="40"/>
        <v>162.4541698630137</v>
      </c>
      <c r="U324" s="5">
        <f t="shared" si="41"/>
        <v>31.240265216181673</v>
      </c>
    </row>
    <row r="325" spans="1:28" x14ac:dyDescent="0.25">
      <c r="A325" s="1" t="s">
        <v>689</v>
      </c>
      <c r="B325" s="1" t="s">
        <v>346</v>
      </c>
      <c r="C325" s="1" t="s">
        <v>493</v>
      </c>
      <c r="D325" s="1" t="s">
        <v>10</v>
      </c>
      <c r="E325" s="1" t="s">
        <v>486</v>
      </c>
      <c r="F325" s="1" t="s">
        <v>693</v>
      </c>
      <c r="G325" s="1" t="s">
        <v>694</v>
      </c>
      <c r="O325" s="3">
        <f t="shared" si="35"/>
        <v>43160.640729166669</v>
      </c>
      <c r="P325" s="4">
        <f t="shared" si="36"/>
        <v>0.152587890625</v>
      </c>
      <c r="Q325" s="4">
        <f t="shared" si="37"/>
        <v>0.17303466796875</v>
      </c>
      <c r="R325" s="4">
        <f t="shared" si="38"/>
        <v>24.333136974275249</v>
      </c>
      <c r="S325" s="4">
        <f t="shared" si="39"/>
        <v>0.84121299928716553</v>
      </c>
      <c r="T325" s="5">
        <f t="shared" si="40"/>
        <v>187.14016986301371</v>
      </c>
      <c r="U325" s="5">
        <f t="shared" si="41"/>
        <v>36.486209982574437</v>
      </c>
    </row>
    <row r="326" spans="1:28" x14ac:dyDescent="0.25">
      <c r="A326" s="1" t="s">
        <v>695</v>
      </c>
      <c r="B326" s="1" t="s">
        <v>142</v>
      </c>
      <c r="C326" s="1" t="s">
        <v>534</v>
      </c>
      <c r="D326" s="1" t="s">
        <v>3</v>
      </c>
      <c r="E326" s="1" t="s">
        <v>696</v>
      </c>
      <c r="F326" s="1" t="s">
        <v>697</v>
      </c>
      <c r="G326" s="1" t="s">
        <v>122</v>
      </c>
      <c r="H326" s="1">
        <v>59.895800000000001</v>
      </c>
      <c r="I326" s="1">
        <v>-171.0239</v>
      </c>
      <c r="J326" s="1">
        <v>20318</v>
      </c>
      <c r="K326" s="1">
        <v>2010109</v>
      </c>
      <c r="L326" s="1">
        <v>60</v>
      </c>
      <c r="M326" s="1">
        <v>846</v>
      </c>
      <c r="N326" s="1" t="s">
        <v>698</v>
      </c>
      <c r="O326" s="3">
        <f t="shared" si="35"/>
        <v>43160.75</v>
      </c>
      <c r="P326" s="4">
        <f t="shared" si="36"/>
        <v>0.1617431640625</v>
      </c>
      <c r="Q326" s="4">
        <f t="shared" si="37"/>
        <v>0.1849365234375</v>
      </c>
      <c r="R326" s="4">
        <f t="shared" si="38"/>
        <v>24.750609422351999</v>
      </c>
      <c r="S326" s="4">
        <f t="shared" si="39"/>
        <v>0.92453752982316928</v>
      </c>
      <c r="T326" s="5">
        <f t="shared" si="40"/>
        <v>472.7538082191781</v>
      </c>
      <c r="U326" s="5">
        <f t="shared" si="41"/>
        <v>10.887482877261027</v>
      </c>
      <c r="V326" s="8">
        <f t="shared" ref="V326:V341" si="42">I326</f>
        <v>-171.0239</v>
      </c>
      <c r="W326" s="8">
        <f t="shared" ref="W326:W341" si="43">H326</f>
        <v>59.895800000000001</v>
      </c>
      <c r="X326" s="3">
        <f t="shared" ref="X326:X341" si="44">DATE(MOD(J326,100)+2000,TRUNC(MOD(J326/100,100)),TRUNC(MOD(J326/10000,100)))+TRUNC(MOD(K326/1000000,100))/24+TRUNC(MOD(K326/10000,100))/1440+MOD(K326/100,100)/86400</f>
        <v>43161.084040393522</v>
      </c>
      <c r="Y326" s="8">
        <f t="shared" ref="Y326:Y341" si="45">L326</f>
        <v>60</v>
      </c>
      <c r="Z326" s="5">
        <f t="shared" ref="Z326:Z341" si="46">DEGREES(ACOS((M326)/1000))</f>
        <v>32.220763582414278</v>
      </c>
      <c r="AA326" s="3">
        <f t="shared" ref="AA326:AA341" si="47">(HEX2DEC(LEFT(N326,8))/86400)+25569</f>
        <v>43160.750717592593</v>
      </c>
      <c r="AB326" s="5">
        <f t="shared" ref="AB326:AB341" si="48">(8-(X326-AA326)*24)*3600</f>
        <v>0.90999975800514221</v>
      </c>
    </row>
    <row r="327" spans="1:28" x14ac:dyDescent="0.25">
      <c r="A327" s="1" t="s">
        <v>699</v>
      </c>
      <c r="B327" s="1" t="s">
        <v>142</v>
      </c>
      <c r="C327" s="1" t="s">
        <v>575</v>
      </c>
      <c r="D327" s="1" t="s">
        <v>3</v>
      </c>
      <c r="E327" s="1" t="s">
        <v>700</v>
      </c>
      <c r="F327" s="1" t="s">
        <v>701</v>
      </c>
      <c r="G327" s="1" t="s">
        <v>24</v>
      </c>
      <c r="H327" s="1">
        <v>59.897399999999998</v>
      </c>
      <c r="I327" s="1">
        <v>-171.024</v>
      </c>
      <c r="J327" s="1">
        <v>20318</v>
      </c>
      <c r="K327" s="1">
        <v>2163830</v>
      </c>
      <c r="L327" s="1">
        <v>26</v>
      </c>
      <c r="M327" s="1">
        <v>828</v>
      </c>
      <c r="N327" s="1" t="s">
        <v>702</v>
      </c>
      <c r="O327" s="3">
        <f t="shared" si="35"/>
        <v>43160.761238425926</v>
      </c>
      <c r="P327" s="4">
        <f t="shared" si="36"/>
        <v>0.1617431640625</v>
      </c>
      <c r="Q327" s="4">
        <f t="shared" si="37"/>
        <v>0.1776123046875</v>
      </c>
      <c r="R327" s="4">
        <f t="shared" si="38"/>
        <v>24.750609422351999</v>
      </c>
      <c r="S327" s="4">
        <f t="shared" si="39"/>
        <v>0.96518610214849332</v>
      </c>
      <c r="T327" s="5">
        <f t="shared" si="40"/>
        <v>335.12090410958905</v>
      </c>
      <c r="U327" s="5">
        <f t="shared" si="41"/>
        <v>6.7832889062333557</v>
      </c>
      <c r="V327" s="8">
        <f t="shared" si="42"/>
        <v>-171.024</v>
      </c>
      <c r="W327" s="8">
        <f t="shared" si="43"/>
        <v>59.897399999999998</v>
      </c>
      <c r="X327" s="3">
        <f t="shared" si="44"/>
        <v>43161.09488773148</v>
      </c>
      <c r="Y327" s="8">
        <f t="shared" si="45"/>
        <v>26</v>
      </c>
      <c r="Z327" s="5">
        <f t="shared" si="46"/>
        <v>34.10616554426597</v>
      </c>
      <c r="AA327" s="3">
        <f t="shared" si="47"/>
        <v>43160.761562500003</v>
      </c>
      <c r="AB327" s="5">
        <f t="shared" si="48"/>
        <v>0.70000039413571358</v>
      </c>
    </row>
    <row r="328" spans="1:28" x14ac:dyDescent="0.25">
      <c r="A328" s="1" t="s">
        <v>703</v>
      </c>
      <c r="B328" s="1" t="s">
        <v>664</v>
      </c>
      <c r="C328" s="1" t="s">
        <v>516</v>
      </c>
      <c r="D328" s="1" t="s">
        <v>3</v>
      </c>
      <c r="E328" s="1" t="s">
        <v>704</v>
      </c>
      <c r="F328" s="1" t="s">
        <v>705</v>
      </c>
      <c r="G328" s="1" t="s">
        <v>85</v>
      </c>
      <c r="H328" s="1">
        <v>59.902700000000003</v>
      </c>
      <c r="I328" s="1">
        <v>-171.023</v>
      </c>
      <c r="J328" s="1">
        <v>20318</v>
      </c>
      <c r="K328" s="1">
        <v>2513800</v>
      </c>
      <c r="L328" s="1">
        <v>17</v>
      </c>
      <c r="M328" s="1">
        <v>908</v>
      </c>
      <c r="N328" s="1" t="s">
        <v>706</v>
      </c>
      <c r="O328" s="3">
        <f t="shared" si="35"/>
        <v>43160.785636574074</v>
      </c>
      <c r="P328" s="4">
        <f t="shared" si="36"/>
        <v>0.177001953125</v>
      </c>
      <c r="Q328" s="4">
        <f t="shared" si="37"/>
        <v>0.20050048828125</v>
      </c>
      <c r="R328" s="4">
        <f t="shared" si="38"/>
        <v>24.750609422351999</v>
      </c>
      <c r="S328" s="4">
        <f t="shared" si="39"/>
        <v>0.966348876507368</v>
      </c>
      <c r="T328" s="5">
        <f t="shared" si="40"/>
        <v>282.63779178082194</v>
      </c>
      <c r="U328" s="5">
        <f t="shared" si="41"/>
        <v>10.263095898622556</v>
      </c>
      <c r="V328" s="8">
        <f t="shared" si="42"/>
        <v>-171.023</v>
      </c>
      <c r="W328" s="8">
        <f t="shared" si="43"/>
        <v>59.902700000000003</v>
      </c>
      <c r="X328" s="3">
        <f t="shared" si="44"/>
        <v>43161.119189814817</v>
      </c>
      <c r="Y328" s="8">
        <f t="shared" si="45"/>
        <v>17</v>
      </c>
      <c r="Z328" s="5">
        <f t="shared" si="46"/>
        <v>24.769586826590949</v>
      </c>
      <c r="AA328" s="3">
        <f t="shared" si="47"/>
        <v>43160.785868055551</v>
      </c>
      <c r="AB328" s="5">
        <f t="shared" si="48"/>
        <v>0.99999939557164907</v>
      </c>
    </row>
    <row r="329" spans="1:28" x14ac:dyDescent="0.25">
      <c r="A329" s="1" t="s">
        <v>707</v>
      </c>
      <c r="B329" s="1" t="s">
        <v>270</v>
      </c>
      <c r="C329" s="1" t="s">
        <v>708</v>
      </c>
      <c r="D329" s="1" t="s">
        <v>3</v>
      </c>
      <c r="E329" s="1" t="s">
        <v>709</v>
      </c>
      <c r="F329" s="1" t="s">
        <v>710</v>
      </c>
      <c r="G329" s="1" t="s">
        <v>21</v>
      </c>
      <c r="H329" s="1">
        <v>59.904600000000002</v>
      </c>
      <c r="I329" s="1">
        <v>-171.01929999999999</v>
      </c>
      <c r="J329" s="1">
        <v>20318</v>
      </c>
      <c r="K329" s="1">
        <v>3130271</v>
      </c>
      <c r="L329" s="1">
        <v>10</v>
      </c>
      <c r="M329" s="1">
        <v>838</v>
      </c>
      <c r="N329" s="1" t="s">
        <v>711</v>
      </c>
      <c r="O329" s="3">
        <f t="shared" si="35"/>
        <v>43160.80059027778</v>
      </c>
      <c r="P329" s="4">
        <f t="shared" si="36"/>
        <v>0.1739501953125</v>
      </c>
      <c r="Q329" s="4">
        <f t="shared" si="37"/>
        <v>0.21148681640625</v>
      </c>
      <c r="R329" s="4">
        <f t="shared" si="38"/>
        <v>24.750609422351999</v>
      </c>
      <c r="S329" s="4">
        <f t="shared" si="39"/>
        <v>0.98030818942766018</v>
      </c>
      <c r="T329" s="5">
        <f t="shared" si="40"/>
        <v>229.47835068493151</v>
      </c>
      <c r="U329" s="5">
        <f t="shared" si="41"/>
        <v>2.5625587331231401</v>
      </c>
      <c r="V329" s="8">
        <f t="shared" si="42"/>
        <v>-171.01929999999999</v>
      </c>
      <c r="W329" s="8">
        <f t="shared" si="43"/>
        <v>59.904600000000002</v>
      </c>
      <c r="X329" s="3">
        <f t="shared" si="44"/>
        <v>43161.134059143522</v>
      </c>
      <c r="Y329" s="8">
        <f t="shared" si="45"/>
        <v>10</v>
      </c>
      <c r="Z329" s="5">
        <f t="shared" si="46"/>
        <v>33.070476716166901</v>
      </c>
      <c r="AA329" s="3">
        <f t="shared" si="47"/>
        <v>43160.800740740742</v>
      </c>
      <c r="AB329" s="5">
        <f t="shared" si="48"/>
        <v>1.2899998342618346</v>
      </c>
    </row>
    <row r="330" spans="1:28" x14ac:dyDescent="0.25">
      <c r="A330" s="1" t="s">
        <v>712</v>
      </c>
      <c r="B330" s="1" t="s">
        <v>68</v>
      </c>
      <c r="C330" s="1" t="s">
        <v>484</v>
      </c>
      <c r="D330" s="1" t="s">
        <v>3</v>
      </c>
      <c r="E330" s="1" t="s">
        <v>713</v>
      </c>
      <c r="F330" s="1" t="s">
        <v>714</v>
      </c>
      <c r="G330" s="1" t="s">
        <v>53</v>
      </c>
      <c r="H330" s="1">
        <v>59.906799999999997</v>
      </c>
      <c r="I330" s="1">
        <v>-171.0164</v>
      </c>
      <c r="J330" s="1">
        <v>20318</v>
      </c>
      <c r="K330" s="1">
        <v>3291871</v>
      </c>
      <c r="L330" s="1">
        <v>46</v>
      </c>
      <c r="M330" s="1">
        <v>800</v>
      </c>
      <c r="N330" s="1" t="s">
        <v>715</v>
      </c>
      <c r="O330" s="3">
        <f t="shared" si="35"/>
        <v>43160.811469907407</v>
      </c>
      <c r="P330" s="4">
        <f t="shared" si="36"/>
        <v>0.1708984375</v>
      </c>
      <c r="Q330" s="4">
        <f t="shared" si="37"/>
        <v>0.1904296875</v>
      </c>
      <c r="R330" s="4">
        <f t="shared" si="38"/>
        <v>24.750609422351999</v>
      </c>
      <c r="S330" s="4">
        <f t="shared" si="39"/>
        <v>0.92569760997798767</v>
      </c>
      <c r="T330" s="5">
        <f t="shared" si="40"/>
        <v>187.88413150684931</v>
      </c>
      <c r="U330" s="5">
        <f t="shared" si="41"/>
        <v>16.463595202270298</v>
      </c>
      <c r="V330" s="8">
        <f t="shared" si="42"/>
        <v>-171.0164</v>
      </c>
      <c r="W330" s="8">
        <f t="shared" si="43"/>
        <v>59.906799999999997</v>
      </c>
      <c r="X330" s="3">
        <f t="shared" si="44"/>
        <v>43161.145355439818</v>
      </c>
      <c r="Y330" s="8">
        <f t="shared" si="45"/>
        <v>46</v>
      </c>
      <c r="Z330" s="5">
        <f t="shared" si="46"/>
        <v>36.869897645844013</v>
      </c>
      <c r="AA330" s="3">
        <f t="shared" si="47"/>
        <v>43160.812037037038</v>
      </c>
      <c r="AB330" s="5">
        <f t="shared" si="48"/>
        <v>1.2899998342618346</v>
      </c>
    </row>
    <row r="331" spans="1:28" x14ac:dyDescent="0.25">
      <c r="A331" s="1" t="s">
        <v>716</v>
      </c>
      <c r="B331" s="1" t="s">
        <v>664</v>
      </c>
      <c r="C331" s="1" t="s">
        <v>717</v>
      </c>
      <c r="D331" s="1" t="s">
        <v>3</v>
      </c>
      <c r="E331" s="1" t="s">
        <v>718</v>
      </c>
      <c r="F331" s="1" t="s">
        <v>719</v>
      </c>
      <c r="G331" s="1" t="s">
        <v>78</v>
      </c>
      <c r="H331" s="1">
        <v>59.909100000000002</v>
      </c>
      <c r="I331" s="1">
        <v>-171.01240000000001</v>
      </c>
      <c r="J331" s="1">
        <v>20318</v>
      </c>
      <c r="K331" s="1">
        <v>3472671</v>
      </c>
      <c r="L331" s="1">
        <v>4</v>
      </c>
      <c r="M331" s="1">
        <v>953</v>
      </c>
      <c r="N331" s="1" t="s">
        <v>720</v>
      </c>
      <c r="O331" s="3">
        <f t="shared" si="35"/>
        <v>43160.824548611112</v>
      </c>
      <c r="P331" s="4">
        <f t="shared" si="36"/>
        <v>0.177001953125</v>
      </c>
      <c r="Q331" s="4">
        <f t="shared" si="37"/>
        <v>0.194091796875</v>
      </c>
      <c r="R331" s="4">
        <f t="shared" si="38"/>
        <v>24.750609422351999</v>
      </c>
      <c r="S331" s="4">
        <f t="shared" si="39"/>
        <v>0.89671862489325349</v>
      </c>
      <c r="T331" s="5">
        <f t="shared" si="40"/>
        <v>97.526608219178087</v>
      </c>
      <c r="U331" s="5">
        <f t="shared" si="41"/>
        <v>10.579844096122505</v>
      </c>
      <c r="V331" s="8">
        <f t="shared" si="42"/>
        <v>-171.01240000000001</v>
      </c>
      <c r="W331" s="8">
        <f t="shared" si="43"/>
        <v>59.909100000000002</v>
      </c>
      <c r="X331" s="3">
        <f t="shared" si="44"/>
        <v>43161.157948032407</v>
      </c>
      <c r="Y331" s="8">
        <f t="shared" si="45"/>
        <v>4</v>
      </c>
      <c r="Z331" s="5">
        <f t="shared" si="46"/>
        <v>17.636093620448378</v>
      </c>
      <c r="AA331" s="3">
        <f t="shared" si="47"/>
        <v>43160.824629629627</v>
      </c>
      <c r="AB331" s="5">
        <f t="shared" si="48"/>
        <v>1.2899998342618346</v>
      </c>
    </row>
    <row r="332" spans="1:28" x14ac:dyDescent="0.25">
      <c r="A332" s="1" t="s">
        <v>721</v>
      </c>
      <c r="B332" s="1" t="s">
        <v>270</v>
      </c>
      <c r="C332" s="1" t="s">
        <v>420</v>
      </c>
      <c r="D332" s="1" t="s">
        <v>3</v>
      </c>
      <c r="E332" s="1" t="s">
        <v>722</v>
      </c>
      <c r="F332" s="1" t="s">
        <v>723</v>
      </c>
      <c r="G332" s="1" t="s">
        <v>15</v>
      </c>
      <c r="H332" s="1">
        <v>59.910600000000002</v>
      </c>
      <c r="I332" s="1">
        <v>-171.0095</v>
      </c>
      <c r="J332" s="1">
        <v>20318</v>
      </c>
      <c r="K332" s="1">
        <v>3593271</v>
      </c>
      <c r="L332" s="1">
        <v>3</v>
      </c>
      <c r="M332" s="1">
        <v>915</v>
      </c>
      <c r="N332" s="1" t="s">
        <v>724</v>
      </c>
      <c r="O332" s="3">
        <f t="shared" si="35"/>
        <v>43160.832962962959</v>
      </c>
      <c r="P332" s="4">
        <f t="shared" si="36"/>
        <v>0.1739501953125</v>
      </c>
      <c r="Q332" s="4">
        <f t="shared" si="37"/>
        <v>0.19683837890625</v>
      </c>
      <c r="R332" s="4">
        <f t="shared" si="38"/>
        <v>24.750609422351999</v>
      </c>
      <c r="S332" s="4">
        <f t="shared" si="39"/>
        <v>0.93382032236235091</v>
      </c>
      <c r="T332" s="5">
        <f t="shared" si="40"/>
        <v>139.32372602739727</v>
      </c>
      <c r="U332" s="5">
        <f t="shared" si="41"/>
        <v>5.7319679651977298</v>
      </c>
      <c r="V332" s="8">
        <f t="shared" si="42"/>
        <v>-171.0095</v>
      </c>
      <c r="W332" s="8">
        <f t="shared" si="43"/>
        <v>59.910600000000002</v>
      </c>
      <c r="X332" s="3">
        <f t="shared" si="44"/>
        <v>43161.166350810185</v>
      </c>
      <c r="Y332" s="8">
        <f t="shared" si="45"/>
        <v>3</v>
      </c>
      <c r="Z332" s="5">
        <f t="shared" si="46"/>
        <v>23.794272950536634</v>
      </c>
      <c r="AA332" s="3">
        <f t="shared" si="47"/>
        <v>43160.833032407405</v>
      </c>
      <c r="AB332" s="5">
        <f t="shared" si="48"/>
        <v>1.2899998342618346</v>
      </c>
    </row>
    <row r="333" spans="1:28" x14ac:dyDescent="0.25">
      <c r="A333" s="1" t="s">
        <v>725</v>
      </c>
      <c r="B333" s="1" t="s">
        <v>270</v>
      </c>
      <c r="C333" s="1" t="s">
        <v>726</v>
      </c>
      <c r="D333" s="1" t="s">
        <v>3</v>
      </c>
      <c r="E333" s="1" t="s">
        <v>727</v>
      </c>
      <c r="F333" s="1" t="s">
        <v>728</v>
      </c>
      <c r="G333" s="1" t="s">
        <v>729</v>
      </c>
      <c r="H333" s="1">
        <v>59.913699999999999</v>
      </c>
      <c r="I333" s="1">
        <v>-171.00129999999999</v>
      </c>
      <c r="J333" s="1">
        <v>20318</v>
      </c>
      <c r="K333" s="1">
        <v>4280269</v>
      </c>
      <c r="L333" s="1">
        <v>3</v>
      </c>
      <c r="M333" s="1">
        <v>926</v>
      </c>
      <c r="N333" s="1" t="s">
        <v>730</v>
      </c>
      <c r="O333" s="3">
        <f t="shared" si="35"/>
        <v>43160.852754629625</v>
      </c>
      <c r="P333" s="4">
        <f t="shared" si="36"/>
        <v>0.1739501953125</v>
      </c>
      <c r="Q333" s="4">
        <f t="shared" si="37"/>
        <v>0.1995849609375</v>
      </c>
      <c r="R333" s="4">
        <f t="shared" si="38"/>
        <v>24.750609422351999</v>
      </c>
      <c r="S333" s="4">
        <f t="shared" si="39"/>
        <v>0.88166847547023508</v>
      </c>
      <c r="T333" s="5">
        <f t="shared" si="40"/>
        <v>51.333353424657538</v>
      </c>
      <c r="U333" s="5">
        <f t="shared" si="41"/>
        <v>21.251243975682659</v>
      </c>
      <c r="V333" s="8">
        <f t="shared" si="42"/>
        <v>-171.00129999999999</v>
      </c>
      <c r="W333" s="8">
        <f t="shared" si="43"/>
        <v>59.913699999999999</v>
      </c>
      <c r="X333" s="3">
        <f t="shared" si="44"/>
        <v>43161.186142245366</v>
      </c>
      <c r="Y333" s="8">
        <f t="shared" si="45"/>
        <v>3</v>
      </c>
      <c r="Z333" s="5">
        <f t="shared" si="46"/>
        <v>22.180367236951216</v>
      </c>
      <c r="AA333" s="3">
        <f t="shared" si="47"/>
        <v>43160.852824074071</v>
      </c>
      <c r="AB333" s="5">
        <f t="shared" si="48"/>
        <v>1.3100001029670238</v>
      </c>
    </row>
    <row r="334" spans="1:28" x14ac:dyDescent="0.25">
      <c r="A334" s="1" t="s">
        <v>731</v>
      </c>
      <c r="B334" s="1" t="s">
        <v>270</v>
      </c>
      <c r="C334" s="1" t="s">
        <v>732</v>
      </c>
      <c r="D334" s="1" t="s">
        <v>3</v>
      </c>
      <c r="E334" s="1" t="s">
        <v>212</v>
      </c>
      <c r="F334" s="1" t="s">
        <v>733</v>
      </c>
      <c r="G334" s="1" t="s">
        <v>231</v>
      </c>
      <c r="H334" s="1">
        <v>59.915199999999999</v>
      </c>
      <c r="I334" s="1">
        <v>-170.99639999999999</v>
      </c>
      <c r="J334" s="1">
        <v>20318</v>
      </c>
      <c r="K334" s="1">
        <v>4434470</v>
      </c>
      <c r="L334" s="1">
        <v>4</v>
      </c>
      <c r="M334" s="1">
        <v>922</v>
      </c>
      <c r="N334" s="1" t="s">
        <v>734</v>
      </c>
      <c r="O334" s="3">
        <f t="shared" si="35"/>
        <v>43160.863645833335</v>
      </c>
      <c r="P334" s="4">
        <f t="shared" si="36"/>
        <v>0.1739501953125</v>
      </c>
      <c r="Q334" s="4">
        <f t="shared" si="37"/>
        <v>0.19866943359375</v>
      </c>
      <c r="R334" s="4">
        <f t="shared" si="38"/>
        <v>24.750609422351999</v>
      </c>
      <c r="S334" s="4">
        <f t="shared" si="39"/>
        <v>0.87010023000556203</v>
      </c>
      <c r="T334" s="5">
        <f t="shared" si="40"/>
        <v>22.048317808219181</v>
      </c>
      <c r="U334" s="5">
        <f t="shared" si="41"/>
        <v>14.069867747572125</v>
      </c>
      <c r="V334" s="8">
        <f t="shared" si="42"/>
        <v>-170.99639999999999</v>
      </c>
      <c r="W334" s="8">
        <f t="shared" si="43"/>
        <v>59.915199999999999</v>
      </c>
      <c r="X334" s="3">
        <f t="shared" si="44"/>
        <v>43161.197045138892</v>
      </c>
      <c r="Y334" s="8">
        <f t="shared" si="45"/>
        <v>4</v>
      </c>
      <c r="Z334" s="5">
        <f t="shared" si="46"/>
        <v>22.779757890678539</v>
      </c>
      <c r="AA334" s="3">
        <f t="shared" si="47"/>
        <v>43160.863726851851</v>
      </c>
      <c r="AB334" s="5">
        <f t="shared" si="48"/>
        <v>1.2999996542930603</v>
      </c>
    </row>
    <row r="335" spans="1:28" x14ac:dyDescent="0.25">
      <c r="A335" s="1" t="s">
        <v>735</v>
      </c>
      <c r="B335" s="1" t="s">
        <v>736</v>
      </c>
      <c r="C335" s="1" t="s">
        <v>737</v>
      </c>
      <c r="D335" s="1" t="s">
        <v>3</v>
      </c>
      <c r="E335" s="1" t="s">
        <v>383</v>
      </c>
      <c r="F335" s="1" t="s">
        <v>738</v>
      </c>
      <c r="G335" s="1" t="s">
        <v>21</v>
      </c>
      <c r="H335" s="1">
        <v>59.9163</v>
      </c>
      <c r="I335" s="1">
        <v>-170.99289999999999</v>
      </c>
      <c r="J335" s="1">
        <v>20318</v>
      </c>
      <c r="K335" s="1">
        <v>4544371</v>
      </c>
      <c r="L335" s="1">
        <v>11</v>
      </c>
      <c r="M335" s="1">
        <v>849</v>
      </c>
      <c r="N335" s="1" t="s">
        <v>739</v>
      </c>
      <c r="O335" s="3">
        <f t="shared" si="35"/>
        <v>43160.871192129634</v>
      </c>
      <c r="P335" s="4">
        <f t="shared" si="36"/>
        <v>0.18310546875</v>
      </c>
      <c r="Q335" s="4">
        <f t="shared" si="37"/>
        <v>0.20233154296875</v>
      </c>
      <c r="R335" s="4">
        <f t="shared" si="38"/>
        <v>24.750609422351999</v>
      </c>
      <c r="S335" s="4">
        <f t="shared" si="39"/>
        <v>0.86316294821779138</v>
      </c>
      <c r="T335" s="5">
        <f t="shared" si="40"/>
        <v>11.024158904109591</v>
      </c>
      <c r="U335" s="5">
        <f t="shared" si="41"/>
        <v>2.5625587331231401</v>
      </c>
      <c r="V335" s="8">
        <f t="shared" si="42"/>
        <v>-170.99289999999999</v>
      </c>
      <c r="W335" s="8">
        <f t="shared" si="43"/>
        <v>59.9163</v>
      </c>
      <c r="X335" s="3">
        <f t="shared" si="44"/>
        <v>43161.204672569438</v>
      </c>
      <c r="Y335" s="8">
        <f t="shared" si="45"/>
        <v>11</v>
      </c>
      <c r="Z335" s="5">
        <f t="shared" si="46"/>
        <v>31.896930106932917</v>
      </c>
      <c r="AA335" s="3">
        <f t="shared" si="47"/>
        <v>43160.871354166666</v>
      </c>
      <c r="AB335" s="5">
        <f t="shared" si="48"/>
        <v>1.2900004629045725</v>
      </c>
    </row>
    <row r="336" spans="1:28" x14ac:dyDescent="0.25">
      <c r="A336" s="1" t="s">
        <v>740</v>
      </c>
      <c r="B336" s="1" t="s">
        <v>741</v>
      </c>
      <c r="C336" s="1" t="s">
        <v>424</v>
      </c>
      <c r="D336" s="1" t="s">
        <v>3</v>
      </c>
      <c r="E336" s="1" t="s">
        <v>513</v>
      </c>
      <c r="F336" s="1" t="s">
        <v>742</v>
      </c>
      <c r="G336" s="1" t="s">
        <v>646</v>
      </c>
      <c r="H336" s="1">
        <v>59.917499999999997</v>
      </c>
      <c r="I336" s="1">
        <v>-170.98840000000001</v>
      </c>
      <c r="J336" s="1">
        <v>20318</v>
      </c>
      <c r="K336" s="1">
        <v>5073771</v>
      </c>
      <c r="L336" s="1">
        <v>13</v>
      </c>
      <c r="M336" s="1">
        <v>874</v>
      </c>
      <c r="N336" s="1" t="s">
        <v>743</v>
      </c>
      <c r="O336" s="3">
        <f t="shared" si="35"/>
        <v>43160.880127314813</v>
      </c>
      <c r="P336" s="4">
        <f t="shared" si="36"/>
        <v>0.1861572265625</v>
      </c>
      <c r="Q336" s="4">
        <f t="shared" si="37"/>
        <v>0.20782470703125</v>
      </c>
      <c r="R336" s="4">
        <f t="shared" si="38"/>
        <v>24.750609422351999</v>
      </c>
      <c r="S336" s="4">
        <f t="shared" si="39"/>
        <v>0.83544126638764737</v>
      </c>
      <c r="T336" s="5">
        <f t="shared" si="40"/>
        <v>2.7729479452054799</v>
      </c>
      <c r="U336" s="5">
        <f t="shared" si="41"/>
        <v>23.651858175449533</v>
      </c>
      <c r="V336" s="8">
        <f t="shared" si="42"/>
        <v>-170.98840000000001</v>
      </c>
      <c r="W336" s="8">
        <f t="shared" si="43"/>
        <v>59.917499999999997</v>
      </c>
      <c r="X336" s="3">
        <f t="shared" si="44"/>
        <v>43161.213630902785</v>
      </c>
      <c r="Y336" s="8">
        <f t="shared" si="45"/>
        <v>13</v>
      </c>
      <c r="Z336" s="5">
        <f t="shared" si="46"/>
        <v>29.073154010161797</v>
      </c>
      <c r="AA336" s="3">
        <f t="shared" si="47"/>
        <v>43160.880312499998</v>
      </c>
      <c r="AB336" s="5">
        <f t="shared" si="48"/>
        <v>1.2899992056190968</v>
      </c>
    </row>
    <row r="337" spans="1:28" x14ac:dyDescent="0.25">
      <c r="A337" s="1" t="s">
        <v>744</v>
      </c>
      <c r="B337" s="1" t="s">
        <v>530</v>
      </c>
      <c r="C337" s="1" t="s">
        <v>745</v>
      </c>
      <c r="D337" s="1" t="s">
        <v>3</v>
      </c>
      <c r="E337" s="1" t="s">
        <v>746</v>
      </c>
      <c r="F337" s="1" t="s">
        <v>5</v>
      </c>
      <c r="G337" s="1" t="s">
        <v>466</v>
      </c>
      <c r="H337" s="1">
        <v>59.919400000000003</v>
      </c>
      <c r="I337" s="1">
        <v>-170.9787</v>
      </c>
      <c r="J337" s="1">
        <v>20318</v>
      </c>
      <c r="K337" s="1">
        <v>5355671</v>
      </c>
      <c r="L337" s="1">
        <v>12</v>
      </c>
      <c r="M337" s="1">
        <v>738</v>
      </c>
      <c r="N337" s="1" t="s">
        <v>747</v>
      </c>
      <c r="O337" s="3">
        <f t="shared" si="35"/>
        <v>43160.89980324074</v>
      </c>
      <c r="P337" s="4">
        <f t="shared" si="36"/>
        <v>0.1800537109375</v>
      </c>
      <c r="Q337" s="4">
        <f t="shared" si="37"/>
        <v>0.2032470703125</v>
      </c>
      <c r="R337" s="4">
        <f t="shared" si="38"/>
        <v>24.750609422351999</v>
      </c>
      <c r="S337" s="4">
        <f t="shared" si="39"/>
        <v>0.82505693849270756</v>
      </c>
      <c r="T337" s="5">
        <f t="shared" si="40"/>
        <v>0.40579726027397262</v>
      </c>
      <c r="U337" s="5">
        <f t="shared" si="41"/>
        <v>17.445987705778016</v>
      </c>
      <c r="V337" s="8">
        <f t="shared" si="42"/>
        <v>-170.9787</v>
      </c>
      <c r="W337" s="8">
        <f t="shared" si="43"/>
        <v>59.919400000000003</v>
      </c>
      <c r="X337" s="3">
        <f t="shared" si="44"/>
        <v>43161.233295254635</v>
      </c>
      <c r="Y337" s="8">
        <f t="shared" si="45"/>
        <v>12</v>
      </c>
      <c r="Z337" s="5">
        <f t="shared" si="46"/>
        <v>42.43867620663611</v>
      </c>
      <c r="AA337" s="3">
        <f t="shared" si="47"/>
        <v>43160.899976851855</v>
      </c>
      <c r="AB337" s="5">
        <f t="shared" si="48"/>
        <v>1.2899998342618346</v>
      </c>
    </row>
    <row r="338" spans="1:28" x14ac:dyDescent="0.25">
      <c r="A338" s="1" t="s">
        <v>748</v>
      </c>
      <c r="B338" s="1" t="s">
        <v>741</v>
      </c>
      <c r="C338" s="1" t="s">
        <v>749</v>
      </c>
      <c r="D338" s="1" t="s">
        <v>3</v>
      </c>
      <c r="E338" s="1" t="s">
        <v>750</v>
      </c>
      <c r="F338" s="1" t="s">
        <v>5</v>
      </c>
      <c r="G338" s="1" t="s">
        <v>68</v>
      </c>
      <c r="H338" s="1">
        <v>59.9208</v>
      </c>
      <c r="I338" s="1">
        <v>-170.97130000000001</v>
      </c>
      <c r="J338" s="1">
        <v>20318</v>
      </c>
      <c r="K338" s="1">
        <v>5573171</v>
      </c>
      <c r="L338" s="1">
        <v>11</v>
      </c>
      <c r="M338" s="1">
        <v>822</v>
      </c>
      <c r="N338" s="1" t="s">
        <v>751</v>
      </c>
      <c r="O338" s="3">
        <f t="shared" si="35"/>
        <v>43160.914803240739</v>
      </c>
      <c r="P338" s="4">
        <f t="shared" si="36"/>
        <v>0.1861572265625</v>
      </c>
      <c r="Q338" s="4">
        <f t="shared" si="37"/>
        <v>0.21240234375</v>
      </c>
      <c r="R338" s="4">
        <f t="shared" si="38"/>
        <v>24.750609422351999</v>
      </c>
      <c r="S338" s="4">
        <f t="shared" si="39"/>
        <v>0.81583159165717234</v>
      </c>
      <c r="T338" s="5">
        <f t="shared" si="40"/>
        <v>0.40579726027397262</v>
      </c>
      <c r="U338" s="5">
        <f t="shared" si="41"/>
        <v>15.845807549750829</v>
      </c>
      <c r="V338" s="8">
        <f t="shared" si="42"/>
        <v>-170.97130000000001</v>
      </c>
      <c r="W338" s="8">
        <f t="shared" si="43"/>
        <v>59.9208</v>
      </c>
      <c r="X338" s="3">
        <f t="shared" si="44"/>
        <v>43161.248283680558</v>
      </c>
      <c r="Y338" s="8">
        <f t="shared" si="45"/>
        <v>11</v>
      </c>
      <c r="Z338" s="5">
        <f t="shared" si="46"/>
        <v>34.714494524349021</v>
      </c>
      <c r="AA338" s="3">
        <f t="shared" si="47"/>
        <v>43160.914965277778</v>
      </c>
      <c r="AB338" s="5">
        <f t="shared" si="48"/>
        <v>1.2899998342618346</v>
      </c>
    </row>
    <row r="339" spans="1:28" x14ac:dyDescent="0.25">
      <c r="A339" s="1" t="s">
        <v>752</v>
      </c>
      <c r="B339" s="1" t="s">
        <v>741</v>
      </c>
      <c r="C339" s="1" t="s">
        <v>753</v>
      </c>
      <c r="D339" s="1" t="s">
        <v>3</v>
      </c>
      <c r="E339" s="1" t="s">
        <v>535</v>
      </c>
      <c r="F339" s="1" t="s">
        <v>5</v>
      </c>
      <c r="G339" s="1" t="s">
        <v>99</v>
      </c>
      <c r="H339" s="1">
        <v>59.921599999999998</v>
      </c>
      <c r="I339" s="1">
        <v>-170.96520000000001</v>
      </c>
      <c r="J339" s="1">
        <v>20318</v>
      </c>
      <c r="K339" s="1">
        <v>6142671</v>
      </c>
      <c r="L339" s="1">
        <v>11</v>
      </c>
      <c r="M339" s="1">
        <v>925</v>
      </c>
      <c r="N339" s="1" t="s">
        <v>754</v>
      </c>
      <c r="O339" s="3">
        <f t="shared" si="35"/>
        <v>43160.926550925928</v>
      </c>
      <c r="P339" s="4">
        <f t="shared" si="36"/>
        <v>0.1861572265625</v>
      </c>
      <c r="Q339" s="4">
        <f t="shared" si="37"/>
        <v>0.20965576171875</v>
      </c>
      <c r="R339" s="4">
        <f t="shared" si="38"/>
        <v>24.750609422351999</v>
      </c>
      <c r="S339" s="4">
        <f t="shared" si="39"/>
        <v>0.83197913950931479</v>
      </c>
      <c r="T339" s="5">
        <f t="shared" si="40"/>
        <v>0.40579726027397262</v>
      </c>
      <c r="U339" s="5">
        <f t="shared" si="41"/>
        <v>8.1096144559941834</v>
      </c>
      <c r="V339" s="8">
        <f t="shared" si="42"/>
        <v>-170.96520000000001</v>
      </c>
      <c r="W339" s="8">
        <f t="shared" si="43"/>
        <v>59.921599999999998</v>
      </c>
      <c r="X339" s="3">
        <f t="shared" si="44"/>
        <v>43161.260031365746</v>
      </c>
      <c r="Y339" s="8">
        <f t="shared" si="45"/>
        <v>11</v>
      </c>
      <c r="Z339" s="5">
        <f t="shared" si="46"/>
        <v>22.331645009221496</v>
      </c>
      <c r="AA339" s="3">
        <f t="shared" si="47"/>
        <v>43160.926712962959</v>
      </c>
      <c r="AB339" s="5">
        <f t="shared" si="48"/>
        <v>1.2899992056190968</v>
      </c>
    </row>
    <row r="340" spans="1:28" x14ac:dyDescent="0.25">
      <c r="A340" s="1" t="s">
        <v>755</v>
      </c>
      <c r="B340" s="1" t="s">
        <v>503</v>
      </c>
      <c r="C340" s="1" t="s">
        <v>690</v>
      </c>
      <c r="D340" s="1" t="s">
        <v>3</v>
      </c>
      <c r="E340" s="1" t="s">
        <v>507</v>
      </c>
      <c r="F340" s="1" t="s">
        <v>5</v>
      </c>
      <c r="G340" s="1" t="s">
        <v>537</v>
      </c>
      <c r="H340" s="1">
        <v>59.9221</v>
      </c>
      <c r="I340" s="1">
        <v>-170.95859999999999</v>
      </c>
      <c r="J340" s="1">
        <v>20318</v>
      </c>
      <c r="K340" s="1">
        <v>6333470</v>
      </c>
      <c r="L340" s="1">
        <v>25</v>
      </c>
      <c r="M340" s="1">
        <v>824</v>
      </c>
      <c r="N340" s="1" t="s">
        <v>756</v>
      </c>
      <c r="O340" s="3">
        <f t="shared" si="35"/>
        <v>43160.939675925925</v>
      </c>
      <c r="P340" s="4">
        <f t="shared" si="36"/>
        <v>0.1953125</v>
      </c>
      <c r="Q340" s="4">
        <f t="shared" si="37"/>
        <v>0.21881103515625</v>
      </c>
      <c r="R340" s="4">
        <f t="shared" si="38"/>
        <v>24.750609422351999</v>
      </c>
      <c r="S340" s="4">
        <f t="shared" si="39"/>
        <v>0.83659546079849179</v>
      </c>
      <c r="T340" s="5">
        <f t="shared" si="40"/>
        <v>0.40579726027397262</v>
      </c>
      <c r="U340" s="5">
        <f t="shared" si="41"/>
        <v>16.664571373819129</v>
      </c>
      <c r="V340" s="8">
        <f t="shared" si="42"/>
        <v>-170.95859999999999</v>
      </c>
      <c r="W340" s="8">
        <f t="shared" si="43"/>
        <v>59.9221</v>
      </c>
      <c r="X340" s="3">
        <f t="shared" si="44"/>
        <v>43161.273318287036</v>
      </c>
      <c r="Y340" s="8">
        <f t="shared" si="45"/>
        <v>25</v>
      </c>
      <c r="Z340" s="5">
        <f t="shared" si="46"/>
        <v>34.512762755043774</v>
      </c>
      <c r="AA340" s="3">
        <f t="shared" si="47"/>
        <v>43160.94</v>
      </c>
      <c r="AB340" s="5">
        <f t="shared" si="48"/>
        <v>1.3000002829357982</v>
      </c>
    </row>
    <row r="341" spans="1:28" x14ac:dyDescent="0.25">
      <c r="A341" s="1" t="s">
        <v>757</v>
      </c>
      <c r="B341" s="1" t="s">
        <v>53</v>
      </c>
      <c r="C341" s="1" t="s">
        <v>758</v>
      </c>
      <c r="D341" s="1" t="s">
        <v>3</v>
      </c>
      <c r="E341" s="1" t="s">
        <v>759</v>
      </c>
      <c r="F341" s="1" t="s">
        <v>5</v>
      </c>
      <c r="G341" s="1" t="s">
        <v>503</v>
      </c>
      <c r="H341" s="1">
        <v>59.9223</v>
      </c>
      <c r="I341" s="1">
        <v>-170.9504</v>
      </c>
      <c r="J341" s="1">
        <v>20318</v>
      </c>
      <c r="K341" s="1">
        <v>6595300</v>
      </c>
      <c r="L341" s="1">
        <v>24</v>
      </c>
      <c r="M341" s="1">
        <v>761</v>
      </c>
      <c r="N341" s="1" t="s">
        <v>760</v>
      </c>
      <c r="O341" s="3">
        <f t="shared" si="35"/>
        <v>43160.957951388889</v>
      </c>
      <c r="P341" s="4">
        <f t="shared" si="36"/>
        <v>0.1983642578125</v>
      </c>
      <c r="Q341" s="4">
        <f t="shared" si="37"/>
        <v>0.2197265625</v>
      </c>
      <c r="R341" s="4">
        <f t="shared" si="38"/>
        <v>24.750609422351999</v>
      </c>
      <c r="S341" s="4">
        <f t="shared" si="39"/>
        <v>0.80315467073364744</v>
      </c>
      <c r="T341" s="5">
        <f t="shared" si="40"/>
        <v>0.40579726027397262</v>
      </c>
      <c r="U341" s="5">
        <f t="shared" si="41"/>
        <v>16.260204708311971</v>
      </c>
      <c r="V341" s="8">
        <f t="shared" si="42"/>
        <v>-170.9504</v>
      </c>
      <c r="W341" s="8">
        <f t="shared" si="43"/>
        <v>59.9223</v>
      </c>
      <c r="X341" s="3">
        <f t="shared" si="44"/>
        <v>43161.291585648149</v>
      </c>
      <c r="Y341" s="8">
        <f t="shared" si="45"/>
        <v>24</v>
      </c>
      <c r="Z341" s="5">
        <f t="shared" si="46"/>
        <v>40.447564838170123</v>
      </c>
      <c r="AA341" s="3">
        <f t="shared" si="47"/>
        <v>43160.95826388889</v>
      </c>
      <c r="AB341" s="5">
        <f t="shared" si="48"/>
        <v>1.0000000242143869</v>
      </c>
    </row>
    <row r="342" spans="1:28" x14ac:dyDescent="0.25">
      <c r="A342" s="1" t="s">
        <v>761</v>
      </c>
      <c r="B342" s="1" t="s">
        <v>762</v>
      </c>
      <c r="C342" s="1" t="s">
        <v>436</v>
      </c>
      <c r="D342" s="1" t="s">
        <v>763</v>
      </c>
      <c r="E342" s="1" t="s">
        <v>764</v>
      </c>
      <c r="F342" s="1" t="s">
        <v>765</v>
      </c>
      <c r="G342" s="1" t="s">
        <v>766</v>
      </c>
      <c r="O342" s="3">
        <f t="shared" si="35"/>
        <v>43005</v>
      </c>
      <c r="P342" s="4">
        <f t="shared" si="36"/>
        <v>0.2288818359375</v>
      </c>
      <c r="Q342" s="4">
        <f t="shared" si="37"/>
        <v>0.2691650390625</v>
      </c>
      <c r="R342" s="4">
        <f t="shared" si="38"/>
        <v>24.754745654752071</v>
      </c>
      <c r="S342" s="4">
        <f t="shared" si="39"/>
        <v>18.956736626549116</v>
      </c>
      <c r="T342" s="5">
        <f t="shared" si="40"/>
        <v>0.20289863013698631</v>
      </c>
      <c r="U342" s="5">
        <f t="shared" si="41"/>
        <v>81.373073441321367</v>
      </c>
    </row>
    <row r="343" spans="1:28" x14ac:dyDescent="0.25">
      <c r="A343" s="1" t="s">
        <v>767</v>
      </c>
      <c r="B343" s="1" t="s">
        <v>58</v>
      </c>
      <c r="C343" s="1" t="s">
        <v>768</v>
      </c>
      <c r="D343" s="1" t="s">
        <v>763</v>
      </c>
      <c r="E343" s="1" t="s">
        <v>769</v>
      </c>
      <c r="F343" s="1" t="s">
        <v>770</v>
      </c>
      <c r="G343" s="1" t="s">
        <v>771</v>
      </c>
      <c r="O343" s="3">
        <f t="shared" si="35"/>
        <v>43005.25</v>
      </c>
      <c r="P343" s="4">
        <f t="shared" si="36"/>
        <v>0.2105712890625</v>
      </c>
      <c r="Q343" s="4">
        <f t="shared" si="37"/>
        <v>0.24078369140625</v>
      </c>
      <c r="R343" s="4">
        <f t="shared" si="38"/>
        <v>24.754745654752071</v>
      </c>
      <c r="S343" s="4">
        <f t="shared" si="39"/>
        <v>17.052416254301477</v>
      </c>
      <c r="T343" s="5">
        <f t="shared" si="40"/>
        <v>0.2705315068493151</v>
      </c>
      <c r="U343" s="5">
        <f t="shared" si="41"/>
        <v>79.804933191151278</v>
      </c>
    </row>
    <row r="344" spans="1:28" x14ac:dyDescent="0.25">
      <c r="A344" s="1" t="s">
        <v>772</v>
      </c>
      <c r="B344" s="1" t="s">
        <v>773</v>
      </c>
      <c r="C344" s="1" t="s">
        <v>774</v>
      </c>
      <c r="D344" s="1" t="s">
        <v>763</v>
      </c>
      <c r="E344" s="1" t="s">
        <v>775</v>
      </c>
      <c r="F344" s="1" t="s">
        <v>5</v>
      </c>
      <c r="G344" s="1" t="s">
        <v>87</v>
      </c>
      <c r="O344" s="3">
        <f t="shared" si="35"/>
        <v>43005.5</v>
      </c>
      <c r="P344" s="4">
        <f t="shared" si="36"/>
        <v>67.572021484375</v>
      </c>
      <c r="Q344" s="4">
        <f t="shared" si="37"/>
        <v>35.621337890625</v>
      </c>
      <c r="R344" s="4">
        <f t="shared" si="38"/>
        <v>24.754745654752071</v>
      </c>
      <c r="S344" s="4">
        <f t="shared" si="39"/>
        <v>-2.9211980201466758E-2</v>
      </c>
      <c r="T344" s="5">
        <f t="shared" si="40"/>
        <v>0.40579726027397262</v>
      </c>
      <c r="U344" s="5">
        <f t="shared" si="41"/>
        <v>4.4392222748428809</v>
      </c>
    </row>
    <row r="345" spans="1:28" x14ac:dyDescent="0.25">
      <c r="A345" s="1" t="s">
        <v>776</v>
      </c>
      <c r="B345" s="1" t="s">
        <v>777</v>
      </c>
      <c r="C345" s="1" t="s">
        <v>778</v>
      </c>
      <c r="D345" s="1" t="s">
        <v>763</v>
      </c>
      <c r="E345" s="1" t="s">
        <v>779</v>
      </c>
      <c r="F345" s="1" t="s">
        <v>5</v>
      </c>
      <c r="G345" s="1" t="s">
        <v>87</v>
      </c>
      <c r="O345" s="3">
        <f t="shared" si="35"/>
        <v>43005.75</v>
      </c>
      <c r="P345" s="4">
        <f t="shared" si="36"/>
        <v>67.779541015625</v>
      </c>
      <c r="Q345" s="4">
        <f t="shared" si="37"/>
        <v>35.6121826171875</v>
      </c>
      <c r="R345" s="4">
        <f t="shared" si="38"/>
        <v>24.754745654752071</v>
      </c>
      <c r="S345" s="4">
        <f t="shared" si="39"/>
        <v>-5.6650797794247865E-2</v>
      </c>
      <c r="T345" s="5">
        <f t="shared" si="40"/>
        <v>0.40579726027397262</v>
      </c>
      <c r="U345" s="5">
        <f t="shared" si="41"/>
        <v>4.4392222748428809</v>
      </c>
    </row>
    <row r="346" spans="1:28" x14ac:dyDescent="0.25">
      <c r="A346" s="1" t="s">
        <v>780</v>
      </c>
      <c r="B346" s="1" t="s">
        <v>781</v>
      </c>
      <c r="C346" s="1" t="s">
        <v>782</v>
      </c>
      <c r="D346" s="1" t="s">
        <v>763</v>
      </c>
      <c r="E346" s="1" t="s">
        <v>783</v>
      </c>
      <c r="F346" s="1" t="s">
        <v>5</v>
      </c>
      <c r="G346" s="1" t="s">
        <v>15</v>
      </c>
      <c r="O346" s="3">
        <f t="shared" si="35"/>
        <v>43006</v>
      </c>
      <c r="P346" s="4">
        <f t="shared" si="36"/>
        <v>67.620849609375</v>
      </c>
      <c r="Q346" s="4">
        <f t="shared" si="37"/>
        <v>35.60943603515625</v>
      </c>
      <c r="R346" s="4">
        <f t="shared" si="38"/>
        <v>24.754745654752071</v>
      </c>
      <c r="S346" s="4">
        <f t="shared" si="39"/>
        <v>-2.4817756523361822E-2</v>
      </c>
      <c r="T346" s="5">
        <f t="shared" si="40"/>
        <v>0.40579726027397262</v>
      </c>
      <c r="U346" s="5">
        <f t="shared" si="41"/>
        <v>5.7319679651977298</v>
      </c>
    </row>
    <row r="347" spans="1:28" x14ac:dyDescent="0.25">
      <c r="A347" s="1" t="s">
        <v>784</v>
      </c>
      <c r="B347" s="1" t="s">
        <v>785</v>
      </c>
      <c r="C347" s="1" t="s">
        <v>782</v>
      </c>
      <c r="D347" s="1" t="s">
        <v>763</v>
      </c>
      <c r="E347" s="1" t="s">
        <v>786</v>
      </c>
      <c r="F347" s="1" t="s">
        <v>5</v>
      </c>
      <c r="G347" s="1" t="s">
        <v>15</v>
      </c>
      <c r="O347" s="3">
        <f t="shared" si="35"/>
        <v>43006.25</v>
      </c>
      <c r="P347" s="4">
        <f t="shared" si="36"/>
        <v>67.48046875</v>
      </c>
      <c r="Q347" s="4">
        <f t="shared" si="37"/>
        <v>35.60943603515625</v>
      </c>
      <c r="R347" s="4">
        <f t="shared" si="38"/>
        <v>24.754745654752071</v>
      </c>
      <c r="S347" s="4">
        <f t="shared" si="39"/>
        <v>-2.7015006886074389E-2</v>
      </c>
      <c r="T347" s="5">
        <f t="shared" si="40"/>
        <v>0.40579726027397262</v>
      </c>
      <c r="U347" s="5">
        <f t="shared" si="41"/>
        <v>5.7319679651977298</v>
      </c>
    </row>
    <row r="348" spans="1:28" x14ac:dyDescent="0.25">
      <c r="A348" s="1" t="s">
        <v>787</v>
      </c>
      <c r="B348" s="1" t="s">
        <v>788</v>
      </c>
      <c r="C348" s="1" t="s">
        <v>789</v>
      </c>
      <c r="D348" s="1" t="s">
        <v>763</v>
      </c>
      <c r="E348" s="1" t="s">
        <v>790</v>
      </c>
      <c r="F348" s="1" t="s">
        <v>5</v>
      </c>
      <c r="G348" s="1" t="s">
        <v>6</v>
      </c>
      <c r="O348" s="3">
        <f t="shared" si="35"/>
        <v>43006.5</v>
      </c>
      <c r="P348" s="4">
        <f t="shared" si="36"/>
        <v>67.547607421875</v>
      </c>
      <c r="Q348" s="4">
        <f t="shared" si="37"/>
        <v>35.60760498046875</v>
      </c>
      <c r="R348" s="4">
        <f t="shared" si="38"/>
        <v>24.754745654752071</v>
      </c>
      <c r="S348" s="4">
        <f t="shared" si="39"/>
        <v>-5.0069421633850197E-2</v>
      </c>
      <c r="T348" s="5">
        <f t="shared" si="40"/>
        <v>0.40579726027397262</v>
      </c>
      <c r="U348" s="5">
        <f t="shared" si="41"/>
        <v>5.1264000819477049</v>
      </c>
    </row>
    <row r="349" spans="1:28" x14ac:dyDescent="0.25">
      <c r="A349" s="1" t="s">
        <v>791</v>
      </c>
      <c r="B349" s="1" t="s">
        <v>792</v>
      </c>
      <c r="C349" s="1" t="s">
        <v>793</v>
      </c>
      <c r="D349" s="1" t="s">
        <v>763</v>
      </c>
      <c r="E349" s="1" t="s">
        <v>794</v>
      </c>
      <c r="F349" s="1" t="s">
        <v>5</v>
      </c>
      <c r="G349" s="1" t="s">
        <v>6</v>
      </c>
      <c r="O349" s="3">
        <f t="shared" si="35"/>
        <v>43006.75</v>
      </c>
      <c r="P349" s="4">
        <f t="shared" si="36"/>
        <v>67.9168701171875</v>
      </c>
      <c r="Q349" s="4">
        <f t="shared" si="37"/>
        <v>35.6085205078125</v>
      </c>
      <c r="R349" s="4">
        <f t="shared" si="38"/>
        <v>24.754745654752071</v>
      </c>
      <c r="S349" s="4">
        <f t="shared" si="39"/>
        <v>-6.2133379291992696E-2</v>
      </c>
      <c r="T349" s="5">
        <f t="shared" si="40"/>
        <v>0.40579726027397262</v>
      </c>
      <c r="U349" s="5">
        <f t="shared" si="41"/>
        <v>5.1264000819477049</v>
      </c>
    </row>
    <row r="350" spans="1:28" x14ac:dyDescent="0.25">
      <c r="A350" s="1" t="s">
        <v>795</v>
      </c>
      <c r="B350" s="1" t="s">
        <v>796</v>
      </c>
      <c r="C350" s="1" t="s">
        <v>797</v>
      </c>
      <c r="D350" s="1" t="s">
        <v>763</v>
      </c>
      <c r="E350" s="1" t="s">
        <v>798</v>
      </c>
      <c r="F350" s="1" t="s">
        <v>5</v>
      </c>
      <c r="G350" s="1" t="s">
        <v>15</v>
      </c>
      <c r="O350" s="3">
        <f t="shared" si="35"/>
        <v>43007</v>
      </c>
      <c r="P350" s="4">
        <f t="shared" si="36"/>
        <v>67.6849365234375</v>
      </c>
      <c r="Q350" s="4">
        <f t="shared" si="37"/>
        <v>35.61126708984375</v>
      </c>
      <c r="R350" s="4">
        <f t="shared" si="38"/>
        <v>24.754745654752071</v>
      </c>
      <c r="S350" s="4">
        <f t="shared" si="39"/>
        <v>-4.1290384178978456E-2</v>
      </c>
      <c r="T350" s="5">
        <f t="shared" si="40"/>
        <v>0.40579726027397262</v>
      </c>
      <c r="U350" s="5">
        <f t="shared" si="41"/>
        <v>5.7319679651977298</v>
      </c>
    </row>
    <row r="351" spans="1:28" x14ac:dyDescent="0.25">
      <c r="A351" s="1" t="s">
        <v>799</v>
      </c>
      <c r="B351" s="1" t="s">
        <v>796</v>
      </c>
      <c r="C351" s="1" t="s">
        <v>793</v>
      </c>
      <c r="D351" s="1" t="s">
        <v>763</v>
      </c>
      <c r="E351" s="1" t="s">
        <v>800</v>
      </c>
      <c r="F351" s="1" t="s">
        <v>5</v>
      </c>
      <c r="G351" s="1" t="s">
        <v>6</v>
      </c>
      <c r="O351" s="3">
        <f t="shared" si="35"/>
        <v>43007.25</v>
      </c>
      <c r="P351" s="4">
        <f t="shared" si="36"/>
        <v>67.6849365234375</v>
      </c>
      <c r="Q351" s="4">
        <f t="shared" si="37"/>
        <v>35.6085205078125</v>
      </c>
      <c r="R351" s="4">
        <f t="shared" si="38"/>
        <v>24.754745654752071</v>
      </c>
      <c r="S351" s="4">
        <f t="shared" si="39"/>
        <v>-6.432592885204258E-2</v>
      </c>
      <c r="T351" s="5">
        <f t="shared" si="40"/>
        <v>0.40579726027397262</v>
      </c>
      <c r="U351" s="5">
        <f t="shared" si="41"/>
        <v>5.1264000819477049</v>
      </c>
    </row>
    <row r="352" spans="1:28" x14ac:dyDescent="0.25">
      <c r="A352" s="1" t="s">
        <v>801</v>
      </c>
      <c r="B352" s="1" t="s">
        <v>802</v>
      </c>
      <c r="C352" s="1" t="s">
        <v>803</v>
      </c>
      <c r="D352" s="1" t="s">
        <v>763</v>
      </c>
      <c r="E352" s="1" t="s">
        <v>804</v>
      </c>
      <c r="F352" s="1" t="s">
        <v>5</v>
      </c>
      <c r="G352" s="1" t="s">
        <v>15</v>
      </c>
      <c r="O352" s="3">
        <f t="shared" si="35"/>
        <v>43007.5</v>
      </c>
      <c r="P352" s="4">
        <f t="shared" si="36"/>
        <v>67.5628662109375</v>
      </c>
      <c r="Q352" s="4">
        <f t="shared" si="37"/>
        <v>35.6158447265625</v>
      </c>
      <c r="R352" s="4">
        <f t="shared" si="38"/>
        <v>24.754745654752071</v>
      </c>
      <c r="S352" s="4">
        <f t="shared" si="39"/>
        <v>2.5795619668031122E-2</v>
      </c>
      <c r="T352" s="5">
        <f t="shared" si="40"/>
        <v>0.40579726027397262</v>
      </c>
      <c r="U352" s="5">
        <f t="shared" si="41"/>
        <v>5.7319679651977298</v>
      </c>
    </row>
    <row r="353" spans="1:21" x14ac:dyDescent="0.25">
      <c r="A353" s="1" t="s">
        <v>805</v>
      </c>
      <c r="B353" s="1" t="s">
        <v>806</v>
      </c>
      <c r="C353" s="1" t="s">
        <v>807</v>
      </c>
      <c r="D353" s="1" t="s">
        <v>763</v>
      </c>
      <c r="E353" s="1" t="s">
        <v>808</v>
      </c>
      <c r="F353" s="1" t="s">
        <v>5</v>
      </c>
      <c r="G353" s="1" t="s">
        <v>6</v>
      </c>
      <c r="O353" s="3">
        <f t="shared" si="35"/>
        <v>43007.75</v>
      </c>
      <c r="P353" s="4">
        <f t="shared" si="36"/>
        <v>68.0267333984375</v>
      </c>
      <c r="Q353" s="4">
        <f t="shared" si="37"/>
        <v>35.614013671875</v>
      </c>
      <c r="R353" s="4">
        <f t="shared" si="38"/>
        <v>24.754745654752071</v>
      </c>
      <c r="S353" s="4">
        <f t="shared" si="39"/>
        <v>8.1742897314143192E-3</v>
      </c>
      <c r="T353" s="5">
        <f t="shared" si="40"/>
        <v>0.40579726027397262</v>
      </c>
      <c r="U353" s="5">
        <f t="shared" si="41"/>
        <v>5.1264000819477049</v>
      </c>
    </row>
    <row r="354" spans="1:21" x14ac:dyDescent="0.25">
      <c r="A354" s="1" t="s">
        <v>809</v>
      </c>
      <c r="B354" s="1" t="s">
        <v>810</v>
      </c>
      <c r="C354" s="1" t="s">
        <v>811</v>
      </c>
      <c r="D354" s="1" t="s">
        <v>763</v>
      </c>
      <c r="E354" s="1" t="s">
        <v>812</v>
      </c>
      <c r="F354" s="1" t="s">
        <v>5</v>
      </c>
      <c r="G354" s="1" t="s">
        <v>87</v>
      </c>
      <c r="O354" s="3">
        <f t="shared" si="35"/>
        <v>43008</v>
      </c>
      <c r="P354" s="4">
        <f t="shared" si="36"/>
        <v>67.724609375</v>
      </c>
      <c r="Q354" s="4">
        <f t="shared" si="37"/>
        <v>35.61767578125</v>
      </c>
      <c r="R354" s="4">
        <f t="shared" si="38"/>
        <v>24.754745654752071</v>
      </c>
      <c r="S354" s="4">
        <f t="shared" si="39"/>
        <v>-6.12993328235234E-3</v>
      </c>
      <c r="T354" s="5">
        <f t="shared" si="40"/>
        <v>0.40579726027397262</v>
      </c>
      <c r="U354" s="5">
        <f t="shared" si="41"/>
        <v>4.4392222748428809</v>
      </c>
    </row>
    <row r="355" spans="1:21" x14ac:dyDescent="0.25">
      <c r="A355" s="1" t="s">
        <v>813</v>
      </c>
      <c r="B355" s="1" t="s">
        <v>814</v>
      </c>
      <c r="C355" s="1" t="s">
        <v>778</v>
      </c>
      <c r="D355" s="1" t="s">
        <v>763</v>
      </c>
      <c r="E355" s="1" t="s">
        <v>815</v>
      </c>
      <c r="F355" s="1" t="s">
        <v>5</v>
      </c>
      <c r="G355" s="1" t="s">
        <v>6</v>
      </c>
      <c r="O355" s="3">
        <f t="shared" si="35"/>
        <v>43008.25</v>
      </c>
      <c r="P355" s="4">
        <f t="shared" si="36"/>
        <v>67.7215576171875</v>
      </c>
      <c r="Q355" s="4">
        <f t="shared" si="37"/>
        <v>35.6121826171875</v>
      </c>
      <c r="R355" s="4">
        <f t="shared" si="38"/>
        <v>24.754745654752071</v>
      </c>
      <c r="S355" s="4">
        <f t="shared" si="39"/>
        <v>-2.8113528170536028E-2</v>
      </c>
      <c r="T355" s="5">
        <f t="shared" si="40"/>
        <v>0.40579726027397262</v>
      </c>
      <c r="U355" s="5">
        <f t="shared" si="41"/>
        <v>5.1264000819477049</v>
      </c>
    </row>
    <row r="356" spans="1:21" x14ac:dyDescent="0.25">
      <c r="A356" s="1" t="s">
        <v>816</v>
      </c>
      <c r="B356" s="1" t="s">
        <v>817</v>
      </c>
      <c r="C356" s="1" t="s">
        <v>818</v>
      </c>
      <c r="D356" s="1" t="s">
        <v>763</v>
      </c>
      <c r="E356" s="1" t="s">
        <v>819</v>
      </c>
      <c r="F356" s="1" t="s">
        <v>5</v>
      </c>
      <c r="G356" s="1" t="s">
        <v>15</v>
      </c>
      <c r="O356" s="3">
        <f t="shared" si="35"/>
        <v>43008.5</v>
      </c>
      <c r="P356" s="4">
        <f t="shared" si="36"/>
        <v>67.5018310546875</v>
      </c>
      <c r="Q356" s="4">
        <f t="shared" si="37"/>
        <v>35.61859130859375</v>
      </c>
      <c r="R356" s="4">
        <f t="shared" si="38"/>
        <v>24.754745654752071</v>
      </c>
      <c r="S356" s="4">
        <f t="shared" si="39"/>
        <v>4.2331812097472721E-2</v>
      </c>
      <c r="T356" s="5">
        <f t="shared" si="40"/>
        <v>0.40579726027397262</v>
      </c>
      <c r="U356" s="5">
        <f t="shared" si="41"/>
        <v>5.7319679651977298</v>
      </c>
    </row>
    <row r="357" spans="1:21" x14ac:dyDescent="0.25">
      <c r="A357" s="1" t="s">
        <v>820</v>
      </c>
      <c r="B357" s="1" t="s">
        <v>821</v>
      </c>
      <c r="C357" s="1" t="s">
        <v>818</v>
      </c>
      <c r="D357" s="1" t="s">
        <v>763</v>
      </c>
      <c r="E357" s="1" t="s">
        <v>822</v>
      </c>
      <c r="F357" s="1" t="s">
        <v>5</v>
      </c>
      <c r="G357" s="1" t="s">
        <v>6</v>
      </c>
      <c r="O357" s="3">
        <f t="shared" si="35"/>
        <v>43008.75</v>
      </c>
      <c r="P357" s="4">
        <f t="shared" si="36"/>
        <v>67.999267578125</v>
      </c>
      <c r="Q357" s="4">
        <f t="shared" si="37"/>
        <v>35.61859130859375</v>
      </c>
      <c r="R357" s="4">
        <f t="shared" si="38"/>
        <v>24.754745654752071</v>
      </c>
      <c r="S357" s="4">
        <f t="shared" si="39"/>
        <v>3.6818004678764282E-2</v>
      </c>
      <c r="T357" s="5">
        <f t="shared" si="40"/>
        <v>0.40579726027397262</v>
      </c>
      <c r="U357" s="5">
        <f t="shared" si="41"/>
        <v>5.1264000819477049</v>
      </c>
    </row>
    <row r="358" spans="1:21" x14ac:dyDescent="0.25">
      <c r="A358" s="1" t="s">
        <v>823</v>
      </c>
      <c r="B358" s="1" t="s">
        <v>824</v>
      </c>
      <c r="C358" s="1" t="s">
        <v>825</v>
      </c>
      <c r="D358" s="1" t="s">
        <v>763</v>
      </c>
      <c r="E358" s="1" t="s">
        <v>826</v>
      </c>
      <c r="F358" s="1" t="s">
        <v>5</v>
      </c>
      <c r="G358" s="1" t="s">
        <v>87</v>
      </c>
      <c r="O358" s="3">
        <f t="shared" si="35"/>
        <v>43009</v>
      </c>
      <c r="P358" s="4">
        <f t="shared" si="36"/>
        <v>67.6361083984375</v>
      </c>
      <c r="Q358" s="4">
        <f t="shared" si="37"/>
        <v>35.61309814453125</v>
      </c>
      <c r="R358" s="4">
        <f t="shared" si="38"/>
        <v>24.754745654752071</v>
      </c>
      <c r="S358" s="4">
        <f t="shared" si="39"/>
        <v>5.6675879064584933E-2</v>
      </c>
      <c r="T358" s="5">
        <f t="shared" si="40"/>
        <v>0.40579726027397262</v>
      </c>
      <c r="U358" s="5">
        <f t="shared" si="41"/>
        <v>4.4392222748428809</v>
      </c>
    </row>
    <row r="359" spans="1:21" x14ac:dyDescent="0.25">
      <c r="A359" s="1" t="s">
        <v>827</v>
      </c>
      <c r="B359" s="1" t="s">
        <v>828</v>
      </c>
      <c r="C359" s="1" t="s">
        <v>829</v>
      </c>
      <c r="D359" s="1" t="s">
        <v>763</v>
      </c>
      <c r="E359" s="1" t="s">
        <v>830</v>
      </c>
      <c r="F359" s="1" t="s">
        <v>5</v>
      </c>
      <c r="G359" s="1" t="s">
        <v>12</v>
      </c>
      <c r="O359" s="3">
        <f t="shared" si="35"/>
        <v>43009.25</v>
      </c>
      <c r="P359" s="4">
        <f t="shared" si="36"/>
        <v>68.0755615234375</v>
      </c>
      <c r="Q359" s="4">
        <f t="shared" si="37"/>
        <v>35.61492919921875</v>
      </c>
      <c r="R359" s="4">
        <f t="shared" si="38"/>
        <v>24.754745654752071</v>
      </c>
      <c r="S359" s="4">
        <f t="shared" si="39"/>
        <v>4.8950684058411298E-2</v>
      </c>
      <c r="T359" s="5">
        <f t="shared" si="40"/>
        <v>0.40579726027397262</v>
      </c>
      <c r="U359" s="5">
        <f t="shared" si="41"/>
        <v>7.6928124515598792</v>
      </c>
    </row>
    <row r="360" spans="1:21" x14ac:dyDescent="0.25">
      <c r="A360" s="1" t="s">
        <v>831</v>
      </c>
      <c r="B360" s="1" t="s">
        <v>832</v>
      </c>
      <c r="C360" s="1" t="s">
        <v>818</v>
      </c>
      <c r="D360" s="1" t="s">
        <v>763</v>
      </c>
      <c r="E360" s="1" t="s">
        <v>833</v>
      </c>
      <c r="F360" s="1" t="s">
        <v>5</v>
      </c>
      <c r="G360" s="1" t="s">
        <v>12</v>
      </c>
      <c r="O360" s="3">
        <f t="shared" si="35"/>
        <v>43009.5</v>
      </c>
      <c r="P360" s="4">
        <f t="shared" si="36"/>
        <v>67.3828125</v>
      </c>
      <c r="Q360" s="4">
        <f t="shared" si="37"/>
        <v>35.61859130859375</v>
      </c>
      <c r="R360" s="4">
        <f t="shared" si="38"/>
        <v>24.754745654752071</v>
      </c>
      <c r="S360" s="4">
        <f t="shared" si="39"/>
        <v>5.4468331137684345E-2</v>
      </c>
      <c r="T360" s="5">
        <f t="shared" si="40"/>
        <v>0.40579726027397262</v>
      </c>
      <c r="U360" s="5">
        <f t="shared" si="41"/>
        <v>7.6928124515598792</v>
      </c>
    </row>
    <row r="361" spans="1:21" x14ac:dyDescent="0.25">
      <c r="A361" s="1" t="s">
        <v>834</v>
      </c>
      <c r="B361" s="1" t="s">
        <v>835</v>
      </c>
      <c r="C361" s="1" t="s">
        <v>818</v>
      </c>
      <c r="D361" s="1" t="s">
        <v>763</v>
      </c>
      <c r="E361" s="1" t="s">
        <v>836</v>
      </c>
      <c r="F361" s="1" t="s">
        <v>5</v>
      </c>
      <c r="G361" s="1" t="s">
        <v>87</v>
      </c>
      <c r="O361" s="3">
        <f t="shared" si="35"/>
        <v>43009.75</v>
      </c>
      <c r="P361" s="4">
        <f t="shared" si="36"/>
        <v>67.88330078125</v>
      </c>
      <c r="Q361" s="4">
        <f t="shared" si="37"/>
        <v>35.61859130859375</v>
      </c>
      <c r="R361" s="4">
        <f t="shared" si="38"/>
        <v>24.754745654752071</v>
      </c>
      <c r="S361" s="4">
        <f t="shared" si="39"/>
        <v>9.0928665287435706E-2</v>
      </c>
      <c r="T361" s="5">
        <f t="shared" si="40"/>
        <v>0.40579726027397262</v>
      </c>
      <c r="U361" s="5">
        <f t="shared" si="41"/>
        <v>4.4392222748428809</v>
      </c>
    </row>
    <row r="362" spans="1:21" x14ac:dyDescent="0.25">
      <c r="A362" s="1" t="s">
        <v>837</v>
      </c>
      <c r="B362" s="1" t="s">
        <v>838</v>
      </c>
      <c r="C362" s="1" t="s">
        <v>839</v>
      </c>
      <c r="D362" s="1" t="s">
        <v>763</v>
      </c>
      <c r="E362" s="1" t="s">
        <v>840</v>
      </c>
      <c r="F362" s="1" t="s">
        <v>5</v>
      </c>
      <c r="G362" s="1" t="s">
        <v>87</v>
      </c>
      <c r="O362" s="3">
        <f t="shared" si="35"/>
        <v>43010</v>
      </c>
      <c r="P362" s="4">
        <f t="shared" si="36"/>
        <v>67.6116943359375</v>
      </c>
      <c r="Q362" s="4">
        <f t="shared" si="37"/>
        <v>35.6195068359375</v>
      </c>
      <c r="R362" s="4">
        <f t="shared" si="38"/>
        <v>24.754745654752071</v>
      </c>
      <c r="S362" s="4">
        <f t="shared" si="39"/>
        <v>5.9987725195298935E-2</v>
      </c>
      <c r="T362" s="5">
        <f t="shared" si="40"/>
        <v>0.40579726027397262</v>
      </c>
      <c r="U362" s="5">
        <f t="shared" si="41"/>
        <v>4.4392222748428809</v>
      </c>
    </row>
    <row r="363" spans="1:21" x14ac:dyDescent="0.25">
      <c r="A363" s="1" t="s">
        <v>841</v>
      </c>
      <c r="B363" s="1" t="s">
        <v>842</v>
      </c>
      <c r="C363" s="1" t="s">
        <v>839</v>
      </c>
      <c r="D363" s="1" t="s">
        <v>763</v>
      </c>
      <c r="E363" s="1" t="s">
        <v>843</v>
      </c>
      <c r="F363" s="1" t="s">
        <v>5</v>
      </c>
      <c r="G363" s="1" t="s">
        <v>15</v>
      </c>
      <c r="O363" s="3">
        <f t="shared" si="35"/>
        <v>43010.25</v>
      </c>
      <c r="P363" s="4">
        <f t="shared" si="36"/>
        <v>67.669677734375</v>
      </c>
      <c r="Q363" s="4">
        <f t="shared" si="37"/>
        <v>35.6195068359375</v>
      </c>
      <c r="R363" s="4">
        <f t="shared" si="38"/>
        <v>24.754745654752071</v>
      </c>
      <c r="S363" s="4">
        <f t="shared" si="39"/>
        <v>5.115753331989481E-2</v>
      </c>
      <c r="T363" s="5">
        <f t="shared" si="40"/>
        <v>0.40579726027397262</v>
      </c>
      <c r="U363" s="5">
        <f t="shared" si="41"/>
        <v>5.7319679651977298</v>
      </c>
    </row>
    <row r="364" spans="1:21" x14ac:dyDescent="0.25">
      <c r="A364" s="1" t="s">
        <v>844</v>
      </c>
      <c r="B364" s="1" t="s">
        <v>845</v>
      </c>
      <c r="C364" s="1" t="s">
        <v>782</v>
      </c>
      <c r="D364" s="1" t="s">
        <v>763</v>
      </c>
      <c r="E364" s="1" t="s">
        <v>846</v>
      </c>
      <c r="F364" s="1" t="s">
        <v>5</v>
      </c>
      <c r="G364" s="1" t="s">
        <v>15</v>
      </c>
      <c r="O364" s="3">
        <f t="shared" si="35"/>
        <v>43010.5</v>
      </c>
      <c r="P364" s="4">
        <f t="shared" si="36"/>
        <v>67.3797607421875</v>
      </c>
      <c r="Q364" s="4">
        <f t="shared" si="37"/>
        <v>35.60943603515625</v>
      </c>
      <c r="R364" s="4">
        <f t="shared" si="38"/>
        <v>24.754745654752071</v>
      </c>
      <c r="S364" s="4">
        <f t="shared" si="39"/>
        <v>-1.0528871558278752E-2</v>
      </c>
      <c r="T364" s="5">
        <f t="shared" si="40"/>
        <v>0.40579726027397262</v>
      </c>
      <c r="U364" s="5">
        <f t="shared" si="41"/>
        <v>5.7319679651977298</v>
      </c>
    </row>
    <row r="365" spans="1:21" x14ac:dyDescent="0.25">
      <c r="A365" s="1" t="s">
        <v>847</v>
      </c>
      <c r="B365" s="1" t="s">
        <v>848</v>
      </c>
      <c r="C365" s="1" t="s">
        <v>849</v>
      </c>
      <c r="D365" s="1" t="s">
        <v>763</v>
      </c>
      <c r="E365" s="1" t="s">
        <v>850</v>
      </c>
      <c r="F365" s="1" t="s">
        <v>5</v>
      </c>
      <c r="G365" s="1" t="s">
        <v>6</v>
      </c>
      <c r="O365" s="3">
        <f t="shared" si="35"/>
        <v>43010.75</v>
      </c>
      <c r="P365" s="4">
        <f t="shared" si="36"/>
        <v>67.83447265625</v>
      </c>
      <c r="Q365" s="4">
        <f t="shared" si="37"/>
        <v>35.6103515625</v>
      </c>
      <c r="R365" s="4">
        <f t="shared" si="38"/>
        <v>24.754745654752071</v>
      </c>
      <c r="S365" s="4">
        <f t="shared" si="39"/>
        <v>3.7717396923540036E-3</v>
      </c>
      <c r="T365" s="5">
        <f t="shared" si="40"/>
        <v>0.40579726027397262</v>
      </c>
      <c r="U365" s="5">
        <f t="shared" si="41"/>
        <v>5.1264000819477049</v>
      </c>
    </row>
    <row r="366" spans="1:21" x14ac:dyDescent="0.25">
      <c r="A366" s="1" t="s">
        <v>851</v>
      </c>
      <c r="B366" s="1" t="s">
        <v>852</v>
      </c>
      <c r="C366" s="1" t="s">
        <v>807</v>
      </c>
      <c r="D366" s="1" t="s">
        <v>763</v>
      </c>
      <c r="E366" s="1" t="s">
        <v>853</v>
      </c>
      <c r="F366" s="1" t="s">
        <v>5</v>
      </c>
      <c r="G366" s="1" t="s">
        <v>6</v>
      </c>
      <c r="O366" s="3">
        <f t="shared" si="35"/>
        <v>43011</v>
      </c>
      <c r="P366" s="4">
        <f t="shared" si="36"/>
        <v>67.596435546875</v>
      </c>
      <c r="Q366" s="4">
        <f t="shared" si="37"/>
        <v>35.614013671875</v>
      </c>
      <c r="R366" s="4">
        <f t="shared" si="38"/>
        <v>24.754745654752071</v>
      </c>
      <c r="S366" s="4">
        <f t="shared" si="39"/>
        <v>4.7055688389718853E-4</v>
      </c>
      <c r="T366" s="5">
        <f t="shared" si="40"/>
        <v>0.40579726027397262</v>
      </c>
      <c r="U366" s="5">
        <f t="shared" si="41"/>
        <v>5.1264000819477049</v>
      </c>
    </row>
    <row r="367" spans="1:21" x14ac:dyDescent="0.25">
      <c r="A367" s="1" t="s">
        <v>854</v>
      </c>
      <c r="B367" s="1" t="s">
        <v>855</v>
      </c>
      <c r="C367" s="1" t="s">
        <v>849</v>
      </c>
      <c r="D367" s="1" t="s">
        <v>763</v>
      </c>
      <c r="E367" s="1" t="s">
        <v>850</v>
      </c>
      <c r="F367" s="1" t="s">
        <v>5</v>
      </c>
      <c r="G367" s="1" t="s">
        <v>6</v>
      </c>
      <c r="O367" s="3">
        <f t="shared" si="35"/>
        <v>43011.25</v>
      </c>
      <c r="P367" s="4">
        <f t="shared" si="36"/>
        <v>67.7459716796875</v>
      </c>
      <c r="Q367" s="4">
        <f t="shared" si="37"/>
        <v>35.6103515625</v>
      </c>
      <c r="R367" s="4">
        <f t="shared" si="38"/>
        <v>24.754745654752071</v>
      </c>
      <c r="S367" s="4">
        <f t="shared" si="39"/>
        <v>3.7717396923540036E-3</v>
      </c>
      <c r="T367" s="5">
        <f t="shared" si="40"/>
        <v>0.40579726027397262</v>
      </c>
      <c r="U367" s="5">
        <f t="shared" si="41"/>
        <v>5.1264000819477049</v>
      </c>
    </row>
    <row r="368" spans="1:21" x14ac:dyDescent="0.25">
      <c r="A368" s="1" t="s">
        <v>856</v>
      </c>
      <c r="B368" s="1" t="s">
        <v>857</v>
      </c>
      <c r="C368" s="1" t="s">
        <v>829</v>
      </c>
      <c r="D368" s="1" t="s">
        <v>763</v>
      </c>
      <c r="E368" s="1" t="s">
        <v>371</v>
      </c>
      <c r="F368" s="1" t="s">
        <v>5</v>
      </c>
      <c r="G368" s="1" t="s">
        <v>6</v>
      </c>
      <c r="O368" s="3">
        <f t="shared" si="35"/>
        <v>43011.5</v>
      </c>
      <c r="P368" s="4">
        <f t="shared" si="36"/>
        <v>67.584228515625</v>
      </c>
      <c r="Q368" s="4">
        <f t="shared" si="37"/>
        <v>35.61492919921875</v>
      </c>
      <c r="R368" s="4">
        <f t="shared" si="38"/>
        <v>24.754745654752071</v>
      </c>
      <c r="S368" s="4">
        <f t="shared" si="39"/>
        <v>4.8722729396217801E-3</v>
      </c>
      <c r="T368" s="5">
        <f t="shared" si="40"/>
        <v>0.40579726027397262</v>
      </c>
      <c r="U368" s="5">
        <f t="shared" si="41"/>
        <v>5.1264000819477049</v>
      </c>
    </row>
    <row r="369" spans="1:21" x14ac:dyDescent="0.25">
      <c r="A369" s="1" t="s">
        <v>858</v>
      </c>
      <c r="B369" s="1" t="s">
        <v>859</v>
      </c>
      <c r="C369" s="1" t="s">
        <v>803</v>
      </c>
      <c r="D369" s="1" t="s">
        <v>763</v>
      </c>
      <c r="E369" s="1" t="s">
        <v>860</v>
      </c>
      <c r="F369" s="1" t="s">
        <v>5</v>
      </c>
      <c r="G369" s="1" t="s">
        <v>6</v>
      </c>
      <c r="O369" s="3">
        <f t="shared" si="35"/>
        <v>43011.75</v>
      </c>
      <c r="P369" s="4">
        <f t="shared" si="36"/>
        <v>67.7978515625</v>
      </c>
      <c r="Q369" s="4">
        <f t="shared" si="37"/>
        <v>35.6158447265625</v>
      </c>
      <c r="R369" s="4">
        <f t="shared" si="38"/>
        <v>24.754745654752071</v>
      </c>
      <c r="S369" s="4">
        <f t="shared" si="39"/>
        <v>1.037598188412403E-2</v>
      </c>
      <c r="T369" s="5">
        <f t="shared" si="40"/>
        <v>0.40579726027397262</v>
      </c>
      <c r="U369" s="5">
        <f t="shared" si="41"/>
        <v>5.1264000819477049</v>
      </c>
    </row>
    <row r="370" spans="1:21" x14ac:dyDescent="0.25">
      <c r="A370" s="1" t="s">
        <v>861</v>
      </c>
      <c r="B370" s="1" t="s">
        <v>862</v>
      </c>
      <c r="C370" s="1" t="s">
        <v>803</v>
      </c>
      <c r="D370" s="1" t="s">
        <v>763</v>
      </c>
      <c r="E370" s="1" t="s">
        <v>863</v>
      </c>
      <c r="F370" s="1" t="s">
        <v>5</v>
      </c>
      <c r="G370" s="1" t="s">
        <v>15</v>
      </c>
      <c r="O370" s="3">
        <f t="shared" si="35"/>
        <v>43012</v>
      </c>
      <c r="P370" s="4">
        <f t="shared" si="36"/>
        <v>67.6300048828125</v>
      </c>
      <c r="Q370" s="4">
        <f t="shared" si="37"/>
        <v>35.6158447265625</v>
      </c>
      <c r="R370" s="4">
        <f t="shared" si="38"/>
        <v>24.754745654752071</v>
      </c>
      <c r="S370" s="4">
        <f t="shared" si="39"/>
        <v>-7.2297719598850563E-3</v>
      </c>
      <c r="T370" s="5">
        <f t="shared" si="40"/>
        <v>0.40579726027397262</v>
      </c>
      <c r="U370" s="5">
        <f t="shared" si="41"/>
        <v>5.7319679651977298</v>
      </c>
    </row>
    <row r="371" spans="1:21" x14ac:dyDescent="0.25">
      <c r="A371" s="1" t="s">
        <v>864</v>
      </c>
      <c r="B371" s="1" t="s">
        <v>781</v>
      </c>
      <c r="C371" s="1" t="s">
        <v>829</v>
      </c>
      <c r="D371" s="1" t="s">
        <v>763</v>
      </c>
      <c r="E371" s="1" t="s">
        <v>865</v>
      </c>
      <c r="F371" s="1" t="s">
        <v>5</v>
      </c>
      <c r="G371" s="1" t="s">
        <v>15</v>
      </c>
      <c r="O371" s="3">
        <f t="shared" si="35"/>
        <v>43012.25</v>
      </c>
      <c r="P371" s="4">
        <f t="shared" si="36"/>
        <v>67.620849609375</v>
      </c>
      <c r="Q371" s="4">
        <f t="shared" si="37"/>
        <v>35.61492919921875</v>
      </c>
      <c r="R371" s="4">
        <f t="shared" si="38"/>
        <v>24.754745654752071</v>
      </c>
      <c r="S371" s="4">
        <f t="shared" si="39"/>
        <v>2.0287039984566491E-2</v>
      </c>
      <c r="T371" s="5">
        <f t="shared" si="40"/>
        <v>0.40579726027397262</v>
      </c>
      <c r="U371" s="5">
        <f t="shared" si="41"/>
        <v>5.7319679651977298</v>
      </c>
    </row>
    <row r="372" spans="1:21" x14ac:dyDescent="0.25">
      <c r="A372" s="1" t="s">
        <v>866</v>
      </c>
      <c r="B372" s="1" t="s">
        <v>867</v>
      </c>
      <c r="C372" s="1" t="s">
        <v>825</v>
      </c>
      <c r="D372" s="1" t="s">
        <v>763</v>
      </c>
      <c r="E372" s="1" t="s">
        <v>868</v>
      </c>
      <c r="F372" s="1" t="s">
        <v>5</v>
      </c>
      <c r="G372" s="1" t="s">
        <v>24</v>
      </c>
      <c r="O372" s="3">
        <f t="shared" si="35"/>
        <v>43012.5</v>
      </c>
      <c r="P372" s="4">
        <f t="shared" si="36"/>
        <v>67.24853515625</v>
      </c>
      <c r="Q372" s="4">
        <f t="shared" si="37"/>
        <v>35.61309814453125</v>
      </c>
      <c r="R372" s="4">
        <f t="shared" si="38"/>
        <v>24.754745654752071</v>
      </c>
      <c r="S372" s="4">
        <f t="shared" si="39"/>
        <v>1.1476932272955764E-2</v>
      </c>
      <c r="T372" s="5">
        <f t="shared" si="40"/>
        <v>0.40579726027397262</v>
      </c>
      <c r="U372" s="5">
        <f t="shared" si="41"/>
        <v>6.7832889062333557</v>
      </c>
    </row>
    <row r="373" spans="1:21" x14ac:dyDescent="0.25">
      <c r="A373" s="1" t="s">
        <v>869</v>
      </c>
      <c r="B373" s="1" t="s">
        <v>870</v>
      </c>
      <c r="C373" s="1" t="s">
        <v>829</v>
      </c>
      <c r="D373" s="1" t="s">
        <v>763</v>
      </c>
      <c r="E373" s="1" t="s">
        <v>871</v>
      </c>
      <c r="F373" s="1" t="s">
        <v>5</v>
      </c>
      <c r="G373" s="1" t="s">
        <v>87</v>
      </c>
      <c r="O373" s="3">
        <f t="shared" si="35"/>
        <v>43012.75</v>
      </c>
      <c r="P373" s="4">
        <f t="shared" si="36"/>
        <v>67.44384765625</v>
      </c>
      <c r="Q373" s="4">
        <f t="shared" si="37"/>
        <v>35.61492919921875</v>
      </c>
      <c r="R373" s="4">
        <f t="shared" si="38"/>
        <v>24.754745654752071</v>
      </c>
      <c r="S373" s="4">
        <f t="shared" si="39"/>
        <v>3.5715452463421116E-2</v>
      </c>
      <c r="T373" s="5">
        <f t="shared" si="40"/>
        <v>0.40579726027397262</v>
      </c>
      <c r="U373" s="5">
        <f t="shared" si="41"/>
        <v>4.4392222748428809</v>
      </c>
    </row>
    <row r="374" spans="1:21" x14ac:dyDescent="0.25">
      <c r="A374" s="1" t="s">
        <v>872</v>
      </c>
      <c r="B374" s="1" t="s">
        <v>873</v>
      </c>
      <c r="C374" s="1" t="s">
        <v>829</v>
      </c>
      <c r="D374" s="1" t="s">
        <v>763</v>
      </c>
      <c r="E374" s="1" t="s">
        <v>874</v>
      </c>
      <c r="F374" s="1" t="s">
        <v>5</v>
      </c>
      <c r="G374" s="1" t="s">
        <v>6</v>
      </c>
      <c r="O374" s="3">
        <f t="shared" si="35"/>
        <v>43013</v>
      </c>
      <c r="P374" s="4">
        <f t="shared" si="36"/>
        <v>67.4163818359375</v>
      </c>
      <c r="Q374" s="4">
        <f t="shared" si="37"/>
        <v>35.61492919921875</v>
      </c>
      <c r="R374" s="4">
        <f t="shared" si="38"/>
        <v>24.754745654752071</v>
      </c>
      <c r="S374" s="4">
        <f t="shared" si="39"/>
        <v>4.5640933923948523E-2</v>
      </c>
      <c r="T374" s="5">
        <f t="shared" si="40"/>
        <v>0.40579726027397262</v>
      </c>
      <c r="U374" s="5">
        <f t="shared" si="41"/>
        <v>5.1264000819477049</v>
      </c>
    </row>
    <row r="375" spans="1:21" x14ac:dyDescent="0.25">
      <c r="A375" s="1" t="s">
        <v>875</v>
      </c>
      <c r="B375" s="1" t="s">
        <v>876</v>
      </c>
      <c r="C375" s="1" t="s">
        <v>829</v>
      </c>
      <c r="D375" s="1" t="s">
        <v>763</v>
      </c>
      <c r="E375" s="1" t="s">
        <v>877</v>
      </c>
      <c r="F375" s="1" t="s">
        <v>5</v>
      </c>
      <c r="G375" s="1" t="s">
        <v>298</v>
      </c>
      <c r="O375" s="3">
        <f t="shared" si="35"/>
        <v>43013.25</v>
      </c>
      <c r="P375" s="4">
        <f t="shared" si="36"/>
        <v>67.8985595703125</v>
      </c>
      <c r="Q375" s="4">
        <f t="shared" si="37"/>
        <v>35.61492919921875</v>
      </c>
      <c r="R375" s="4">
        <f t="shared" si="38"/>
        <v>24.754745654752071</v>
      </c>
      <c r="S375" s="4">
        <f t="shared" si="39"/>
        <v>5.2261062727382068E-2</v>
      </c>
      <c r="T375" s="5">
        <f t="shared" si="40"/>
        <v>0.40579726027397262</v>
      </c>
      <c r="U375" s="5">
        <f t="shared" si="41"/>
        <v>13.832217183463559</v>
      </c>
    </row>
    <row r="376" spans="1:21" x14ac:dyDescent="0.25">
      <c r="A376" s="1" t="s">
        <v>878</v>
      </c>
      <c r="B376" s="1" t="s">
        <v>879</v>
      </c>
      <c r="C376" s="1" t="s">
        <v>778</v>
      </c>
      <c r="D376" s="1" t="s">
        <v>763</v>
      </c>
      <c r="E376" s="1" t="s">
        <v>880</v>
      </c>
      <c r="F376" s="1" t="s">
        <v>5</v>
      </c>
      <c r="G376" s="1" t="s">
        <v>15</v>
      </c>
      <c r="O376" s="3">
        <f t="shared" si="35"/>
        <v>43013.5</v>
      </c>
      <c r="P376" s="4">
        <f t="shared" si="36"/>
        <v>66.90673828125</v>
      </c>
      <c r="Q376" s="4">
        <f t="shared" si="37"/>
        <v>35.6121826171875</v>
      </c>
      <c r="R376" s="4">
        <f t="shared" si="38"/>
        <v>24.754745654752071</v>
      </c>
      <c r="S376" s="4">
        <f t="shared" si="39"/>
        <v>1.8084095506367248E-2</v>
      </c>
      <c r="T376" s="5">
        <f t="shared" si="40"/>
        <v>0.40579726027397262</v>
      </c>
      <c r="U376" s="5">
        <f t="shared" si="41"/>
        <v>5.7319679651977298</v>
      </c>
    </row>
    <row r="377" spans="1:21" x14ac:dyDescent="0.25">
      <c r="A377" s="1" t="s">
        <v>881</v>
      </c>
      <c r="B377" s="1" t="s">
        <v>882</v>
      </c>
      <c r="C377" s="1" t="s">
        <v>883</v>
      </c>
      <c r="D377" s="1" t="s">
        <v>763</v>
      </c>
      <c r="E377" s="1" t="s">
        <v>884</v>
      </c>
      <c r="F377" s="1" t="s">
        <v>5</v>
      </c>
      <c r="G377" s="1" t="s">
        <v>24</v>
      </c>
      <c r="O377" s="3">
        <f t="shared" si="35"/>
        <v>43013.75</v>
      </c>
      <c r="P377" s="4">
        <f t="shared" si="36"/>
        <v>66.9189453125</v>
      </c>
      <c r="Q377" s="4">
        <f t="shared" si="37"/>
        <v>35.62042236328125</v>
      </c>
      <c r="R377" s="4">
        <f t="shared" si="38"/>
        <v>24.754745654752071</v>
      </c>
      <c r="S377" s="4">
        <f t="shared" si="39"/>
        <v>7.6556399743310521E-2</v>
      </c>
      <c r="T377" s="5">
        <f t="shared" si="40"/>
        <v>0.40579726027397262</v>
      </c>
      <c r="U377" s="5">
        <f t="shared" si="41"/>
        <v>6.7832889062333557</v>
      </c>
    </row>
    <row r="378" spans="1:21" x14ac:dyDescent="0.25">
      <c r="A378" s="1" t="s">
        <v>885</v>
      </c>
      <c r="B378" s="1" t="s">
        <v>886</v>
      </c>
      <c r="C378" s="1" t="s">
        <v>793</v>
      </c>
      <c r="D378" s="1" t="s">
        <v>763</v>
      </c>
      <c r="E378" s="1" t="s">
        <v>887</v>
      </c>
      <c r="F378" s="1" t="s">
        <v>5</v>
      </c>
      <c r="G378" s="1" t="s">
        <v>87</v>
      </c>
      <c r="O378" s="3">
        <f t="shared" si="35"/>
        <v>43014</v>
      </c>
      <c r="P378" s="4">
        <f t="shared" si="36"/>
        <v>67.2698974609375</v>
      </c>
      <c r="Q378" s="4">
        <f t="shared" si="37"/>
        <v>35.6085205078125</v>
      </c>
      <c r="R378" s="4">
        <f t="shared" si="38"/>
        <v>24.754745654752071</v>
      </c>
      <c r="S378" s="4">
        <f t="shared" si="39"/>
        <v>-2.5916416339725856E-2</v>
      </c>
      <c r="T378" s="5">
        <f t="shared" si="40"/>
        <v>0.40579726027397262</v>
      </c>
      <c r="U378" s="5">
        <f t="shared" si="41"/>
        <v>4.4392222748428809</v>
      </c>
    </row>
    <row r="379" spans="1:21" x14ac:dyDescent="0.25">
      <c r="A379" s="1" t="s">
        <v>888</v>
      </c>
      <c r="B379" s="1" t="s">
        <v>889</v>
      </c>
      <c r="C379" s="1" t="s">
        <v>818</v>
      </c>
      <c r="D379" s="1" t="s">
        <v>763</v>
      </c>
      <c r="E379" s="1" t="s">
        <v>890</v>
      </c>
      <c r="F379" s="1" t="s">
        <v>5</v>
      </c>
      <c r="G379" s="1" t="s">
        <v>62</v>
      </c>
      <c r="O379" s="3">
        <f t="shared" si="35"/>
        <v>43014.25</v>
      </c>
      <c r="P379" s="4">
        <f t="shared" si="36"/>
        <v>67.486572265625</v>
      </c>
      <c r="Q379" s="4">
        <f t="shared" si="37"/>
        <v>35.61859130859375</v>
      </c>
      <c r="R379" s="4">
        <f t="shared" si="38"/>
        <v>24.754745654752071</v>
      </c>
      <c r="S379" s="4">
        <f t="shared" si="39"/>
        <v>0.12635710135458567</v>
      </c>
      <c r="T379" s="5">
        <f t="shared" si="40"/>
        <v>0.40579726027397262</v>
      </c>
      <c r="U379" s="5">
        <f t="shared" si="41"/>
        <v>8.885124270228081</v>
      </c>
    </row>
    <row r="380" spans="1:21" x14ac:dyDescent="0.25">
      <c r="A380" s="1" t="s">
        <v>891</v>
      </c>
      <c r="B380" s="1" t="s">
        <v>892</v>
      </c>
      <c r="C380" s="1" t="s">
        <v>818</v>
      </c>
      <c r="D380" s="1" t="s">
        <v>763</v>
      </c>
      <c r="E380" s="1" t="s">
        <v>893</v>
      </c>
      <c r="F380" s="1" t="s">
        <v>5</v>
      </c>
      <c r="G380" s="1" t="s">
        <v>24</v>
      </c>
      <c r="O380" s="3">
        <f t="shared" si="35"/>
        <v>43014.5</v>
      </c>
      <c r="P380" s="4">
        <f t="shared" si="36"/>
        <v>67.9351806640625</v>
      </c>
      <c r="Q380" s="4">
        <f t="shared" si="37"/>
        <v>35.61859130859375</v>
      </c>
      <c r="R380" s="4">
        <f t="shared" si="38"/>
        <v>24.754745654752071</v>
      </c>
      <c r="S380" s="4">
        <f t="shared" si="39"/>
        <v>9.2034715038380455E-2</v>
      </c>
      <c r="T380" s="5">
        <f t="shared" si="40"/>
        <v>0.40579726027397262</v>
      </c>
      <c r="U380" s="5">
        <f t="shared" si="41"/>
        <v>6.7832889062333557</v>
      </c>
    </row>
    <row r="381" spans="1:21" x14ac:dyDescent="0.25">
      <c r="A381" s="1" t="s">
        <v>894</v>
      </c>
      <c r="B381" s="1" t="s">
        <v>895</v>
      </c>
      <c r="C381" s="1" t="s">
        <v>896</v>
      </c>
      <c r="D381" s="1" t="s">
        <v>763</v>
      </c>
      <c r="E381" s="1" t="s">
        <v>897</v>
      </c>
      <c r="F381" s="1" t="s">
        <v>5</v>
      </c>
      <c r="G381" s="1" t="s">
        <v>36</v>
      </c>
      <c r="O381" s="3">
        <f t="shared" si="35"/>
        <v>43014.75</v>
      </c>
      <c r="P381" s="4">
        <f t="shared" si="36"/>
        <v>67.9046630859375</v>
      </c>
      <c r="Q381" s="4">
        <f t="shared" si="37"/>
        <v>35.62225341796875</v>
      </c>
      <c r="R381" s="4">
        <f t="shared" si="38"/>
        <v>24.754745654752071</v>
      </c>
      <c r="S381" s="4">
        <f t="shared" si="39"/>
        <v>0.12303262615643007</v>
      </c>
      <c r="T381" s="5">
        <f t="shared" si="40"/>
        <v>0.40579726027397262</v>
      </c>
      <c r="U381" s="5">
        <f t="shared" si="41"/>
        <v>7.2522468650594325</v>
      </c>
    </row>
    <row r="382" spans="1:21" x14ac:dyDescent="0.25">
      <c r="A382" s="1" t="s">
        <v>898</v>
      </c>
      <c r="B382" s="1" t="s">
        <v>899</v>
      </c>
      <c r="C382" s="1" t="s">
        <v>900</v>
      </c>
      <c r="D382" s="1" t="s">
        <v>763</v>
      </c>
      <c r="E382" s="1" t="s">
        <v>901</v>
      </c>
      <c r="F382" s="1" t="s">
        <v>5</v>
      </c>
      <c r="G382" s="1" t="s">
        <v>87</v>
      </c>
      <c r="O382" s="3">
        <f t="shared" si="35"/>
        <v>43015</v>
      </c>
      <c r="P382" s="4">
        <f t="shared" si="36"/>
        <v>67.93212890625</v>
      </c>
      <c r="Q382" s="4">
        <f t="shared" si="37"/>
        <v>35.62774658203125</v>
      </c>
      <c r="R382" s="4">
        <f t="shared" si="38"/>
        <v>24.754745654752071</v>
      </c>
      <c r="S382" s="4">
        <f t="shared" si="39"/>
        <v>0.13744326446260402</v>
      </c>
      <c r="T382" s="5">
        <f t="shared" si="40"/>
        <v>0.40579726027397262</v>
      </c>
      <c r="U382" s="5">
        <f t="shared" si="41"/>
        <v>4.4392222748428809</v>
      </c>
    </row>
    <row r="383" spans="1:21" x14ac:dyDescent="0.25">
      <c r="A383" s="1" t="s">
        <v>902</v>
      </c>
      <c r="B383" s="1" t="s">
        <v>903</v>
      </c>
      <c r="C383" s="1" t="s">
        <v>904</v>
      </c>
      <c r="D383" s="1" t="s">
        <v>763</v>
      </c>
      <c r="E383" s="1" t="s">
        <v>905</v>
      </c>
      <c r="F383" s="1" t="s">
        <v>5</v>
      </c>
      <c r="G383" s="1" t="s">
        <v>6</v>
      </c>
      <c r="O383" s="3">
        <f t="shared" si="35"/>
        <v>43015.25</v>
      </c>
      <c r="P383" s="4">
        <f t="shared" si="36"/>
        <v>67.6788330078125</v>
      </c>
      <c r="Q383" s="4">
        <f t="shared" si="37"/>
        <v>35.628662109375</v>
      </c>
      <c r="R383" s="4">
        <f t="shared" si="38"/>
        <v>24.754745654752071</v>
      </c>
      <c r="S383" s="4">
        <f t="shared" si="39"/>
        <v>0.19298002023111849</v>
      </c>
      <c r="T383" s="5">
        <f t="shared" si="40"/>
        <v>0.40579726027397262</v>
      </c>
      <c r="U383" s="5">
        <f t="shared" si="41"/>
        <v>5.1264000819477049</v>
      </c>
    </row>
    <row r="384" spans="1:21" x14ac:dyDescent="0.25">
      <c r="A384" s="1" t="s">
        <v>906</v>
      </c>
      <c r="B384" s="1" t="s">
        <v>907</v>
      </c>
      <c r="C384" s="1" t="s">
        <v>908</v>
      </c>
      <c r="D384" s="1" t="s">
        <v>763</v>
      </c>
      <c r="E384" s="1" t="s">
        <v>909</v>
      </c>
      <c r="F384" s="1" t="s">
        <v>5</v>
      </c>
      <c r="G384" s="1" t="s">
        <v>40</v>
      </c>
      <c r="O384" s="3">
        <f t="shared" si="35"/>
        <v>43015.5</v>
      </c>
      <c r="P384" s="4">
        <f t="shared" si="36"/>
        <v>68.0419921875</v>
      </c>
      <c r="Q384" s="4">
        <f t="shared" si="37"/>
        <v>35.6304931640625</v>
      </c>
      <c r="R384" s="4">
        <f t="shared" si="38"/>
        <v>24.754745654752071</v>
      </c>
      <c r="S384" s="4">
        <f t="shared" si="39"/>
        <v>0.21970059226435978</v>
      </c>
      <c r="T384" s="5">
        <f t="shared" si="40"/>
        <v>0.40579726027397262</v>
      </c>
      <c r="U384" s="5">
        <f t="shared" si="41"/>
        <v>6.2795806410970254</v>
      </c>
    </row>
    <row r="385" spans="1:21" x14ac:dyDescent="0.25">
      <c r="A385" s="1" t="s">
        <v>910</v>
      </c>
      <c r="B385" s="1" t="s">
        <v>911</v>
      </c>
      <c r="C385" s="1" t="s">
        <v>912</v>
      </c>
      <c r="D385" s="1" t="s">
        <v>763</v>
      </c>
      <c r="E385" s="1" t="s">
        <v>913</v>
      </c>
      <c r="F385" s="1" t="s">
        <v>5</v>
      </c>
      <c r="G385" s="1" t="s">
        <v>6</v>
      </c>
      <c r="O385" s="3">
        <f t="shared" si="35"/>
        <v>43015.75</v>
      </c>
      <c r="P385" s="4">
        <f t="shared" si="36"/>
        <v>67.66357421875</v>
      </c>
      <c r="Q385" s="4">
        <f t="shared" si="37"/>
        <v>35.6341552734375</v>
      </c>
      <c r="R385" s="4">
        <f t="shared" si="38"/>
        <v>24.754745654752071</v>
      </c>
      <c r="S385" s="4">
        <f t="shared" si="39"/>
        <v>0.249810226465911</v>
      </c>
      <c r="T385" s="5">
        <f t="shared" si="40"/>
        <v>0.40579726027397262</v>
      </c>
      <c r="U385" s="5">
        <f t="shared" si="41"/>
        <v>5.1264000819477049</v>
      </c>
    </row>
    <row r="386" spans="1:21" x14ac:dyDescent="0.25">
      <c r="A386" s="1" t="s">
        <v>914</v>
      </c>
      <c r="B386" s="1" t="s">
        <v>915</v>
      </c>
      <c r="C386" s="1" t="s">
        <v>912</v>
      </c>
      <c r="D386" s="1" t="s">
        <v>763</v>
      </c>
      <c r="E386" s="1" t="s">
        <v>916</v>
      </c>
      <c r="F386" s="1" t="s">
        <v>5</v>
      </c>
      <c r="G386" s="1" t="s">
        <v>6</v>
      </c>
      <c r="O386" s="3">
        <f t="shared" ref="O386:O449" si="49">(HEX2DEC(A386)/86400)+25569</f>
        <v>43016</v>
      </c>
      <c r="P386" s="4">
        <f t="shared" ref="P386:P449" si="50">HEX2DEC(B386)/32768*100</f>
        <v>67.706298828125</v>
      </c>
      <c r="Q386" s="4">
        <f t="shared" ref="Q386:Q449" si="51">HEX2DEC(C386)/32768*30</f>
        <v>35.6341552734375</v>
      </c>
      <c r="R386" s="4">
        <f t="shared" ref="R386:R449" si="52">1/($Y$2+$Y$3*LOG10(5600-HEX2DEC(D386))+$Y$4*LOG10(5600-HEX2DEC(D386))^3)-273.15</f>
        <v>24.754745654752071</v>
      </c>
      <c r="S386" s="4">
        <f t="shared" ref="S386:S449" si="53">1/($Y$2+$Y$3*LOG10(21000-HEX2DEC(E386))+$Y$4*LOG10(21000-HEX2DEC(E386))^3)-273.15</f>
        <v>0.24088343613834695</v>
      </c>
      <c r="T386" s="5">
        <f t="shared" ref="T386:T449" si="54">((HEX2DEC(F386)+4700)-4842)*0.049372/0.73</f>
        <v>0.40579726027397262</v>
      </c>
      <c r="U386" s="5">
        <f t="shared" ref="U386:U449" si="55">DEGREES(ACOS((1000-G386)/1000))</f>
        <v>5.1264000819477049</v>
      </c>
    </row>
    <row r="387" spans="1:21" x14ac:dyDescent="0.25">
      <c r="A387" s="1" t="s">
        <v>917</v>
      </c>
      <c r="B387" s="1" t="s">
        <v>918</v>
      </c>
      <c r="C387" s="1" t="s">
        <v>919</v>
      </c>
      <c r="D387" s="1" t="s">
        <v>763</v>
      </c>
      <c r="E387" s="1" t="s">
        <v>920</v>
      </c>
      <c r="F387" s="1" t="s">
        <v>5</v>
      </c>
      <c r="G387" s="1" t="s">
        <v>21</v>
      </c>
      <c r="O387" s="3">
        <f t="shared" si="49"/>
        <v>43016.25</v>
      </c>
      <c r="P387" s="4">
        <f t="shared" si="50"/>
        <v>67.218017578125</v>
      </c>
      <c r="Q387" s="4">
        <f t="shared" si="51"/>
        <v>35.63873291015625</v>
      </c>
      <c r="R387" s="4">
        <f t="shared" si="52"/>
        <v>24.754745654752071</v>
      </c>
      <c r="S387" s="4">
        <f t="shared" si="53"/>
        <v>0.32475186786120958</v>
      </c>
      <c r="T387" s="5">
        <f t="shared" si="54"/>
        <v>0.40579726027397262</v>
      </c>
      <c r="U387" s="5">
        <f t="shared" si="55"/>
        <v>2.5625587331231401</v>
      </c>
    </row>
    <row r="388" spans="1:21" x14ac:dyDescent="0.25">
      <c r="A388" s="1" t="s">
        <v>921</v>
      </c>
      <c r="B388" s="1" t="s">
        <v>286</v>
      </c>
      <c r="C388" s="1" t="s">
        <v>922</v>
      </c>
      <c r="D388" s="1" t="s">
        <v>763</v>
      </c>
      <c r="E388" s="1" t="s">
        <v>923</v>
      </c>
      <c r="F388" s="1" t="s">
        <v>5</v>
      </c>
      <c r="G388" s="1" t="s">
        <v>40</v>
      </c>
      <c r="O388" s="3">
        <f t="shared" si="49"/>
        <v>43016.5</v>
      </c>
      <c r="P388" s="4">
        <f t="shared" si="50"/>
        <v>67.95654296875</v>
      </c>
      <c r="Q388" s="4">
        <f t="shared" si="51"/>
        <v>35.64788818359375</v>
      </c>
      <c r="R388" s="4">
        <f t="shared" si="52"/>
        <v>24.754745654752071</v>
      </c>
      <c r="S388" s="4">
        <f t="shared" si="53"/>
        <v>0.31914808611520584</v>
      </c>
      <c r="T388" s="5">
        <f t="shared" si="54"/>
        <v>0.40579726027397262</v>
      </c>
      <c r="U388" s="5">
        <f t="shared" si="55"/>
        <v>6.2795806410970254</v>
      </c>
    </row>
    <row r="389" spans="1:21" x14ac:dyDescent="0.25">
      <c r="A389" s="1" t="s">
        <v>924</v>
      </c>
      <c r="B389" s="1" t="s">
        <v>925</v>
      </c>
      <c r="C389" s="1" t="s">
        <v>926</v>
      </c>
      <c r="D389" s="1" t="s">
        <v>763</v>
      </c>
      <c r="E389" s="1" t="s">
        <v>927</v>
      </c>
      <c r="F389" s="1" t="s">
        <v>5</v>
      </c>
      <c r="G389" s="1" t="s">
        <v>19</v>
      </c>
      <c r="O389" s="3">
        <f t="shared" si="49"/>
        <v>43016.75</v>
      </c>
      <c r="P389" s="4">
        <f t="shared" si="50"/>
        <v>67.56591796875</v>
      </c>
      <c r="Q389" s="4">
        <f t="shared" si="51"/>
        <v>35.650634765625</v>
      </c>
      <c r="R389" s="4">
        <f t="shared" si="52"/>
        <v>24.754745654752071</v>
      </c>
      <c r="S389" s="4">
        <f t="shared" si="53"/>
        <v>0.42367390094341317</v>
      </c>
      <c r="T389" s="5">
        <f t="shared" si="54"/>
        <v>0.40579726027397262</v>
      </c>
      <c r="U389" s="5">
        <f t="shared" si="55"/>
        <v>3.62430749400795</v>
      </c>
    </row>
    <row r="390" spans="1:21" x14ac:dyDescent="0.25">
      <c r="A390" s="1" t="s">
        <v>928</v>
      </c>
      <c r="B390" s="1" t="s">
        <v>859</v>
      </c>
      <c r="C390" s="1" t="s">
        <v>922</v>
      </c>
      <c r="D390" s="1" t="s">
        <v>763</v>
      </c>
      <c r="E390" s="1" t="s">
        <v>929</v>
      </c>
      <c r="F390" s="1" t="s">
        <v>5</v>
      </c>
      <c r="G390" s="1" t="s">
        <v>15</v>
      </c>
      <c r="O390" s="3">
        <f t="shared" si="49"/>
        <v>43017</v>
      </c>
      <c r="P390" s="4">
        <f t="shared" si="50"/>
        <v>67.7978515625</v>
      </c>
      <c r="Q390" s="4">
        <f t="shared" si="51"/>
        <v>35.64788818359375</v>
      </c>
      <c r="R390" s="4">
        <f t="shared" si="52"/>
        <v>24.754745654752071</v>
      </c>
      <c r="S390" s="4">
        <f t="shared" si="53"/>
        <v>0.34942989570083682</v>
      </c>
      <c r="T390" s="5">
        <f t="shared" si="54"/>
        <v>0.40579726027397262</v>
      </c>
      <c r="U390" s="5">
        <f t="shared" si="55"/>
        <v>5.7319679651977298</v>
      </c>
    </row>
    <row r="391" spans="1:21" x14ac:dyDescent="0.25">
      <c r="A391" s="1" t="s">
        <v>930</v>
      </c>
      <c r="B391" s="1" t="s">
        <v>931</v>
      </c>
      <c r="C391" s="1" t="s">
        <v>932</v>
      </c>
      <c r="D391" s="1" t="s">
        <v>763</v>
      </c>
      <c r="E391" s="1" t="s">
        <v>933</v>
      </c>
      <c r="F391" s="1" t="s">
        <v>5</v>
      </c>
      <c r="G391" s="1" t="s">
        <v>15</v>
      </c>
      <c r="O391" s="3">
        <f t="shared" si="49"/>
        <v>43017.25</v>
      </c>
      <c r="P391" s="4">
        <f t="shared" si="50"/>
        <v>67.2271728515625</v>
      </c>
      <c r="Q391" s="4">
        <f t="shared" si="51"/>
        <v>35.657958984375</v>
      </c>
      <c r="R391" s="4">
        <f t="shared" si="52"/>
        <v>24.754745654752071</v>
      </c>
      <c r="S391" s="4">
        <f t="shared" si="53"/>
        <v>0.510692571732136</v>
      </c>
      <c r="T391" s="5">
        <f t="shared" si="54"/>
        <v>0.40579726027397262</v>
      </c>
      <c r="U391" s="5">
        <f t="shared" si="55"/>
        <v>5.7319679651977298</v>
      </c>
    </row>
    <row r="392" spans="1:21" x14ac:dyDescent="0.25">
      <c r="A392" s="1" t="s">
        <v>934</v>
      </c>
      <c r="B392" s="1" t="s">
        <v>935</v>
      </c>
      <c r="C392" s="1" t="s">
        <v>936</v>
      </c>
      <c r="D392" s="1" t="s">
        <v>763</v>
      </c>
      <c r="E392" s="1" t="s">
        <v>937</v>
      </c>
      <c r="F392" s="1" t="s">
        <v>5</v>
      </c>
      <c r="G392" s="1" t="s">
        <v>78</v>
      </c>
      <c r="O392" s="3">
        <f t="shared" si="49"/>
        <v>43017.5</v>
      </c>
      <c r="P392" s="4">
        <f t="shared" si="50"/>
        <v>68.9239501953125</v>
      </c>
      <c r="Q392" s="4">
        <f t="shared" si="51"/>
        <v>35.6488037109375</v>
      </c>
      <c r="R392" s="4">
        <f t="shared" si="52"/>
        <v>24.754745654752071</v>
      </c>
      <c r="S392" s="4">
        <f t="shared" si="53"/>
        <v>0.36739948286663093</v>
      </c>
      <c r="T392" s="5">
        <f t="shared" si="54"/>
        <v>0.40579726027397262</v>
      </c>
      <c r="U392" s="5">
        <f t="shared" si="55"/>
        <v>10.579844096122505</v>
      </c>
    </row>
    <row r="393" spans="1:21" x14ac:dyDescent="0.25">
      <c r="A393" s="1" t="s">
        <v>938</v>
      </c>
      <c r="B393" s="1" t="s">
        <v>821</v>
      </c>
      <c r="C393" s="1" t="s">
        <v>939</v>
      </c>
      <c r="D393" s="1" t="s">
        <v>763</v>
      </c>
      <c r="E393" s="1" t="s">
        <v>940</v>
      </c>
      <c r="F393" s="1" t="s">
        <v>5</v>
      </c>
      <c r="G393" s="1" t="s">
        <v>40</v>
      </c>
      <c r="O393" s="3">
        <f t="shared" si="49"/>
        <v>43017.75</v>
      </c>
      <c r="P393" s="4">
        <f t="shared" si="50"/>
        <v>67.999267578125</v>
      </c>
      <c r="Q393" s="4">
        <f t="shared" si="51"/>
        <v>35.643310546875</v>
      </c>
      <c r="R393" s="4">
        <f t="shared" si="52"/>
        <v>24.754745654752071</v>
      </c>
      <c r="S393" s="4">
        <f t="shared" si="53"/>
        <v>0.33596482976940933</v>
      </c>
      <c r="T393" s="5">
        <f t="shared" si="54"/>
        <v>0.40579726027397262</v>
      </c>
      <c r="U393" s="5">
        <f t="shared" si="55"/>
        <v>6.2795806410970254</v>
      </c>
    </row>
    <row r="394" spans="1:21" x14ac:dyDescent="0.25">
      <c r="A394" s="1" t="s">
        <v>941</v>
      </c>
      <c r="B394" s="1" t="s">
        <v>942</v>
      </c>
      <c r="C394" s="1" t="s">
        <v>943</v>
      </c>
      <c r="D394" s="1" t="s">
        <v>763</v>
      </c>
      <c r="E394" s="1" t="s">
        <v>944</v>
      </c>
      <c r="F394" s="1" t="s">
        <v>5</v>
      </c>
      <c r="G394" s="1" t="s">
        <v>6</v>
      </c>
      <c r="O394" s="3">
        <f t="shared" si="49"/>
        <v>43018</v>
      </c>
      <c r="P394" s="4">
        <f t="shared" si="50"/>
        <v>67.5323486328125</v>
      </c>
      <c r="Q394" s="4">
        <f t="shared" si="51"/>
        <v>35.6451416015625</v>
      </c>
      <c r="R394" s="4">
        <f t="shared" si="52"/>
        <v>24.754745654752071</v>
      </c>
      <c r="S394" s="4">
        <f t="shared" si="53"/>
        <v>0.34606265568510253</v>
      </c>
      <c r="T394" s="5">
        <f t="shared" si="54"/>
        <v>0.40579726027397262</v>
      </c>
      <c r="U394" s="5">
        <f t="shared" si="55"/>
        <v>5.1264000819477049</v>
      </c>
    </row>
    <row r="395" spans="1:21" x14ac:dyDescent="0.25">
      <c r="A395" s="1" t="s">
        <v>945</v>
      </c>
      <c r="B395" s="1" t="s">
        <v>946</v>
      </c>
      <c r="C395" s="1" t="s">
        <v>947</v>
      </c>
      <c r="D395" s="1" t="s">
        <v>763</v>
      </c>
      <c r="E395" s="1" t="s">
        <v>948</v>
      </c>
      <c r="F395" s="1" t="s">
        <v>5</v>
      </c>
      <c r="G395" s="1" t="s">
        <v>97</v>
      </c>
      <c r="O395" s="3">
        <f t="shared" si="49"/>
        <v>43018.25</v>
      </c>
      <c r="P395" s="4">
        <f t="shared" si="50"/>
        <v>67.3309326171875</v>
      </c>
      <c r="Q395" s="4">
        <f t="shared" si="51"/>
        <v>35.65521240234375</v>
      </c>
      <c r="R395" s="4">
        <f t="shared" si="52"/>
        <v>24.754745654752071</v>
      </c>
      <c r="S395" s="4">
        <f t="shared" si="53"/>
        <v>0.46543398685469128</v>
      </c>
      <c r="T395" s="5">
        <f t="shared" si="54"/>
        <v>0.40579726027397262</v>
      </c>
      <c r="U395" s="5">
        <f t="shared" si="55"/>
        <v>9.9363670721407207</v>
      </c>
    </row>
    <row r="396" spans="1:21" x14ac:dyDescent="0.25">
      <c r="A396" s="1" t="s">
        <v>949</v>
      </c>
      <c r="B396" s="1" t="s">
        <v>950</v>
      </c>
      <c r="C396" s="1" t="s">
        <v>951</v>
      </c>
      <c r="D396" s="1" t="s">
        <v>763</v>
      </c>
      <c r="E396" s="1" t="s">
        <v>952</v>
      </c>
      <c r="F396" s="1" t="s">
        <v>5</v>
      </c>
      <c r="G396" s="1" t="s">
        <v>99</v>
      </c>
      <c r="O396" s="3">
        <f t="shared" si="49"/>
        <v>43018.5</v>
      </c>
      <c r="P396" s="4">
        <f t="shared" si="50"/>
        <v>67.9656982421875</v>
      </c>
      <c r="Q396" s="4">
        <f t="shared" si="51"/>
        <v>35.66436767578125</v>
      </c>
      <c r="R396" s="4">
        <f t="shared" si="52"/>
        <v>24.754745654752071</v>
      </c>
      <c r="S396" s="4">
        <f t="shared" si="53"/>
        <v>0.55834054771037245</v>
      </c>
      <c r="T396" s="5">
        <f t="shared" si="54"/>
        <v>0.40579726027397262</v>
      </c>
      <c r="U396" s="5">
        <f t="shared" si="55"/>
        <v>8.1096144559941834</v>
      </c>
    </row>
    <row r="397" spans="1:21" x14ac:dyDescent="0.25">
      <c r="A397" s="1" t="s">
        <v>953</v>
      </c>
      <c r="B397" s="1" t="s">
        <v>855</v>
      </c>
      <c r="C397" s="1" t="s">
        <v>954</v>
      </c>
      <c r="D397" s="1" t="s">
        <v>763</v>
      </c>
      <c r="E397" s="1" t="s">
        <v>955</v>
      </c>
      <c r="F397" s="1" t="s">
        <v>5</v>
      </c>
      <c r="G397" s="1" t="s">
        <v>15</v>
      </c>
      <c r="O397" s="3">
        <f t="shared" si="49"/>
        <v>43018.75</v>
      </c>
      <c r="P397" s="4">
        <f t="shared" si="50"/>
        <v>67.7459716796875</v>
      </c>
      <c r="Q397" s="4">
        <f t="shared" si="51"/>
        <v>35.64697265625</v>
      </c>
      <c r="R397" s="4">
        <f t="shared" si="52"/>
        <v>24.754745654752071</v>
      </c>
      <c r="S397" s="4">
        <f t="shared" si="53"/>
        <v>0.42931132644338277</v>
      </c>
      <c r="T397" s="5">
        <f t="shared" si="54"/>
        <v>0.40579726027397262</v>
      </c>
      <c r="U397" s="5">
        <f t="shared" si="55"/>
        <v>5.7319679651977298</v>
      </c>
    </row>
    <row r="398" spans="1:21" x14ac:dyDescent="0.25">
      <c r="A398" s="1" t="s">
        <v>956</v>
      </c>
      <c r="B398" s="1" t="s">
        <v>957</v>
      </c>
      <c r="C398" s="1" t="s">
        <v>958</v>
      </c>
      <c r="D398" s="1" t="s">
        <v>763</v>
      </c>
      <c r="E398" s="1" t="s">
        <v>959</v>
      </c>
      <c r="F398" s="1" t="s">
        <v>5</v>
      </c>
      <c r="G398" s="1" t="s">
        <v>15</v>
      </c>
      <c r="O398" s="3">
        <f t="shared" si="49"/>
        <v>43019</v>
      </c>
      <c r="P398" s="4">
        <f t="shared" si="50"/>
        <v>67.7642822265625</v>
      </c>
      <c r="Q398" s="4">
        <f t="shared" si="51"/>
        <v>35.65704345703125</v>
      </c>
      <c r="R398" s="4">
        <f t="shared" si="52"/>
        <v>24.754745654752071</v>
      </c>
      <c r="S398" s="4">
        <f t="shared" si="53"/>
        <v>0.47786841824040494</v>
      </c>
      <c r="T398" s="5">
        <f t="shared" si="54"/>
        <v>0.40579726027397262</v>
      </c>
      <c r="U398" s="5">
        <f t="shared" si="55"/>
        <v>5.7319679651977298</v>
      </c>
    </row>
    <row r="399" spans="1:21" x14ac:dyDescent="0.25">
      <c r="A399" s="1" t="s">
        <v>960</v>
      </c>
      <c r="B399" s="1" t="s">
        <v>961</v>
      </c>
      <c r="C399" s="1" t="s">
        <v>922</v>
      </c>
      <c r="D399" s="1" t="s">
        <v>763</v>
      </c>
      <c r="E399" s="1" t="s">
        <v>962</v>
      </c>
      <c r="F399" s="1" t="s">
        <v>5</v>
      </c>
      <c r="G399" s="1" t="s">
        <v>87</v>
      </c>
      <c r="O399" s="3">
        <f t="shared" si="49"/>
        <v>43019.25</v>
      </c>
      <c r="P399" s="4">
        <f t="shared" si="50"/>
        <v>67.2149658203125</v>
      </c>
      <c r="Q399" s="4">
        <f t="shared" si="51"/>
        <v>35.64788818359375</v>
      </c>
      <c r="R399" s="4">
        <f t="shared" si="52"/>
        <v>24.754745654752071</v>
      </c>
      <c r="S399" s="4">
        <f t="shared" si="53"/>
        <v>0.42029231861852168</v>
      </c>
      <c r="T399" s="5">
        <f t="shared" si="54"/>
        <v>0.40579726027397262</v>
      </c>
      <c r="U399" s="5">
        <f t="shared" si="55"/>
        <v>4.4392222748428809</v>
      </c>
    </row>
    <row r="400" spans="1:21" x14ac:dyDescent="0.25">
      <c r="A400" s="1" t="s">
        <v>963</v>
      </c>
      <c r="B400" s="1" t="s">
        <v>964</v>
      </c>
      <c r="C400" s="1" t="s">
        <v>951</v>
      </c>
      <c r="D400" s="1" t="s">
        <v>763</v>
      </c>
      <c r="E400" s="1" t="s">
        <v>965</v>
      </c>
      <c r="F400" s="1" t="s">
        <v>5</v>
      </c>
      <c r="G400" s="1" t="s">
        <v>87</v>
      </c>
      <c r="O400" s="3">
        <f t="shared" si="49"/>
        <v>43019.5</v>
      </c>
      <c r="P400" s="4">
        <f t="shared" si="50"/>
        <v>67.962646484375</v>
      </c>
      <c r="Q400" s="4">
        <f t="shared" si="51"/>
        <v>35.66436767578125</v>
      </c>
      <c r="R400" s="4">
        <f t="shared" si="52"/>
        <v>24.754745654752071</v>
      </c>
      <c r="S400" s="4">
        <f t="shared" si="53"/>
        <v>0.65631245942881833</v>
      </c>
      <c r="T400" s="5">
        <f t="shared" si="54"/>
        <v>0.40579726027397262</v>
      </c>
      <c r="U400" s="5">
        <f t="shared" si="55"/>
        <v>4.4392222748428809</v>
      </c>
    </row>
    <row r="401" spans="1:21" x14ac:dyDescent="0.25">
      <c r="A401" s="1" t="s">
        <v>966</v>
      </c>
      <c r="B401" s="1" t="s">
        <v>286</v>
      </c>
      <c r="C401" s="1" t="s">
        <v>967</v>
      </c>
      <c r="D401" s="1" t="s">
        <v>763</v>
      </c>
      <c r="E401" s="1" t="s">
        <v>968</v>
      </c>
      <c r="F401" s="1" t="s">
        <v>5</v>
      </c>
      <c r="G401" s="1" t="s">
        <v>19</v>
      </c>
      <c r="O401" s="3">
        <f t="shared" si="49"/>
        <v>43019.75</v>
      </c>
      <c r="P401" s="4">
        <f t="shared" si="50"/>
        <v>67.95654296875</v>
      </c>
      <c r="Q401" s="4">
        <f t="shared" si="51"/>
        <v>35.67718505859375</v>
      </c>
      <c r="R401" s="4">
        <f t="shared" si="52"/>
        <v>24.754745654752071</v>
      </c>
      <c r="S401" s="4">
        <f t="shared" si="53"/>
        <v>0.77092750217758521</v>
      </c>
      <c r="T401" s="5">
        <f t="shared" si="54"/>
        <v>0.40579726027397262</v>
      </c>
      <c r="U401" s="5">
        <f t="shared" si="55"/>
        <v>3.62430749400795</v>
      </c>
    </row>
    <row r="402" spans="1:21" x14ac:dyDescent="0.25">
      <c r="A402" s="1" t="s">
        <v>969</v>
      </c>
      <c r="B402" s="1" t="s">
        <v>970</v>
      </c>
      <c r="C402" s="1" t="s">
        <v>971</v>
      </c>
      <c r="D402" s="1" t="s">
        <v>763</v>
      </c>
      <c r="E402" s="1" t="s">
        <v>507</v>
      </c>
      <c r="F402" s="1" t="s">
        <v>5</v>
      </c>
      <c r="G402" s="1" t="s">
        <v>15</v>
      </c>
      <c r="O402" s="3">
        <f t="shared" si="49"/>
        <v>43020</v>
      </c>
      <c r="P402" s="4">
        <f t="shared" si="50"/>
        <v>67.8863525390625</v>
      </c>
      <c r="Q402" s="4">
        <f t="shared" si="51"/>
        <v>35.68634033203125</v>
      </c>
      <c r="R402" s="4">
        <f t="shared" si="52"/>
        <v>24.754745654752071</v>
      </c>
      <c r="S402" s="4">
        <f t="shared" si="53"/>
        <v>0.83659546079849179</v>
      </c>
      <c r="T402" s="5">
        <f t="shared" si="54"/>
        <v>0.40579726027397262</v>
      </c>
      <c r="U402" s="5">
        <f t="shared" si="55"/>
        <v>5.7319679651977298</v>
      </c>
    </row>
    <row r="403" spans="1:21" x14ac:dyDescent="0.25">
      <c r="A403" s="1" t="s">
        <v>972</v>
      </c>
      <c r="B403" s="1" t="s">
        <v>973</v>
      </c>
      <c r="C403" s="1" t="s">
        <v>974</v>
      </c>
      <c r="D403" s="1" t="s">
        <v>763</v>
      </c>
      <c r="E403" s="1" t="s">
        <v>975</v>
      </c>
      <c r="F403" s="1" t="s">
        <v>5</v>
      </c>
      <c r="G403" s="1" t="s">
        <v>40</v>
      </c>
      <c r="O403" s="3">
        <f t="shared" si="49"/>
        <v>43020.25</v>
      </c>
      <c r="P403" s="4">
        <f t="shared" si="50"/>
        <v>67.388916015625</v>
      </c>
      <c r="Q403" s="4">
        <f t="shared" si="51"/>
        <v>35.672607421875</v>
      </c>
      <c r="R403" s="4">
        <f t="shared" si="52"/>
        <v>24.754745654752071</v>
      </c>
      <c r="S403" s="4">
        <f t="shared" si="53"/>
        <v>0.69863258158318331</v>
      </c>
      <c r="T403" s="5">
        <f t="shared" si="54"/>
        <v>0.40579726027397262</v>
      </c>
      <c r="U403" s="5">
        <f t="shared" si="55"/>
        <v>6.2795806410970254</v>
      </c>
    </row>
    <row r="404" spans="1:21" x14ac:dyDescent="0.25">
      <c r="A404" s="1" t="s">
        <v>976</v>
      </c>
      <c r="B404" s="1" t="s">
        <v>977</v>
      </c>
      <c r="C404" s="1" t="s">
        <v>978</v>
      </c>
      <c r="D404" s="1" t="s">
        <v>763</v>
      </c>
      <c r="E404" s="1" t="s">
        <v>979</v>
      </c>
      <c r="F404" s="1" t="s">
        <v>5</v>
      </c>
      <c r="G404" s="1" t="s">
        <v>19</v>
      </c>
      <c r="O404" s="3">
        <f t="shared" si="49"/>
        <v>43020.5</v>
      </c>
      <c r="P404" s="4">
        <f t="shared" si="50"/>
        <v>68.0694580078125</v>
      </c>
      <c r="Q404" s="4">
        <f t="shared" si="51"/>
        <v>35.69732666015625</v>
      </c>
      <c r="R404" s="4">
        <f t="shared" si="52"/>
        <v>24.754745654752071</v>
      </c>
      <c r="S404" s="4">
        <f t="shared" si="53"/>
        <v>1.0409273366208822</v>
      </c>
      <c r="T404" s="5">
        <f t="shared" si="54"/>
        <v>0.40579726027397262</v>
      </c>
      <c r="U404" s="5">
        <f t="shared" si="55"/>
        <v>3.62430749400795</v>
      </c>
    </row>
    <row r="405" spans="1:21" x14ac:dyDescent="0.25">
      <c r="A405" s="1" t="s">
        <v>980</v>
      </c>
      <c r="B405" s="1" t="s">
        <v>981</v>
      </c>
      <c r="C405" s="1" t="s">
        <v>982</v>
      </c>
      <c r="D405" s="1" t="s">
        <v>763</v>
      </c>
      <c r="E405" s="1" t="s">
        <v>983</v>
      </c>
      <c r="F405" s="1" t="s">
        <v>5</v>
      </c>
      <c r="G405" s="1" t="s">
        <v>24</v>
      </c>
      <c r="O405" s="3">
        <f t="shared" si="49"/>
        <v>43020.75</v>
      </c>
      <c r="P405" s="4">
        <f t="shared" si="50"/>
        <v>68.658447265625</v>
      </c>
      <c r="Q405" s="4">
        <f t="shared" si="51"/>
        <v>35.6817626953125</v>
      </c>
      <c r="R405" s="4">
        <f t="shared" si="52"/>
        <v>24.754745654752071</v>
      </c>
      <c r="S405" s="4">
        <f t="shared" si="53"/>
        <v>0.79969892098876016</v>
      </c>
      <c r="T405" s="5">
        <f t="shared" si="54"/>
        <v>0.40579726027397262</v>
      </c>
      <c r="U405" s="5">
        <f t="shared" si="55"/>
        <v>6.7832889062333557</v>
      </c>
    </row>
    <row r="406" spans="1:21" x14ac:dyDescent="0.25">
      <c r="A406" s="1" t="s">
        <v>984</v>
      </c>
      <c r="B406" s="1" t="s">
        <v>985</v>
      </c>
      <c r="C406" s="1" t="s">
        <v>986</v>
      </c>
      <c r="D406" s="1" t="s">
        <v>763</v>
      </c>
      <c r="E406" s="1" t="s">
        <v>987</v>
      </c>
      <c r="F406" s="1" t="s">
        <v>5</v>
      </c>
      <c r="G406" s="1" t="s">
        <v>136</v>
      </c>
      <c r="O406" s="3">
        <f t="shared" si="49"/>
        <v>43021</v>
      </c>
      <c r="P406" s="4">
        <f t="shared" si="50"/>
        <v>67.4041748046875</v>
      </c>
      <c r="Q406" s="4">
        <f t="shared" si="51"/>
        <v>35.70098876953125</v>
      </c>
      <c r="R406" s="4">
        <f t="shared" si="52"/>
        <v>24.754745654752071</v>
      </c>
      <c r="S406" s="4">
        <f t="shared" si="53"/>
        <v>1.0210864668945305</v>
      </c>
      <c r="T406" s="5">
        <f t="shared" si="54"/>
        <v>0.40579726027397262</v>
      </c>
      <c r="U406" s="5">
        <f t="shared" si="55"/>
        <v>9.2487047910289224</v>
      </c>
    </row>
    <row r="407" spans="1:21" x14ac:dyDescent="0.25">
      <c r="A407" s="1" t="s">
        <v>988</v>
      </c>
      <c r="B407" s="1" t="s">
        <v>989</v>
      </c>
      <c r="C407" s="1" t="s">
        <v>967</v>
      </c>
      <c r="D407" s="1" t="s">
        <v>763</v>
      </c>
      <c r="E407" s="1" t="s">
        <v>990</v>
      </c>
      <c r="F407" s="1" t="s">
        <v>5</v>
      </c>
      <c r="G407" s="1" t="s">
        <v>99</v>
      </c>
      <c r="O407" s="3">
        <f t="shared" si="49"/>
        <v>43021.25</v>
      </c>
      <c r="P407" s="4">
        <f t="shared" si="50"/>
        <v>67.5140380859375</v>
      </c>
      <c r="Q407" s="4">
        <f t="shared" si="51"/>
        <v>35.67718505859375</v>
      </c>
      <c r="R407" s="4">
        <f t="shared" si="52"/>
        <v>24.754745654752071</v>
      </c>
      <c r="S407" s="4">
        <f t="shared" si="53"/>
        <v>0.70092307440580726</v>
      </c>
      <c r="T407" s="5">
        <f t="shared" si="54"/>
        <v>0.40579726027397262</v>
      </c>
      <c r="U407" s="5">
        <f t="shared" si="55"/>
        <v>8.1096144559941834</v>
      </c>
    </row>
    <row r="408" spans="1:21" x14ac:dyDescent="0.25">
      <c r="A408" s="1" t="s">
        <v>991</v>
      </c>
      <c r="B408" s="1" t="s">
        <v>992</v>
      </c>
      <c r="C408" s="1" t="s">
        <v>993</v>
      </c>
      <c r="D408" s="1" t="s">
        <v>763</v>
      </c>
      <c r="E408" s="1" t="s">
        <v>994</v>
      </c>
      <c r="F408" s="1" t="s">
        <v>5</v>
      </c>
      <c r="G408" s="1" t="s">
        <v>15</v>
      </c>
      <c r="O408" s="3">
        <f t="shared" si="49"/>
        <v>43021.5</v>
      </c>
      <c r="P408" s="4">
        <f t="shared" si="50"/>
        <v>68.243408203125</v>
      </c>
      <c r="Q408" s="4">
        <f t="shared" si="51"/>
        <v>35.69915771484375</v>
      </c>
      <c r="R408" s="4">
        <f t="shared" si="52"/>
        <v>24.754745654752071</v>
      </c>
      <c r="S408" s="4">
        <f t="shared" si="53"/>
        <v>0.99194944900892779</v>
      </c>
      <c r="T408" s="5">
        <f t="shared" si="54"/>
        <v>0.40579726027397262</v>
      </c>
      <c r="U408" s="5">
        <f t="shared" si="55"/>
        <v>5.7319679651977298</v>
      </c>
    </row>
    <row r="409" spans="1:21" x14ac:dyDescent="0.25">
      <c r="A409" s="1" t="s">
        <v>995</v>
      </c>
      <c r="B409" s="1" t="s">
        <v>996</v>
      </c>
      <c r="C409" s="1" t="s">
        <v>967</v>
      </c>
      <c r="D409" s="1" t="s">
        <v>763</v>
      </c>
      <c r="E409" s="1" t="s">
        <v>997</v>
      </c>
      <c r="F409" s="1" t="s">
        <v>5</v>
      </c>
      <c r="G409" s="1" t="s">
        <v>10</v>
      </c>
      <c r="O409" s="3">
        <f t="shared" si="49"/>
        <v>43021.75</v>
      </c>
      <c r="P409" s="4">
        <f t="shared" si="50"/>
        <v>68.280029296875</v>
      </c>
      <c r="Q409" s="4">
        <f t="shared" si="51"/>
        <v>35.67718505859375</v>
      </c>
      <c r="R409" s="4">
        <f t="shared" si="52"/>
        <v>24.754745654752071</v>
      </c>
      <c r="S409" s="4">
        <f t="shared" si="53"/>
        <v>0.63005686200261835</v>
      </c>
      <c r="T409" s="5">
        <f t="shared" si="54"/>
        <v>0.40579726027397262</v>
      </c>
      <c r="U409" s="5">
        <f t="shared" si="55"/>
        <v>0</v>
      </c>
    </row>
    <row r="410" spans="1:21" x14ac:dyDescent="0.25">
      <c r="A410" s="1" t="s">
        <v>998</v>
      </c>
      <c r="B410" s="1" t="s">
        <v>999</v>
      </c>
      <c r="C410" s="1" t="s">
        <v>974</v>
      </c>
      <c r="D410" s="1" t="s">
        <v>763</v>
      </c>
      <c r="E410" s="1" t="s">
        <v>1000</v>
      </c>
      <c r="F410" s="1" t="s">
        <v>5</v>
      </c>
      <c r="G410" s="1" t="s">
        <v>87</v>
      </c>
      <c r="O410" s="3">
        <f t="shared" si="49"/>
        <v>43022</v>
      </c>
      <c r="P410" s="4">
        <f t="shared" si="50"/>
        <v>67.6055908203125</v>
      </c>
      <c r="Q410" s="4">
        <f t="shared" si="51"/>
        <v>35.672607421875</v>
      </c>
      <c r="R410" s="4">
        <f t="shared" si="52"/>
        <v>24.754745654752071</v>
      </c>
      <c r="S410" s="4">
        <f t="shared" si="53"/>
        <v>0.72040437765093657</v>
      </c>
      <c r="T410" s="5">
        <f t="shared" si="54"/>
        <v>0.40579726027397262</v>
      </c>
      <c r="U410" s="5">
        <f t="shared" si="55"/>
        <v>4.4392222748428809</v>
      </c>
    </row>
    <row r="411" spans="1:21" x14ac:dyDescent="0.25">
      <c r="A411" s="1" t="s">
        <v>1001</v>
      </c>
      <c r="B411" s="1" t="s">
        <v>1002</v>
      </c>
      <c r="C411" s="1" t="s">
        <v>1003</v>
      </c>
      <c r="D411" s="1" t="s">
        <v>763</v>
      </c>
      <c r="E411" s="1" t="s">
        <v>1004</v>
      </c>
      <c r="F411" s="1" t="s">
        <v>5</v>
      </c>
      <c r="G411" s="1" t="s">
        <v>24</v>
      </c>
      <c r="O411" s="3">
        <f t="shared" si="49"/>
        <v>43022.25</v>
      </c>
      <c r="P411" s="4">
        <f t="shared" si="50"/>
        <v>67.90771484375</v>
      </c>
      <c r="Q411" s="4">
        <f t="shared" si="51"/>
        <v>35.6561279296875</v>
      </c>
      <c r="R411" s="4">
        <f t="shared" si="52"/>
        <v>24.754745654752071</v>
      </c>
      <c r="S411" s="4">
        <f t="shared" si="53"/>
        <v>0.44397715155332662</v>
      </c>
      <c r="T411" s="5">
        <f t="shared" si="54"/>
        <v>0.40579726027397262</v>
      </c>
      <c r="U411" s="5">
        <f t="shared" si="55"/>
        <v>6.7832889062333557</v>
      </c>
    </row>
    <row r="412" spans="1:21" x14ac:dyDescent="0.25">
      <c r="A412" s="1" t="s">
        <v>1005</v>
      </c>
      <c r="B412" s="1" t="s">
        <v>1006</v>
      </c>
      <c r="C412" s="1" t="s">
        <v>1007</v>
      </c>
      <c r="D412" s="1" t="s">
        <v>763</v>
      </c>
      <c r="E412" s="1" t="s">
        <v>1008</v>
      </c>
      <c r="F412" s="1" t="s">
        <v>5</v>
      </c>
      <c r="G412" s="1" t="s">
        <v>19</v>
      </c>
      <c r="O412" s="3">
        <f t="shared" si="49"/>
        <v>43022.5</v>
      </c>
      <c r="P412" s="4">
        <f t="shared" si="50"/>
        <v>67.3919677734375</v>
      </c>
      <c r="Q412" s="4">
        <f t="shared" si="51"/>
        <v>35.6634521484375</v>
      </c>
      <c r="R412" s="4">
        <f t="shared" si="52"/>
        <v>24.754745654752071</v>
      </c>
      <c r="S412" s="4">
        <f t="shared" si="53"/>
        <v>0.60042400219003866</v>
      </c>
      <c r="T412" s="5">
        <f t="shared" si="54"/>
        <v>0.40579726027397262</v>
      </c>
      <c r="U412" s="5">
        <f t="shared" si="55"/>
        <v>3.62430749400795</v>
      </c>
    </row>
    <row r="413" spans="1:21" x14ac:dyDescent="0.25">
      <c r="A413" s="1" t="s">
        <v>1009</v>
      </c>
      <c r="B413" s="1" t="s">
        <v>1010</v>
      </c>
      <c r="C413" s="1" t="s">
        <v>947</v>
      </c>
      <c r="D413" s="1" t="s">
        <v>763</v>
      </c>
      <c r="E413" s="1" t="s">
        <v>1011</v>
      </c>
      <c r="F413" s="1" t="s">
        <v>5</v>
      </c>
      <c r="G413" s="1" t="s">
        <v>15</v>
      </c>
      <c r="O413" s="3">
        <f t="shared" si="49"/>
        <v>43022.75</v>
      </c>
      <c r="P413" s="4">
        <f t="shared" si="50"/>
        <v>68.00537109375</v>
      </c>
      <c r="Q413" s="4">
        <f t="shared" si="51"/>
        <v>35.65521240234375</v>
      </c>
      <c r="R413" s="4">
        <f t="shared" si="52"/>
        <v>24.754745654752071</v>
      </c>
      <c r="S413" s="4">
        <f t="shared" si="53"/>
        <v>0.50729410952448006</v>
      </c>
      <c r="T413" s="5">
        <f t="shared" si="54"/>
        <v>0.40579726027397262</v>
      </c>
      <c r="U413" s="5">
        <f t="shared" si="55"/>
        <v>5.7319679651977298</v>
      </c>
    </row>
    <row r="414" spans="1:21" x14ac:dyDescent="0.25">
      <c r="A414" s="1" t="s">
        <v>1012</v>
      </c>
      <c r="B414" s="1" t="s">
        <v>1013</v>
      </c>
      <c r="C414" s="1" t="s">
        <v>947</v>
      </c>
      <c r="D414" s="1" t="s">
        <v>763</v>
      </c>
      <c r="E414" s="1" t="s">
        <v>1014</v>
      </c>
      <c r="F414" s="1" t="s">
        <v>5</v>
      </c>
      <c r="G414" s="1" t="s">
        <v>87</v>
      </c>
      <c r="O414" s="3">
        <f t="shared" si="49"/>
        <v>43023</v>
      </c>
      <c r="P414" s="4">
        <f t="shared" si="50"/>
        <v>67.46826171875</v>
      </c>
      <c r="Q414" s="4">
        <f t="shared" si="51"/>
        <v>35.65521240234375</v>
      </c>
      <c r="R414" s="4">
        <f t="shared" si="52"/>
        <v>24.754745654752071</v>
      </c>
      <c r="S414" s="4">
        <f t="shared" si="53"/>
        <v>0.47334578305611785</v>
      </c>
      <c r="T414" s="5">
        <f t="shared" si="54"/>
        <v>0.40579726027397262</v>
      </c>
      <c r="U414" s="5">
        <f t="shared" si="55"/>
        <v>4.4392222748428809</v>
      </c>
    </row>
    <row r="415" spans="1:21" x14ac:dyDescent="0.25">
      <c r="A415" s="1" t="s">
        <v>1015</v>
      </c>
      <c r="B415" s="1" t="s">
        <v>1016</v>
      </c>
      <c r="C415" s="1" t="s">
        <v>1017</v>
      </c>
      <c r="D415" s="1" t="s">
        <v>763</v>
      </c>
      <c r="E415" s="1" t="s">
        <v>1018</v>
      </c>
      <c r="F415" s="1" t="s">
        <v>5</v>
      </c>
      <c r="G415" s="1" t="s">
        <v>36</v>
      </c>
      <c r="O415" s="3">
        <f t="shared" si="49"/>
        <v>43023.25</v>
      </c>
      <c r="P415" s="4">
        <f t="shared" si="50"/>
        <v>67.8131103515625</v>
      </c>
      <c r="Q415" s="4">
        <f t="shared" si="51"/>
        <v>35.6524658203125</v>
      </c>
      <c r="R415" s="4">
        <f t="shared" si="52"/>
        <v>24.754745654752071</v>
      </c>
      <c r="S415" s="4">
        <f t="shared" si="53"/>
        <v>0.47560695434134459</v>
      </c>
      <c r="T415" s="5">
        <f t="shared" si="54"/>
        <v>0.40579726027397262</v>
      </c>
      <c r="U415" s="5">
        <f t="shared" si="55"/>
        <v>7.2522468650594325</v>
      </c>
    </row>
    <row r="416" spans="1:21" x14ac:dyDescent="0.25">
      <c r="A416" s="1" t="s">
        <v>1019</v>
      </c>
      <c r="B416" s="1" t="s">
        <v>1020</v>
      </c>
      <c r="C416" s="1" t="s">
        <v>947</v>
      </c>
      <c r="D416" s="1" t="s">
        <v>763</v>
      </c>
      <c r="E416" s="1" t="s">
        <v>1021</v>
      </c>
      <c r="F416" s="1" t="s">
        <v>5</v>
      </c>
      <c r="G416" s="1" t="s">
        <v>15</v>
      </c>
      <c r="O416" s="3">
        <f t="shared" si="49"/>
        <v>43023.5</v>
      </c>
      <c r="P416" s="4">
        <f t="shared" si="50"/>
        <v>67.3126220703125</v>
      </c>
      <c r="Q416" s="4">
        <f t="shared" si="51"/>
        <v>35.65521240234375</v>
      </c>
      <c r="R416" s="4">
        <f t="shared" si="52"/>
        <v>24.754745654752071</v>
      </c>
      <c r="S416" s="4">
        <f t="shared" si="53"/>
        <v>0.49710268582941808</v>
      </c>
      <c r="T416" s="5">
        <f t="shared" si="54"/>
        <v>0.40579726027397262</v>
      </c>
      <c r="U416" s="5">
        <f t="shared" si="55"/>
        <v>5.7319679651977298</v>
      </c>
    </row>
    <row r="417" spans="1:21" x14ac:dyDescent="0.25">
      <c r="A417" s="1" t="s">
        <v>1022</v>
      </c>
      <c r="B417" s="1" t="s">
        <v>876</v>
      </c>
      <c r="C417" s="1" t="s">
        <v>1023</v>
      </c>
      <c r="D417" s="1" t="s">
        <v>763</v>
      </c>
      <c r="E417" s="1" t="s">
        <v>1024</v>
      </c>
      <c r="F417" s="1" t="s">
        <v>5</v>
      </c>
      <c r="G417" s="1" t="s">
        <v>6</v>
      </c>
      <c r="O417" s="3">
        <f t="shared" si="49"/>
        <v>43023.75</v>
      </c>
      <c r="P417" s="4">
        <f t="shared" si="50"/>
        <v>67.8985595703125</v>
      </c>
      <c r="Q417" s="4">
        <f t="shared" si="51"/>
        <v>35.665283203125</v>
      </c>
      <c r="R417" s="4">
        <f t="shared" si="52"/>
        <v>24.754745654752071</v>
      </c>
      <c r="S417" s="4">
        <f t="shared" si="53"/>
        <v>0.60384061703905445</v>
      </c>
      <c r="T417" s="5">
        <f t="shared" si="54"/>
        <v>0.40579726027397262</v>
      </c>
      <c r="U417" s="5">
        <f t="shared" si="55"/>
        <v>5.1264000819477049</v>
      </c>
    </row>
    <row r="418" spans="1:21" x14ac:dyDescent="0.25">
      <c r="A418" s="1" t="s">
        <v>1025</v>
      </c>
      <c r="B418" s="1" t="s">
        <v>1026</v>
      </c>
      <c r="C418" s="1" t="s">
        <v>1027</v>
      </c>
      <c r="D418" s="1" t="s">
        <v>763</v>
      </c>
      <c r="E418" s="1" t="s">
        <v>1028</v>
      </c>
      <c r="F418" s="1" t="s">
        <v>5</v>
      </c>
      <c r="G418" s="1" t="s">
        <v>6</v>
      </c>
      <c r="O418" s="3">
        <f t="shared" si="49"/>
        <v>43024</v>
      </c>
      <c r="P418" s="4">
        <f t="shared" si="50"/>
        <v>67.4774169921875</v>
      </c>
      <c r="Q418" s="4">
        <f t="shared" si="51"/>
        <v>35.6671142578125</v>
      </c>
      <c r="R418" s="4">
        <f t="shared" si="52"/>
        <v>24.754745654752071</v>
      </c>
      <c r="S418" s="4">
        <f t="shared" si="53"/>
        <v>0.59586955380171958</v>
      </c>
      <c r="T418" s="5">
        <f t="shared" si="54"/>
        <v>0.40579726027397262</v>
      </c>
      <c r="U418" s="5">
        <f t="shared" si="55"/>
        <v>5.1264000819477049</v>
      </c>
    </row>
    <row r="419" spans="1:21" x14ac:dyDescent="0.25">
      <c r="A419" s="1" t="s">
        <v>1029</v>
      </c>
      <c r="B419" s="1" t="s">
        <v>1030</v>
      </c>
      <c r="C419" s="1" t="s">
        <v>1027</v>
      </c>
      <c r="D419" s="1" t="s">
        <v>763</v>
      </c>
      <c r="E419" s="1" t="s">
        <v>1031</v>
      </c>
      <c r="F419" s="1" t="s">
        <v>5</v>
      </c>
      <c r="G419" s="1" t="s">
        <v>6</v>
      </c>
      <c r="O419" s="3">
        <f t="shared" si="49"/>
        <v>43024.25</v>
      </c>
      <c r="P419" s="4">
        <f t="shared" si="50"/>
        <v>67.803955078125</v>
      </c>
      <c r="Q419" s="4">
        <f t="shared" si="51"/>
        <v>35.6671142578125</v>
      </c>
      <c r="R419" s="4">
        <f t="shared" si="52"/>
        <v>24.754745654752071</v>
      </c>
      <c r="S419" s="4">
        <f t="shared" si="53"/>
        <v>0.67117002947912852</v>
      </c>
      <c r="T419" s="5">
        <f t="shared" si="54"/>
        <v>0.40579726027397262</v>
      </c>
      <c r="U419" s="5">
        <f t="shared" si="55"/>
        <v>5.1264000819477049</v>
      </c>
    </row>
    <row r="420" spans="1:21" x14ac:dyDescent="0.25">
      <c r="A420" s="1" t="s">
        <v>1032</v>
      </c>
      <c r="B420" s="1" t="s">
        <v>973</v>
      </c>
      <c r="C420" s="1" t="s">
        <v>1033</v>
      </c>
      <c r="D420" s="1" t="s">
        <v>763</v>
      </c>
      <c r="E420" s="1" t="s">
        <v>1034</v>
      </c>
      <c r="F420" s="1" t="s">
        <v>5</v>
      </c>
      <c r="G420" s="1" t="s">
        <v>40</v>
      </c>
      <c r="O420" s="3">
        <f t="shared" si="49"/>
        <v>43024.5</v>
      </c>
      <c r="P420" s="4">
        <f t="shared" si="50"/>
        <v>67.388916015625</v>
      </c>
      <c r="Q420" s="4">
        <f t="shared" si="51"/>
        <v>35.6707763671875</v>
      </c>
      <c r="R420" s="4">
        <f t="shared" si="52"/>
        <v>24.754745654752071</v>
      </c>
      <c r="S420" s="4">
        <f t="shared" si="53"/>
        <v>0.64489213973286041</v>
      </c>
      <c r="T420" s="5">
        <f t="shared" si="54"/>
        <v>0.40579726027397262</v>
      </c>
      <c r="U420" s="5">
        <f t="shared" si="55"/>
        <v>6.2795806410970254</v>
      </c>
    </row>
    <row r="421" spans="1:21" x14ac:dyDescent="0.25">
      <c r="A421" s="1" t="s">
        <v>1035</v>
      </c>
      <c r="B421" s="1" t="s">
        <v>1036</v>
      </c>
      <c r="C421" s="1" t="s">
        <v>967</v>
      </c>
      <c r="D421" s="1" t="s">
        <v>763</v>
      </c>
      <c r="E421" s="1" t="s">
        <v>1037</v>
      </c>
      <c r="F421" s="1" t="s">
        <v>5</v>
      </c>
      <c r="G421" s="1" t="s">
        <v>6</v>
      </c>
      <c r="O421" s="3">
        <f t="shared" si="49"/>
        <v>43024.75</v>
      </c>
      <c r="P421" s="4">
        <f t="shared" si="50"/>
        <v>67.864990234375</v>
      </c>
      <c r="Q421" s="4">
        <f t="shared" si="51"/>
        <v>35.67718505859375</v>
      </c>
      <c r="R421" s="4">
        <f t="shared" si="52"/>
        <v>24.754745654752071</v>
      </c>
      <c r="S421" s="4">
        <f t="shared" si="53"/>
        <v>0.73875955348916023</v>
      </c>
      <c r="T421" s="5">
        <f t="shared" si="54"/>
        <v>0.40579726027397262</v>
      </c>
      <c r="U421" s="5">
        <f t="shared" si="55"/>
        <v>5.1264000819477049</v>
      </c>
    </row>
    <row r="422" spans="1:21" x14ac:dyDescent="0.25">
      <c r="A422" s="1" t="s">
        <v>1038</v>
      </c>
      <c r="B422" s="1" t="s">
        <v>1039</v>
      </c>
      <c r="C422" s="1" t="s">
        <v>1007</v>
      </c>
      <c r="D422" s="1" t="s">
        <v>763</v>
      </c>
      <c r="E422" s="1" t="s">
        <v>1040</v>
      </c>
      <c r="F422" s="1" t="s">
        <v>5</v>
      </c>
      <c r="G422" s="1" t="s">
        <v>6</v>
      </c>
      <c r="O422" s="3">
        <f t="shared" si="49"/>
        <v>43025</v>
      </c>
      <c r="P422" s="4">
        <f t="shared" si="50"/>
        <v>67.431640625</v>
      </c>
      <c r="Q422" s="4">
        <f t="shared" si="51"/>
        <v>35.6634521484375</v>
      </c>
      <c r="R422" s="4">
        <f t="shared" si="52"/>
        <v>24.754745654752071</v>
      </c>
      <c r="S422" s="4">
        <f t="shared" si="53"/>
        <v>0.64831745286608111</v>
      </c>
      <c r="T422" s="5">
        <f t="shared" si="54"/>
        <v>0.40579726027397262</v>
      </c>
      <c r="U422" s="5">
        <f t="shared" si="55"/>
        <v>5.1264000819477049</v>
      </c>
    </row>
    <row r="423" spans="1:21" x14ac:dyDescent="0.25">
      <c r="A423" s="1" t="s">
        <v>1041</v>
      </c>
      <c r="B423" s="1" t="s">
        <v>1042</v>
      </c>
      <c r="C423" s="1" t="s">
        <v>1043</v>
      </c>
      <c r="D423" s="1" t="s">
        <v>763</v>
      </c>
      <c r="E423" s="1" t="s">
        <v>1044</v>
      </c>
      <c r="F423" s="1" t="s">
        <v>5</v>
      </c>
      <c r="G423" s="1" t="s">
        <v>40</v>
      </c>
      <c r="O423" s="3">
        <f t="shared" si="49"/>
        <v>43025.25</v>
      </c>
      <c r="P423" s="4">
        <f t="shared" si="50"/>
        <v>67.742919921875</v>
      </c>
      <c r="Q423" s="4">
        <f t="shared" si="51"/>
        <v>35.7000732421875</v>
      </c>
      <c r="R423" s="4">
        <f t="shared" si="52"/>
        <v>24.754745654752071</v>
      </c>
      <c r="S423" s="4">
        <f t="shared" si="53"/>
        <v>1.0783358719887701</v>
      </c>
      <c r="T423" s="5">
        <f t="shared" si="54"/>
        <v>0.40579726027397262</v>
      </c>
      <c r="U423" s="5">
        <f t="shared" si="55"/>
        <v>6.2795806410970254</v>
      </c>
    </row>
    <row r="424" spans="1:21" x14ac:dyDescent="0.25">
      <c r="A424" s="1" t="s">
        <v>1045</v>
      </c>
      <c r="B424" s="1" t="s">
        <v>1046</v>
      </c>
      <c r="C424" s="1" t="s">
        <v>1047</v>
      </c>
      <c r="D424" s="1" t="s">
        <v>763</v>
      </c>
      <c r="E424" s="1" t="s">
        <v>727</v>
      </c>
      <c r="F424" s="1" t="s">
        <v>5</v>
      </c>
      <c r="G424" s="1" t="s">
        <v>40</v>
      </c>
      <c r="O424" s="3">
        <f t="shared" si="49"/>
        <v>43025.5</v>
      </c>
      <c r="P424" s="4">
        <f t="shared" si="50"/>
        <v>67.4896240234375</v>
      </c>
      <c r="Q424" s="4">
        <f t="shared" si="51"/>
        <v>35.6854248046875</v>
      </c>
      <c r="R424" s="4">
        <f t="shared" si="52"/>
        <v>24.754745654752071</v>
      </c>
      <c r="S424" s="4">
        <f t="shared" si="53"/>
        <v>0.88166847547023508</v>
      </c>
      <c r="T424" s="5">
        <f t="shared" si="54"/>
        <v>0.40579726027397262</v>
      </c>
      <c r="U424" s="5">
        <f t="shared" si="55"/>
        <v>6.2795806410970254</v>
      </c>
    </row>
    <row r="425" spans="1:21" x14ac:dyDescent="0.25">
      <c r="A425" s="1" t="s">
        <v>1048</v>
      </c>
      <c r="B425" s="1" t="s">
        <v>1049</v>
      </c>
      <c r="C425" s="1" t="s">
        <v>1050</v>
      </c>
      <c r="D425" s="1" t="s">
        <v>763</v>
      </c>
      <c r="E425" s="1" t="s">
        <v>1051</v>
      </c>
      <c r="F425" s="1" t="s">
        <v>5</v>
      </c>
      <c r="G425" s="1" t="s">
        <v>24</v>
      </c>
      <c r="O425" s="3">
        <f t="shared" si="49"/>
        <v>43025.75</v>
      </c>
      <c r="P425" s="4">
        <f t="shared" si="50"/>
        <v>67.7825927734375</v>
      </c>
      <c r="Q425" s="4">
        <f t="shared" si="51"/>
        <v>35.69549560546875</v>
      </c>
      <c r="R425" s="4">
        <f t="shared" si="52"/>
        <v>24.754745654752071</v>
      </c>
      <c r="S425" s="4">
        <f t="shared" si="53"/>
        <v>1.0853588651729638</v>
      </c>
      <c r="T425" s="5">
        <f t="shared" si="54"/>
        <v>0.40579726027397262</v>
      </c>
      <c r="U425" s="5">
        <f t="shared" si="55"/>
        <v>6.7832889062333557</v>
      </c>
    </row>
    <row r="426" spans="1:21" x14ac:dyDescent="0.25">
      <c r="A426" s="1" t="s">
        <v>1052</v>
      </c>
      <c r="B426" s="1" t="s">
        <v>1053</v>
      </c>
      <c r="C426" s="1" t="s">
        <v>1054</v>
      </c>
      <c r="D426" s="1" t="s">
        <v>763</v>
      </c>
      <c r="E426" s="1" t="s">
        <v>1055</v>
      </c>
      <c r="F426" s="1" t="s">
        <v>5</v>
      </c>
      <c r="G426" s="1" t="s">
        <v>40</v>
      </c>
      <c r="O426" s="3">
        <f t="shared" si="49"/>
        <v>43026</v>
      </c>
      <c r="P426" s="4">
        <f t="shared" si="50"/>
        <v>67.5384521484375</v>
      </c>
      <c r="Q426" s="4">
        <f t="shared" si="51"/>
        <v>35.679931640625</v>
      </c>
      <c r="R426" s="4">
        <f t="shared" si="52"/>
        <v>24.754745654752071</v>
      </c>
      <c r="S426" s="4">
        <f t="shared" si="53"/>
        <v>0.79394085338196874</v>
      </c>
      <c r="T426" s="5">
        <f t="shared" si="54"/>
        <v>0.40579726027397262</v>
      </c>
      <c r="U426" s="5">
        <f t="shared" si="55"/>
        <v>6.2795806410970254</v>
      </c>
    </row>
    <row r="427" spans="1:21" x14ac:dyDescent="0.25">
      <c r="A427" s="1" t="s">
        <v>1056</v>
      </c>
      <c r="B427" s="1" t="s">
        <v>1057</v>
      </c>
      <c r="C427" s="1" t="s">
        <v>1058</v>
      </c>
      <c r="D427" s="1" t="s">
        <v>763</v>
      </c>
      <c r="E427" s="1" t="s">
        <v>1059</v>
      </c>
      <c r="F427" s="1" t="s">
        <v>5</v>
      </c>
      <c r="G427" s="1" t="s">
        <v>87</v>
      </c>
      <c r="O427" s="3">
        <f t="shared" si="49"/>
        <v>43026.25</v>
      </c>
      <c r="P427" s="4">
        <f t="shared" si="50"/>
        <v>67.6605224609375</v>
      </c>
      <c r="Q427" s="4">
        <f t="shared" si="51"/>
        <v>35.69366455078125</v>
      </c>
      <c r="R427" s="4">
        <f t="shared" si="52"/>
        <v>24.754745654752071</v>
      </c>
      <c r="S427" s="4">
        <f t="shared" si="53"/>
        <v>0.95588668357453344</v>
      </c>
      <c r="T427" s="5">
        <f t="shared" si="54"/>
        <v>0.40579726027397262</v>
      </c>
      <c r="U427" s="5">
        <f t="shared" si="55"/>
        <v>4.4392222748428809</v>
      </c>
    </row>
    <row r="428" spans="1:21" x14ac:dyDescent="0.25">
      <c r="A428" s="1" t="s">
        <v>1060</v>
      </c>
      <c r="B428" s="1" t="s">
        <v>781</v>
      </c>
      <c r="C428" s="1" t="s">
        <v>1033</v>
      </c>
      <c r="D428" s="1" t="s">
        <v>763</v>
      </c>
      <c r="E428" s="1" t="s">
        <v>1061</v>
      </c>
      <c r="F428" s="1" t="s">
        <v>5</v>
      </c>
      <c r="G428" s="1" t="s">
        <v>24</v>
      </c>
      <c r="O428" s="3">
        <f t="shared" si="49"/>
        <v>43026.5</v>
      </c>
      <c r="P428" s="4">
        <f t="shared" si="50"/>
        <v>67.620849609375</v>
      </c>
      <c r="Q428" s="4">
        <f t="shared" si="51"/>
        <v>35.6707763671875</v>
      </c>
      <c r="R428" s="4">
        <f t="shared" si="52"/>
        <v>24.754745654752071</v>
      </c>
      <c r="S428" s="4">
        <f t="shared" si="53"/>
        <v>0.68031942492444841</v>
      </c>
      <c r="T428" s="5">
        <f t="shared" si="54"/>
        <v>0.40579726027397262</v>
      </c>
      <c r="U428" s="5">
        <f t="shared" si="55"/>
        <v>6.7832889062333557</v>
      </c>
    </row>
    <row r="429" spans="1:21" x14ac:dyDescent="0.25">
      <c r="A429" s="1" t="s">
        <v>1062</v>
      </c>
      <c r="B429" s="1" t="s">
        <v>862</v>
      </c>
      <c r="C429" s="1" t="s">
        <v>1063</v>
      </c>
      <c r="D429" s="1" t="s">
        <v>763</v>
      </c>
      <c r="E429" s="1" t="s">
        <v>1064</v>
      </c>
      <c r="F429" s="1" t="s">
        <v>5</v>
      </c>
      <c r="G429" s="1" t="s">
        <v>40</v>
      </c>
      <c r="O429" s="3">
        <f t="shared" si="49"/>
        <v>43026.75</v>
      </c>
      <c r="P429" s="4">
        <f t="shared" si="50"/>
        <v>67.6300048828125</v>
      </c>
      <c r="Q429" s="4">
        <f t="shared" si="51"/>
        <v>35.6982421875</v>
      </c>
      <c r="R429" s="4">
        <f t="shared" si="52"/>
        <v>24.754745654752071</v>
      </c>
      <c r="S429" s="4">
        <f t="shared" si="53"/>
        <v>0.99544333507401461</v>
      </c>
      <c r="T429" s="5">
        <f t="shared" si="54"/>
        <v>0.40579726027397262</v>
      </c>
      <c r="U429" s="5">
        <f t="shared" si="55"/>
        <v>6.2795806410970254</v>
      </c>
    </row>
    <row r="430" spans="1:21" x14ac:dyDescent="0.25">
      <c r="A430" s="1" t="s">
        <v>1065</v>
      </c>
      <c r="B430" s="1" t="s">
        <v>1066</v>
      </c>
      <c r="C430" s="1" t="s">
        <v>1007</v>
      </c>
      <c r="D430" s="1" t="s">
        <v>763</v>
      </c>
      <c r="E430" s="1" t="s">
        <v>1067</v>
      </c>
      <c r="F430" s="1" t="s">
        <v>5</v>
      </c>
      <c r="G430" s="1" t="s">
        <v>24</v>
      </c>
      <c r="O430" s="3">
        <f t="shared" si="49"/>
        <v>43027</v>
      </c>
      <c r="P430" s="4">
        <f t="shared" si="50"/>
        <v>67.645263671875</v>
      </c>
      <c r="Q430" s="4">
        <f t="shared" si="51"/>
        <v>35.6634521484375</v>
      </c>
      <c r="R430" s="4">
        <f t="shared" si="52"/>
        <v>24.754745654752071</v>
      </c>
      <c r="S430" s="4">
        <f t="shared" si="53"/>
        <v>0.58676421394824274</v>
      </c>
      <c r="T430" s="5">
        <f t="shared" si="54"/>
        <v>0.40579726027397262</v>
      </c>
      <c r="U430" s="5">
        <f t="shared" si="55"/>
        <v>6.7832889062333557</v>
      </c>
    </row>
    <row r="431" spans="1:21" x14ac:dyDescent="0.25">
      <c r="A431" s="1" t="s">
        <v>1068</v>
      </c>
      <c r="B431" s="1" t="s">
        <v>1069</v>
      </c>
      <c r="C431" s="1" t="s">
        <v>1054</v>
      </c>
      <c r="D431" s="1" t="s">
        <v>763</v>
      </c>
      <c r="E431" s="1" t="s">
        <v>542</v>
      </c>
      <c r="F431" s="1" t="s">
        <v>5</v>
      </c>
      <c r="G431" s="1" t="s">
        <v>40</v>
      </c>
      <c r="O431" s="3">
        <f t="shared" si="49"/>
        <v>43027.25</v>
      </c>
      <c r="P431" s="4">
        <f t="shared" si="50"/>
        <v>67.51708984375</v>
      </c>
      <c r="Q431" s="4">
        <f t="shared" si="51"/>
        <v>35.679931640625</v>
      </c>
      <c r="R431" s="4">
        <f t="shared" si="52"/>
        <v>24.754745654752071</v>
      </c>
      <c r="S431" s="4">
        <f t="shared" si="53"/>
        <v>0.83082524930301815</v>
      </c>
      <c r="T431" s="5">
        <f t="shared" si="54"/>
        <v>0.40579726027397262</v>
      </c>
      <c r="U431" s="5">
        <f t="shared" si="55"/>
        <v>6.2795806410970254</v>
      </c>
    </row>
    <row r="432" spans="1:21" x14ac:dyDescent="0.25">
      <c r="A432" s="1" t="s">
        <v>1070</v>
      </c>
      <c r="B432" s="1" t="s">
        <v>1071</v>
      </c>
      <c r="C432" s="1" t="s">
        <v>1072</v>
      </c>
      <c r="D432" s="1" t="s">
        <v>763</v>
      </c>
      <c r="E432" s="1" t="s">
        <v>1073</v>
      </c>
      <c r="F432" s="1" t="s">
        <v>5</v>
      </c>
      <c r="G432" s="1" t="s">
        <v>87</v>
      </c>
      <c r="O432" s="3">
        <f t="shared" si="49"/>
        <v>43027.5</v>
      </c>
      <c r="P432" s="4">
        <f t="shared" si="50"/>
        <v>67.816162109375</v>
      </c>
      <c r="Q432" s="4">
        <f t="shared" si="51"/>
        <v>35.66802978515625</v>
      </c>
      <c r="R432" s="4">
        <f t="shared" si="52"/>
        <v>24.754745654752071</v>
      </c>
      <c r="S432" s="4">
        <f t="shared" si="53"/>
        <v>0.63347927104240398</v>
      </c>
      <c r="T432" s="5">
        <f t="shared" si="54"/>
        <v>0.40579726027397262</v>
      </c>
      <c r="U432" s="5">
        <f t="shared" si="55"/>
        <v>4.4392222748428809</v>
      </c>
    </row>
    <row r="433" spans="1:21" x14ac:dyDescent="0.25">
      <c r="A433" s="1" t="s">
        <v>1074</v>
      </c>
      <c r="B433" s="1" t="s">
        <v>1075</v>
      </c>
      <c r="C433" s="1" t="s">
        <v>1076</v>
      </c>
      <c r="D433" s="1" t="s">
        <v>763</v>
      </c>
      <c r="E433" s="1" t="s">
        <v>1077</v>
      </c>
      <c r="F433" s="1" t="s">
        <v>5</v>
      </c>
      <c r="G433" s="1" t="s">
        <v>6</v>
      </c>
      <c r="O433" s="3">
        <f t="shared" si="49"/>
        <v>43027.75</v>
      </c>
      <c r="P433" s="4">
        <f t="shared" si="50"/>
        <v>67.5933837890625</v>
      </c>
      <c r="Q433" s="4">
        <f t="shared" si="51"/>
        <v>35.66619873046875</v>
      </c>
      <c r="R433" s="4">
        <f t="shared" si="52"/>
        <v>24.754745654752071</v>
      </c>
      <c r="S433" s="4">
        <f t="shared" si="53"/>
        <v>0.63462022287905029</v>
      </c>
      <c r="T433" s="5">
        <f t="shared" si="54"/>
        <v>0.40579726027397262</v>
      </c>
      <c r="U433" s="5">
        <f t="shared" si="55"/>
        <v>5.1264000819477049</v>
      </c>
    </row>
    <row r="434" spans="1:21" x14ac:dyDescent="0.25">
      <c r="A434" s="1" t="s">
        <v>1078</v>
      </c>
      <c r="B434" s="1" t="s">
        <v>1079</v>
      </c>
      <c r="C434" s="1" t="s">
        <v>951</v>
      </c>
      <c r="D434" s="1" t="s">
        <v>763</v>
      </c>
      <c r="E434" s="1" t="s">
        <v>952</v>
      </c>
      <c r="F434" s="1" t="s">
        <v>5</v>
      </c>
      <c r="G434" s="1" t="s">
        <v>6</v>
      </c>
      <c r="O434" s="3">
        <f t="shared" si="49"/>
        <v>43028</v>
      </c>
      <c r="P434" s="4">
        <f t="shared" si="50"/>
        <v>67.6422119140625</v>
      </c>
      <c r="Q434" s="4">
        <f t="shared" si="51"/>
        <v>35.66436767578125</v>
      </c>
      <c r="R434" s="4">
        <f t="shared" si="52"/>
        <v>24.754745654752071</v>
      </c>
      <c r="S434" s="4">
        <f t="shared" si="53"/>
        <v>0.55834054771037245</v>
      </c>
      <c r="T434" s="5">
        <f t="shared" si="54"/>
        <v>0.40579726027397262</v>
      </c>
      <c r="U434" s="5">
        <f t="shared" si="55"/>
        <v>5.1264000819477049</v>
      </c>
    </row>
    <row r="435" spans="1:21" x14ac:dyDescent="0.25">
      <c r="A435" s="1" t="s">
        <v>1080</v>
      </c>
      <c r="B435" s="1" t="s">
        <v>873</v>
      </c>
      <c r="C435" s="1" t="s">
        <v>1072</v>
      </c>
      <c r="D435" s="1" t="s">
        <v>763</v>
      </c>
      <c r="E435" s="1" t="s">
        <v>1081</v>
      </c>
      <c r="F435" s="1" t="s">
        <v>5</v>
      </c>
      <c r="G435" s="1" t="s">
        <v>87</v>
      </c>
      <c r="O435" s="3">
        <f t="shared" si="49"/>
        <v>43028.25</v>
      </c>
      <c r="P435" s="4">
        <f t="shared" si="50"/>
        <v>67.4163818359375</v>
      </c>
      <c r="Q435" s="4">
        <f t="shared" si="51"/>
        <v>35.66802978515625</v>
      </c>
      <c r="R435" s="4">
        <f t="shared" si="52"/>
        <v>24.754745654752071</v>
      </c>
      <c r="S435" s="4">
        <f t="shared" si="53"/>
        <v>0.65402779896606944</v>
      </c>
      <c r="T435" s="5">
        <f t="shared" si="54"/>
        <v>0.40579726027397262</v>
      </c>
      <c r="U435" s="5">
        <f t="shared" si="55"/>
        <v>4.4392222748428809</v>
      </c>
    </row>
    <row r="436" spans="1:21" x14ac:dyDescent="0.25">
      <c r="A436" s="1" t="s">
        <v>1082</v>
      </c>
      <c r="B436" s="1" t="s">
        <v>970</v>
      </c>
      <c r="C436" s="1" t="s">
        <v>974</v>
      </c>
      <c r="D436" s="1" t="s">
        <v>763</v>
      </c>
      <c r="E436" s="1" t="s">
        <v>1083</v>
      </c>
      <c r="F436" s="1" t="s">
        <v>5</v>
      </c>
      <c r="G436" s="1" t="s">
        <v>87</v>
      </c>
      <c r="O436" s="3">
        <f t="shared" si="49"/>
        <v>43028.5</v>
      </c>
      <c r="P436" s="4">
        <f t="shared" si="50"/>
        <v>67.8863525390625</v>
      </c>
      <c r="Q436" s="4">
        <f t="shared" si="51"/>
        <v>35.672607421875</v>
      </c>
      <c r="R436" s="4">
        <f t="shared" si="52"/>
        <v>24.754745654752071</v>
      </c>
      <c r="S436" s="4">
        <f t="shared" si="53"/>
        <v>0.63690234984284189</v>
      </c>
      <c r="T436" s="5">
        <f t="shared" si="54"/>
        <v>0.40579726027397262</v>
      </c>
      <c r="U436" s="5">
        <f t="shared" si="55"/>
        <v>4.4392222748428809</v>
      </c>
    </row>
    <row r="437" spans="1:21" x14ac:dyDescent="0.25">
      <c r="A437" s="1" t="s">
        <v>1084</v>
      </c>
      <c r="B437" s="1" t="s">
        <v>1085</v>
      </c>
      <c r="C437" s="1" t="s">
        <v>1086</v>
      </c>
      <c r="D437" s="1" t="s">
        <v>763</v>
      </c>
      <c r="E437" s="1" t="s">
        <v>1087</v>
      </c>
      <c r="F437" s="1" t="s">
        <v>5</v>
      </c>
      <c r="G437" s="1" t="s">
        <v>15</v>
      </c>
      <c r="O437" s="3">
        <f t="shared" si="49"/>
        <v>43028.75</v>
      </c>
      <c r="P437" s="4">
        <f t="shared" si="50"/>
        <v>67.3370361328125</v>
      </c>
      <c r="Q437" s="4">
        <f t="shared" si="51"/>
        <v>35.65338134765625</v>
      </c>
      <c r="R437" s="4">
        <f t="shared" si="52"/>
        <v>24.754745654752071</v>
      </c>
      <c r="S437" s="4">
        <f t="shared" si="53"/>
        <v>0.46656402416505216</v>
      </c>
      <c r="T437" s="5">
        <f t="shared" si="54"/>
        <v>0.40579726027397262</v>
      </c>
      <c r="U437" s="5">
        <f t="shared" si="55"/>
        <v>5.7319679651977298</v>
      </c>
    </row>
    <row r="438" spans="1:21" x14ac:dyDescent="0.25">
      <c r="A438" s="1" t="s">
        <v>1088</v>
      </c>
      <c r="B438" s="1" t="s">
        <v>1089</v>
      </c>
      <c r="C438" s="1" t="s">
        <v>932</v>
      </c>
      <c r="D438" s="1" t="s">
        <v>763</v>
      </c>
      <c r="E438" s="1" t="s">
        <v>1090</v>
      </c>
      <c r="F438" s="1" t="s">
        <v>5</v>
      </c>
      <c r="G438" s="1" t="s">
        <v>40</v>
      </c>
      <c r="O438" s="3">
        <f t="shared" si="49"/>
        <v>43029</v>
      </c>
      <c r="P438" s="4">
        <f t="shared" si="50"/>
        <v>67.8253173828125</v>
      </c>
      <c r="Q438" s="4">
        <f t="shared" si="51"/>
        <v>35.657958984375</v>
      </c>
      <c r="R438" s="4">
        <f t="shared" si="52"/>
        <v>24.754745654752071</v>
      </c>
      <c r="S438" s="4">
        <f t="shared" si="53"/>
        <v>0.50502883509579988</v>
      </c>
      <c r="T438" s="5">
        <f t="shared" si="54"/>
        <v>0.40579726027397262</v>
      </c>
      <c r="U438" s="5">
        <f t="shared" si="55"/>
        <v>6.2795806410970254</v>
      </c>
    </row>
    <row r="439" spans="1:21" x14ac:dyDescent="0.25">
      <c r="A439" s="1" t="s">
        <v>1091</v>
      </c>
      <c r="B439" s="1" t="s">
        <v>1092</v>
      </c>
      <c r="C439" s="1" t="s">
        <v>926</v>
      </c>
      <c r="D439" s="1" t="s">
        <v>763</v>
      </c>
      <c r="E439" s="1" t="s">
        <v>1093</v>
      </c>
      <c r="F439" s="1" t="s">
        <v>5</v>
      </c>
      <c r="G439" s="1" t="s">
        <v>19</v>
      </c>
      <c r="O439" s="3">
        <f t="shared" si="49"/>
        <v>43029.25</v>
      </c>
      <c r="P439" s="4">
        <f t="shared" si="50"/>
        <v>67.12646484375</v>
      </c>
      <c r="Q439" s="4">
        <f t="shared" si="51"/>
        <v>35.650634765625</v>
      </c>
      <c r="R439" s="4">
        <f t="shared" si="52"/>
        <v>24.754745654752071</v>
      </c>
      <c r="S439" s="4">
        <f t="shared" si="53"/>
        <v>0.4643040226170001</v>
      </c>
      <c r="T439" s="5">
        <f t="shared" si="54"/>
        <v>0.40579726027397262</v>
      </c>
      <c r="U439" s="5">
        <f t="shared" si="55"/>
        <v>3.62430749400795</v>
      </c>
    </row>
    <row r="440" spans="1:21" x14ac:dyDescent="0.25">
      <c r="A440" s="1" t="s">
        <v>1094</v>
      </c>
      <c r="B440" s="1" t="s">
        <v>1095</v>
      </c>
      <c r="C440" s="1" t="s">
        <v>1096</v>
      </c>
      <c r="D440" s="1" t="s">
        <v>763</v>
      </c>
      <c r="E440" s="1" t="s">
        <v>1097</v>
      </c>
      <c r="F440" s="1" t="s">
        <v>5</v>
      </c>
      <c r="G440" s="1" t="s">
        <v>6</v>
      </c>
      <c r="O440" s="3">
        <f t="shared" si="49"/>
        <v>43029.5</v>
      </c>
      <c r="P440" s="4">
        <f t="shared" si="50"/>
        <v>67.8375244140625</v>
      </c>
      <c r="Q440" s="4">
        <f t="shared" si="51"/>
        <v>35.66253662109375</v>
      </c>
      <c r="R440" s="4">
        <f t="shared" si="52"/>
        <v>24.754745654752071</v>
      </c>
      <c r="S440" s="4">
        <f t="shared" si="53"/>
        <v>0.5799383190604317</v>
      </c>
      <c r="T440" s="5">
        <f t="shared" si="54"/>
        <v>0.40579726027397262</v>
      </c>
      <c r="U440" s="5">
        <f t="shared" si="55"/>
        <v>5.1264000819477049</v>
      </c>
    </row>
    <row r="441" spans="1:21" x14ac:dyDescent="0.25">
      <c r="A441" s="1" t="s">
        <v>1098</v>
      </c>
      <c r="B441" s="1" t="s">
        <v>1046</v>
      </c>
      <c r="C441" s="1" t="s">
        <v>1007</v>
      </c>
      <c r="D441" s="1" t="s">
        <v>763</v>
      </c>
      <c r="E441" s="1" t="s">
        <v>1099</v>
      </c>
      <c r="F441" s="1" t="s">
        <v>5</v>
      </c>
      <c r="G441" s="1" t="s">
        <v>40</v>
      </c>
      <c r="O441" s="3">
        <f t="shared" si="49"/>
        <v>43029.75</v>
      </c>
      <c r="P441" s="4">
        <f t="shared" si="50"/>
        <v>67.4896240234375</v>
      </c>
      <c r="Q441" s="4">
        <f t="shared" si="51"/>
        <v>35.6634521484375</v>
      </c>
      <c r="R441" s="4">
        <f t="shared" si="52"/>
        <v>24.754745654752071</v>
      </c>
      <c r="S441" s="4">
        <f t="shared" si="53"/>
        <v>0.54357848221252425</v>
      </c>
      <c r="T441" s="5">
        <f t="shared" si="54"/>
        <v>0.40579726027397262</v>
      </c>
      <c r="U441" s="5">
        <f t="shared" si="55"/>
        <v>6.2795806410970254</v>
      </c>
    </row>
    <row r="442" spans="1:21" x14ac:dyDescent="0.25">
      <c r="A442" s="1" t="s">
        <v>1100</v>
      </c>
      <c r="B442" s="1" t="s">
        <v>773</v>
      </c>
      <c r="C442" s="1" t="s">
        <v>1072</v>
      </c>
      <c r="D442" s="1" t="s">
        <v>763</v>
      </c>
      <c r="E442" s="1" t="s">
        <v>1101</v>
      </c>
      <c r="F442" s="1" t="s">
        <v>5</v>
      </c>
      <c r="G442" s="1" t="s">
        <v>6</v>
      </c>
      <c r="O442" s="3">
        <f t="shared" si="49"/>
        <v>43030</v>
      </c>
      <c r="P442" s="4">
        <f t="shared" si="50"/>
        <v>67.572021484375</v>
      </c>
      <c r="Q442" s="4">
        <f t="shared" si="51"/>
        <v>35.66802978515625</v>
      </c>
      <c r="R442" s="4">
        <f t="shared" si="52"/>
        <v>24.754745654752071</v>
      </c>
      <c r="S442" s="4">
        <f t="shared" si="53"/>
        <v>0.67002669139810678</v>
      </c>
      <c r="T442" s="5">
        <f t="shared" si="54"/>
        <v>0.40579726027397262</v>
      </c>
      <c r="U442" s="5">
        <f t="shared" si="55"/>
        <v>5.1264000819477049</v>
      </c>
    </row>
    <row r="443" spans="1:21" x14ac:dyDescent="0.25">
      <c r="A443" s="1" t="s">
        <v>1102</v>
      </c>
      <c r="B443" s="1" t="s">
        <v>1103</v>
      </c>
      <c r="C443" s="1" t="s">
        <v>1027</v>
      </c>
      <c r="D443" s="1" t="s">
        <v>763</v>
      </c>
      <c r="E443" s="1" t="s">
        <v>354</v>
      </c>
      <c r="F443" s="1" t="s">
        <v>5</v>
      </c>
      <c r="G443" s="1" t="s">
        <v>40</v>
      </c>
      <c r="O443" s="3">
        <f t="shared" si="49"/>
        <v>43030.25</v>
      </c>
      <c r="P443" s="4">
        <f t="shared" si="50"/>
        <v>67.340087890625</v>
      </c>
      <c r="Q443" s="4">
        <f t="shared" si="51"/>
        <v>35.6671142578125</v>
      </c>
      <c r="R443" s="4">
        <f t="shared" si="52"/>
        <v>24.754745654752071</v>
      </c>
      <c r="S443" s="4">
        <f t="shared" si="53"/>
        <v>0.6506013676282123</v>
      </c>
      <c r="T443" s="5">
        <f t="shared" si="54"/>
        <v>0.40579726027397262</v>
      </c>
      <c r="U443" s="5">
        <f t="shared" si="55"/>
        <v>6.2795806410970254</v>
      </c>
    </row>
    <row r="444" spans="1:21" x14ac:dyDescent="0.25">
      <c r="A444" s="1" t="s">
        <v>1104</v>
      </c>
      <c r="B444" s="1" t="s">
        <v>1105</v>
      </c>
      <c r="C444" s="1" t="s">
        <v>1106</v>
      </c>
      <c r="D444" s="1" t="s">
        <v>763</v>
      </c>
      <c r="E444" s="1" t="s">
        <v>1107</v>
      </c>
      <c r="F444" s="1" t="s">
        <v>5</v>
      </c>
      <c r="G444" s="1" t="s">
        <v>19</v>
      </c>
      <c r="O444" s="3">
        <f t="shared" si="49"/>
        <v>43030.5</v>
      </c>
      <c r="P444" s="4">
        <f t="shared" si="50"/>
        <v>67.919921875</v>
      </c>
      <c r="Q444" s="4">
        <f t="shared" si="51"/>
        <v>35.64422607421875</v>
      </c>
      <c r="R444" s="4">
        <f t="shared" si="52"/>
        <v>24.754745654752071</v>
      </c>
      <c r="S444" s="4">
        <f t="shared" si="53"/>
        <v>0.4225466341050037</v>
      </c>
      <c r="T444" s="5">
        <f t="shared" si="54"/>
        <v>0.40579726027397262</v>
      </c>
      <c r="U444" s="5">
        <f t="shared" si="55"/>
        <v>3.62430749400795</v>
      </c>
    </row>
    <row r="445" spans="1:21" x14ac:dyDescent="0.25">
      <c r="A445" s="1" t="s">
        <v>1108</v>
      </c>
      <c r="B445" s="1" t="s">
        <v>1109</v>
      </c>
      <c r="C445" s="1" t="s">
        <v>1110</v>
      </c>
      <c r="D445" s="1" t="s">
        <v>763</v>
      </c>
      <c r="E445" s="1" t="s">
        <v>1111</v>
      </c>
      <c r="F445" s="1" t="s">
        <v>5</v>
      </c>
      <c r="G445" s="1" t="s">
        <v>87</v>
      </c>
      <c r="O445" s="3">
        <f t="shared" si="49"/>
        <v>43030.75</v>
      </c>
      <c r="P445" s="4">
        <f t="shared" si="50"/>
        <v>67.4835205078125</v>
      </c>
      <c r="Q445" s="4">
        <f t="shared" si="51"/>
        <v>35.6414794921875</v>
      </c>
      <c r="R445" s="4">
        <f t="shared" si="52"/>
        <v>24.754745654752071</v>
      </c>
      <c r="S445" s="4">
        <f t="shared" si="53"/>
        <v>0.39776514937199181</v>
      </c>
      <c r="T445" s="5">
        <f t="shared" si="54"/>
        <v>0.40579726027397262</v>
      </c>
      <c r="U445" s="5">
        <f t="shared" si="55"/>
        <v>4.4392222748428809</v>
      </c>
    </row>
    <row r="446" spans="1:21" x14ac:dyDescent="0.25">
      <c r="A446" s="1" t="s">
        <v>1112</v>
      </c>
      <c r="B446" s="1" t="s">
        <v>957</v>
      </c>
      <c r="C446" s="1" t="s">
        <v>1106</v>
      </c>
      <c r="D446" s="1" t="s">
        <v>763</v>
      </c>
      <c r="E446" s="1" t="s">
        <v>1113</v>
      </c>
      <c r="F446" s="1" t="s">
        <v>5</v>
      </c>
      <c r="G446" s="1" t="s">
        <v>6</v>
      </c>
      <c r="O446" s="3">
        <f t="shared" si="49"/>
        <v>43031</v>
      </c>
      <c r="P446" s="4">
        <f t="shared" si="50"/>
        <v>67.7642822265625</v>
      </c>
      <c r="Q446" s="4">
        <f t="shared" si="51"/>
        <v>35.64422607421875</v>
      </c>
      <c r="R446" s="4">
        <f t="shared" si="52"/>
        <v>24.754745654752071</v>
      </c>
      <c r="S446" s="4">
        <f t="shared" si="53"/>
        <v>0.38876240985536015</v>
      </c>
      <c r="T446" s="5">
        <f t="shared" si="54"/>
        <v>0.40579726027397262</v>
      </c>
      <c r="U446" s="5">
        <f t="shared" si="55"/>
        <v>5.1264000819477049</v>
      </c>
    </row>
    <row r="447" spans="1:21" x14ac:dyDescent="0.25">
      <c r="A447" s="1" t="s">
        <v>1114</v>
      </c>
      <c r="B447" s="1" t="s">
        <v>1115</v>
      </c>
      <c r="C447" s="1" t="s">
        <v>954</v>
      </c>
      <c r="D447" s="1" t="s">
        <v>763</v>
      </c>
      <c r="E447" s="1" t="s">
        <v>1116</v>
      </c>
      <c r="F447" s="1" t="s">
        <v>5</v>
      </c>
      <c r="G447" s="1" t="s">
        <v>19</v>
      </c>
      <c r="O447" s="3">
        <f t="shared" si="49"/>
        <v>43031.25</v>
      </c>
      <c r="P447" s="4">
        <f t="shared" si="50"/>
        <v>67.279052734375</v>
      </c>
      <c r="Q447" s="4">
        <f t="shared" si="51"/>
        <v>35.64697265625</v>
      </c>
      <c r="R447" s="4">
        <f t="shared" si="52"/>
        <v>24.754745654752071</v>
      </c>
      <c r="S447" s="4">
        <f t="shared" si="53"/>
        <v>0.40226825974730218</v>
      </c>
      <c r="T447" s="5">
        <f t="shared" si="54"/>
        <v>0.40579726027397262</v>
      </c>
      <c r="U447" s="5">
        <f t="shared" si="55"/>
        <v>3.62430749400795</v>
      </c>
    </row>
    <row r="448" spans="1:21" x14ac:dyDescent="0.25">
      <c r="A448" s="1" t="s">
        <v>1117</v>
      </c>
      <c r="B448" s="1" t="s">
        <v>1118</v>
      </c>
      <c r="C448" s="1" t="s">
        <v>1096</v>
      </c>
      <c r="D448" s="1" t="s">
        <v>763</v>
      </c>
      <c r="E448" s="1" t="s">
        <v>1119</v>
      </c>
      <c r="F448" s="1" t="s">
        <v>5</v>
      </c>
      <c r="G448" s="1" t="s">
        <v>6</v>
      </c>
      <c r="O448" s="3">
        <f t="shared" si="49"/>
        <v>43031.5</v>
      </c>
      <c r="P448" s="4">
        <f t="shared" si="50"/>
        <v>67.974853515625</v>
      </c>
      <c r="Q448" s="4">
        <f t="shared" si="51"/>
        <v>35.66253662109375</v>
      </c>
      <c r="R448" s="4">
        <f t="shared" si="52"/>
        <v>24.754745654752071</v>
      </c>
      <c r="S448" s="4">
        <f t="shared" si="53"/>
        <v>0.60953645882119645</v>
      </c>
      <c r="T448" s="5">
        <f t="shared" si="54"/>
        <v>0.40579726027397262</v>
      </c>
      <c r="U448" s="5">
        <f t="shared" si="55"/>
        <v>5.1264000819477049</v>
      </c>
    </row>
    <row r="449" spans="1:21" x14ac:dyDescent="0.25">
      <c r="A449" s="1" t="s">
        <v>1120</v>
      </c>
      <c r="B449" s="1" t="s">
        <v>802</v>
      </c>
      <c r="C449" s="1" t="s">
        <v>922</v>
      </c>
      <c r="D449" s="1" t="s">
        <v>763</v>
      </c>
      <c r="E449" s="1" t="s">
        <v>360</v>
      </c>
      <c r="F449" s="1" t="s">
        <v>5</v>
      </c>
      <c r="G449" s="1" t="s">
        <v>40</v>
      </c>
      <c r="O449" s="3">
        <f t="shared" si="49"/>
        <v>43031.75</v>
      </c>
      <c r="P449" s="4">
        <f t="shared" si="50"/>
        <v>67.5628662109375</v>
      </c>
      <c r="Q449" s="4">
        <f t="shared" si="51"/>
        <v>35.64788818359375</v>
      </c>
      <c r="R449" s="4">
        <f t="shared" si="52"/>
        <v>24.754745654752071</v>
      </c>
      <c r="S449" s="4">
        <f t="shared" si="53"/>
        <v>0.40452025033761174</v>
      </c>
      <c r="T449" s="5">
        <f t="shared" si="54"/>
        <v>0.40579726027397262</v>
      </c>
      <c r="U449" s="5">
        <f t="shared" si="55"/>
        <v>6.2795806410970254</v>
      </c>
    </row>
    <row r="450" spans="1:21" x14ac:dyDescent="0.25">
      <c r="A450" s="1" t="s">
        <v>1121</v>
      </c>
      <c r="B450" s="1" t="s">
        <v>814</v>
      </c>
      <c r="C450" s="1" t="s">
        <v>932</v>
      </c>
      <c r="D450" s="1" t="s">
        <v>763</v>
      </c>
      <c r="E450" s="1" t="s">
        <v>1122</v>
      </c>
      <c r="F450" s="1" t="s">
        <v>5</v>
      </c>
      <c r="G450" s="1" t="s">
        <v>15</v>
      </c>
      <c r="O450" s="3">
        <f t="shared" ref="O450:O513" si="56">(HEX2DEC(A450)/86400)+25569</f>
        <v>43032</v>
      </c>
      <c r="P450" s="4">
        <f t="shared" ref="P450:P513" si="57">HEX2DEC(B450)/32768*100</f>
        <v>67.7215576171875</v>
      </c>
      <c r="Q450" s="4">
        <f t="shared" ref="Q450:Q513" si="58">HEX2DEC(C450)/32768*30</f>
        <v>35.657958984375</v>
      </c>
      <c r="R450" s="4">
        <f t="shared" ref="R450:R513" si="59">1/($Y$2+$Y$3*LOG10(5600-HEX2DEC(D450))+$Y$4*LOG10(5600-HEX2DEC(D450))^3)-273.15</f>
        <v>24.754745654752071</v>
      </c>
      <c r="S450" s="4">
        <f t="shared" ref="S450:S513" si="60">1/($Y$2+$Y$3*LOG10(21000-HEX2DEC(E450))+$Y$4*LOG10(21000-HEX2DEC(E450))^3)-273.15</f>
        <v>0.54925472471478543</v>
      </c>
      <c r="T450" s="5">
        <f t="shared" ref="T450:T513" si="61">((HEX2DEC(F450)+4700)-4842)*0.049372/0.73</f>
        <v>0.40579726027397262</v>
      </c>
      <c r="U450" s="5">
        <f t="shared" ref="U450:U513" si="62">DEGREES(ACOS((1000-G450)/1000))</f>
        <v>5.7319679651977298</v>
      </c>
    </row>
    <row r="451" spans="1:21" x14ac:dyDescent="0.25">
      <c r="A451" s="1" t="s">
        <v>1123</v>
      </c>
      <c r="B451" s="1" t="s">
        <v>1124</v>
      </c>
      <c r="C451" s="1" t="s">
        <v>1125</v>
      </c>
      <c r="D451" s="1" t="s">
        <v>763</v>
      </c>
      <c r="E451" s="1" t="s">
        <v>1126</v>
      </c>
      <c r="F451" s="1" t="s">
        <v>5</v>
      </c>
      <c r="G451" s="1" t="s">
        <v>15</v>
      </c>
      <c r="O451" s="3">
        <f t="shared" si="56"/>
        <v>43032.25</v>
      </c>
      <c r="P451" s="4">
        <f t="shared" si="57"/>
        <v>67.254638671875</v>
      </c>
      <c r="Q451" s="4">
        <f t="shared" si="58"/>
        <v>35.66162109375</v>
      </c>
      <c r="R451" s="4">
        <f t="shared" si="59"/>
        <v>24.754745654752071</v>
      </c>
      <c r="S451" s="4">
        <f t="shared" si="60"/>
        <v>0.56856774554694312</v>
      </c>
      <c r="T451" s="5">
        <f t="shared" si="61"/>
        <v>0.40579726027397262</v>
      </c>
      <c r="U451" s="5">
        <f t="shared" si="62"/>
        <v>5.7319679651977298</v>
      </c>
    </row>
    <row r="452" spans="1:21" x14ac:dyDescent="0.25">
      <c r="A452" s="1" t="s">
        <v>1127</v>
      </c>
      <c r="B452" s="1" t="s">
        <v>899</v>
      </c>
      <c r="C452" s="1" t="s">
        <v>1128</v>
      </c>
      <c r="D452" s="1" t="s">
        <v>763</v>
      </c>
      <c r="E452" s="1" t="s">
        <v>1129</v>
      </c>
      <c r="F452" s="1" t="s">
        <v>5</v>
      </c>
      <c r="G452" s="1" t="s">
        <v>87</v>
      </c>
      <c r="O452" s="3">
        <f t="shared" si="56"/>
        <v>43032.5</v>
      </c>
      <c r="P452" s="4">
        <f t="shared" si="57"/>
        <v>67.93212890625</v>
      </c>
      <c r="Q452" s="4">
        <f t="shared" si="58"/>
        <v>35.66070556640625</v>
      </c>
      <c r="R452" s="4">
        <f t="shared" si="59"/>
        <v>24.754745654752071</v>
      </c>
      <c r="S452" s="4">
        <f t="shared" si="60"/>
        <v>0.55947660765008322</v>
      </c>
      <c r="T452" s="5">
        <f t="shared" si="61"/>
        <v>0.40579726027397262</v>
      </c>
      <c r="U452" s="5">
        <f t="shared" si="62"/>
        <v>4.4392222748428809</v>
      </c>
    </row>
    <row r="453" spans="1:21" x14ac:dyDescent="0.25">
      <c r="A453" s="1" t="s">
        <v>1130</v>
      </c>
      <c r="B453" s="1" t="s">
        <v>915</v>
      </c>
      <c r="C453" s="1" t="s">
        <v>1131</v>
      </c>
      <c r="D453" s="1" t="s">
        <v>763</v>
      </c>
      <c r="E453" s="1" t="s">
        <v>1132</v>
      </c>
      <c r="F453" s="1" t="s">
        <v>5</v>
      </c>
      <c r="G453" s="1" t="s">
        <v>15</v>
      </c>
      <c r="O453" s="3">
        <f t="shared" si="56"/>
        <v>43032.75</v>
      </c>
      <c r="P453" s="4">
        <f t="shared" si="57"/>
        <v>67.706298828125</v>
      </c>
      <c r="Q453" s="4">
        <f t="shared" si="58"/>
        <v>35.65887451171875</v>
      </c>
      <c r="R453" s="4">
        <f t="shared" si="59"/>
        <v>24.754745654752071</v>
      </c>
      <c r="S453" s="4">
        <f t="shared" si="60"/>
        <v>0.56061274141245576</v>
      </c>
      <c r="T453" s="5">
        <f t="shared" si="61"/>
        <v>0.40579726027397262</v>
      </c>
      <c r="U453" s="5">
        <f t="shared" si="62"/>
        <v>5.7319679651977298</v>
      </c>
    </row>
    <row r="454" spans="1:21" x14ac:dyDescent="0.25">
      <c r="A454" s="1" t="s">
        <v>1133</v>
      </c>
      <c r="B454" s="1" t="s">
        <v>1134</v>
      </c>
      <c r="C454" s="1" t="s">
        <v>1007</v>
      </c>
      <c r="D454" s="1" t="s">
        <v>763</v>
      </c>
      <c r="E454" s="1" t="s">
        <v>1135</v>
      </c>
      <c r="F454" s="1" t="s">
        <v>5</v>
      </c>
      <c r="G454" s="1" t="s">
        <v>99</v>
      </c>
      <c r="O454" s="3">
        <f t="shared" si="56"/>
        <v>43033</v>
      </c>
      <c r="P454" s="4">
        <f t="shared" si="57"/>
        <v>67.6971435546875</v>
      </c>
      <c r="Q454" s="4">
        <f t="shared" si="58"/>
        <v>35.6634521484375</v>
      </c>
      <c r="R454" s="4">
        <f t="shared" si="59"/>
        <v>24.754745654752071</v>
      </c>
      <c r="S454" s="4">
        <f t="shared" si="60"/>
        <v>0.57880092891940649</v>
      </c>
      <c r="T454" s="5">
        <f t="shared" si="61"/>
        <v>0.40579726027397262</v>
      </c>
      <c r="U454" s="5">
        <f t="shared" si="62"/>
        <v>8.1096144559941834</v>
      </c>
    </row>
    <row r="455" spans="1:21" x14ac:dyDescent="0.25">
      <c r="A455" s="1" t="s">
        <v>1136</v>
      </c>
      <c r="B455" s="1" t="s">
        <v>1137</v>
      </c>
      <c r="C455" s="1" t="s">
        <v>1128</v>
      </c>
      <c r="D455" s="1" t="s">
        <v>763</v>
      </c>
      <c r="E455" s="1" t="s">
        <v>1119</v>
      </c>
      <c r="F455" s="1" t="s">
        <v>5</v>
      </c>
      <c r="G455" s="1" t="s">
        <v>15</v>
      </c>
      <c r="O455" s="3">
        <f t="shared" si="56"/>
        <v>43033.25</v>
      </c>
      <c r="P455" s="4">
        <f t="shared" si="57"/>
        <v>67.0867919921875</v>
      </c>
      <c r="Q455" s="4">
        <f t="shared" si="58"/>
        <v>35.66070556640625</v>
      </c>
      <c r="R455" s="4">
        <f t="shared" si="59"/>
        <v>24.754745654752071</v>
      </c>
      <c r="S455" s="4">
        <f t="shared" si="60"/>
        <v>0.60953645882119645</v>
      </c>
      <c r="T455" s="5">
        <f t="shared" si="61"/>
        <v>0.40579726027397262</v>
      </c>
      <c r="U455" s="5">
        <f t="shared" si="62"/>
        <v>5.7319679651977298</v>
      </c>
    </row>
    <row r="456" spans="1:21" x14ac:dyDescent="0.25">
      <c r="A456" s="1" t="s">
        <v>1138</v>
      </c>
      <c r="B456" s="1" t="s">
        <v>1139</v>
      </c>
      <c r="C456" s="1" t="s">
        <v>1140</v>
      </c>
      <c r="D456" s="1" t="s">
        <v>763</v>
      </c>
      <c r="E456" s="1" t="s">
        <v>1141</v>
      </c>
      <c r="F456" s="1" t="s">
        <v>5</v>
      </c>
      <c r="G456" s="1" t="s">
        <v>36</v>
      </c>
      <c r="O456" s="3">
        <f t="shared" si="56"/>
        <v>43033.5</v>
      </c>
      <c r="P456" s="4">
        <f t="shared" si="57"/>
        <v>68.5577392578125</v>
      </c>
      <c r="Q456" s="4">
        <f t="shared" si="58"/>
        <v>35.67352294921875</v>
      </c>
      <c r="R456" s="4">
        <f t="shared" si="59"/>
        <v>24.754745654752071</v>
      </c>
      <c r="S456" s="4">
        <f t="shared" si="60"/>
        <v>0.62093371039088652</v>
      </c>
      <c r="T456" s="5">
        <f t="shared" si="61"/>
        <v>0.40579726027397262</v>
      </c>
      <c r="U456" s="5">
        <f t="shared" si="62"/>
        <v>7.2522468650594325</v>
      </c>
    </row>
    <row r="457" spans="1:21" x14ac:dyDescent="0.25">
      <c r="A457" s="1" t="s">
        <v>1142</v>
      </c>
      <c r="B457" s="1" t="s">
        <v>1066</v>
      </c>
      <c r="C457" s="1" t="s">
        <v>1143</v>
      </c>
      <c r="D457" s="1" t="s">
        <v>763</v>
      </c>
      <c r="E457" s="1" t="s">
        <v>1144</v>
      </c>
      <c r="F457" s="1" t="s">
        <v>5</v>
      </c>
      <c r="G457" s="1" t="s">
        <v>36</v>
      </c>
      <c r="O457" s="3">
        <f t="shared" si="56"/>
        <v>43033.75</v>
      </c>
      <c r="P457" s="4">
        <f t="shared" si="57"/>
        <v>67.645263671875</v>
      </c>
      <c r="Q457" s="4">
        <f t="shared" si="58"/>
        <v>35.65155029296875</v>
      </c>
      <c r="R457" s="4">
        <f t="shared" si="59"/>
        <v>24.754745654752071</v>
      </c>
      <c r="S457" s="4">
        <f t="shared" si="60"/>
        <v>0.42705613794618102</v>
      </c>
      <c r="T457" s="5">
        <f t="shared" si="61"/>
        <v>0.40579726027397262</v>
      </c>
      <c r="U457" s="5">
        <f t="shared" si="62"/>
        <v>7.2522468650594325</v>
      </c>
    </row>
    <row r="458" spans="1:21" x14ac:dyDescent="0.25">
      <c r="A458" s="1" t="s">
        <v>1145</v>
      </c>
      <c r="B458" s="1" t="s">
        <v>1146</v>
      </c>
      <c r="C458" s="1" t="s">
        <v>1003</v>
      </c>
      <c r="D458" s="1" t="s">
        <v>763</v>
      </c>
      <c r="E458" s="1" t="s">
        <v>1147</v>
      </c>
      <c r="F458" s="1" t="s">
        <v>5</v>
      </c>
      <c r="G458" s="1" t="s">
        <v>36</v>
      </c>
      <c r="O458" s="3">
        <f t="shared" si="56"/>
        <v>43034</v>
      </c>
      <c r="P458" s="4">
        <f t="shared" si="57"/>
        <v>67.791748046875</v>
      </c>
      <c r="Q458" s="4">
        <f t="shared" si="58"/>
        <v>35.6561279296875</v>
      </c>
      <c r="R458" s="4">
        <f t="shared" si="59"/>
        <v>24.754745654752071</v>
      </c>
      <c r="S458" s="4">
        <f t="shared" si="60"/>
        <v>0.51749147907401039</v>
      </c>
      <c r="T458" s="5">
        <f t="shared" si="61"/>
        <v>0.40579726027397262</v>
      </c>
      <c r="U458" s="5">
        <f t="shared" si="62"/>
        <v>7.2522468650594325</v>
      </c>
    </row>
    <row r="459" spans="1:21" x14ac:dyDescent="0.25">
      <c r="A459" s="1" t="s">
        <v>1148</v>
      </c>
      <c r="B459" s="1" t="s">
        <v>1149</v>
      </c>
      <c r="C459" s="1" t="s">
        <v>1076</v>
      </c>
      <c r="D459" s="1" t="s">
        <v>763</v>
      </c>
      <c r="E459" s="1" t="s">
        <v>1028</v>
      </c>
      <c r="F459" s="1" t="s">
        <v>5</v>
      </c>
      <c r="G459" s="1" t="s">
        <v>99</v>
      </c>
      <c r="O459" s="3">
        <f t="shared" si="56"/>
        <v>43034.25</v>
      </c>
      <c r="P459" s="4">
        <f t="shared" si="57"/>
        <v>67.2637939453125</v>
      </c>
      <c r="Q459" s="4">
        <f t="shared" si="58"/>
        <v>35.66619873046875</v>
      </c>
      <c r="R459" s="4">
        <f t="shared" si="59"/>
        <v>24.754745654752071</v>
      </c>
      <c r="S459" s="4">
        <f t="shared" si="60"/>
        <v>0.59586955380171958</v>
      </c>
      <c r="T459" s="5">
        <f t="shared" si="61"/>
        <v>0.40579726027397262</v>
      </c>
      <c r="U459" s="5">
        <f t="shared" si="62"/>
        <v>8.1096144559941834</v>
      </c>
    </row>
    <row r="460" spans="1:21" x14ac:dyDescent="0.25">
      <c r="A460" s="1" t="s">
        <v>1150</v>
      </c>
      <c r="B460" s="1" t="s">
        <v>1016</v>
      </c>
      <c r="C460" s="1" t="s">
        <v>974</v>
      </c>
      <c r="D460" s="1" t="s">
        <v>763</v>
      </c>
      <c r="E460" s="1" t="s">
        <v>1151</v>
      </c>
      <c r="F460" s="1" t="s">
        <v>5</v>
      </c>
      <c r="G460" s="1" t="s">
        <v>40</v>
      </c>
      <c r="O460" s="3">
        <f t="shared" si="56"/>
        <v>43034.5</v>
      </c>
      <c r="P460" s="4">
        <f t="shared" si="57"/>
        <v>67.8131103515625</v>
      </c>
      <c r="Q460" s="4">
        <f t="shared" si="58"/>
        <v>35.672607421875</v>
      </c>
      <c r="R460" s="4">
        <f t="shared" si="59"/>
        <v>24.754745654752071</v>
      </c>
      <c r="S460" s="4">
        <f t="shared" si="60"/>
        <v>0.65974000966423318</v>
      </c>
      <c r="T460" s="5">
        <f t="shared" si="61"/>
        <v>0.40579726027397262</v>
      </c>
      <c r="U460" s="5">
        <f t="shared" si="62"/>
        <v>6.2795806410970254</v>
      </c>
    </row>
    <row r="461" spans="1:21" x14ac:dyDescent="0.25">
      <c r="A461" s="1" t="s">
        <v>1152</v>
      </c>
      <c r="B461" s="1" t="s">
        <v>1153</v>
      </c>
      <c r="C461" s="1" t="s">
        <v>1072</v>
      </c>
      <c r="D461" s="1" t="s">
        <v>763</v>
      </c>
      <c r="E461" s="1" t="s">
        <v>1154</v>
      </c>
      <c r="F461" s="1" t="s">
        <v>5</v>
      </c>
      <c r="G461" s="1" t="s">
        <v>6</v>
      </c>
      <c r="O461" s="3">
        <f t="shared" si="56"/>
        <v>43034.75</v>
      </c>
      <c r="P461" s="4">
        <f t="shared" si="57"/>
        <v>67.8314208984375</v>
      </c>
      <c r="Q461" s="4">
        <f t="shared" si="58"/>
        <v>35.66802978515625</v>
      </c>
      <c r="R461" s="4">
        <f t="shared" si="59"/>
        <v>24.754745654752071</v>
      </c>
      <c r="S461" s="4">
        <f t="shared" si="60"/>
        <v>0.61181531504320219</v>
      </c>
      <c r="T461" s="5">
        <f t="shared" si="61"/>
        <v>0.40579726027397262</v>
      </c>
      <c r="U461" s="5">
        <f t="shared" si="62"/>
        <v>5.1264000819477049</v>
      </c>
    </row>
    <row r="462" spans="1:21" x14ac:dyDescent="0.25">
      <c r="A462" s="1" t="s">
        <v>1155</v>
      </c>
      <c r="B462" s="1" t="s">
        <v>1156</v>
      </c>
      <c r="C462" s="1" t="s">
        <v>1027</v>
      </c>
      <c r="D462" s="1" t="s">
        <v>763</v>
      </c>
      <c r="E462" s="1" t="s">
        <v>1157</v>
      </c>
      <c r="F462" s="1" t="s">
        <v>5</v>
      </c>
      <c r="G462" s="1" t="s">
        <v>87</v>
      </c>
      <c r="O462" s="3">
        <f t="shared" si="56"/>
        <v>43035</v>
      </c>
      <c r="P462" s="4">
        <f t="shared" si="57"/>
        <v>67.68798828125</v>
      </c>
      <c r="Q462" s="4">
        <f t="shared" si="58"/>
        <v>35.6671142578125</v>
      </c>
      <c r="R462" s="4">
        <f t="shared" si="59"/>
        <v>24.754745654752071</v>
      </c>
      <c r="S462" s="4">
        <f t="shared" si="60"/>
        <v>0.62207384413761702</v>
      </c>
      <c r="T462" s="5">
        <f t="shared" si="61"/>
        <v>0.40579726027397262</v>
      </c>
      <c r="U462" s="5">
        <f t="shared" si="62"/>
        <v>4.4392222748428809</v>
      </c>
    </row>
    <row r="463" spans="1:21" x14ac:dyDescent="0.25">
      <c r="A463" s="1" t="s">
        <v>1158</v>
      </c>
      <c r="B463" s="1" t="s">
        <v>1159</v>
      </c>
      <c r="C463" s="1" t="s">
        <v>1027</v>
      </c>
      <c r="D463" s="1" t="s">
        <v>763</v>
      </c>
      <c r="E463" s="1" t="s">
        <v>1160</v>
      </c>
      <c r="F463" s="1" t="s">
        <v>5</v>
      </c>
      <c r="G463" s="1" t="s">
        <v>6</v>
      </c>
      <c r="O463" s="3">
        <f t="shared" si="56"/>
        <v>43035.25</v>
      </c>
      <c r="P463" s="4">
        <f t="shared" si="57"/>
        <v>67.462158203125</v>
      </c>
      <c r="Q463" s="4">
        <f t="shared" si="58"/>
        <v>35.6671142578125</v>
      </c>
      <c r="R463" s="4">
        <f t="shared" si="59"/>
        <v>24.754745654752071</v>
      </c>
      <c r="S463" s="4">
        <f t="shared" si="60"/>
        <v>0.60725789949827913</v>
      </c>
      <c r="T463" s="5">
        <f t="shared" si="61"/>
        <v>0.40579726027397262</v>
      </c>
      <c r="U463" s="5">
        <f t="shared" si="62"/>
        <v>5.1264000819477049</v>
      </c>
    </row>
    <row r="464" spans="1:21" x14ac:dyDescent="0.25">
      <c r="A464" s="1" t="s">
        <v>1161</v>
      </c>
      <c r="B464" s="1" t="s">
        <v>1162</v>
      </c>
      <c r="C464" s="1" t="s">
        <v>1076</v>
      </c>
      <c r="D464" s="1" t="s">
        <v>763</v>
      </c>
      <c r="E464" s="1" t="s">
        <v>1163</v>
      </c>
      <c r="F464" s="1" t="s">
        <v>5</v>
      </c>
      <c r="G464" s="1" t="s">
        <v>6</v>
      </c>
      <c r="O464" s="3">
        <f t="shared" si="56"/>
        <v>43035.5</v>
      </c>
      <c r="P464" s="4">
        <f t="shared" si="57"/>
        <v>67.852783203125</v>
      </c>
      <c r="Q464" s="4">
        <f t="shared" si="58"/>
        <v>35.66619873046875</v>
      </c>
      <c r="R464" s="4">
        <f t="shared" si="59"/>
        <v>24.754745654752071</v>
      </c>
      <c r="S464" s="4">
        <f t="shared" si="60"/>
        <v>0.61523415622258426</v>
      </c>
      <c r="T464" s="5">
        <f t="shared" si="61"/>
        <v>0.40579726027397262</v>
      </c>
      <c r="U464" s="5">
        <f t="shared" si="62"/>
        <v>5.1264000819477049</v>
      </c>
    </row>
    <row r="465" spans="1:21" x14ac:dyDescent="0.25">
      <c r="A465" s="1" t="s">
        <v>1164</v>
      </c>
      <c r="B465" s="1" t="s">
        <v>1165</v>
      </c>
      <c r="C465" s="1" t="s">
        <v>1033</v>
      </c>
      <c r="D465" s="1" t="s">
        <v>763</v>
      </c>
      <c r="E465" s="1" t="s">
        <v>1166</v>
      </c>
      <c r="F465" s="1" t="s">
        <v>5</v>
      </c>
      <c r="G465" s="1" t="s">
        <v>87</v>
      </c>
      <c r="O465" s="3">
        <f t="shared" si="56"/>
        <v>43035.75</v>
      </c>
      <c r="P465" s="4">
        <f t="shared" si="57"/>
        <v>67.78564453125</v>
      </c>
      <c r="Q465" s="4">
        <f t="shared" si="58"/>
        <v>35.6707763671875</v>
      </c>
      <c r="R465" s="4">
        <f t="shared" si="59"/>
        <v>24.754745654752071</v>
      </c>
      <c r="S465" s="4">
        <f t="shared" si="60"/>
        <v>0.61865366583805326</v>
      </c>
      <c r="T465" s="5">
        <f t="shared" si="61"/>
        <v>0.40579726027397262</v>
      </c>
      <c r="U465" s="5">
        <f t="shared" si="62"/>
        <v>4.4392222748428809</v>
      </c>
    </row>
    <row r="466" spans="1:21" x14ac:dyDescent="0.25">
      <c r="A466" s="1" t="s">
        <v>1167</v>
      </c>
      <c r="B466" s="1" t="s">
        <v>1168</v>
      </c>
      <c r="C466" s="1" t="s">
        <v>1169</v>
      </c>
      <c r="D466" s="1" t="s">
        <v>763</v>
      </c>
      <c r="E466" s="1" t="s">
        <v>1073</v>
      </c>
      <c r="F466" s="1" t="s">
        <v>5</v>
      </c>
      <c r="G466" s="1" t="s">
        <v>87</v>
      </c>
      <c r="O466" s="3">
        <f t="shared" si="56"/>
        <v>43036</v>
      </c>
      <c r="P466" s="4">
        <f t="shared" si="57"/>
        <v>67.5201416015625</v>
      </c>
      <c r="Q466" s="4">
        <f t="shared" si="58"/>
        <v>35.66986083984375</v>
      </c>
      <c r="R466" s="4">
        <f t="shared" si="59"/>
        <v>24.754745654752071</v>
      </c>
      <c r="S466" s="4">
        <f t="shared" si="60"/>
        <v>0.63347927104240398</v>
      </c>
      <c r="T466" s="5">
        <f t="shared" si="61"/>
        <v>0.40579726027397262</v>
      </c>
      <c r="U466" s="5">
        <f t="shared" si="62"/>
        <v>4.4392222748428809</v>
      </c>
    </row>
    <row r="467" spans="1:21" x14ac:dyDescent="0.25">
      <c r="A467" s="1" t="s">
        <v>1170</v>
      </c>
      <c r="B467" s="1" t="s">
        <v>1171</v>
      </c>
      <c r="C467" s="1" t="s">
        <v>1027</v>
      </c>
      <c r="D467" s="1" t="s">
        <v>763</v>
      </c>
      <c r="E467" s="1" t="s">
        <v>1172</v>
      </c>
      <c r="F467" s="1" t="s">
        <v>5</v>
      </c>
      <c r="G467" s="1" t="s">
        <v>15</v>
      </c>
      <c r="O467" s="3">
        <f t="shared" si="56"/>
        <v>43036.25</v>
      </c>
      <c r="P467" s="4">
        <f t="shared" si="57"/>
        <v>67.523193359375</v>
      </c>
      <c r="Q467" s="4">
        <f t="shared" si="58"/>
        <v>35.6671142578125</v>
      </c>
      <c r="R467" s="4">
        <f t="shared" si="59"/>
        <v>24.754745654752071</v>
      </c>
      <c r="S467" s="4">
        <f t="shared" si="60"/>
        <v>0.62321405221013038</v>
      </c>
      <c r="T467" s="5">
        <f t="shared" si="61"/>
        <v>0.40579726027397262</v>
      </c>
      <c r="U467" s="5">
        <f t="shared" si="62"/>
        <v>5.7319679651977298</v>
      </c>
    </row>
    <row r="468" spans="1:21" x14ac:dyDescent="0.25">
      <c r="A468" s="1" t="s">
        <v>1173</v>
      </c>
      <c r="B468" s="1" t="s">
        <v>781</v>
      </c>
      <c r="C468" s="1" t="s">
        <v>1076</v>
      </c>
      <c r="D468" s="1" t="s">
        <v>763</v>
      </c>
      <c r="E468" s="1" t="s">
        <v>1154</v>
      </c>
      <c r="F468" s="1" t="s">
        <v>5</v>
      </c>
      <c r="G468" s="1" t="s">
        <v>36</v>
      </c>
      <c r="O468" s="3">
        <f t="shared" si="56"/>
        <v>43036.5</v>
      </c>
      <c r="P468" s="4">
        <f t="shared" si="57"/>
        <v>67.620849609375</v>
      </c>
      <c r="Q468" s="4">
        <f t="shared" si="58"/>
        <v>35.66619873046875</v>
      </c>
      <c r="R468" s="4">
        <f t="shared" si="59"/>
        <v>24.754745654752071</v>
      </c>
      <c r="S468" s="4">
        <f t="shared" si="60"/>
        <v>0.61181531504320219</v>
      </c>
      <c r="T468" s="5">
        <f t="shared" si="61"/>
        <v>0.40579726027397262</v>
      </c>
      <c r="U468" s="5">
        <f t="shared" si="62"/>
        <v>7.2522468650594325</v>
      </c>
    </row>
    <row r="469" spans="1:21" x14ac:dyDescent="0.25">
      <c r="A469" s="1" t="s">
        <v>1174</v>
      </c>
      <c r="B469" s="1" t="s">
        <v>1175</v>
      </c>
      <c r="C469" s="1" t="s">
        <v>1176</v>
      </c>
      <c r="D469" s="1" t="s">
        <v>763</v>
      </c>
      <c r="E469" s="1" t="s">
        <v>1119</v>
      </c>
      <c r="F469" s="1" t="s">
        <v>5</v>
      </c>
      <c r="G469" s="1" t="s">
        <v>87</v>
      </c>
      <c r="O469" s="3">
        <f t="shared" si="56"/>
        <v>43036.75</v>
      </c>
      <c r="P469" s="4">
        <f t="shared" si="57"/>
        <v>68.023681640625</v>
      </c>
      <c r="Q469" s="4">
        <f t="shared" si="58"/>
        <v>35.6597900390625</v>
      </c>
      <c r="R469" s="4">
        <f t="shared" si="59"/>
        <v>24.754745654752071</v>
      </c>
      <c r="S469" s="4">
        <f t="shared" si="60"/>
        <v>0.60953645882119645</v>
      </c>
      <c r="T469" s="5">
        <f t="shared" si="61"/>
        <v>0.40579726027397262</v>
      </c>
      <c r="U469" s="5">
        <f t="shared" si="62"/>
        <v>4.4392222748428809</v>
      </c>
    </row>
    <row r="470" spans="1:21" x14ac:dyDescent="0.25">
      <c r="A470" s="1" t="s">
        <v>1177</v>
      </c>
      <c r="B470" s="1" t="s">
        <v>1178</v>
      </c>
      <c r="C470" s="1" t="s">
        <v>1076</v>
      </c>
      <c r="D470" s="1" t="s">
        <v>763</v>
      </c>
      <c r="E470" s="1" t="s">
        <v>1179</v>
      </c>
      <c r="F470" s="1" t="s">
        <v>5</v>
      </c>
      <c r="G470" s="1" t="s">
        <v>15</v>
      </c>
      <c r="O470" s="3">
        <f t="shared" si="56"/>
        <v>43037</v>
      </c>
      <c r="P470" s="4">
        <f t="shared" si="57"/>
        <v>67.6025390625</v>
      </c>
      <c r="Q470" s="4">
        <f t="shared" si="58"/>
        <v>35.66619873046875</v>
      </c>
      <c r="R470" s="4">
        <f t="shared" si="59"/>
        <v>24.754745654752071</v>
      </c>
      <c r="S470" s="4">
        <f t="shared" si="60"/>
        <v>0.6163739184781889</v>
      </c>
      <c r="T470" s="5">
        <f t="shared" si="61"/>
        <v>0.40579726027397262</v>
      </c>
      <c r="U470" s="5">
        <f t="shared" si="62"/>
        <v>5.7319679651977298</v>
      </c>
    </row>
    <row r="471" spans="1:21" x14ac:dyDescent="0.25">
      <c r="A471" s="1" t="s">
        <v>1180</v>
      </c>
      <c r="B471" s="1" t="s">
        <v>1181</v>
      </c>
      <c r="C471" s="1" t="s">
        <v>1182</v>
      </c>
      <c r="D471" s="1" t="s">
        <v>763</v>
      </c>
      <c r="E471" s="1" t="s">
        <v>1000</v>
      </c>
      <c r="F471" s="1" t="s">
        <v>5</v>
      </c>
      <c r="G471" s="1" t="s">
        <v>15</v>
      </c>
      <c r="O471" s="3">
        <f t="shared" si="56"/>
        <v>43037.25</v>
      </c>
      <c r="P471" s="4">
        <f t="shared" si="57"/>
        <v>67.633056640625</v>
      </c>
      <c r="Q471" s="4">
        <f t="shared" si="58"/>
        <v>35.67169189453125</v>
      </c>
      <c r="R471" s="4">
        <f t="shared" si="59"/>
        <v>24.754745654752071</v>
      </c>
      <c r="S471" s="4">
        <f t="shared" si="60"/>
        <v>0.72040437765093657</v>
      </c>
      <c r="T471" s="5">
        <f t="shared" si="61"/>
        <v>0.40579726027397262</v>
      </c>
      <c r="U471" s="5">
        <f t="shared" si="62"/>
        <v>5.7319679651977298</v>
      </c>
    </row>
    <row r="472" spans="1:21" x14ac:dyDescent="0.25">
      <c r="A472" s="1" t="s">
        <v>1183</v>
      </c>
      <c r="B472" s="1" t="s">
        <v>838</v>
      </c>
      <c r="C472" s="1" t="s">
        <v>1182</v>
      </c>
      <c r="D472" s="1" t="s">
        <v>763</v>
      </c>
      <c r="E472" s="1" t="s">
        <v>1184</v>
      </c>
      <c r="F472" s="1" t="s">
        <v>5</v>
      </c>
      <c r="G472" s="1" t="s">
        <v>40</v>
      </c>
      <c r="O472" s="3">
        <f t="shared" si="56"/>
        <v>43037.5</v>
      </c>
      <c r="P472" s="4">
        <f t="shared" si="57"/>
        <v>67.6116943359375</v>
      </c>
      <c r="Q472" s="4">
        <f t="shared" si="58"/>
        <v>35.67169189453125</v>
      </c>
      <c r="R472" s="4">
        <f t="shared" si="59"/>
        <v>24.754745654752071</v>
      </c>
      <c r="S472" s="4">
        <f t="shared" si="60"/>
        <v>0.7548361382602593</v>
      </c>
      <c r="T472" s="5">
        <f t="shared" si="61"/>
        <v>0.40579726027397262</v>
      </c>
      <c r="U472" s="5">
        <f t="shared" si="62"/>
        <v>6.2795806410970254</v>
      </c>
    </row>
    <row r="473" spans="1:21" x14ac:dyDescent="0.25">
      <c r="A473" s="1" t="s">
        <v>1185</v>
      </c>
      <c r="B473" s="1" t="s">
        <v>286</v>
      </c>
      <c r="C473" s="1" t="s">
        <v>1186</v>
      </c>
      <c r="D473" s="1" t="s">
        <v>763</v>
      </c>
      <c r="E473" s="1" t="s">
        <v>1187</v>
      </c>
      <c r="F473" s="1" t="s">
        <v>5</v>
      </c>
      <c r="G473" s="1" t="s">
        <v>6</v>
      </c>
      <c r="O473" s="3">
        <f t="shared" si="56"/>
        <v>43037.75</v>
      </c>
      <c r="P473" s="4">
        <f t="shared" si="57"/>
        <v>67.95654296875</v>
      </c>
      <c r="Q473" s="4">
        <f t="shared" si="58"/>
        <v>35.6781005859375</v>
      </c>
      <c r="R473" s="4">
        <f t="shared" si="59"/>
        <v>24.754745654752071</v>
      </c>
      <c r="S473" s="4">
        <f t="shared" si="60"/>
        <v>0.74909280559433</v>
      </c>
      <c r="T473" s="5">
        <f t="shared" si="61"/>
        <v>0.40579726027397262</v>
      </c>
      <c r="U473" s="5">
        <f t="shared" si="62"/>
        <v>5.1264000819477049</v>
      </c>
    </row>
    <row r="474" spans="1:21" x14ac:dyDescent="0.25">
      <c r="A474" s="1" t="s">
        <v>1188</v>
      </c>
      <c r="B474" s="1" t="s">
        <v>1178</v>
      </c>
      <c r="C474" s="1" t="s">
        <v>1189</v>
      </c>
      <c r="D474" s="1" t="s">
        <v>763</v>
      </c>
      <c r="E474" s="1" t="s">
        <v>990</v>
      </c>
      <c r="F474" s="1" t="s">
        <v>5</v>
      </c>
      <c r="G474" s="1" t="s">
        <v>24</v>
      </c>
      <c r="O474" s="3">
        <f t="shared" si="56"/>
        <v>43038</v>
      </c>
      <c r="P474" s="4">
        <f t="shared" si="57"/>
        <v>67.6025390625</v>
      </c>
      <c r="Q474" s="4">
        <f t="shared" si="58"/>
        <v>35.67626953125</v>
      </c>
      <c r="R474" s="4">
        <f t="shared" si="59"/>
        <v>24.754745654752071</v>
      </c>
      <c r="S474" s="4">
        <f t="shared" si="60"/>
        <v>0.70092307440580726</v>
      </c>
      <c r="T474" s="5">
        <f t="shared" si="61"/>
        <v>0.40579726027397262</v>
      </c>
      <c r="U474" s="5">
        <f t="shared" si="62"/>
        <v>6.7832889062333557</v>
      </c>
    </row>
    <row r="475" spans="1:21" x14ac:dyDescent="0.25">
      <c r="A475" s="1" t="s">
        <v>1190</v>
      </c>
      <c r="B475" s="1" t="s">
        <v>1191</v>
      </c>
      <c r="C475" s="1" t="s">
        <v>1072</v>
      </c>
      <c r="D475" s="1" t="s">
        <v>763</v>
      </c>
      <c r="E475" s="1" t="s">
        <v>1101</v>
      </c>
      <c r="F475" s="1" t="s">
        <v>5</v>
      </c>
      <c r="G475" s="1" t="s">
        <v>24</v>
      </c>
      <c r="O475" s="3">
        <f t="shared" si="56"/>
        <v>43038.25</v>
      </c>
      <c r="P475" s="4">
        <f t="shared" si="57"/>
        <v>67.71240234375</v>
      </c>
      <c r="Q475" s="4">
        <f t="shared" si="58"/>
        <v>35.66802978515625</v>
      </c>
      <c r="R475" s="4">
        <f t="shared" si="59"/>
        <v>24.754745654752071</v>
      </c>
      <c r="S475" s="4">
        <f t="shared" si="60"/>
        <v>0.67002669139810678</v>
      </c>
      <c r="T475" s="5">
        <f t="shared" si="61"/>
        <v>0.40579726027397262</v>
      </c>
      <c r="U475" s="5">
        <f t="shared" si="62"/>
        <v>6.7832889062333557</v>
      </c>
    </row>
    <row r="476" spans="1:21" x14ac:dyDescent="0.25">
      <c r="A476" s="1" t="s">
        <v>1192</v>
      </c>
      <c r="B476" s="1" t="s">
        <v>1193</v>
      </c>
      <c r="C476" s="1" t="s">
        <v>967</v>
      </c>
      <c r="D476" s="1" t="s">
        <v>763</v>
      </c>
      <c r="E476" s="1" t="s">
        <v>1194</v>
      </c>
      <c r="F476" s="1" t="s">
        <v>5</v>
      </c>
      <c r="G476" s="1" t="s">
        <v>87</v>
      </c>
      <c r="O476" s="3">
        <f t="shared" si="56"/>
        <v>43038.5</v>
      </c>
      <c r="P476" s="4">
        <f t="shared" si="57"/>
        <v>67.364501953125</v>
      </c>
      <c r="Q476" s="4">
        <f t="shared" si="58"/>
        <v>35.67718505859375</v>
      </c>
      <c r="R476" s="4">
        <f t="shared" si="59"/>
        <v>24.754745654752071</v>
      </c>
      <c r="S476" s="4">
        <f t="shared" si="60"/>
        <v>0.74220329306797339</v>
      </c>
      <c r="T476" s="5">
        <f t="shared" si="61"/>
        <v>0.40579726027397262</v>
      </c>
      <c r="U476" s="5">
        <f t="shared" si="62"/>
        <v>4.4392222748428809</v>
      </c>
    </row>
    <row r="477" spans="1:21" x14ac:dyDescent="0.25">
      <c r="A477" s="1" t="s">
        <v>1195</v>
      </c>
      <c r="B477" s="1" t="s">
        <v>1153</v>
      </c>
      <c r="C477" s="1" t="s">
        <v>1196</v>
      </c>
      <c r="D477" s="1" t="s">
        <v>763</v>
      </c>
      <c r="E477" s="1" t="s">
        <v>1197</v>
      </c>
      <c r="F477" s="1" t="s">
        <v>5</v>
      </c>
      <c r="G477" s="1" t="s">
        <v>15</v>
      </c>
      <c r="O477" s="3">
        <f t="shared" si="56"/>
        <v>43038.75</v>
      </c>
      <c r="P477" s="4">
        <f t="shared" si="57"/>
        <v>67.8314208984375</v>
      </c>
      <c r="Q477" s="4">
        <f t="shared" si="58"/>
        <v>35.67535400390625</v>
      </c>
      <c r="R477" s="4">
        <f t="shared" si="59"/>
        <v>24.754745654752071</v>
      </c>
      <c r="S477" s="4">
        <f t="shared" si="60"/>
        <v>0.70894216114822939</v>
      </c>
      <c r="T477" s="5">
        <f t="shared" si="61"/>
        <v>0.40579726027397262</v>
      </c>
      <c r="U477" s="5">
        <f t="shared" si="62"/>
        <v>5.7319679651977298</v>
      </c>
    </row>
    <row r="478" spans="1:21" x14ac:dyDescent="0.25">
      <c r="A478" s="1" t="s">
        <v>1198</v>
      </c>
      <c r="B478" s="1" t="s">
        <v>1199</v>
      </c>
      <c r="C478" s="1" t="s">
        <v>967</v>
      </c>
      <c r="D478" s="1" t="s">
        <v>763</v>
      </c>
      <c r="E478" s="1" t="s">
        <v>1200</v>
      </c>
      <c r="F478" s="1" t="s">
        <v>5</v>
      </c>
      <c r="G478" s="1" t="s">
        <v>19</v>
      </c>
      <c r="O478" s="3">
        <f t="shared" si="56"/>
        <v>43039</v>
      </c>
      <c r="P478" s="4">
        <f t="shared" si="57"/>
        <v>67.4407958984375</v>
      </c>
      <c r="Q478" s="4">
        <f t="shared" si="58"/>
        <v>35.67718505859375</v>
      </c>
      <c r="R478" s="4">
        <f t="shared" si="59"/>
        <v>24.754745654752071</v>
      </c>
      <c r="S478" s="4">
        <f t="shared" si="60"/>
        <v>0.7238445070716466</v>
      </c>
      <c r="T478" s="5">
        <f t="shared" si="61"/>
        <v>0.40579726027397262</v>
      </c>
      <c r="U478" s="5">
        <f t="shared" si="62"/>
        <v>3.62430749400795</v>
      </c>
    </row>
    <row r="479" spans="1:21" x14ac:dyDescent="0.25">
      <c r="A479" s="1" t="s">
        <v>1201</v>
      </c>
      <c r="B479" s="1" t="s">
        <v>855</v>
      </c>
      <c r="C479" s="1" t="s">
        <v>1202</v>
      </c>
      <c r="D479" s="1" t="s">
        <v>763</v>
      </c>
      <c r="E479" s="1" t="s">
        <v>1203</v>
      </c>
      <c r="F479" s="1" t="s">
        <v>5</v>
      </c>
      <c r="G479" s="1" t="s">
        <v>6</v>
      </c>
      <c r="O479" s="3">
        <f t="shared" si="56"/>
        <v>43039.25</v>
      </c>
      <c r="P479" s="4">
        <f t="shared" si="57"/>
        <v>67.7459716796875</v>
      </c>
      <c r="Q479" s="4">
        <f t="shared" si="58"/>
        <v>35.67901611328125</v>
      </c>
      <c r="R479" s="4">
        <f t="shared" si="59"/>
        <v>24.754745654752071</v>
      </c>
      <c r="S479" s="4">
        <f t="shared" si="60"/>
        <v>0.77552775287182385</v>
      </c>
      <c r="T479" s="5">
        <f t="shared" si="61"/>
        <v>0.40579726027397262</v>
      </c>
      <c r="U479" s="5">
        <f t="shared" si="62"/>
        <v>5.1264000819477049</v>
      </c>
    </row>
    <row r="480" spans="1:21" x14ac:dyDescent="0.25">
      <c r="A480" s="1" t="s">
        <v>1204</v>
      </c>
      <c r="B480" s="1" t="s">
        <v>1013</v>
      </c>
      <c r="C480" s="1" t="s">
        <v>971</v>
      </c>
      <c r="D480" s="1" t="s">
        <v>763</v>
      </c>
      <c r="E480" s="1" t="s">
        <v>718</v>
      </c>
      <c r="F480" s="1" t="s">
        <v>5</v>
      </c>
      <c r="G480" s="1" t="s">
        <v>87</v>
      </c>
      <c r="O480" s="3">
        <f t="shared" si="56"/>
        <v>43039.5</v>
      </c>
      <c r="P480" s="4">
        <f t="shared" si="57"/>
        <v>67.46826171875</v>
      </c>
      <c r="Q480" s="4">
        <f t="shared" si="58"/>
        <v>35.68634033203125</v>
      </c>
      <c r="R480" s="4">
        <f t="shared" si="59"/>
        <v>24.754745654752071</v>
      </c>
      <c r="S480" s="4">
        <f t="shared" si="60"/>
        <v>0.89671862489325349</v>
      </c>
      <c r="T480" s="5">
        <f t="shared" si="61"/>
        <v>0.40579726027397262</v>
      </c>
      <c r="U480" s="5">
        <f t="shared" si="62"/>
        <v>4.4392222748428809</v>
      </c>
    </row>
    <row r="481" spans="1:21" x14ac:dyDescent="0.25">
      <c r="A481" s="1" t="s">
        <v>1205</v>
      </c>
      <c r="B481" s="1" t="s">
        <v>1030</v>
      </c>
      <c r="C481" s="1" t="s">
        <v>1206</v>
      </c>
      <c r="D481" s="1" t="s">
        <v>763</v>
      </c>
      <c r="E481" s="1" t="s">
        <v>348</v>
      </c>
      <c r="F481" s="1" t="s">
        <v>5</v>
      </c>
      <c r="G481" s="1" t="s">
        <v>15</v>
      </c>
      <c r="O481" s="3">
        <f t="shared" si="56"/>
        <v>43039.75</v>
      </c>
      <c r="P481" s="4">
        <f t="shared" si="57"/>
        <v>67.803955078125</v>
      </c>
      <c r="Q481" s="4">
        <f t="shared" si="58"/>
        <v>35.687255859375</v>
      </c>
      <c r="R481" s="4">
        <f t="shared" si="59"/>
        <v>24.754745654752071</v>
      </c>
      <c r="S481" s="4">
        <f t="shared" si="60"/>
        <v>0.89556046192757321</v>
      </c>
      <c r="T481" s="5">
        <f t="shared" si="61"/>
        <v>0.40579726027397262</v>
      </c>
      <c r="U481" s="5">
        <f t="shared" si="62"/>
        <v>5.7319679651977298</v>
      </c>
    </row>
    <row r="482" spans="1:21" x14ac:dyDescent="0.25">
      <c r="A482" s="1" t="s">
        <v>1207</v>
      </c>
      <c r="B482" s="1" t="s">
        <v>1208</v>
      </c>
      <c r="C482" s="1" t="s">
        <v>2</v>
      </c>
      <c r="D482" s="1" t="s">
        <v>763</v>
      </c>
      <c r="E482" s="1" t="s">
        <v>140</v>
      </c>
      <c r="F482" s="1" t="s">
        <v>5</v>
      </c>
      <c r="G482" s="1" t="s">
        <v>15</v>
      </c>
      <c r="O482" s="3">
        <f t="shared" si="56"/>
        <v>43040</v>
      </c>
      <c r="P482" s="4">
        <f t="shared" si="57"/>
        <v>67.3858642578125</v>
      </c>
      <c r="Q482" s="4">
        <f t="shared" si="58"/>
        <v>35.68267822265625</v>
      </c>
      <c r="R482" s="4">
        <f t="shared" si="59"/>
        <v>24.754745654752071</v>
      </c>
      <c r="S482" s="4">
        <f t="shared" si="60"/>
        <v>0.87241326797914098</v>
      </c>
      <c r="T482" s="5">
        <f t="shared" si="61"/>
        <v>0.40579726027397262</v>
      </c>
      <c r="U482" s="5">
        <f t="shared" si="62"/>
        <v>5.7319679651977298</v>
      </c>
    </row>
    <row r="483" spans="1:21" x14ac:dyDescent="0.25">
      <c r="A483" s="1" t="s">
        <v>1209</v>
      </c>
      <c r="B483" s="1" t="s">
        <v>1210</v>
      </c>
      <c r="C483" s="1" t="s">
        <v>1206</v>
      </c>
      <c r="D483" s="1" t="s">
        <v>763</v>
      </c>
      <c r="E483" s="1" t="s">
        <v>1211</v>
      </c>
      <c r="F483" s="1" t="s">
        <v>5</v>
      </c>
      <c r="G483" s="1" t="s">
        <v>15</v>
      </c>
      <c r="O483" s="3">
        <f t="shared" si="56"/>
        <v>43040.25</v>
      </c>
      <c r="P483" s="4">
        <f t="shared" si="57"/>
        <v>67.5537109375</v>
      </c>
      <c r="Q483" s="4">
        <f t="shared" si="58"/>
        <v>35.687255859375</v>
      </c>
      <c r="R483" s="4">
        <f t="shared" si="59"/>
        <v>24.754745654752071</v>
      </c>
      <c r="S483" s="4">
        <f t="shared" si="60"/>
        <v>0.88051130706861613</v>
      </c>
      <c r="T483" s="5">
        <f t="shared" si="61"/>
        <v>0.40579726027397262</v>
      </c>
      <c r="U483" s="5">
        <f t="shared" si="62"/>
        <v>5.7319679651977298</v>
      </c>
    </row>
    <row r="484" spans="1:21" x14ac:dyDescent="0.25">
      <c r="A484" s="1" t="s">
        <v>1212</v>
      </c>
      <c r="B484" s="1" t="s">
        <v>1213</v>
      </c>
      <c r="C484" s="1" t="s">
        <v>1214</v>
      </c>
      <c r="D484" s="1" t="s">
        <v>763</v>
      </c>
      <c r="E484" s="1" t="s">
        <v>1215</v>
      </c>
      <c r="F484" s="1" t="s">
        <v>5</v>
      </c>
      <c r="G484" s="1" t="s">
        <v>180</v>
      </c>
      <c r="O484" s="3">
        <f t="shared" si="56"/>
        <v>43040.5</v>
      </c>
      <c r="P484" s="4">
        <f t="shared" si="57"/>
        <v>67.144775390625</v>
      </c>
      <c r="Q484" s="4">
        <f t="shared" si="58"/>
        <v>35.69091796875</v>
      </c>
      <c r="R484" s="4">
        <f t="shared" si="59"/>
        <v>24.754745654752071</v>
      </c>
      <c r="S484" s="4">
        <f t="shared" si="60"/>
        <v>0.88629791364627408</v>
      </c>
      <c r="T484" s="5">
        <f t="shared" si="61"/>
        <v>0.40579726027397262</v>
      </c>
      <c r="U484" s="5">
        <f t="shared" si="62"/>
        <v>9.5986383834399724</v>
      </c>
    </row>
    <row r="485" spans="1:21" x14ac:dyDescent="0.25">
      <c r="A485" s="1" t="s">
        <v>1216</v>
      </c>
      <c r="B485" s="1" t="s">
        <v>1217</v>
      </c>
      <c r="C485" s="1" t="s">
        <v>1218</v>
      </c>
      <c r="D485" s="1" t="s">
        <v>763</v>
      </c>
      <c r="E485" s="1" t="s">
        <v>1219</v>
      </c>
      <c r="F485" s="1" t="s">
        <v>5</v>
      </c>
      <c r="G485" s="1" t="s">
        <v>36</v>
      </c>
      <c r="O485" s="3">
        <f t="shared" si="56"/>
        <v>43040.75</v>
      </c>
      <c r="P485" s="4">
        <f t="shared" si="57"/>
        <v>68.048095703125</v>
      </c>
      <c r="Q485" s="4">
        <f t="shared" si="58"/>
        <v>35.69000244140625</v>
      </c>
      <c r="R485" s="4">
        <f t="shared" si="59"/>
        <v>24.754745654752071</v>
      </c>
      <c r="S485" s="4">
        <f t="shared" si="60"/>
        <v>0.88977079534498671</v>
      </c>
      <c r="T485" s="5">
        <f t="shared" si="61"/>
        <v>0.40579726027397262</v>
      </c>
      <c r="U485" s="5">
        <f t="shared" si="62"/>
        <v>7.2522468650594325</v>
      </c>
    </row>
    <row r="486" spans="1:21" x14ac:dyDescent="0.25">
      <c r="A486" s="1" t="s">
        <v>1220</v>
      </c>
      <c r="B486" s="1" t="s">
        <v>1221</v>
      </c>
      <c r="C486" s="1" t="s">
        <v>1222</v>
      </c>
      <c r="D486" s="1" t="s">
        <v>763</v>
      </c>
      <c r="E486" s="1" t="s">
        <v>1219</v>
      </c>
      <c r="F486" s="1" t="s">
        <v>5</v>
      </c>
      <c r="G486" s="1" t="s">
        <v>136</v>
      </c>
      <c r="O486" s="3">
        <f t="shared" si="56"/>
        <v>43041</v>
      </c>
      <c r="P486" s="4">
        <f t="shared" si="57"/>
        <v>67.120361328125</v>
      </c>
      <c r="Q486" s="4">
        <f t="shared" si="58"/>
        <v>35.68817138671875</v>
      </c>
      <c r="R486" s="4">
        <f t="shared" si="59"/>
        <v>24.754745654752071</v>
      </c>
      <c r="S486" s="4">
        <f t="shared" si="60"/>
        <v>0.88977079534498671</v>
      </c>
      <c r="T486" s="5">
        <f t="shared" si="61"/>
        <v>0.40579726027397262</v>
      </c>
      <c r="U486" s="5">
        <f t="shared" si="62"/>
        <v>9.2487047910289224</v>
      </c>
    </row>
    <row r="487" spans="1:21" x14ac:dyDescent="0.25">
      <c r="A487" s="1" t="s">
        <v>1223</v>
      </c>
      <c r="B487" s="1" t="s">
        <v>1191</v>
      </c>
      <c r="C487" s="1" t="s">
        <v>1050</v>
      </c>
      <c r="D487" s="1" t="s">
        <v>763</v>
      </c>
      <c r="E487" s="1" t="s">
        <v>1224</v>
      </c>
      <c r="F487" s="1" t="s">
        <v>5</v>
      </c>
      <c r="G487" s="1" t="s">
        <v>15</v>
      </c>
      <c r="O487" s="3">
        <f t="shared" si="56"/>
        <v>43041.25</v>
      </c>
      <c r="P487" s="4">
        <f t="shared" si="57"/>
        <v>67.71240234375</v>
      </c>
      <c r="Q487" s="4">
        <f t="shared" si="58"/>
        <v>35.69549560546875</v>
      </c>
      <c r="R487" s="4">
        <f t="shared" si="59"/>
        <v>24.754745654752071</v>
      </c>
      <c r="S487" s="4">
        <f t="shared" si="60"/>
        <v>1.018753722453539</v>
      </c>
      <c r="T487" s="5">
        <f t="shared" si="61"/>
        <v>0.40579726027397262</v>
      </c>
      <c r="U487" s="5">
        <f t="shared" si="62"/>
        <v>5.7319679651977298</v>
      </c>
    </row>
    <row r="488" spans="1:21" x14ac:dyDescent="0.25">
      <c r="A488" s="1" t="s">
        <v>1225</v>
      </c>
      <c r="B488" s="1" t="s">
        <v>1226</v>
      </c>
      <c r="C488" s="1" t="s">
        <v>1227</v>
      </c>
      <c r="D488" s="1" t="s">
        <v>763</v>
      </c>
      <c r="E488" s="1" t="s">
        <v>1228</v>
      </c>
      <c r="F488" s="1" t="s">
        <v>5</v>
      </c>
      <c r="G488" s="1" t="s">
        <v>19</v>
      </c>
      <c r="O488" s="3">
        <f t="shared" si="56"/>
        <v>43041.5</v>
      </c>
      <c r="P488" s="4">
        <f t="shared" si="57"/>
        <v>67.8070068359375</v>
      </c>
      <c r="Q488" s="4">
        <f t="shared" si="58"/>
        <v>35.701904296875</v>
      </c>
      <c r="R488" s="4">
        <f t="shared" si="59"/>
        <v>24.754745654752071</v>
      </c>
      <c r="S488" s="4">
        <f t="shared" si="60"/>
        <v>1.024586165657638</v>
      </c>
      <c r="T488" s="5">
        <f t="shared" si="61"/>
        <v>0.40579726027397262</v>
      </c>
      <c r="U488" s="5">
        <f t="shared" si="62"/>
        <v>3.62430749400795</v>
      </c>
    </row>
    <row r="489" spans="1:21" x14ac:dyDescent="0.25">
      <c r="A489" s="1" t="s">
        <v>1229</v>
      </c>
      <c r="B489" s="1" t="s">
        <v>1230</v>
      </c>
      <c r="C489" s="1" t="s">
        <v>1231</v>
      </c>
      <c r="D489" s="1" t="s">
        <v>763</v>
      </c>
      <c r="E489" s="1" t="s">
        <v>1232</v>
      </c>
      <c r="F489" s="1" t="s">
        <v>5</v>
      </c>
      <c r="G489" s="1" t="s">
        <v>6</v>
      </c>
      <c r="O489" s="3">
        <f t="shared" si="56"/>
        <v>43041.75</v>
      </c>
      <c r="P489" s="4">
        <f t="shared" si="57"/>
        <v>67.9779052734375</v>
      </c>
      <c r="Q489" s="4">
        <f t="shared" si="58"/>
        <v>35.709228515625</v>
      </c>
      <c r="R489" s="4">
        <f t="shared" si="59"/>
        <v>24.754745654752071</v>
      </c>
      <c r="S489" s="4">
        <f t="shared" si="60"/>
        <v>1.1698548477729673</v>
      </c>
      <c r="T489" s="5">
        <f t="shared" si="61"/>
        <v>0.40579726027397262</v>
      </c>
      <c r="U489" s="5">
        <f t="shared" si="62"/>
        <v>5.1264000819477049</v>
      </c>
    </row>
    <row r="490" spans="1:21" x14ac:dyDescent="0.25">
      <c r="A490" s="1" t="s">
        <v>1233</v>
      </c>
      <c r="B490" s="1" t="s">
        <v>1234</v>
      </c>
      <c r="C490" s="1" t="s">
        <v>1235</v>
      </c>
      <c r="D490" s="1" t="s">
        <v>763</v>
      </c>
      <c r="E490" s="1" t="s">
        <v>1236</v>
      </c>
      <c r="F490" s="1" t="s">
        <v>5</v>
      </c>
      <c r="G490" s="1" t="s">
        <v>87</v>
      </c>
      <c r="O490" s="3">
        <f t="shared" si="56"/>
        <v>43042</v>
      </c>
      <c r="P490" s="4">
        <f t="shared" si="57"/>
        <v>67.4957275390625</v>
      </c>
      <c r="Q490" s="4">
        <f t="shared" si="58"/>
        <v>35.70465087890625</v>
      </c>
      <c r="R490" s="4">
        <f t="shared" si="59"/>
        <v>24.754745654752071</v>
      </c>
      <c r="S490" s="4">
        <f t="shared" si="60"/>
        <v>1.0222529555255733</v>
      </c>
      <c r="T490" s="5">
        <f t="shared" si="61"/>
        <v>0.40579726027397262</v>
      </c>
      <c r="U490" s="5">
        <f t="shared" si="62"/>
        <v>4.4392222748428809</v>
      </c>
    </row>
    <row r="491" spans="1:21" x14ac:dyDescent="0.25">
      <c r="A491" s="1" t="s">
        <v>1237</v>
      </c>
      <c r="B491" s="1" t="s">
        <v>1238</v>
      </c>
      <c r="C491" s="1" t="s">
        <v>1239</v>
      </c>
      <c r="D491" s="1" t="s">
        <v>763</v>
      </c>
      <c r="E491" s="1" t="s">
        <v>1240</v>
      </c>
      <c r="F491" s="1" t="s">
        <v>5</v>
      </c>
      <c r="G491" s="1" t="s">
        <v>19</v>
      </c>
      <c r="O491" s="3">
        <f t="shared" si="56"/>
        <v>43042.25</v>
      </c>
      <c r="P491" s="4">
        <f t="shared" si="57"/>
        <v>67.828369140625</v>
      </c>
      <c r="Q491" s="4">
        <f t="shared" si="58"/>
        <v>35.72479248046875</v>
      </c>
      <c r="R491" s="4">
        <f t="shared" si="59"/>
        <v>24.754745654752071</v>
      </c>
      <c r="S491" s="4">
        <f t="shared" si="60"/>
        <v>1.3555259938713675</v>
      </c>
      <c r="T491" s="5">
        <f t="shared" si="61"/>
        <v>0.40579726027397262</v>
      </c>
      <c r="U491" s="5">
        <f t="shared" si="62"/>
        <v>3.62430749400795</v>
      </c>
    </row>
    <row r="492" spans="1:21" x14ac:dyDescent="0.25">
      <c r="A492" s="1" t="s">
        <v>1241</v>
      </c>
      <c r="B492" s="1" t="s">
        <v>1242</v>
      </c>
      <c r="C492" s="1" t="s">
        <v>1243</v>
      </c>
      <c r="D492" s="1" t="s">
        <v>763</v>
      </c>
      <c r="E492" s="1" t="s">
        <v>1244</v>
      </c>
      <c r="F492" s="1" t="s">
        <v>5</v>
      </c>
      <c r="G492" s="1" t="s">
        <v>19</v>
      </c>
      <c r="O492" s="3">
        <f t="shared" si="56"/>
        <v>43042.5</v>
      </c>
      <c r="P492" s="4">
        <f t="shared" si="57"/>
        <v>67.7093505859375</v>
      </c>
      <c r="Q492" s="4">
        <f t="shared" si="58"/>
        <v>35.7257080078125</v>
      </c>
      <c r="R492" s="4">
        <f t="shared" si="59"/>
        <v>24.754745654752071</v>
      </c>
      <c r="S492" s="4">
        <f t="shared" si="60"/>
        <v>1.3697985111876392</v>
      </c>
      <c r="T492" s="5">
        <f t="shared" si="61"/>
        <v>0.40579726027397262</v>
      </c>
      <c r="U492" s="5">
        <f t="shared" si="62"/>
        <v>3.62430749400795</v>
      </c>
    </row>
    <row r="493" spans="1:21" x14ac:dyDescent="0.25">
      <c r="A493" s="1" t="s">
        <v>1245</v>
      </c>
      <c r="B493" s="1" t="s">
        <v>1246</v>
      </c>
      <c r="C493" s="1" t="s">
        <v>1247</v>
      </c>
      <c r="D493" s="1" t="s">
        <v>763</v>
      </c>
      <c r="E493" s="1" t="s">
        <v>1248</v>
      </c>
      <c r="F493" s="1" t="s">
        <v>5</v>
      </c>
      <c r="G493" s="1" t="s">
        <v>6</v>
      </c>
      <c r="O493" s="3">
        <f t="shared" si="56"/>
        <v>43042.75</v>
      </c>
      <c r="P493" s="4">
        <f t="shared" si="57"/>
        <v>67.7276611328125</v>
      </c>
      <c r="Q493" s="4">
        <f t="shared" si="58"/>
        <v>35.73486328125</v>
      </c>
      <c r="R493" s="4">
        <f t="shared" si="59"/>
        <v>24.754745654752071</v>
      </c>
      <c r="S493" s="4">
        <f t="shared" si="60"/>
        <v>1.4544823066858612</v>
      </c>
      <c r="T493" s="5">
        <f t="shared" si="61"/>
        <v>0.40579726027397262</v>
      </c>
      <c r="U493" s="5">
        <f t="shared" si="62"/>
        <v>5.1264000819477049</v>
      </c>
    </row>
    <row r="494" spans="1:21" x14ac:dyDescent="0.25">
      <c r="A494" s="1" t="s">
        <v>1249</v>
      </c>
      <c r="B494" s="1" t="s">
        <v>1208</v>
      </c>
      <c r="C494" s="1" t="s">
        <v>1239</v>
      </c>
      <c r="D494" s="1" t="s">
        <v>763</v>
      </c>
      <c r="E494" s="1" t="s">
        <v>1250</v>
      </c>
      <c r="F494" s="1" t="s">
        <v>5</v>
      </c>
      <c r="G494" s="1" t="s">
        <v>87</v>
      </c>
      <c r="O494" s="3">
        <f t="shared" si="56"/>
        <v>43043</v>
      </c>
      <c r="P494" s="4">
        <f t="shared" si="57"/>
        <v>67.3858642578125</v>
      </c>
      <c r="Q494" s="4">
        <f t="shared" si="58"/>
        <v>35.72479248046875</v>
      </c>
      <c r="R494" s="4">
        <f t="shared" si="59"/>
        <v>24.754745654752071</v>
      </c>
      <c r="S494" s="4">
        <f t="shared" si="60"/>
        <v>1.313963938519521</v>
      </c>
      <c r="T494" s="5">
        <f t="shared" si="61"/>
        <v>0.40579726027397262</v>
      </c>
      <c r="U494" s="5">
        <f t="shared" si="62"/>
        <v>4.4392222748428809</v>
      </c>
    </row>
    <row r="495" spans="1:21" x14ac:dyDescent="0.25">
      <c r="A495" s="1" t="s">
        <v>1251</v>
      </c>
      <c r="B495" s="1" t="s">
        <v>1252</v>
      </c>
      <c r="C495" s="1" t="s">
        <v>1253</v>
      </c>
      <c r="D495" s="1" t="s">
        <v>763</v>
      </c>
      <c r="E495" s="1" t="s">
        <v>1254</v>
      </c>
      <c r="F495" s="1" t="s">
        <v>5</v>
      </c>
      <c r="G495" s="1" t="s">
        <v>87</v>
      </c>
      <c r="O495" s="3">
        <f t="shared" si="56"/>
        <v>43043.25</v>
      </c>
      <c r="P495" s="4">
        <f t="shared" si="57"/>
        <v>67.498779296875</v>
      </c>
      <c r="Q495" s="4">
        <f t="shared" si="58"/>
        <v>35.745849609375</v>
      </c>
      <c r="R495" s="4">
        <f t="shared" si="59"/>
        <v>24.754745654752071</v>
      </c>
      <c r="S495" s="4">
        <f t="shared" si="60"/>
        <v>1.671019638461928</v>
      </c>
      <c r="T495" s="5">
        <f t="shared" si="61"/>
        <v>0.40579726027397262</v>
      </c>
      <c r="U495" s="5">
        <f t="shared" si="62"/>
        <v>4.4392222748428809</v>
      </c>
    </row>
    <row r="496" spans="1:21" x14ac:dyDescent="0.25">
      <c r="A496" s="1" t="s">
        <v>1255</v>
      </c>
      <c r="B496" s="1" t="s">
        <v>1002</v>
      </c>
      <c r="C496" s="1" t="s">
        <v>1256</v>
      </c>
      <c r="D496" s="1" t="s">
        <v>763</v>
      </c>
      <c r="E496" s="1" t="s">
        <v>1257</v>
      </c>
      <c r="F496" s="1" t="s">
        <v>5</v>
      </c>
      <c r="G496" s="1" t="s">
        <v>6</v>
      </c>
      <c r="O496" s="3">
        <f t="shared" si="56"/>
        <v>43043.5</v>
      </c>
      <c r="P496" s="4">
        <f t="shared" si="57"/>
        <v>67.90771484375</v>
      </c>
      <c r="Q496" s="4">
        <f t="shared" si="58"/>
        <v>35.75408935546875</v>
      </c>
      <c r="R496" s="4">
        <f t="shared" si="59"/>
        <v>24.754745654752071</v>
      </c>
      <c r="S496" s="4">
        <f t="shared" si="60"/>
        <v>1.6867621373397128</v>
      </c>
      <c r="T496" s="5">
        <f t="shared" si="61"/>
        <v>0.40579726027397262</v>
      </c>
      <c r="U496" s="5">
        <f t="shared" si="62"/>
        <v>5.1264000819477049</v>
      </c>
    </row>
    <row r="497" spans="1:21" x14ac:dyDescent="0.25">
      <c r="A497" s="1" t="s">
        <v>1258</v>
      </c>
      <c r="B497" s="1" t="s">
        <v>859</v>
      </c>
      <c r="C497" s="1" t="s">
        <v>1259</v>
      </c>
      <c r="D497" s="1" t="s">
        <v>763</v>
      </c>
      <c r="E497" s="1" t="s">
        <v>1260</v>
      </c>
      <c r="F497" s="1" t="s">
        <v>5</v>
      </c>
      <c r="G497" s="1" t="s">
        <v>15</v>
      </c>
      <c r="O497" s="3">
        <f t="shared" si="56"/>
        <v>43043.75</v>
      </c>
      <c r="P497" s="4">
        <f t="shared" si="57"/>
        <v>67.7978515625</v>
      </c>
      <c r="Q497" s="4">
        <f t="shared" si="58"/>
        <v>35.7550048828125</v>
      </c>
      <c r="R497" s="4">
        <f t="shared" si="59"/>
        <v>24.754745654752071</v>
      </c>
      <c r="S497" s="4">
        <f t="shared" si="60"/>
        <v>1.6468278753324057</v>
      </c>
      <c r="T497" s="5">
        <f t="shared" si="61"/>
        <v>0.40579726027397262</v>
      </c>
      <c r="U497" s="5">
        <f t="shared" si="62"/>
        <v>5.7319679651977298</v>
      </c>
    </row>
    <row r="498" spans="1:21" x14ac:dyDescent="0.25">
      <c r="A498" s="1" t="s">
        <v>1261</v>
      </c>
      <c r="B498" s="1" t="s">
        <v>1262</v>
      </c>
      <c r="C498" s="1" t="s">
        <v>1263</v>
      </c>
      <c r="D498" s="1" t="s">
        <v>763</v>
      </c>
      <c r="E498" s="1" t="s">
        <v>1264</v>
      </c>
      <c r="F498" s="1" t="s">
        <v>5</v>
      </c>
      <c r="G498" s="1" t="s">
        <v>6</v>
      </c>
      <c r="O498" s="3">
        <f t="shared" si="56"/>
        <v>43044</v>
      </c>
      <c r="P498" s="4">
        <f t="shared" si="57"/>
        <v>67.730712890625</v>
      </c>
      <c r="Q498" s="4">
        <f t="shared" si="58"/>
        <v>35.73944091796875</v>
      </c>
      <c r="R498" s="4">
        <f t="shared" si="59"/>
        <v>24.754745654752071</v>
      </c>
      <c r="S498" s="4">
        <f t="shared" si="60"/>
        <v>1.4270048130450164</v>
      </c>
      <c r="T498" s="5">
        <f t="shared" si="61"/>
        <v>0.40579726027397262</v>
      </c>
      <c r="U498" s="5">
        <f t="shared" si="62"/>
        <v>5.1264000819477049</v>
      </c>
    </row>
    <row r="499" spans="1:21" x14ac:dyDescent="0.25">
      <c r="A499" s="1" t="s">
        <v>1265</v>
      </c>
      <c r="B499" s="1" t="s">
        <v>1266</v>
      </c>
      <c r="C499" s="1" t="s">
        <v>1267</v>
      </c>
      <c r="D499" s="1" t="s">
        <v>763</v>
      </c>
      <c r="E499" s="1" t="s">
        <v>1268</v>
      </c>
      <c r="F499" s="1" t="s">
        <v>5</v>
      </c>
      <c r="G499" s="1" t="s">
        <v>15</v>
      </c>
      <c r="O499" s="3">
        <f t="shared" si="56"/>
        <v>43044.25</v>
      </c>
      <c r="P499" s="4">
        <f t="shared" si="57"/>
        <v>67.529296875</v>
      </c>
      <c r="Q499" s="4">
        <f t="shared" si="58"/>
        <v>35.7366943359375</v>
      </c>
      <c r="R499" s="4">
        <f t="shared" si="59"/>
        <v>24.754745654752071</v>
      </c>
      <c r="S499" s="4">
        <f t="shared" si="60"/>
        <v>1.5467860387398673</v>
      </c>
      <c r="T499" s="5">
        <f t="shared" si="61"/>
        <v>0.40579726027397262</v>
      </c>
      <c r="U499" s="5">
        <f t="shared" si="62"/>
        <v>5.7319679651977298</v>
      </c>
    </row>
    <row r="500" spans="1:21" x14ac:dyDescent="0.25">
      <c r="A500" s="1" t="s">
        <v>1269</v>
      </c>
      <c r="B500" s="1" t="s">
        <v>1270</v>
      </c>
      <c r="C500" s="1" t="s">
        <v>1271</v>
      </c>
      <c r="D500" s="1" t="s">
        <v>763</v>
      </c>
      <c r="E500" s="1" t="s">
        <v>1272</v>
      </c>
      <c r="F500" s="1" t="s">
        <v>5</v>
      </c>
      <c r="G500" s="1" t="s">
        <v>6</v>
      </c>
      <c r="O500" s="3">
        <f t="shared" si="56"/>
        <v>43044.5</v>
      </c>
      <c r="P500" s="4">
        <f t="shared" si="57"/>
        <v>68.182373046875</v>
      </c>
      <c r="Q500" s="4">
        <f t="shared" si="58"/>
        <v>35.76141357421875</v>
      </c>
      <c r="R500" s="4">
        <f t="shared" si="59"/>
        <v>24.754745654752071</v>
      </c>
      <c r="S500" s="4">
        <f t="shared" si="60"/>
        <v>1.7207169590640206</v>
      </c>
      <c r="T500" s="5">
        <f t="shared" si="61"/>
        <v>0.40579726027397262</v>
      </c>
      <c r="U500" s="5">
        <f t="shared" si="62"/>
        <v>5.1264000819477049</v>
      </c>
    </row>
    <row r="501" spans="1:21" x14ac:dyDescent="0.25">
      <c r="A501" s="1" t="s">
        <v>1273</v>
      </c>
      <c r="B501" s="1" t="s">
        <v>1274</v>
      </c>
      <c r="C501" s="1" t="s">
        <v>1259</v>
      </c>
      <c r="D501" s="1" t="s">
        <v>763</v>
      </c>
      <c r="E501" s="1" t="s">
        <v>1275</v>
      </c>
      <c r="F501" s="1" t="s">
        <v>5</v>
      </c>
      <c r="G501" s="1" t="s">
        <v>15</v>
      </c>
      <c r="O501" s="3">
        <f t="shared" si="56"/>
        <v>43044.75</v>
      </c>
      <c r="P501" s="4">
        <f t="shared" si="57"/>
        <v>67.7337646484375</v>
      </c>
      <c r="Q501" s="4">
        <f t="shared" si="58"/>
        <v>35.7550048828125</v>
      </c>
      <c r="R501" s="4">
        <f t="shared" si="59"/>
        <v>24.754745654752071</v>
      </c>
      <c r="S501" s="4">
        <f t="shared" si="60"/>
        <v>1.5997493943223731</v>
      </c>
      <c r="T501" s="5">
        <f t="shared" si="61"/>
        <v>0.40579726027397262</v>
      </c>
      <c r="U501" s="5">
        <f t="shared" si="62"/>
        <v>5.7319679651977298</v>
      </c>
    </row>
    <row r="502" spans="1:21" x14ac:dyDescent="0.25">
      <c r="A502" s="1" t="s">
        <v>1276</v>
      </c>
      <c r="B502" s="1" t="s">
        <v>1277</v>
      </c>
      <c r="C502" s="1" t="s">
        <v>9</v>
      </c>
      <c r="D502" s="1" t="s">
        <v>763</v>
      </c>
      <c r="E502" s="1" t="s">
        <v>1278</v>
      </c>
      <c r="F502" s="1" t="s">
        <v>5</v>
      </c>
      <c r="G502" s="1" t="s">
        <v>15</v>
      </c>
      <c r="O502" s="3">
        <f t="shared" si="56"/>
        <v>43045</v>
      </c>
      <c r="P502" s="4">
        <f t="shared" si="57"/>
        <v>67.7886962890625</v>
      </c>
      <c r="Q502" s="4">
        <f t="shared" si="58"/>
        <v>35.71563720703125</v>
      </c>
      <c r="R502" s="4">
        <f t="shared" si="59"/>
        <v>24.754745654752071</v>
      </c>
      <c r="S502" s="4">
        <f t="shared" si="60"/>
        <v>1.1299032454990083</v>
      </c>
      <c r="T502" s="5">
        <f t="shared" si="61"/>
        <v>0.40579726027397262</v>
      </c>
      <c r="U502" s="5">
        <f t="shared" si="62"/>
        <v>5.7319679651977298</v>
      </c>
    </row>
    <row r="503" spans="1:21" x14ac:dyDescent="0.25">
      <c r="A503" s="1" t="s">
        <v>1279</v>
      </c>
      <c r="B503" s="1" t="s">
        <v>1280</v>
      </c>
      <c r="C503" s="1" t="s">
        <v>1235</v>
      </c>
      <c r="D503" s="1" t="s">
        <v>763</v>
      </c>
      <c r="E503" s="1" t="s">
        <v>1281</v>
      </c>
      <c r="F503" s="1" t="s">
        <v>5</v>
      </c>
      <c r="G503" s="1" t="s">
        <v>87</v>
      </c>
      <c r="O503" s="3">
        <f t="shared" si="56"/>
        <v>43045.25</v>
      </c>
      <c r="P503" s="4">
        <f t="shared" si="57"/>
        <v>67.3431396484375</v>
      </c>
      <c r="Q503" s="4">
        <f t="shared" si="58"/>
        <v>35.70465087890625</v>
      </c>
      <c r="R503" s="4">
        <f t="shared" si="59"/>
        <v>24.754745654752071</v>
      </c>
      <c r="S503" s="4">
        <f t="shared" si="60"/>
        <v>1.114651644990829</v>
      </c>
      <c r="T503" s="5">
        <f t="shared" si="61"/>
        <v>0.40579726027397262</v>
      </c>
      <c r="U503" s="5">
        <f t="shared" si="62"/>
        <v>4.4392222748428809</v>
      </c>
    </row>
    <row r="504" spans="1:21" x14ac:dyDescent="0.25">
      <c r="A504" s="1" t="s">
        <v>1282</v>
      </c>
      <c r="B504" s="1" t="s">
        <v>1283</v>
      </c>
      <c r="C504" s="1" t="s">
        <v>1284</v>
      </c>
      <c r="D504" s="1" t="s">
        <v>763</v>
      </c>
      <c r="E504" s="1" t="s">
        <v>1285</v>
      </c>
      <c r="F504" s="1" t="s">
        <v>5</v>
      </c>
      <c r="G504" s="1" t="s">
        <v>24</v>
      </c>
      <c r="O504" s="3">
        <f t="shared" si="56"/>
        <v>43045.5</v>
      </c>
      <c r="P504" s="4">
        <f t="shared" si="57"/>
        <v>68.353271484375</v>
      </c>
      <c r="Q504" s="4">
        <f t="shared" si="58"/>
        <v>35.7586669921875</v>
      </c>
      <c r="R504" s="4">
        <f t="shared" si="59"/>
        <v>24.754745654752071</v>
      </c>
      <c r="S504" s="4">
        <f t="shared" si="60"/>
        <v>1.7377189634900105</v>
      </c>
      <c r="T504" s="5">
        <f t="shared" si="61"/>
        <v>0.40579726027397262</v>
      </c>
      <c r="U504" s="5">
        <f t="shared" si="62"/>
        <v>6.7832889062333557</v>
      </c>
    </row>
    <row r="505" spans="1:21" x14ac:dyDescent="0.25">
      <c r="A505" s="1" t="s">
        <v>1286</v>
      </c>
      <c r="B505" s="1" t="s">
        <v>852</v>
      </c>
      <c r="C505" s="1" t="s">
        <v>1287</v>
      </c>
      <c r="D505" s="1" t="s">
        <v>763</v>
      </c>
      <c r="E505" s="1" t="s">
        <v>1288</v>
      </c>
      <c r="F505" s="1" t="s">
        <v>5</v>
      </c>
      <c r="G505" s="1" t="s">
        <v>19</v>
      </c>
      <c r="O505" s="3">
        <f t="shared" si="56"/>
        <v>43045.75</v>
      </c>
      <c r="P505" s="4">
        <f t="shared" si="57"/>
        <v>67.596435546875</v>
      </c>
      <c r="Q505" s="4">
        <f t="shared" si="58"/>
        <v>35.70648193359375</v>
      </c>
      <c r="R505" s="4">
        <f t="shared" si="59"/>
        <v>24.754745654752071</v>
      </c>
      <c r="S505" s="4">
        <f t="shared" si="60"/>
        <v>1.0748254297803896</v>
      </c>
      <c r="T505" s="5">
        <f t="shared" si="61"/>
        <v>0.40579726027397262</v>
      </c>
      <c r="U505" s="5">
        <f t="shared" si="62"/>
        <v>3.62430749400795</v>
      </c>
    </row>
    <row r="506" spans="1:21" x14ac:dyDescent="0.25">
      <c r="A506" s="1" t="s">
        <v>1289</v>
      </c>
      <c r="B506" s="1" t="s">
        <v>1036</v>
      </c>
      <c r="C506" s="1" t="s">
        <v>1043</v>
      </c>
      <c r="D506" s="1" t="s">
        <v>763</v>
      </c>
      <c r="E506" s="1" t="s">
        <v>1290</v>
      </c>
      <c r="F506" s="1" t="s">
        <v>5</v>
      </c>
      <c r="G506" s="1" t="s">
        <v>24</v>
      </c>
      <c r="O506" s="3">
        <f t="shared" si="56"/>
        <v>43046</v>
      </c>
      <c r="P506" s="4">
        <f t="shared" si="57"/>
        <v>67.864990234375</v>
      </c>
      <c r="Q506" s="4">
        <f t="shared" si="58"/>
        <v>35.7000732421875</v>
      </c>
      <c r="R506" s="4">
        <f t="shared" si="59"/>
        <v>24.754745654752071</v>
      </c>
      <c r="S506" s="4">
        <f t="shared" si="60"/>
        <v>1.0094258475330662</v>
      </c>
      <c r="T506" s="5">
        <f t="shared" si="61"/>
        <v>0.40579726027397262</v>
      </c>
      <c r="U506" s="5">
        <f t="shared" si="62"/>
        <v>6.7832889062333557</v>
      </c>
    </row>
    <row r="507" spans="1:21" x14ac:dyDescent="0.25">
      <c r="A507" s="1" t="s">
        <v>1291</v>
      </c>
      <c r="B507" s="1" t="s">
        <v>1213</v>
      </c>
      <c r="C507" s="1" t="s">
        <v>1292</v>
      </c>
      <c r="D507" s="1" t="s">
        <v>763</v>
      </c>
      <c r="E507" s="1" t="s">
        <v>1293</v>
      </c>
      <c r="F507" s="1" t="s">
        <v>5</v>
      </c>
      <c r="G507" s="1" t="s">
        <v>36</v>
      </c>
      <c r="O507" s="3">
        <f t="shared" si="56"/>
        <v>43046.25</v>
      </c>
      <c r="P507" s="4">
        <f t="shared" si="57"/>
        <v>67.144775390625</v>
      </c>
      <c r="Q507" s="4">
        <f t="shared" si="58"/>
        <v>35.7330322265625</v>
      </c>
      <c r="R507" s="4">
        <f t="shared" si="59"/>
        <v>24.754745654752071</v>
      </c>
      <c r="S507" s="4">
        <f t="shared" si="60"/>
        <v>1.4520912532579473</v>
      </c>
      <c r="T507" s="5">
        <f t="shared" si="61"/>
        <v>0.40579726027397262</v>
      </c>
      <c r="U507" s="5">
        <f t="shared" si="62"/>
        <v>7.2522468650594325</v>
      </c>
    </row>
    <row r="508" spans="1:21" x14ac:dyDescent="0.25">
      <c r="A508" s="1" t="s">
        <v>1294</v>
      </c>
      <c r="B508" s="1" t="s">
        <v>1295</v>
      </c>
      <c r="C508" s="1" t="s">
        <v>1239</v>
      </c>
      <c r="D508" s="1" t="s">
        <v>763</v>
      </c>
      <c r="E508" s="1" t="s">
        <v>1296</v>
      </c>
      <c r="F508" s="1" t="s">
        <v>5</v>
      </c>
      <c r="G508" s="1" t="s">
        <v>15</v>
      </c>
      <c r="O508" s="3">
        <f t="shared" si="56"/>
        <v>43046.5</v>
      </c>
      <c r="P508" s="4">
        <f t="shared" si="57"/>
        <v>68.157958984375</v>
      </c>
      <c r="Q508" s="4">
        <f t="shared" si="58"/>
        <v>35.72479248046875</v>
      </c>
      <c r="R508" s="4">
        <f t="shared" si="59"/>
        <v>24.754745654752071</v>
      </c>
      <c r="S508" s="4">
        <f t="shared" si="60"/>
        <v>1.2665845830792932</v>
      </c>
      <c r="T508" s="5">
        <f t="shared" si="61"/>
        <v>0.40579726027397262</v>
      </c>
      <c r="U508" s="5">
        <f t="shared" si="62"/>
        <v>5.7319679651977298</v>
      </c>
    </row>
    <row r="509" spans="1:21" x14ac:dyDescent="0.25">
      <c r="A509" s="1" t="s">
        <v>1297</v>
      </c>
      <c r="B509" s="1" t="s">
        <v>773</v>
      </c>
      <c r="C509" s="1" t="s">
        <v>1298</v>
      </c>
      <c r="D509" s="1" t="s">
        <v>763</v>
      </c>
      <c r="E509" s="1" t="s">
        <v>1299</v>
      </c>
      <c r="F509" s="1" t="s">
        <v>5</v>
      </c>
      <c r="G509" s="1" t="s">
        <v>6</v>
      </c>
      <c r="O509" s="3">
        <f t="shared" si="56"/>
        <v>43046.75</v>
      </c>
      <c r="P509" s="4">
        <f t="shared" si="57"/>
        <v>67.572021484375</v>
      </c>
      <c r="Q509" s="4">
        <f t="shared" si="58"/>
        <v>35.7293701171875</v>
      </c>
      <c r="R509" s="4">
        <f t="shared" si="59"/>
        <v>24.754745654752071</v>
      </c>
      <c r="S509" s="4">
        <f t="shared" si="60"/>
        <v>1.3817011400329307</v>
      </c>
      <c r="T509" s="5">
        <f t="shared" si="61"/>
        <v>0.40579726027397262</v>
      </c>
      <c r="U509" s="5">
        <f t="shared" si="62"/>
        <v>5.1264000819477049</v>
      </c>
    </row>
    <row r="510" spans="1:21" x14ac:dyDescent="0.25">
      <c r="A510" s="1" t="s">
        <v>1300</v>
      </c>
      <c r="B510" s="1" t="s">
        <v>907</v>
      </c>
      <c r="C510" s="1" t="s">
        <v>29</v>
      </c>
      <c r="D510" s="1" t="s">
        <v>763</v>
      </c>
      <c r="E510" s="1" t="s">
        <v>1281</v>
      </c>
      <c r="F510" s="1" t="s">
        <v>5</v>
      </c>
      <c r="G510" s="1" t="s">
        <v>62</v>
      </c>
      <c r="O510" s="3">
        <f t="shared" si="56"/>
        <v>43047</v>
      </c>
      <c r="P510" s="4">
        <f t="shared" si="57"/>
        <v>68.0419921875</v>
      </c>
      <c r="Q510" s="4">
        <f t="shared" si="58"/>
        <v>35.712890625</v>
      </c>
      <c r="R510" s="4">
        <f t="shared" si="59"/>
        <v>24.754745654752071</v>
      </c>
      <c r="S510" s="4">
        <f t="shared" si="60"/>
        <v>1.114651644990829</v>
      </c>
      <c r="T510" s="5">
        <f t="shared" si="61"/>
        <v>0.40579726027397262</v>
      </c>
      <c r="U510" s="5">
        <f t="shared" si="62"/>
        <v>8.885124270228081</v>
      </c>
    </row>
    <row r="511" spans="1:21" x14ac:dyDescent="0.25">
      <c r="A511" s="1" t="s">
        <v>1301</v>
      </c>
      <c r="B511" s="1" t="s">
        <v>1302</v>
      </c>
      <c r="C511" s="1" t="s">
        <v>1243</v>
      </c>
      <c r="D511" s="1" t="s">
        <v>763</v>
      </c>
      <c r="E511" s="1" t="s">
        <v>1303</v>
      </c>
      <c r="F511" s="1" t="s">
        <v>5</v>
      </c>
      <c r="G511" s="1" t="s">
        <v>87</v>
      </c>
      <c r="O511" s="3">
        <f t="shared" si="56"/>
        <v>43047.25</v>
      </c>
      <c r="P511" s="4">
        <f t="shared" si="57"/>
        <v>67.1539306640625</v>
      </c>
      <c r="Q511" s="4">
        <f t="shared" si="58"/>
        <v>35.7257080078125</v>
      </c>
      <c r="R511" s="4">
        <f t="shared" si="59"/>
        <v>24.754745654752071</v>
      </c>
      <c r="S511" s="4">
        <f t="shared" si="60"/>
        <v>1.3781295045416186</v>
      </c>
      <c r="T511" s="5">
        <f t="shared" si="61"/>
        <v>0.40579726027397262</v>
      </c>
      <c r="U511" s="5">
        <f t="shared" si="62"/>
        <v>4.4392222748428809</v>
      </c>
    </row>
    <row r="512" spans="1:21" x14ac:dyDescent="0.25">
      <c r="A512" s="1" t="s">
        <v>1304</v>
      </c>
      <c r="B512" s="1" t="s">
        <v>1305</v>
      </c>
      <c r="C512" s="1" t="s">
        <v>1306</v>
      </c>
      <c r="D512" s="1" t="s">
        <v>763</v>
      </c>
      <c r="E512" s="1" t="s">
        <v>1307</v>
      </c>
      <c r="F512" s="1" t="s">
        <v>5</v>
      </c>
      <c r="G512" s="1" t="s">
        <v>40</v>
      </c>
      <c r="O512" s="3">
        <f t="shared" si="56"/>
        <v>43047.5</v>
      </c>
      <c r="P512" s="4">
        <f t="shared" si="57"/>
        <v>68.2586669921875</v>
      </c>
      <c r="Q512" s="4">
        <f t="shared" si="58"/>
        <v>35.7403564453125</v>
      </c>
      <c r="R512" s="4">
        <f t="shared" si="59"/>
        <v>24.754745654752071</v>
      </c>
      <c r="S512" s="4">
        <f t="shared" si="60"/>
        <v>1.4413355365579719</v>
      </c>
      <c r="T512" s="5">
        <f t="shared" si="61"/>
        <v>0.40579726027397262</v>
      </c>
      <c r="U512" s="5">
        <f t="shared" si="62"/>
        <v>6.2795806410970254</v>
      </c>
    </row>
    <row r="513" spans="1:21" x14ac:dyDescent="0.25">
      <c r="A513" s="1" t="s">
        <v>1308</v>
      </c>
      <c r="B513" s="1" t="s">
        <v>1309</v>
      </c>
      <c r="C513" s="1" t="s">
        <v>1310</v>
      </c>
      <c r="D513" s="1" t="s">
        <v>763</v>
      </c>
      <c r="E513" s="1" t="s">
        <v>1311</v>
      </c>
      <c r="F513" s="1" t="s">
        <v>5</v>
      </c>
      <c r="G513" s="1" t="s">
        <v>87</v>
      </c>
      <c r="O513" s="3">
        <f t="shared" si="56"/>
        <v>43047.75</v>
      </c>
      <c r="P513" s="4">
        <f t="shared" si="57"/>
        <v>67.7520751953125</v>
      </c>
      <c r="Q513" s="4">
        <f t="shared" si="58"/>
        <v>35.7220458984375</v>
      </c>
      <c r="R513" s="4">
        <f t="shared" si="59"/>
        <v>24.754745654752071</v>
      </c>
      <c r="S513" s="4">
        <f t="shared" si="60"/>
        <v>1.3092202460341014</v>
      </c>
      <c r="T513" s="5">
        <f t="shared" si="61"/>
        <v>0.40579726027397262</v>
      </c>
      <c r="U513" s="5">
        <f t="shared" si="62"/>
        <v>4.4392222748428809</v>
      </c>
    </row>
    <row r="514" spans="1:21" x14ac:dyDescent="0.25">
      <c r="A514" s="1" t="s">
        <v>1312</v>
      </c>
      <c r="B514" s="1" t="s">
        <v>1313</v>
      </c>
      <c r="C514" s="1" t="s">
        <v>18</v>
      </c>
      <c r="D514" s="1" t="s">
        <v>763</v>
      </c>
      <c r="E514" s="1" t="s">
        <v>1314</v>
      </c>
      <c r="F514" s="1" t="s">
        <v>5</v>
      </c>
      <c r="G514" s="1" t="s">
        <v>15</v>
      </c>
      <c r="O514" s="3">
        <f t="shared" ref="O514:O577" si="63">(HEX2DEC(A514)/86400)+25569</f>
        <v>43048</v>
      </c>
      <c r="P514" s="4">
        <f t="shared" ref="P514:P577" si="64">HEX2DEC(B514)/32768*100</f>
        <v>67.755126953125</v>
      </c>
      <c r="Q514" s="4">
        <f t="shared" ref="Q514:Q577" si="65">HEX2DEC(C514)/32768*30</f>
        <v>35.716552734375</v>
      </c>
      <c r="R514" s="4">
        <f t="shared" ref="R514:R577" si="66">1/($Y$2+$Y$3*LOG10(5600-HEX2DEC(D514))+$Y$4*LOG10(5600-HEX2DEC(D514))^3)-273.15</f>
        <v>24.754745654752071</v>
      </c>
      <c r="S514" s="4">
        <f t="shared" ref="S514:S577" si="67">1/($Y$2+$Y$3*LOG10(21000-HEX2DEC(E514))+$Y$4*LOG10(21000-HEX2DEC(E514))^3)-273.15</f>
        <v>1.1827998673696243</v>
      </c>
      <c r="T514" s="5">
        <f t="shared" ref="T514:T577" si="68">((HEX2DEC(F514)+4700)-4842)*0.049372/0.73</f>
        <v>0.40579726027397262</v>
      </c>
      <c r="U514" s="5">
        <f t="shared" ref="U514:U577" si="69">DEGREES(ACOS((1000-G514)/1000))</f>
        <v>5.7319679651977298</v>
      </c>
    </row>
    <row r="515" spans="1:21" x14ac:dyDescent="0.25">
      <c r="A515" s="1" t="s">
        <v>1315</v>
      </c>
      <c r="B515" s="1" t="s">
        <v>1316</v>
      </c>
      <c r="C515" s="1" t="s">
        <v>1317</v>
      </c>
      <c r="D515" s="1" t="s">
        <v>763</v>
      </c>
      <c r="E515" s="1" t="s">
        <v>1318</v>
      </c>
      <c r="F515" s="1" t="s">
        <v>5</v>
      </c>
      <c r="G515" s="1" t="s">
        <v>15</v>
      </c>
      <c r="O515" s="3">
        <f t="shared" si="63"/>
        <v>43048.25</v>
      </c>
      <c r="P515" s="4">
        <f t="shared" si="64"/>
        <v>67.41943359375</v>
      </c>
      <c r="Q515" s="4">
        <f t="shared" si="65"/>
        <v>35.72021484375</v>
      </c>
      <c r="R515" s="4">
        <f t="shared" si="66"/>
        <v>24.754745654752071</v>
      </c>
      <c r="S515" s="4">
        <f t="shared" si="67"/>
        <v>1.2831528188719403</v>
      </c>
      <c r="T515" s="5">
        <f t="shared" si="68"/>
        <v>0.40579726027397262</v>
      </c>
      <c r="U515" s="5">
        <f t="shared" si="69"/>
        <v>5.7319679651977298</v>
      </c>
    </row>
    <row r="516" spans="1:21" x14ac:dyDescent="0.25">
      <c r="A516" s="1" t="s">
        <v>1319</v>
      </c>
      <c r="B516" s="1" t="s">
        <v>1320</v>
      </c>
      <c r="C516" s="1" t="s">
        <v>1321</v>
      </c>
      <c r="D516" s="1" t="s">
        <v>763</v>
      </c>
      <c r="E516" s="1" t="s">
        <v>1322</v>
      </c>
      <c r="F516" s="1" t="s">
        <v>5</v>
      </c>
      <c r="G516" s="1" t="s">
        <v>21</v>
      </c>
      <c r="O516" s="3">
        <f t="shared" si="63"/>
        <v>43048.5</v>
      </c>
      <c r="P516" s="4">
        <f t="shared" si="64"/>
        <v>68.1427001953125</v>
      </c>
      <c r="Q516" s="4">
        <f t="shared" si="65"/>
        <v>35.74951171875</v>
      </c>
      <c r="R516" s="4">
        <f t="shared" si="66"/>
        <v>24.754745654752071</v>
      </c>
      <c r="S516" s="4">
        <f t="shared" si="67"/>
        <v>1.5684335919446539</v>
      </c>
      <c r="T516" s="5">
        <f t="shared" si="68"/>
        <v>0.40579726027397262</v>
      </c>
      <c r="U516" s="5">
        <f t="shared" si="69"/>
        <v>2.5625587331231401</v>
      </c>
    </row>
    <row r="517" spans="1:21" x14ac:dyDescent="0.25">
      <c r="A517" s="1" t="s">
        <v>1323</v>
      </c>
      <c r="B517" s="1" t="s">
        <v>1324</v>
      </c>
      <c r="C517" s="1" t="s">
        <v>18</v>
      </c>
      <c r="D517" s="1" t="s">
        <v>763</v>
      </c>
      <c r="E517" s="1" t="s">
        <v>1325</v>
      </c>
      <c r="F517" s="1" t="s">
        <v>5</v>
      </c>
      <c r="G517" s="1" t="s">
        <v>87</v>
      </c>
      <c r="O517" s="3">
        <f t="shared" si="63"/>
        <v>43048.75</v>
      </c>
      <c r="P517" s="4">
        <f t="shared" si="64"/>
        <v>67.8466796875</v>
      </c>
      <c r="Q517" s="4">
        <f t="shared" si="65"/>
        <v>35.716552734375</v>
      </c>
      <c r="R517" s="4">
        <f t="shared" si="66"/>
        <v>24.754745654752071</v>
      </c>
      <c r="S517" s="4">
        <f t="shared" si="67"/>
        <v>1.2122559286243586</v>
      </c>
      <c r="T517" s="5">
        <f t="shared" si="68"/>
        <v>0.40579726027397262</v>
      </c>
      <c r="U517" s="5">
        <f t="shared" si="69"/>
        <v>4.4392222748428809</v>
      </c>
    </row>
    <row r="518" spans="1:21" x14ac:dyDescent="0.25">
      <c r="A518" s="1" t="s">
        <v>1326</v>
      </c>
      <c r="B518" s="1" t="s">
        <v>1327</v>
      </c>
      <c r="C518" s="1" t="s">
        <v>1310</v>
      </c>
      <c r="D518" s="1" t="s">
        <v>763</v>
      </c>
      <c r="E518" s="1" t="s">
        <v>1328</v>
      </c>
      <c r="F518" s="1" t="s">
        <v>5</v>
      </c>
      <c r="G518" s="1" t="s">
        <v>24</v>
      </c>
      <c r="O518" s="3">
        <f t="shared" si="63"/>
        <v>43049</v>
      </c>
      <c r="P518" s="4">
        <f t="shared" si="64"/>
        <v>67.9718017578125</v>
      </c>
      <c r="Q518" s="4">
        <f t="shared" si="65"/>
        <v>35.7220458984375</v>
      </c>
      <c r="R518" s="4">
        <f t="shared" si="66"/>
        <v>24.754745654752071</v>
      </c>
      <c r="S518" s="4">
        <f t="shared" si="67"/>
        <v>1.286705190117857</v>
      </c>
      <c r="T518" s="5">
        <f t="shared" si="68"/>
        <v>0.40579726027397262</v>
      </c>
      <c r="U518" s="5">
        <f t="shared" si="69"/>
        <v>6.7832889062333557</v>
      </c>
    </row>
    <row r="519" spans="1:21" x14ac:dyDescent="0.25">
      <c r="A519" s="1" t="s">
        <v>1329</v>
      </c>
      <c r="B519" s="1" t="s">
        <v>1046</v>
      </c>
      <c r="C519" s="1" t="s">
        <v>1239</v>
      </c>
      <c r="D519" s="1" t="s">
        <v>763</v>
      </c>
      <c r="E519" s="1" t="s">
        <v>1330</v>
      </c>
      <c r="F519" s="1" t="s">
        <v>5</v>
      </c>
      <c r="G519" s="1" t="s">
        <v>15</v>
      </c>
      <c r="O519" s="3">
        <f t="shared" si="63"/>
        <v>43049.25</v>
      </c>
      <c r="P519" s="4">
        <f t="shared" si="64"/>
        <v>67.4896240234375</v>
      </c>
      <c r="Q519" s="4">
        <f t="shared" si="65"/>
        <v>35.72479248046875</v>
      </c>
      <c r="R519" s="4">
        <f t="shared" si="66"/>
        <v>24.754745654752071</v>
      </c>
      <c r="S519" s="4">
        <f t="shared" si="67"/>
        <v>1.3329515322864154</v>
      </c>
      <c r="T519" s="5">
        <f t="shared" si="68"/>
        <v>0.40579726027397262</v>
      </c>
      <c r="U519" s="5">
        <f t="shared" si="69"/>
        <v>5.7319679651977298</v>
      </c>
    </row>
    <row r="520" spans="1:21" x14ac:dyDescent="0.25">
      <c r="A520" s="1" t="s">
        <v>1331</v>
      </c>
      <c r="B520" s="1" t="s">
        <v>1332</v>
      </c>
      <c r="C520" s="1" t="s">
        <v>1333</v>
      </c>
      <c r="D520" s="1" t="s">
        <v>763</v>
      </c>
      <c r="E520" s="1" t="s">
        <v>1334</v>
      </c>
      <c r="F520" s="1" t="s">
        <v>5</v>
      </c>
      <c r="G520" s="1" t="s">
        <v>87</v>
      </c>
      <c r="O520" s="3">
        <f t="shared" si="63"/>
        <v>43049.5</v>
      </c>
      <c r="P520" s="4">
        <f t="shared" si="64"/>
        <v>67.9229736328125</v>
      </c>
      <c r="Q520" s="4">
        <f t="shared" si="65"/>
        <v>35.77056884765625</v>
      </c>
      <c r="R520" s="4">
        <f t="shared" si="66"/>
        <v>24.754745654752071</v>
      </c>
      <c r="S520" s="4">
        <f t="shared" si="67"/>
        <v>1.8217552571930469</v>
      </c>
      <c r="T520" s="5">
        <f t="shared" si="68"/>
        <v>0.40579726027397262</v>
      </c>
      <c r="U520" s="5">
        <f t="shared" si="69"/>
        <v>4.4392222748428809</v>
      </c>
    </row>
    <row r="521" spans="1:21" x14ac:dyDescent="0.25">
      <c r="A521" s="1" t="s">
        <v>1335</v>
      </c>
      <c r="B521" s="1" t="s">
        <v>1336</v>
      </c>
      <c r="C521" s="1" t="s">
        <v>1337</v>
      </c>
      <c r="D521" s="1" t="s">
        <v>763</v>
      </c>
      <c r="E521" s="1" t="s">
        <v>1338</v>
      </c>
      <c r="F521" s="1" t="s">
        <v>5</v>
      </c>
      <c r="G521" s="1" t="s">
        <v>40</v>
      </c>
      <c r="O521" s="3">
        <f t="shared" si="63"/>
        <v>43049.75</v>
      </c>
      <c r="P521" s="4">
        <f t="shared" si="64"/>
        <v>68.096923828125</v>
      </c>
      <c r="Q521" s="4">
        <f t="shared" si="65"/>
        <v>35.73211669921875</v>
      </c>
      <c r="R521" s="4">
        <f t="shared" si="66"/>
        <v>24.754745654752071</v>
      </c>
      <c r="S521" s="4">
        <f t="shared" si="67"/>
        <v>1.3365139926080474</v>
      </c>
      <c r="T521" s="5">
        <f t="shared" si="68"/>
        <v>0.40579726027397262</v>
      </c>
      <c r="U521" s="5">
        <f t="shared" si="69"/>
        <v>6.2795806410970254</v>
      </c>
    </row>
    <row r="522" spans="1:21" x14ac:dyDescent="0.25">
      <c r="A522" s="1" t="s">
        <v>1339</v>
      </c>
      <c r="B522" s="1" t="s">
        <v>1340</v>
      </c>
      <c r="C522" s="1" t="s">
        <v>1341</v>
      </c>
      <c r="D522" s="1" t="s">
        <v>763</v>
      </c>
      <c r="E522" s="1" t="s">
        <v>1342</v>
      </c>
      <c r="F522" s="1" t="s">
        <v>5</v>
      </c>
      <c r="G522" s="1" t="s">
        <v>40</v>
      </c>
      <c r="O522" s="3">
        <f t="shared" si="63"/>
        <v>43050</v>
      </c>
      <c r="P522" s="4">
        <f t="shared" si="64"/>
        <v>67.76123046875</v>
      </c>
      <c r="Q522" s="4">
        <f t="shared" si="65"/>
        <v>35.75225830078125</v>
      </c>
      <c r="R522" s="4">
        <f t="shared" si="66"/>
        <v>24.754745654752071</v>
      </c>
      <c r="S522" s="4">
        <f t="shared" si="67"/>
        <v>1.64924555552318</v>
      </c>
      <c r="T522" s="5">
        <f t="shared" si="68"/>
        <v>0.40579726027397262</v>
      </c>
      <c r="U522" s="5">
        <f t="shared" si="69"/>
        <v>6.2795806410970254</v>
      </c>
    </row>
    <row r="523" spans="1:21" x14ac:dyDescent="0.25">
      <c r="A523" s="1" t="s">
        <v>1343</v>
      </c>
      <c r="B523" s="1" t="s">
        <v>1262</v>
      </c>
      <c r="C523" s="1" t="s">
        <v>1344</v>
      </c>
      <c r="D523" s="1" t="s">
        <v>763</v>
      </c>
      <c r="E523" s="1" t="s">
        <v>1345</v>
      </c>
      <c r="F523" s="1" t="s">
        <v>5</v>
      </c>
      <c r="G523" s="1" t="s">
        <v>87</v>
      </c>
      <c r="O523" s="3">
        <f t="shared" si="63"/>
        <v>43050.25</v>
      </c>
      <c r="P523" s="4">
        <f t="shared" si="64"/>
        <v>67.730712890625</v>
      </c>
      <c r="Q523" s="4">
        <f t="shared" si="65"/>
        <v>35.7513427734375</v>
      </c>
      <c r="R523" s="4">
        <f t="shared" si="66"/>
        <v>24.754745654752071</v>
      </c>
      <c r="S523" s="4">
        <f t="shared" si="67"/>
        <v>1.6287058553277802</v>
      </c>
      <c r="T523" s="5">
        <f t="shared" si="68"/>
        <v>0.40579726027397262</v>
      </c>
      <c r="U523" s="5">
        <f t="shared" si="69"/>
        <v>4.4392222748428809</v>
      </c>
    </row>
    <row r="524" spans="1:21" x14ac:dyDescent="0.25">
      <c r="A524" s="1" t="s">
        <v>1346</v>
      </c>
      <c r="B524" s="1" t="s">
        <v>855</v>
      </c>
      <c r="C524" s="1" t="s">
        <v>1347</v>
      </c>
      <c r="D524" s="1" t="s">
        <v>763</v>
      </c>
      <c r="E524" s="1" t="s">
        <v>1348</v>
      </c>
      <c r="F524" s="1" t="s">
        <v>5</v>
      </c>
      <c r="G524" s="1" t="s">
        <v>19</v>
      </c>
      <c r="O524" s="3">
        <f t="shared" si="63"/>
        <v>43050.5</v>
      </c>
      <c r="P524" s="4">
        <f t="shared" si="64"/>
        <v>67.7459716796875</v>
      </c>
      <c r="Q524" s="4">
        <f t="shared" si="65"/>
        <v>35.79071044921875</v>
      </c>
      <c r="R524" s="4">
        <f t="shared" si="66"/>
        <v>24.754745654752071</v>
      </c>
      <c r="S524" s="4">
        <f t="shared" si="67"/>
        <v>2.087446950267406</v>
      </c>
      <c r="T524" s="5">
        <f t="shared" si="68"/>
        <v>0.40579726027397262</v>
      </c>
      <c r="U524" s="5">
        <f t="shared" si="69"/>
        <v>3.62430749400795</v>
      </c>
    </row>
    <row r="525" spans="1:21" x14ac:dyDescent="0.25">
      <c r="A525" s="1" t="s">
        <v>1349</v>
      </c>
      <c r="B525" s="1" t="s">
        <v>1350</v>
      </c>
      <c r="C525" s="1" t="s">
        <v>1351</v>
      </c>
      <c r="D525" s="1" t="s">
        <v>763</v>
      </c>
      <c r="E525" s="1" t="s">
        <v>1352</v>
      </c>
      <c r="F525" s="1" t="s">
        <v>5</v>
      </c>
      <c r="G525" s="1" t="s">
        <v>6</v>
      </c>
      <c r="O525" s="3">
        <f t="shared" si="63"/>
        <v>43050.75</v>
      </c>
      <c r="P525" s="4">
        <f t="shared" si="64"/>
        <v>68.194580078125</v>
      </c>
      <c r="Q525" s="4">
        <f t="shared" si="65"/>
        <v>35.760498046875</v>
      </c>
      <c r="R525" s="4">
        <f t="shared" si="66"/>
        <v>24.754745654752071</v>
      </c>
      <c r="S525" s="4">
        <f t="shared" si="67"/>
        <v>1.6928206961487717</v>
      </c>
      <c r="T525" s="5">
        <f t="shared" si="68"/>
        <v>0.40579726027397262</v>
      </c>
      <c r="U525" s="5">
        <f t="shared" si="69"/>
        <v>5.1264000819477049</v>
      </c>
    </row>
    <row r="526" spans="1:21" x14ac:dyDescent="0.25">
      <c r="A526" s="1" t="s">
        <v>1353</v>
      </c>
      <c r="B526" s="1" t="s">
        <v>1226</v>
      </c>
      <c r="C526" s="1" t="s">
        <v>1354</v>
      </c>
      <c r="D526" s="1" t="s">
        <v>763</v>
      </c>
      <c r="E526" s="1" t="s">
        <v>1355</v>
      </c>
      <c r="F526" s="1" t="s">
        <v>5</v>
      </c>
      <c r="G526" s="1" t="s">
        <v>6</v>
      </c>
      <c r="O526" s="3">
        <f t="shared" si="63"/>
        <v>43051</v>
      </c>
      <c r="P526" s="4">
        <f t="shared" si="64"/>
        <v>67.8070068359375</v>
      </c>
      <c r="Q526" s="4">
        <f t="shared" si="65"/>
        <v>35.782470703125</v>
      </c>
      <c r="R526" s="4">
        <f t="shared" si="66"/>
        <v>24.754745654752071</v>
      </c>
      <c r="S526" s="4">
        <f t="shared" si="67"/>
        <v>2.0169440231993008</v>
      </c>
      <c r="T526" s="5">
        <f t="shared" si="68"/>
        <v>0.40579726027397262</v>
      </c>
      <c r="U526" s="5">
        <f t="shared" si="69"/>
        <v>5.1264000819477049</v>
      </c>
    </row>
    <row r="527" spans="1:21" x14ac:dyDescent="0.25">
      <c r="A527" s="1" t="s">
        <v>1356</v>
      </c>
      <c r="B527" s="1" t="s">
        <v>835</v>
      </c>
      <c r="C527" s="1" t="s">
        <v>1357</v>
      </c>
      <c r="D527" s="1" t="s">
        <v>763</v>
      </c>
      <c r="E527" s="1" t="s">
        <v>1358</v>
      </c>
      <c r="F527" s="1" t="s">
        <v>5</v>
      </c>
      <c r="G527" s="1" t="s">
        <v>6</v>
      </c>
      <c r="O527" s="3">
        <f t="shared" si="63"/>
        <v>43051.25</v>
      </c>
      <c r="P527" s="4">
        <f t="shared" si="64"/>
        <v>67.88330078125</v>
      </c>
      <c r="Q527" s="4">
        <f t="shared" si="65"/>
        <v>35.7733154296875</v>
      </c>
      <c r="R527" s="4">
        <f t="shared" si="66"/>
        <v>24.754745654752071</v>
      </c>
      <c r="S527" s="4">
        <f t="shared" si="67"/>
        <v>1.8743292326449819</v>
      </c>
      <c r="T527" s="5">
        <f t="shared" si="68"/>
        <v>0.40579726027397262</v>
      </c>
      <c r="U527" s="5">
        <f t="shared" si="69"/>
        <v>5.1264000819477049</v>
      </c>
    </row>
    <row r="528" spans="1:21" x14ac:dyDescent="0.25">
      <c r="A528" s="1" t="s">
        <v>1359</v>
      </c>
      <c r="B528" s="1" t="s">
        <v>1042</v>
      </c>
      <c r="C528" s="1" t="s">
        <v>1360</v>
      </c>
      <c r="D528" s="1" t="s">
        <v>763</v>
      </c>
      <c r="E528" s="1" t="s">
        <v>1361</v>
      </c>
      <c r="F528" s="1" t="s">
        <v>5</v>
      </c>
      <c r="G528" s="1" t="s">
        <v>15</v>
      </c>
      <c r="O528" s="3">
        <f t="shared" si="63"/>
        <v>43051.5</v>
      </c>
      <c r="P528" s="4">
        <f t="shared" si="64"/>
        <v>67.742919921875</v>
      </c>
      <c r="Q528" s="4">
        <f t="shared" si="65"/>
        <v>35.7843017578125</v>
      </c>
      <c r="R528" s="4">
        <f t="shared" si="66"/>
        <v>24.754745654752071</v>
      </c>
      <c r="S528" s="4">
        <f t="shared" si="67"/>
        <v>2.0614393875092105</v>
      </c>
      <c r="T528" s="5">
        <f t="shared" si="68"/>
        <v>0.40579726027397262</v>
      </c>
      <c r="U528" s="5">
        <f t="shared" si="69"/>
        <v>5.7319679651977298</v>
      </c>
    </row>
    <row r="529" spans="1:21" x14ac:dyDescent="0.25">
      <c r="A529" s="1" t="s">
        <v>1362</v>
      </c>
      <c r="B529" s="1" t="s">
        <v>828</v>
      </c>
      <c r="C529" s="1" t="s">
        <v>1363</v>
      </c>
      <c r="D529" s="1" t="s">
        <v>763</v>
      </c>
      <c r="E529" s="1" t="s">
        <v>1364</v>
      </c>
      <c r="F529" s="1" t="s">
        <v>5</v>
      </c>
      <c r="G529" s="1" t="s">
        <v>40</v>
      </c>
      <c r="O529" s="3">
        <f t="shared" si="63"/>
        <v>43051.75</v>
      </c>
      <c r="P529" s="4">
        <f t="shared" si="64"/>
        <v>68.0755615234375</v>
      </c>
      <c r="Q529" s="4">
        <f t="shared" si="65"/>
        <v>35.78521728515625</v>
      </c>
      <c r="R529" s="4">
        <f t="shared" si="66"/>
        <v>24.754745654752071</v>
      </c>
      <c r="S529" s="4">
        <f t="shared" si="67"/>
        <v>2.0144753472694106</v>
      </c>
      <c r="T529" s="5">
        <f t="shared" si="68"/>
        <v>0.40579726027397262</v>
      </c>
      <c r="U529" s="5">
        <f t="shared" si="69"/>
        <v>6.2795806410970254</v>
      </c>
    </row>
    <row r="530" spans="1:21" x14ac:dyDescent="0.25">
      <c r="A530" s="1" t="s">
        <v>1365</v>
      </c>
      <c r="B530" s="1" t="s">
        <v>1366</v>
      </c>
      <c r="C530" s="1" t="s">
        <v>1354</v>
      </c>
      <c r="D530" s="1" t="s">
        <v>763</v>
      </c>
      <c r="E530" s="1" t="s">
        <v>1367</v>
      </c>
      <c r="F530" s="1" t="s">
        <v>5</v>
      </c>
      <c r="G530" s="1" t="s">
        <v>6</v>
      </c>
      <c r="O530" s="3">
        <f t="shared" si="63"/>
        <v>43052</v>
      </c>
      <c r="P530" s="4">
        <f t="shared" si="64"/>
        <v>67.4713134765625</v>
      </c>
      <c r="Q530" s="4">
        <f t="shared" si="65"/>
        <v>35.782470703125</v>
      </c>
      <c r="R530" s="4">
        <f t="shared" si="66"/>
        <v>24.754745654752071</v>
      </c>
      <c r="S530" s="4">
        <f t="shared" si="67"/>
        <v>2.0157096420321636</v>
      </c>
      <c r="T530" s="5">
        <f t="shared" si="68"/>
        <v>0.40579726027397262</v>
      </c>
      <c r="U530" s="5">
        <f t="shared" si="69"/>
        <v>5.1264000819477049</v>
      </c>
    </row>
    <row r="531" spans="1:21" x14ac:dyDescent="0.25">
      <c r="A531" s="1" t="s">
        <v>1368</v>
      </c>
      <c r="B531" s="1" t="s">
        <v>1332</v>
      </c>
      <c r="C531" s="1" t="s">
        <v>1369</v>
      </c>
      <c r="D531" s="1" t="s">
        <v>763</v>
      </c>
      <c r="E531" s="1" t="s">
        <v>1370</v>
      </c>
      <c r="F531" s="1" t="s">
        <v>5</v>
      </c>
      <c r="G531" s="1" t="s">
        <v>87</v>
      </c>
      <c r="O531" s="3">
        <f t="shared" si="63"/>
        <v>43052.25</v>
      </c>
      <c r="P531" s="4">
        <f t="shared" si="64"/>
        <v>67.9229736328125</v>
      </c>
      <c r="Q531" s="4">
        <f t="shared" si="65"/>
        <v>35.7879638671875</v>
      </c>
      <c r="R531" s="4">
        <f t="shared" si="66"/>
        <v>24.754745654752071</v>
      </c>
      <c r="S531" s="4">
        <f t="shared" si="67"/>
        <v>2.0453586640739445</v>
      </c>
      <c r="T531" s="5">
        <f t="shared" si="68"/>
        <v>0.40579726027397262</v>
      </c>
      <c r="U531" s="5">
        <f t="shared" si="69"/>
        <v>4.4392222748428809</v>
      </c>
    </row>
    <row r="532" spans="1:21" x14ac:dyDescent="0.25">
      <c r="A532" s="1" t="s">
        <v>1371</v>
      </c>
      <c r="B532" s="1" t="s">
        <v>852</v>
      </c>
      <c r="C532" s="1" t="s">
        <v>1372</v>
      </c>
      <c r="D532" s="1" t="s">
        <v>763</v>
      </c>
      <c r="E532" s="1" t="s">
        <v>1373</v>
      </c>
      <c r="F532" s="1" t="s">
        <v>5</v>
      </c>
      <c r="G532" s="1" t="s">
        <v>87</v>
      </c>
      <c r="O532" s="3">
        <f t="shared" si="63"/>
        <v>43052.5</v>
      </c>
      <c r="P532" s="4">
        <f t="shared" si="64"/>
        <v>67.596435546875</v>
      </c>
      <c r="Q532" s="4">
        <f t="shared" si="65"/>
        <v>35.7916259765625</v>
      </c>
      <c r="R532" s="4">
        <f t="shared" si="66"/>
        <v>24.754745654752071</v>
      </c>
      <c r="S532" s="4">
        <f t="shared" si="67"/>
        <v>2.0936448828884977</v>
      </c>
      <c r="T532" s="5">
        <f t="shared" si="68"/>
        <v>0.40579726027397262</v>
      </c>
      <c r="U532" s="5">
        <f t="shared" si="69"/>
        <v>4.4392222748428809</v>
      </c>
    </row>
    <row r="533" spans="1:21" x14ac:dyDescent="0.25">
      <c r="A533" s="1" t="s">
        <v>1374</v>
      </c>
      <c r="B533" s="1" t="s">
        <v>1375</v>
      </c>
      <c r="C533" s="1" t="s">
        <v>1354</v>
      </c>
      <c r="D533" s="1" t="s">
        <v>763</v>
      </c>
      <c r="E533" s="1" t="s">
        <v>1376</v>
      </c>
      <c r="F533" s="1" t="s">
        <v>5</v>
      </c>
      <c r="G533" s="1" t="s">
        <v>6</v>
      </c>
      <c r="O533" s="3">
        <f t="shared" si="63"/>
        <v>43052.75</v>
      </c>
      <c r="P533" s="4">
        <f t="shared" si="64"/>
        <v>68.12744140625</v>
      </c>
      <c r="Q533" s="4">
        <f t="shared" si="65"/>
        <v>35.782470703125</v>
      </c>
      <c r="R533" s="4">
        <f t="shared" si="66"/>
        <v>24.754745654752071</v>
      </c>
      <c r="S533" s="4">
        <f t="shared" si="67"/>
        <v>1.962712838719483</v>
      </c>
      <c r="T533" s="5">
        <f t="shared" si="68"/>
        <v>0.40579726027397262</v>
      </c>
      <c r="U533" s="5">
        <f t="shared" si="69"/>
        <v>5.1264000819477049</v>
      </c>
    </row>
    <row r="534" spans="1:21" x14ac:dyDescent="0.25">
      <c r="A534" s="1" t="s">
        <v>1377</v>
      </c>
      <c r="B534" s="1" t="s">
        <v>1378</v>
      </c>
      <c r="C534" s="1" t="s">
        <v>1347</v>
      </c>
      <c r="D534" s="1" t="s">
        <v>763</v>
      </c>
      <c r="E534" s="1" t="s">
        <v>1379</v>
      </c>
      <c r="F534" s="1" t="s">
        <v>5</v>
      </c>
      <c r="G534" s="1" t="s">
        <v>40</v>
      </c>
      <c r="O534" s="3">
        <f t="shared" si="63"/>
        <v>43053</v>
      </c>
      <c r="P534" s="4">
        <f t="shared" si="64"/>
        <v>67.510986328125</v>
      </c>
      <c r="Q534" s="4">
        <f t="shared" si="65"/>
        <v>35.79071044921875</v>
      </c>
      <c r="R534" s="4">
        <f t="shared" si="66"/>
        <v>24.754745654752071</v>
      </c>
      <c r="S534" s="4">
        <f t="shared" si="67"/>
        <v>2.1271513968369504</v>
      </c>
      <c r="T534" s="5">
        <f t="shared" si="68"/>
        <v>0.40579726027397262</v>
      </c>
      <c r="U534" s="5">
        <f t="shared" si="69"/>
        <v>6.2795806410970254</v>
      </c>
    </row>
    <row r="535" spans="1:21" x14ac:dyDescent="0.25">
      <c r="A535" s="1" t="s">
        <v>1380</v>
      </c>
      <c r="B535" s="1" t="s">
        <v>1217</v>
      </c>
      <c r="C535" s="1" t="s">
        <v>1381</v>
      </c>
      <c r="D535" s="1" t="s">
        <v>763</v>
      </c>
      <c r="E535" s="1" t="s">
        <v>1382</v>
      </c>
      <c r="F535" s="1" t="s">
        <v>5</v>
      </c>
      <c r="G535" s="1" t="s">
        <v>87</v>
      </c>
      <c r="O535" s="3">
        <f t="shared" si="63"/>
        <v>43053.25</v>
      </c>
      <c r="P535" s="4">
        <f t="shared" si="64"/>
        <v>68.048095703125</v>
      </c>
      <c r="Q535" s="4">
        <f t="shared" si="65"/>
        <v>35.80535888671875</v>
      </c>
      <c r="R535" s="4">
        <f t="shared" si="66"/>
        <v>24.754745654752071</v>
      </c>
      <c r="S535" s="4">
        <f t="shared" si="67"/>
        <v>2.2293036797013315</v>
      </c>
      <c r="T535" s="5">
        <f t="shared" si="68"/>
        <v>0.40579726027397262</v>
      </c>
      <c r="U535" s="5">
        <f t="shared" si="69"/>
        <v>4.4392222748428809</v>
      </c>
    </row>
    <row r="536" spans="1:21" x14ac:dyDescent="0.25">
      <c r="A536" s="1" t="s">
        <v>1383</v>
      </c>
      <c r="B536" s="1" t="s">
        <v>1066</v>
      </c>
      <c r="C536" s="1" t="s">
        <v>1384</v>
      </c>
      <c r="D536" s="1" t="s">
        <v>763</v>
      </c>
      <c r="E536" s="1" t="s">
        <v>1385</v>
      </c>
      <c r="F536" s="1" t="s">
        <v>5</v>
      </c>
      <c r="G536" s="1" t="s">
        <v>87</v>
      </c>
      <c r="O536" s="3">
        <f t="shared" si="63"/>
        <v>43053.5</v>
      </c>
      <c r="P536" s="4">
        <f t="shared" si="64"/>
        <v>67.645263671875</v>
      </c>
      <c r="Q536" s="4">
        <f t="shared" si="65"/>
        <v>35.8099365234375</v>
      </c>
      <c r="R536" s="4">
        <f t="shared" si="66"/>
        <v>24.754745654752071</v>
      </c>
      <c r="S536" s="4">
        <f t="shared" si="67"/>
        <v>2.3383348755282896</v>
      </c>
      <c r="T536" s="5">
        <f t="shared" si="68"/>
        <v>0.40579726027397262</v>
      </c>
      <c r="U536" s="5">
        <f t="shared" si="69"/>
        <v>4.4392222748428809</v>
      </c>
    </row>
    <row r="537" spans="1:21" x14ac:dyDescent="0.25">
      <c r="A537" s="1" t="s">
        <v>1386</v>
      </c>
      <c r="B537" s="1" t="s">
        <v>1387</v>
      </c>
      <c r="C537" s="1" t="s">
        <v>1388</v>
      </c>
      <c r="D537" s="1" t="s">
        <v>763</v>
      </c>
      <c r="E537" s="1" t="s">
        <v>1389</v>
      </c>
      <c r="F537" s="1" t="s">
        <v>5</v>
      </c>
      <c r="G537" s="1" t="s">
        <v>87</v>
      </c>
      <c r="O537" s="3">
        <f t="shared" si="63"/>
        <v>43053.75</v>
      </c>
      <c r="P537" s="4">
        <f t="shared" si="64"/>
        <v>67.9290771484375</v>
      </c>
      <c r="Q537" s="4">
        <f t="shared" si="65"/>
        <v>35.82183837890625</v>
      </c>
      <c r="R537" s="4">
        <f t="shared" si="66"/>
        <v>24.754745654752071</v>
      </c>
      <c r="S537" s="4">
        <f t="shared" si="67"/>
        <v>2.4442487533455051</v>
      </c>
      <c r="T537" s="5">
        <f t="shared" si="68"/>
        <v>0.40579726027397262</v>
      </c>
      <c r="U537" s="5">
        <f t="shared" si="69"/>
        <v>4.4392222748428809</v>
      </c>
    </row>
    <row r="538" spans="1:21" x14ac:dyDescent="0.25">
      <c r="A538" s="1" t="s">
        <v>1390</v>
      </c>
      <c r="B538" s="1" t="s">
        <v>1208</v>
      </c>
      <c r="C538" s="1" t="s">
        <v>1388</v>
      </c>
      <c r="D538" s="1" t="s">
        <v>763</v>
      </c>
      <c r="E538" s="1" t="s">
        <v>1391</v>
      </c>
      <c r="F538" s="1" t="s">
        <v>5</v>
      </c>
      <c r="G538" s="1" t="s">
        <v>21</v>
      </c>
      <c r="O538" s="3">
        <f t="shared" si="63"/>
        <v>43054</v>
      </c>
      <c r="P538" s="4">
        <f t="shared" si="64"/>
        <v>67.3858642578125</v>
      </c>
      <c r="Q538" s="4">
        <f t="shared" si="65"/>
        <v>35.82183837890625</v>
      </c>
      <c r="R538" s="4">
        <f t="shared" si="66"/>
        <v>24.754745654752071</v>
      </c>
      <c r="S538" s="4">
        <f t="shared" si="67"/>
        <v>2.4847644284028547</v>
      </c>
      <c r="T538" s="5">
        <f t="shared" si="68"/>
        <v>0.40579726027397262</v>
      </c>
      <c r="U538" s="5">
        <f t="shared" si="69"/>
        <v>2.5625587331231401</v>
      </c>
    </row>
    <row r="539" spans="1:21" x14ac:dyDescent="0.25">
      <c r="A539" s="1" t="s">
        <v>1392</v>
      </c>
      <c r="B539" s="1" t="s">
        <v>1393</v>
      </c>
      <c r="C539" s="1" t="s">
        <v>1394</v>
      </c>
      <c r="D539" s="1" t="s">
        <v>763</v>
      </c>
      <c r="E539" s="1" t="s">
        <v>1395</v>
      </c>
      <c r="F539" s="1" t="s">
        <v>5</v>
      </c>
      <c r="G539" s="1" t="s">
        <v>15</v>
      </c>
      <c r="O539" s="3">
        <f t="shared" si="63"/>
        <v>43054.25</v>
      </c>
      <c r="P539" s="4">
        <f t="shared" si="64"/>
        <v>67.8192138671875</v>
      </c>
      <c r="Q539" s="4">
        <f t="shared" si="65"/>
        <v>35.8319091796875</v>
      </c>
      <c r="R539" s="4">
        <f t="shared" si="66"/>
        <v>24.754745654752071</v>
      </c>
      <c r="S539" s="4">
        <f t="shared" si="67"/>
        <v>2.5966635561029534</v>
      </c>
      <c r="T539" s="5">
        <f t="shared" si="68"/>
        <v>0.40579726027397262</v>
      </c>
      <c r="U539" s="5">
        <f t="shared" si="69"/>
        <v>5.7319679651977298</v>
      </c>
    </row>
    <row r="540" spans="1:21" x14ac:dyDescent="0.25">
      <c r="A540" s="1" t="s">
        <v>1396</v>
      </c>
      <c r="B540" s="1" t="s">
        <v>911</v>
      </c>
      <c r="C540" s="1" t="s">
        <v>1397</v>
      </c>
      <c r="D540" s="1" t="s">
        <v>763</v>
      </c>
      <c r="E540" s="1" t="s">
        <v>1398</v>
      </c>
      <c r="F540" s="1" t="s">
        <v>5</v>
      </c>
      <c r="G540" s="1" t="s">
        <v>15</v>
      </c>
      <c r="O540" s="3">
        <f t="shared" si="63"/>
        <v>43054.5</v>
      </c>
      <c r="P540" s="4">
        <f t="shared" si="64"/>
        <v>67.66357421875</v>
      </c>
      <c r="Q540" s="4">
        <f t="shared" si="65"/>
        <v>35.830078125</v>
      </c>
      <c r="R540" s="4">
        <f t="shared" si="66"/>
        <v>24.754745654752071</v>
      </c>
      <c r="S540" s="4">
        <f t="shared" si="67"/>
        <v>2.5864616066676263</v>
      </c>
      <c r="T540" s="5">
        <f t="shared" si="68"/>
        <v>0.40579726027397262</v>
      </c>
      <c r="U540" s="5">
        <f t="shared" si="69"/>
        <v>5.7319679651977298</v>
      </c>
    </row>
    <row r="541" spans="1:21" x14ac:dyDescent="0.25">
      <c r="A541" s="1" t="s">
        <v>1399</v>
      </c>
      <c r="B541" s="1" t="s">
        <v>1400</v>
      </c>
      <c r="C541" s="1" t="s">
        <v>1394</v>
      </c>
      <c r="D541" s="1" t="s">
        <v>763</v>
      </c>
      <c r="E541" s="1" t="s">
        <v>1401</v>
      </c>
      <c r="F541" s="1" t="s">
        <v>5</v>
      </c>
      <c r="G541" s="1" t="s">
        <v>40</v>
      </c>
      <c r="O541" s="3">
        <f t="shared" si="63"/>
        <v>43054.75</v>
      </c>
      <c r="P541" s="4">
        <f t="shared" si="64"/>
        <v>67.9840087890625</v>
      </c>
      <c r="Q541" s="4">
        <f t="shared" si="65"/>
        <v>35.8319091796875</v>
      </c>
      <c r="R541" s="4">
        <f t="shared" si="66"/>
        <v>24.754745654752071</v>
      </c>
      <c r="S541" s="4">
        <f t="shared" si="67"/>
        <v>2.5979392135055264</v>
      </c>
      <c r="T541" s="5">
        <f t="shared" si="68"/>
        <v>0.40579726027397262</v>
      </c>
      <c r="U541" s="5">
        <f t="shared" si="69"/>
        <v>6.2795806410970254</v>
      </c>
    </row>
    <row r="542" spans="1:21" x14ac:dyDescent="0.25">
      <c r="A542" s="1" t="s">
        <v>1402</v>
      </c>
      <c r="B542" s="1" t="s">
        <v>989</v>
      </c>
      <c r="C542" s="1" t="s">
        <v>1403</v>
      </c>
      <c r="D542" s="1" t="s">
        <v>763</v>
      </c>
      <c r="E542" s="1" t="s">
        <v>1404</v>
      </c>
      <c r="F542" s="1" t="s">
        <v>5</v>
      </c>
      <c r="G542" s="1" t="s">
        <v>19</v>
      </c>
      <c r="O542" s="3">
        <f t="shared" si="63"/>
        <v>43055</v>
      </c>
      <c r="P542" s="4">
        <f t="shared" si="64"/>
        <v>67.5140380859375</v>
      </c>
      <c r="Q542" s="4">
        <f t="shared" si="65"/>
        <v>35.8245849609375</v>
      </c>
      <c r="R542" s="4">
        <f t="shared" si="66"/>
        <v>24.754745654752071</v>
      </c>
      <c r="S542" s="4">
        <f t="shared" si="67"/>
        <v>2.5152122276997488</v>
      </c>
      <c r="T542" s="5">
        <f t="shared" si="68"/>
        <v>0.40579726027397262</v>
      </c>
      <c r="U542" s="5">
        <f t="shared" si="69"/>
        <v>3.62430749400795</v>
      </c>
    </row>
    <row r="543" spans="1:21" x14ac:dyDescent="0.25">
      <c r="A543" s="1" t="s">
        <v>1405</v>
      </c>
      <c r="B543" s="1" t="s">
        <v>1406</v>
      </c>
      <c r="C543" s="1" t="s">
        <v>1407</v>
      </c>
      <c r="D543" s="1" t="s">
        <v>763</v>
      </c>
      <c r="E543" s="1" t="s">
        <v>1408</v>
      </c>
      <c r="F543" s="1" t="s">
        <v>5</v>
      </c>
      <c r="G543" s="1" t="s">
        <v>87</v>
      </c>
      <c r="O543" s="3">
        <f t="shared" si="63"/>
        <v>43055.25</v>
      </c>
      <c r="P543" s="4">
        <f t="shared" si="64"/>
        <v>67.877197265625</v>
      </c>
      <c r="Q543" s="4">
        <f t="shared" si="65"/>
        <v>35.826416015625</v>
      </c>
      <c r="R543" s="4">
        <f t="shared" si="66"/>
        <v>24.754745654752071</v>
      </c>
      <c r="S543" s="4">
        <f t="shared" si="67"/>
        <v>2.4999817746759732</v>
      </c>
      <c r="T543" s="5">
        <f t="shared" si="68"/>
        <v>0.40579726027397262</v>
      </c>
      <c r="U543" s="5">
        <f t="shared" si="69"/>
        <v>4.4392222748428809</v>
      </c>
    </row>
    <row r="544" spans="1:21" x14ac:dyDescent="0.25">
      <c r="A544" s="1" t="s">
        <v>1409</v>
      </c>
      <c r="B544" s="1" t="s">
        <v>1410</v>
      </c>
      <c r="C544" s="1" t="s">
        <v>1407</v>
      </c>
      <c r="D544" s="1" t="s">
        <v>763</v>
      </c>
      <c r="E544" s="1" t="s">
        <v>1411</v>
      </c>
      <c r="F544" s="1" t="s">
        <v>5</v>
      </c>
      <c r="G544" s="1" t="s">
        <v>40</v>
      </c>
      <c r="O544" s="3">
        <f t="shared" si="63"/>
        <v>43055.5</v>
      </c>
      <c r="P544" s="4">
        <f t="shared" si="64"/>
        <v>67.8680419921875</v>
      </c>
      <c r="Q544" s="4">
        <f t="shared" si="65"/>
        <v>35.826416015625</v>
      </c>
      <c r="R544" s="4">
        <f t="shared" si="66"/>
        <v>24.754745654752071</v>
      </c>
      <c r="S544" s="4">
        <f t="shared" si="67"/>
        <v>2.5139425221532861</v>
      </c>
      <c r="T544" s="5">
        <f t="shared" si="68"/>
        <v>0.40579726027397262</v>
      </c>
      <c r="U544" s="5">
        <f t="shared" si="69"/>
        <v>6.2795806410970254</v>
      </c>
    </row>
    <row r="545" spans="1:21" x14ac:dyDescent="0.25">
      <c r="A545" s="1" t="s">
        <v>1412</v>
      </c>
      <c r="B545" s="1" t="s">
        <v>1413</v>
      </c>
      <c r="C545" s="1" t="s">
        <v>1414</v>
      </c>
      <c r="D545" s="1" t="s">
        <v>763</v>
      </c>
      <c r="E545" s="1" t="s">
        <v>1415</v>
      </c>
      <c r="F545" s="1" t="s">
        <v>5</v>
      </c>
      <c r="G545" s="1" t="s">
        <v>62</v>
      </c>
      <c r="O545" s="3">
        <f t="shared" si="63"/>
        <v>43055.75</v>
      </c>
      <c r="P545" s="4">
        <f t="shared" si="64"/>
        <v>67.96875</v>
      </c>
      <c r="Q545" s="4">
        <f t="shared" si="65"/>
        <v>35.82550048828125</v>
      </c>
      <c r="R545" s="4">
        <f t="shared" si="66"/>
        <v>24.754745654752071</v>
      </c>
      <c r="S545" s="4">
        <f t="shared" si="67"/>
        <v>2.5088646113986783</v>
      </c>
      <c r="T545" s="5">
        <f t="shared" si="68"/>
        <v>0.40579726027397262</v>
      </c>
      <c r="U545" s="5">
        <f t="shared" si="69"/>
        <v>8.885124270228081</v>
      </c>
    </row>
    <row r="546" spans="1:21" x14ac:dyDescent="0.25">
      <c r="A546" s="1" t="s">
        <v>1416</v>
      </c>
      <c r="B546" s="1" t="s">
        <v>814</v>
      </c>
      <c r="C546" s="1" t="s">
        <v>1417</v>
      </c>
      <c r="D546" s="1" t="s">
        <v>763</v>
      </c>
      <c r="E546" s="1" t="s">
        <v>1418</v>
      </c>
      <c r="F546" s="1" t="s">
        <v>5</v>
      </c>
      <c r="G546" s="1" t="s">
        <v>40</v>
      </c>
      <c r="O546" s="3">
        <f t="shared" si="63"/>
        <v>43056</v>
      </c>
      <c r="P546" s="4">
        <f t="shared" si="64"/>
        <v>67.7215576171875</v>
      </c>
      <c r="Q546" s="4">
        <f t="shared" si="65"/>
        <v>35.82275390625</v>
      </c>
      <c r="R546" s="4">
        <f t="shared" si="66"/>
        <v>24.754745654752071</v>
      </c>
      <c r="S546" s="4">
        <f t="shared" si="67"/>
        <v>2.4949078706695786</v>
      </c>
      <c r="T546" s="5">
        <f t="shared" si="68"/>
        <v>0.40579726027397262</v>
      </c>
      <c r="U546" s="5">
        <f t="shared" si="69"/>
        <v>6.2795806410970254</v>
      </c>
    </row>
    <row r="547" spans="1:21" x14ac:dyDescent="0.25">
      <c r="A547" s="1" t="s">
        <v>1419</v>
      </c>
      <c r="B547" s="1" t="s">
        <v>892</v>
      </c>
      <c r="C547" s="1" t="s">
        <v>1397</v>
      </c>
      <c r="D547" s="1" t="s">
        <v>763</v>
      </c>
      <c r="E547" s="1" t="s">
        <v>1420</v>
      </c>
      <c r="F547" s="1" t="s">
        <v>5</v>
      </c>
      <c r="G547" s="1" t="s">
        <v>24</v>
      </c>
      <c r="O547" s="3">
        <f t="shared" si="63"/>
        <v>43056.25</v>
      </c>
      <c r="P547" s="4">
        <f t="shared" si="64"/>
        <v>67.9351806640625</v>
      </c>
      <c r="Q547" s="4">
        <f t="shared" si="65"/>
        <v>35.830078125</v>
      </c>
      <c r="R547" s="4">
        <f t="shared" si="66"/>
        <v>24.754745654752071</v>
      </c>
      <c r="S547" s="4">
        <f t="shared" si="67"/>
        <v>2.5660753398881866</v>
      </c>
      <c r="T547" s="5">
        <f t="shared" si="68"/>
        <v>0.40579726027397262</v>
      </c>
      <c r="U547" s="5">
        <f t="shared" si="69"/>
        <v>6.7832889062333557</v>
      </c>
    </row>
    <row r="548" spans="1:21" x14ac:dyDescent="0.25">
      <c r="A548" s="1" t="s">
        <v>1421</v>
      </c>
      <c r="B548" s="1" t="s">
        <v>1422</v>
      </c>
      <c r="C548" s="1" t="s">
        <v>1414</v>
      </c>
      <c r="D548" s="1" t="s">
        <v>763</v>
      </c>
      <c r="E548" s="1" t="s">
        <v>1423</v>
      </c>
      <c r="F548" s="1" t="s">
        <v>5</v>
      </c>
      <c r="G548" s="1" t="s">
        <v>6</v>
      </c>
      <c r="O548" s="3">
        <f t="shared" si="63"/>
        <v>43056.5</v>
      </c>
      <c r="P548" s="4">
        <f t="shared" si="64"/>
        <v>68.2159423828125</v>
      </c>
      <c r="Q548" s="4">
        <f t="shared" si="65"/>
        <v>35.82550048828125</v>
      </c>
      <c r="R548" s="4">
        <f t="shared" si="66"/>
        <v>24.754745654752071</v>
      </c>
      <c r="S548" s="4">
        <f t="shared" si="67"/>
        <v>2.4961762101859222</v>
      </c>
      <c r="T548" s="5">
        <f t="shared" si="68"/>
        <v>0.40579726027397262</v>
      </c>
      <c r="U548" s="5">
        <f t="shared" si="69"/>
        <v>5.1264000819477049</v>
      </c>
    </row>
    <row r="549" spans="1:21" x14ac:dyDescent="0.25">
      <c r="A549" s="1" t="s">
        <v>1424</v>
      </c>
      <c r="B549" s="1" t="s">
        <v>895</v>
      </c>
      <c r="C549" s="1" t="s">
        <v>1425</v>
      </c>
      <c r="D549" s="1" t="s">
        <v>763</v>
      </c>
      <c r="E549" s="1" t="s">
        <v>1426</v>
      </c>
      <c r="F549" s="1" t="s">
        <v>5</v>
      </c>
      <c r="G549" s="1" t="s">
        <v>6</v>
      </c>
      <c r="O549" s="3">
        <f t="shared" si="63"/>
        <v>43056.75</v>
      </c>
      <c r="P549" s="4">
        <f t="shared" si="64"/>
        <v>67.9046630859375</v>
      </c>
      <c r="Q549" s="4">
        <f t="shared" si="65"/>
        <v>35.82916259765625</v>
      </c>
      <c r="R549" s="4">
        <f t="shared" si="66"/>
        <v>24.754745654752071</v>
      </c>
      <c r="S549" s="4">
        <f t="shared" si="67"/>
        <v>2.5418971231057981</v>
      </c>
      <c r="T549" s="5">
        <f t="shared" si="68"/>
        <v>0.40579726027397262</v>
      </c>
      <c r="U549" s="5">
        <f t="shared" si="69"/>
        <v>5.1264000819477049</v>
      </c>
    </row>
    <row r="550" spans="1:21" x14ac:dyDescent="0.25">
      <c r="A550" s="1" t="s">
        <v>1427</v>
      </c>
      <c r="B550" s="1" t="s">
        <v>781</v>
      </c>
      <c r="C550" s="1" t="s">
        <v>1397</v>
      </c>
      <c r="D550" s="1" t="s">
        <v>763</v>
      </c>
      <c r="E550" s="1" t="s">
        <v>1428</v>
      </c>
      <c r="F550" s="1" t="s">
        <v>5</v>
      </c>
      <c r="G550" s="1" t="s">
        <v>87</v>
      </c>
      <c r="O550" s="3">
        <f t="shared" si="63"/>
        <v>43057</v>
      </c>
      <c r="P550" s="4">
        <f t="shared" si="64"/>
        <v>67.620849609375</v>
      </c>
      <c r="Q550" s="4">
        <f t="shared" si="65"/>
        <v>35.830078125</v>
      </c>
      <c r="R550" s="4">
        <f t="shared" si="66"/>
        <v>24.754745654752071</v>
      </c>
      <c r="S550" s="4">
        <f t="shared" si="67"/>
        <v>2.5571637303632997</v>
      </c>
      <c r="T550" s="5">
        <f t="shared" si="68"/>
        <v>0.40579726027397262</v>
      </c>
      <c r="U550" s="5">
        <f t="shared" si="69"/>
        <v>4.4392222748428809</v>
      </c>
    </row>
    <row r="551" spans="1:21" x14ac:dyDescent="0.25">
      <c r="A551" s="1" t="s">
        <v>1429</v>
      </c>
      <c r="B551" s="1" t="s">
        <v>802</v>
      </c>
      <c r="C551" s="1" t="s">
        <v>1430</v>
      </c>
      <c r="D551" s="1" t="s">
        <v>763</v>
      </c>
      <c r="E551" s="1" t="s">
        <v>1431</v>
      </c>
      <c r="F551" s="1" t="s">
        <v>5</v>
      </c>
      <c r="G551" s="1" t="s">
        <v>21</v>
      </c>
      <c r="O551" s="3">
        <f t="shared" si="63"/>
        <v>43057.25</v>
      </c>
      <c r="P551" s="4">
        <f t="shared" si="64"/>
        <v>67.5628662109375</v>
      </c>
      <c r="Q551" s="4">
        <f t="shared" si="65"/>
        <v>35.85113525390625</v>
      </c>
      <c r="R551" s="4">
        <f t="shared" si="66"/>
        <v>24.754745654752071</v>
      </c>
      <c r="S551" s="4">
        <f t="shared" si="67"/>
        <v>2.9288686521441605</v>
      </c>
      <c r="T551" s="5">
        <f t="shared" si="68"/>
        <v>0.40579726027397262</v>
      </c>
      <c r="U551" s="5">
        <f t="shared" si="69"/>
        <v>2.5625587331231401</v>
      </c>
    </row>
    <row r="552" spans="1:21" x14ac:dyDescent="0.25">
      <c r="A552" s="1" t="s">
        <v>1432</v>
      </c>
      <c r="B552" s="1" t="s">
        <v>1433</v>
      </c>
      <c r="C552" s="1" t="s">
        <v>1434</v>
      </c>
      <c r="D552" s="1" t="s">
        <v>763</v>
      </c>
      <c r="E552" s="1" t="s">
        <v>1435</v>
      </c>
      <c r="F552" s="1" t="s">
        <v>5</v>
      </c>
      <c r="G552" s="1" t="s">
        <v>87</v>
      </c>
      <c r="O552" s="3">
        <f t="shared" si="63"/>
        <v>43057.5</v>
      </c>
      <c r="P552" s="4">
        <f t="shared" si="64"/>
        <v>67.9534912109375</v>
      </c>
      <c r="Q552" s="4">
        <f t="shared" si="65"/>
        <v>35.833740234375</v>
      </c>
      <c r="R552" s="4">
        <f t="shared" si="66"/>
        <v>24.754745654752071</v>
      </c>
      <c r="S552" s="4">
        <f t="shared" si="67"/>
        <v>2.6362517631026208</v>
      </c>
      <c r="T552" s="5">
        <f t="shared" si="68"/>
        <v>0.40579726027397262</v>
      </c>
      <c r="U552" s="5">
        <f t="shared" si="69"/>
        <v>4.4392222748428809</v>
      </c>
    </row>
    <row r="553" spans="1:21" x14ac:dyDescent="0.25">
      <c r="A553" s="1" t="s">
        <v>1436</v>
      </c>
      <c r="B553" s="1" t="s">
        <v>1242</v>
      </c>
      <c r="C553" s="1" t="s">
        <v>1437</v>
      </c>
      <c r="D553" s="1" t="s">
        <v>763</v>
      </c>
      <c r="E553" s="1" t="s">
        <v>1438</v>
      </c>
      <c r="F553" s="1" t="s">
        <v>5</v>
      </c>
      <c r="G553" s="1" t="s">
        <v>15</v>
      </c>
      <c r="O553" s="3">
        <f t="shared" si="63"/>
        <v>43057.75</v>
      </c>
      <c r="P553" s="4">
        <f t="shared" si="64"/>
        <v>67.7093505859375</v>
      </c>
      <c r="Q553" s="4">
        <f t="shared" si="65"/>
        <v>35.84197998046875</v>
      </c>
      <c r="R553" s="4">
        <f t="shared" si="66"/>
        <v>24.754745654752071</v>
      </c>
      <c r="S553" s="4">
        <f t="shared" si="67"/>
        <v>2.7272565734284058</v>
      </c>
      <c r="T553" s="5">
        <f t="shared" si="68"/>
        <v>0.40579726027397262</v>
      </c>
      <c r="U553" s="5">
        <f t="shared" si="69"/>
        <v>5.7319679651977298</v>
      </c>
    </row>
    <row r="554" spans="1:21" x14ac:dyDescent="0.25">
      <c r="A554" s="1" t="s">
        <v>1439</v>
      </c>
      <c r="B554" s="1" t="s">
        <v>1440</v>
      </c>
      <c r="C554" s="1" t="s">
        <v>1441</v>
      </c>
      <c r="D554" s="1" t="s">
        <v>763</v>
      </c>
      <c r="E554" s="1" t="s">
        <v>1442</v>
      </c>
      <c r="F554" s="1" t="s">
        <v>5</v>
      </c>
      <c r="G554" s="1" t="s">
        <v>15</v>
      </c>
      <c r="O554" s="3">
        <f t="shared" si="63"/>
        <v>43058</v>
      </c>
      <c r="P554" s="4">
        <f t="shared" si="64"/>
        <v>67.39501953125</v>
      </c>
      <c r="Q554" s="4">
        <f t="shared" si="65"/>
        <v>35.83648681640625</v>
      </c>
      <c r="R554" s="4">
        <f t="shared" si="66"/>
        <v>24.754745654752071</v>
      </c>
      <c r="S554" s="4">
        <f t="shared" si="67"/>
        <v>2.6579990834304681</v>
      </c>
      <c r="T554" s="5">
        <f t="shared" si="68"/>
        <v>0.40579726027397262</v>
      </c>
      <c r="U554" s="5">
        <f t="shared" si="69"/>
        <v>5.7319679651977298</v>
      </c>
    </row>
    <row r="555" spans="1:21" x14ac:dyDescent="0.25">
      <c r="A555" s="1" t="s">
        <v>1443</v>
      </c>
      <c r="B555" s="1" t="s">
        <v>1444</v>
      </c>
      <c r="C555" s="1" t="s">
        <v>1445</v>
      </c>
      <c r="D555" s="1" t="s">
        <v>763</v>
      </c>
      <c r="E555" s="1" t="s">
        <v>1446</v>
      </c>
      <c r="F555" s="1" t="s">
        <v>5</v>
      </c>
      <c r="G555" s="1" t="s">
        <v>24</v>
      </c>
      <c r="O555" s="3">
        <f t="shared" si="63"/>
        <v>43058.25</v>
      </c>
      <c r="P555" s="4">
        <f t="shared" si="64"/>
        <v>67.5445556640625</v>
      </c>
      <c r="Q555" s="4">
        <f t="shared" si="65"/>
        <v>35.83831787109375</v>
      </c>
      <c r="R555" s="4">
        <f t="shared" si="66"/>
        <v>24.754745654752071</v>
      </c>
      <c r="S555" s="4">
        <f t="shared" si="67"/>
        <v>2.5737174371746505</v>
      </c>
      <c r="T555" s="5">
        <f t="shared" si="68"/>
        <v>0.40579726027397262</v>
      </c>
      <c r="U555" s="5">
        <f t="shared" si="69"/>
        <v>6.7832889062333557</v>
      </c>
    </row>
    <row r="556" spans="1:21" x14ac:dyDescent="0.25">
      <c r="A556" s="1" t="s">
        <v>1447</v>
      </c>
      <c r="B556" s="1" t="s">
        <v>1165</v>
      </c>
      <c r="C556" s="1" t="s">
        <v>1388</v>
      </c>
      <c r="D556" s="1" t="s">
        <v>763</v>
      </c>
      <c r="E556" s="1" t="s">
        <v>316</v>
      </c>
      <c r="F556" s="1" t="s">
        <v>5</v>
      </c>
      <c r="G556" s="1" t="s">
        <v>19</v>
      </c>
      <c r="O556" s="3">
        <f t="shared" si="63"/>
        <v>43058.5</v>
      </c>
      <c r="P556" s="4">
        <f t="shared" si="64"/>
        <v>67.78564453125</v>
      </c>
      <c r="Q556" s="4">
        <f t="shared" si="65"/>
        <v>35.82183837890625</v>
      </c>
      <c r="R556" s="4">
        <f t="shared" si="66"/>
        <v>24.754745654752071</v>
      </c>
      <c r="S556" s="4">
        <f t="shared" si="67"/>
        <v>2.4885675373834033</v>
      </c>
      <c r="T556" s="5">
        <f t="shared" si="68"/>
        <v>0.40579726027397262</v>
      </c>
      <c r="U556" s="5">
        <f t="shared" si="69"/>
        <v>3.62430749400795</v>
      </c>
    </row>
    <row r="557" spans="1:21" x14ac:dyDescent="0.25">
      <c r="A557" s="1" t="s">
        <v>1448</v>
      </c>
      <c r="B557" s="1" t="s">
        <v>1449</v>
      </c>
      <c r="C557" s="1" t="s">
        <v>1450</v>
      </c>
      <c r="D557" s="1" t="s">
        <v>763</v>
      </c>
      <c r="E557" s="1" t="s">
        <v>1451</v>
      </c>
      <c r="F557" s="1" t="s">
        <v>5</v>
      </c>
      <c r="G557" s="1" t="s">
        <v>6</v>
      </c>
      <c r="O557" s="3">
        <f t="shared" si="63"/>
        <v>43058.75</v>
      </c>
      <c r="P557" s="4">
        <f t="shared" si="64"/>
        <v>68.170166015625</v>
      </c>
      <c r="Q557" s="4">
        <f t="shared" si="65"/>
        <v>35.8465576171875</v>
      </c>
      <c r="R557" s="4">
        <f t="shared" si="66"/>
        <v>24.754745654752071</v>
      </c>
      <c r="S557" s="4">
        <f t="shared" si="67"/>
        <v>2.7298268760129645</v>
      </c>
      <c r="T557" s="5">
        <f t="shared" si="68"/>
        <v>0.40579726027397262</v>
      </c>
      <c r="U557" s="5">
        <f t="shared" si="69"/>
        <v>5.1264000819477049</v>
      </c>
    </row>
    <row r="558" spans="1:21" x14ac:dyDescent="0.25">
      <c r="A558" s="1" t="s">
        <v>1452</v>
      </c>
      <c r="B558" s="1" t="s">
        <v>1453</v>
      </c>
      <c r="C558" s="1" t="s">
        <v>1454</v>
      </c>
      <c r="D558" s="1" t="s">
        <v>763</v>
      </c>
      <c r="E558" s="1" t="s">
        <v>1455</v>
      </c>
      <c r="F558" s="1" t="s">
        <v>5</v>
      </c>
      <c r="G558" s="1" t="s">
        <v>12</v>
      </c>
      <c r="O558" s="3">
        <f t="shared" si="63"/>
        <v>43059</v>
      </c>
      <c r="P558" s="4">
        <f t="shared" si="64"/>
        <v>67.5048828125</v>
      </c>
      <c r="Q558" s="4">
        <f t="shared" si="65"/>
        <v>35.84564208984375</v>
      </c>
      <c r="R558" s="4">
        <f t="shared" si="66"/>
        <v>24.754745654752071</v>
      </c>
      <c r="S558" s="4">
        <f t="shared" si="67"/>
        <v>2.7710025370324161</v>
      </c>
      <c r="T558" s="5">
        <f t="shared" si="68"/>
        <v>0.40579726027397262</v>
      </c>
      <c r="U558" s="5">
        <f t="shared" si="69"/>
        <v>7.6928124515598792</v>
      </c>
    </row>
    <row r="559" spans="1:21" x14ac:dyDescent="0.25">
      <c r="A559" s="1" t="s">
        <v>1456</v>
      </c>
      <c r="B559" s="1" t="s">
        <v>1057</v>
      </c>
      <c r="C559" s="1" t="s">
        <v>1457</v>
      </c>
      <c r="D559" s="1" t="s">
        <v>763</v>
      </c>
      <c r="E559" s="1" t="s">
        <v>1458</v>
      </c>
      <c r="F559" s="1" t="s">
        <v>5</v>
      </c>
      <c r="G559" s="1" t="s">
        <v>40</v>
      </c>
      <c r="O559" s="3">
        <f t="shared" si="63"/>
        <v>43059.25</v>
      </c>
      <c r="P559" s="4">
        <f t="shared" si="64"/>
        <v>67.6605224609375</v>
      </c>
      <c r="Q559" s="4">
        <f t="shared" si="65"/>
        <v>35.841064453125</v>
      </c>
      <c r="R559" s="4">
        <f t="shared" si="66"/>
        <v>24.754745654752071</v>
      </c>
      <c r="S559" s="4">
        <f t="shared" si="67"/>
        <v>2.6951592345890276</v>
      </c>
      <c r="T559" s="5">
        <f t="shared" si="68"/>
        <v>0.40579726027397262</v>
      </c>
      <c r="U559" s="5">
        <f t="shared" si="69"/>
        <v>6.2795806410970254</v>
      </c>
    </row>
    <row r="560" spans="1:21" x14ac:dyDescent="0.25">
      <c r="A560" s="1" t="s">
        <v>1459</v>
      </c>
      <c r="B560" s="1" t="s">
        <v>1460</v>
      </c>
      <c r="C560" s="1" t="s">
        <v>1454</v>
      </c>
      <c r="D560" s="1" t="s">
        <v>763</v>
      </c>
      <c r="E560" s="1" t="s">
        <v>1461</v>
      </c>
      <c r="F560" s="1" t="s">
        <v>5</v>
      </c>
      <c r="G560" s="1" t="s">
        <v>87</v>
      </c>
      <c r="O560" s="3">
        <f t="shared" si="63"/>
        <v>43059.5</v>
      </c>
      <c r="P560" s="4">
        <f t="shared" si="64"/>
        <v>68.3197021484375</v>
      </c>
      <c r="Q560" s="4">
        <f t="shared" si="65"/>
        <v>35.84564208984375</v>
      </c>
      <c r="R560" s="4">
        <f t="shared" si="66"/>
        <v>24.754745654752071</v>
      </c>
      <c r="S560" s="4">
        <f t="shared" si="67"/>
        <v>2.7568376023151586</v>
      </c>
      <c r="T560" s="5">
        <f t="shared" si="68"/>
        <v>0.40579726027397262</v>
      </c>
      <c r="U560" s="5">
        <f t="shared" si="69"/>
        <v>4.4392222748428809</v>
      </c>
    </row>
    <row r="561" spans="1:21" x14ac:dyDescent="0.25">
      <c r="A561" s="1" t="s">
        <v>1462</v>
      </c>
      <c r="B561" s="1" t="s">
        <v>1277</v>
      </c>
      <c r="C561" s="1" t="s">
        <v>1463</v>
      </c>
      <c r="D561" s="1" t="s">
        <v>763</v>
      </c>
      <c r="E561" s="1" t="s">
        <v>1464</v>
      </c>
      <c r="F561" s="1" t="s">
        <v>5</v>
      </c>
      <c r="G561" s="1" t="s">
        <v>15</v>
      </c>
      <c r="O561" s="3">
        <f t="shared" si="63"/>
        <v>43059.75</v>
      </c>
      <c r="P561" s="4">
        <f t="shared" si="64"/>
        <v>67.7886962890625</v>
      </c>
      <c r="Q561" s="4">
        <f t="shared" si="65"/>
        <v>35.84930419921875</v>
      </c>
      <c r="R561" s="4">
        <f t="shared" si="66"/>
        <v>24.754745654752071</v>
      </c>
      <c r="S561" s="4">
        <f t="shared" si="67"/>
        <v>2.8045283937458407</v>
      </c>
      <c r="T561" s="5">
        <f t="shared" si="68"/>
        <v>0.40579726027397262</v>
      </c>
      <c r="U561" s="5">
        <f t="shared" si="69"/>
        <v>5.7319679651977298</v>
      </c>
    </row>
    <row r="562" spans="1:21" x14ac:dyDescent="0.25">
      <c r="A562" s="1" t="s">
        <v>1465</v>
      </c>
      <c r="B562" s="1" t="s">
        <v>1466</v>
      </c>
      <c r="C562" s="1" t="s">
        <v>1463</v>
      </c>
      <c r="D562" s="1" t="s">
        <v>3</v>
      </c>
      <c r="E562" s="1" t="s">
        <v>1467</v>
      </c>
      <c r="F562" s="1" t="s">
        <v>5</v>
      </c>
      <c r="G562" s="1" t="s">
        <v>40</v>
      </c>
      <c r="O562" s="3">
        <f t="shared" si="63"/>
        <v>43060</v>
      </c>
      <c r="P562" s="4">
        <f t="shared" si="64"/>
        <v>67.822265625</v>
      </c>
      <c r="Q562" s="4">
        <f t="shared" si="65"/>
        <v>35.84930419921875</v>
      </c>
      <c r="R562" s="4">
        <f t="shared" si="66"/>
        <v>24.750609422351999</v>
      </c>
      <c r="S562" s="4">
        <f t="shared" si="67"/>
        <v>2.8187315338421399</v>
      </c>
      <c r="T562" s="5">
        <f t="shared" si="68"/>
        <v>0.40579726027397262</v>
      </c>
      <c r="U562" s="5">
        <f t="shared" si="69"/>
        <v>6.2795806410970254</v>
      </c>
    </row>
    <row r="563" spans="1:21" x14ac:dyDescent="0.25">
      <c r="A563" s="1" t="s">
        <v>1468</v>
      </c>
      <c r="B563" s="1" t="s">
        <v>1469</v>
      </c>
      <c r="C563" s="1" t="s">
        <v>1470</v>
      </c>
      <c r="D563" s="1" t="s">
        <v>763</v>
      </c>
      <c r="E563" s="1" t="s">
        <v>1471</v>
      </c>
      <c r="F563" s="1" t="s">
        <v>5</v>
      </c>
      <c r="G563" s="1" t="s">
        <v>87</v>
      </c>
      <c r="O563" s="3">
        <f t="shared" si="63"/>
        <v>43060.25</v>
      </c>
      <c r="P563" s="4">
        <f t="shared" si="64"/>
        <v>67.4072265625</v>
      </c>
      <c r="Q563" s="4">
        <f t="shared" si="65"/>
        <v>35.8502197265625</v>
      </c>
      <c r="R563" s="4">
        <f t="shared" si="66"/>
        <v>24.754745654752071</v>
      </c>
      <c r="S563" s="4">
        <f t="shared" si="67"/>
        <v>2.7826004615017723</v>
      </c>
      <c r="T563" s="5">
        <f t="shared" si="68"/>
        <v>0.40579726027397262</v>
      </c>
      <c r="U563" s="5">
        <f t="shared" si="69"/>
        <v>4.4392222748428809</v>
      </c>
    </row>
    <row r="564" spans="1:21" x14ac:dyDescent="0.25">
      <c r="A564" s="1" t="s">
        <v>1472</v>
      </c>
      <c r="B564" s="1" t="s">
        <v>1473</v>
      </c>
      <c r="C564" s="1" t="s">
        <v>1463</v>
      </c>
      <c r="D564" s="1" t="s">
        <v>763</v>
      </c>
      <c r="E564" s="1" t="s">
        <v>1474</v>
      </c>
      <c r="F564" s="1" t="s">
        <v>5</v>
      </c>
      <c r="G564" s="1" t="s">
        <v>231</v>
      </c>
      <c r="O564" s="3">
        <f t="shared" si="63"/>
        <v>43060.5</v>
      </c>
      <c r="P564" s="4">
        <f t="shared" si="64"/>
        <v>69.4915771484375</v>
      </c>
      <c r="Q564" s="4">
        <f t="shared" si="65"/>
        <v>35.84930419921875</v>
      </c>
      <c r="R564" s="4">
        <f t="shared" si="66"/>
        <v>24.754745654752071</v>
      </c>
      <c r="S564" s="4">
        <f t="shared" si="67"/>
        <v>2.7722908203253951</v>
      </c>
      <c r="T564" s="5">
        <f t="shared" si="68"/>
        <v>0.40579726027397262</v>
      </c>
      <c r="U564" s="5">
        <f t="shared" si="69"/>
        <v>14.069867747572125</v>
      </c>
    </row>
    <row r="565" spans="1:21" x14ac:dyDescent="0.25">
      <c r="A565" s="1" t="s">
        <v>1475</v>
      </c>
      <c r="B565" s="1" t="s">
        <v>796</v>
      </c>
      <c r="C565" s="1" t="s">
        <v>1450</v>
      </c>
      <c r="D565" s="1" t="s">
        <v>763</v>
      </c>
      <c r="E565" s="1" t="s">
        <v>1476</v>
      </c>
      <c r="F565" s="1" t="s">
        <v>5</v>
      </c>
      <c r="G565" s="1" t="s">
        <v>136</v>
      </c>
      <c r="O565" s="3">
        <f t="shared" si="63"/>
        <v>43060.75</v>
      </c>
      <c r="P565" s="4">
        <f t="shared" si="64"/>
        <v>67.6849365234375</v>
      </c>
      <c r="Q565" s="4">
        <f t="shared" si="65"/>
        <v>35.8465576171875</v>
      </c>
      <c r="R565" s="4">
        <f t="shared" si="66"/>
        <v>24.754745654752071</v>
      </c>
      <c r="S565" s="4">
        <f t="shared" si="67"/>
        <v>2.7516895246724289</v>
      </c>
      <c r="T565" s="5">
        <f t="shared" si="68"/>
        <v>0.40579726027397262</v>
      </c>
      <c r="U565" s="5">
        <f t="shared" si="69"/>
        <v>9.2487047910289224</v>
      </c>
    </row>
    <row r="566" spans="1:21" x14ac:dyDescent="0.25">
      <c r="A566" s="1" t="s">
        <v>1477</v>
      </c>
      <c r="B566" s="1" t="s">
        <v>1478</v>
      </c>
      <c r="C566" s="1" t="s">
        <v>1479</v>
      </c>
      <c r="D566" s="1" t="s">
        <v>763</v>
      </c>
      <c r="E566" s="1" t="s">
        <v>1476</v>
      </c>
      <c r="F566" s="1" t="s">
        <v>5</v>
      </c>
      <c r="G566" s="1" t="s">
        <v>87</v>
      </c>
      <c r="O566" s="3">
        <f t="shared" si="63"/>
        <v>43061</v>
      </c>
      <c r="P566" s="4">
        <f t="shared" si="64"/>
        <v>68.1610107421875</v>
      </c>
      <c r="Q566" s="4">
        <f t="shared" si="65"/>
        <v>35.8447265625</v>
      </c>
      <c r="R566" s="4">
        <f t="shared" si="66"/>
        <v>24.754745654752071</v>
      </c>
      <c r="S566" s="4">
        <f t="shared" si="67"/>
        <v>2.7516895246724289</v>
      </c>
      <c r="T566" s="5">
        <f t="shared" si="68"/>
        <v>0.40579726027397262</v>
      </c>
      <c r="U566" s="5">
        <f t="shared" si="69"/>
        <v>4.4392222748428809</v>
      </c>
    </row>
    <row r="567" spans="1:21" x14ac:dyDescent="0.25">
      <c r="A567" s="1" t="s">
        <v>1480</v>
      </c>
      <c r="B567" s="1" t="s">
        <v>1481</v>
      </c>
      <c r="C567" s="1" t="s">
        <v>1482</v>
      </c>
      <c r="D567" s="1" t="s">
        <v>763</v>
      </c>
      <c r="E567" s="1" t="s">
        <v>1467</v>
      </c>
      <c r="F567" s="1" t="s">
        <v>5</v>
      </c>
      <c r="G567" s="1" t="s">
        <v>6</v>
      </c>
      <c r="O567" s="3">
        <f t="shared" si="63"/>
        <v>43061.25</v>
      </c>
      <c r="P567" s="4">
        <f t="shared" si="64"/>
        <v>67.6727294921875</v>
      </c>
      <c r="Q567" s="4">
        <f t="shared" si="65"/>
        <v>35.848388671875</v>
      </c>
      <c r="R567" s="4">
        <f t="shared" si="66"/>
        <v>24.754745654752071</v>
      </c>
      <c r="S567" s="4">
        <f t="shared" si="67"/>
        <v>2.8187315338421399</v>
      </c>
      <c r="T567" s="5">
        <f t="shared" si="68"/>
        <v>0.40579726027397262</v>
      </c>
      <c r="U567" s="5">
        <f t="shared" si="69"/>
        <v>5.1264000819477049</v>
      </c>
    </row>
    <row r="568" spans="1:21" x14ac:dyDescent="0.25">
      <c r="A568" s="1" t="s">
        <v>1483</v>
      </c>
      <c r="B568" s="1" t="s">
        <v>1484</v>
      </c>
      <c r="C568" s="1" t="s">
        <v>1485</v>
      </c>
      <c r="D568" s="1" t="s">
        <v>3</v>
      </c>
      <c r="E568" s="1" t="s">
        <v>1486</v>
      </c>
      <c r="F568" s="1" t="s">
        <v>5</v>
      </c>
      <c r="G568" s="1" t="s">
        <v>21</v>
      </c>
      <c r="O568" s="3">
        <f t="shared" si="63"/>
        <v>43061.5</v>
      </c>
      <c r="P568" s="4">
        <f t="shared" si="64"/>
        <v>68.2098388671875</v>
      </c>
      <c r="Q568" s="4">
        <f t="shared" si="65"/>
        <v>35.87127685546875</v>
      </c>
      <c r="R568" s="4">
        <f t="shared" si="66"/>
        <v>24.750609422351999</v>
      </c>
      <c r="S568" s="4">
        <f t="shared" si="67"/>
        <v>3.078975189731068</v>
      </c>
      <c r="T568" s="5">
        <f t="shared" si="68"/>
        <v>0.40579726027397262</v>
      </c>
      <c r="U568" s="5">
        <f t="shared" si="69"/>
        <v>2.5625587331231401</v>
      </c>
    </row>
    <row r="569" spans="1:21" x14ac:dyDescent="0.25">
      <c r="A569" s="1" t="s">
        <v>1487</v>
      </c>
      <c r="B569" s="1" t="s">
        <v>832</v>
      </c>
      <c r="C569" s="1" t="s">
        <v>1488</v>
      </c>
      <c r="D569" s="1" t="s">
        <v>3</v>
      </c>
      <c r="E569" s="1" t="s">
        <v>1489</v>
      </c>
      <c r="F569" s="1" t="s">
        <v>5</v>
      </c>
      <c r="G569" s="1" t="s">
        <v>24</v>
      </c>
      <c r="O569" s="3">
        <f t="shared" si="63"/>
        <v>43061.75</v>
      </c>
      <c r="P569" s="4">
        <f t="shared" si="64"/>
        <v>67.3828125</v>
      </c>
      <c r="Q569" s="4">
        <f t="shared" si="65"/>
        <v>35.86669921875</v>
      </c>
      <c r="R569" s="4">
        <f t="shared" si="66"/>
        <v>24.750609422351999</v>
      </c>
      <c r="S569" s="4">
        <f t="shared" si="67"/>
        <v>2.9197726302732008</v>
      </c>
      <c r="T569" s="5">
        <f t="shared" si="68"/>
        <v>0.40579726027397262</v>
      </c>
      <c r="U569" s="5">
        <f t="shared" si="69"/>
        <v>6.7832889062333557</v>
      </c>
    </row>
    <row r="570" spans="1:21" x14ac:dyDescent="0.25">
      <c r="A570" s="1" t="s">
        <v>1490</v>
      </c>
      <c r="B570" s="1" t="s">
        <v>882</v>
      </c>
      <c r="C570" s="1" t="s">
        <v>1491</v>
      </c>
      <c r="D570" s="1" t="s">
        <v>763</v>
      </c>
      <c r="E570" s="1" t="s">
        <v>1492</v>
      </c>
      <c r="F570" s="1" t="s">
        <v>5</v>
      </c>
      <c r="G570" s="1" t="s">
        <v>24</v>
      </c>
      <c r="O570" s="3">
        <f t="shared" si="63"/>
        <v>43062</v>
      </c>
      <c r="P570" s="4">
        <f t="shared" si="64"/>
        <v>66.9189453125</v>
      </c>
      <c r="Q570" s="4">
        <f t="shared" si="65"/>
        <v>35.84747314453125</v>
      </c>
      <c r="R570" s="4">
        <f t="shared" si="66"/>
        <v>24.754745654752071</v>
      </c>
      <c r="S570" s="4">
        <f t="shared" si="67"/>
        <v>2.8084008482085778</v>
      </c>
      <c r="T570" s="5">
        <f t="shared" si="68"/>
        <v>0.40579726027397262</v>
      </c>
      <c r="U570" s="5">
        <f t="shared" si="69"/>
        <v>6.7832889062333557</v>
      </c>
    </row>
    <row r="571" spans="1:21" x14ac:dyDescent="0.25">
      <c r="A571" s="1" t="s">
        <v>1493</v>
      </c>
      <c r="B571" s="1" t="s">
        <v>931</v>
      </c>
      <c r="C571" s="1" t="s">
        <v>1437</v>
      </c>
      <c r="D571" s="1" t="s">
        <v>763</v>
      </c>
      <c r="E571" s="1" t="s">
        <v>1494</v>
      </c>
      <c r="F571" s="1" t="s">
        <v>5</v>
      </c>
      <c r="G571" s="1" t="s">
        <v>36</v>
      </c>
      <c r="O571" s="3">
        <f t="shared" si="63"/>
        <v>43062.25</v>
      </c>
      <c r="P571" s="4">
        <f t="shared" si="64"/>
        <v>67.2271728515625</v>
      </c>
      <c r="Q571" s="4">
        <f t="shared" si="65"/>
        <v>35.84197998046875</v>
      </c>
      <c r="R571" s="4">
        <f t="shared" si="66"/>
        <v>24.754745654752071</v>
      </c>
      <c r="S571" s="4">
        <f t="shared" si="67"/>
        <v>2.7491160469541001</v>
      </c>
      <c r="T571" s="5">
        <f t="shared" si="68"/>
        <v>0.40579726027397262</v>
      </c>
      <c r="U571" s="5">
        <f t="shared" si="69"/>
        <v>7.2522468650594325</v>
      </c>
    </row>
    <row r="572" spans="1:21" x14ac:dyDescent="0.25">
      <c r="A572" s="1" t="s">
        <v>1495</v>
      </c>
      <c r="B572" s="1" t="s">
        <v>1115</v>
      </c>
      <c r="C572" s="1" t="s">
        <v>1482</v>
      </c>
      <c r="D572" s="1" t="s">
        <v>763</v>
      </c>
      <c r="E572" s="1" t="s">
        <v>1496</v>
      </c>
      <c r="F572" s="1" t="s">
        <v>5</v>
      </c>
      <c r="G572" s="1" t="s">
        <v>33</v>
      </c>
      <c r="O572" s="3">
        <f t="shared" si="63"/>
        <v>43062.5</v>
      </c>
      <c r="P572" s="4">
        <f t="shared" si="64"/>
        <v>67.279052734375</v>
      </c>
      <c r="Q572" s="4">
        <f t="shared" si="65"/>
        <v>35.848388671875</v>
      </c>
      <c r="R572" s="4">
        <f t="shared" si="66"/>
        <v>24.754745654752071</v>
      </c>
      <c r="S572" s="4">
        <f t="shared" si="67"/>
        <v>2.7208324488649396</v>
      </c>
      <c r="T572" s="5">
        <f t="shared" si="68"/>
        <v>0.40579726027397262</v>
      </c>
      <c r="U572" s="5">
        <f t="shared" si="69"/>
        <v>11.186763880959962</v>
      </c>
    </row>
    <row r="573" spans="1:21" x14ac:dyDescent="0.25">
      <c r="A573" s="1" t="s">
        <v>1497</v>
      </c>
      <c r="B573" s="1" t="s">
        <v>1498</v>
      </c>
      <c r="C573" s="1" t="s">
        <v>1394</v>
      </c>
      <c r="D573" s="1" t="s">
        <v>763</v>
      </c>
      <c r="E573" s="1" t="s">
        <v>1499</v>
      </c>
      <c r="F573" s="1" t="s">
        <v>5</v>
      </c>
      <c r="G573" s="1" t="s">
        <v>27</v>
      </c>
      <c r="O573" s="3">
        <f t="shared" si="63"/>
        <v>43062.75</v>
      </c>
      <c r="P573" s="4">
        <f t="shared" si="64"/>
        <v>67.4102783203125</v>
      </c>
      <c r="Q573" s="4">
        <f t="shared" si="65"/>
        <v>35.8319091796875</v>
      </c>
      <c r="R573" s="4">
        <f t="shared" si="66"/>
        <v>24.754745654752071</v>
      </c>
      <c r="S573" s="4">
        <f t="shared" si="67"/>
        <v>2.6234716941885949</v>
      </c>
      <c r="T573" s="5">
        <f t="shared" si="68"/>
        <v>0.40579726027397262</v>
      </c>
      <c r="U573" s="5">
        <f t="shared" si="69"/>
        <v>8.5061469534770708</v>
      </c>
    </row>
    <row r="574" spans="1:21" x14ac:dyDescent="0.25">
      <c r="A574" s="1" t="s">
        <v>1500</v>
      </c>
      <c r="B574" s="1" t="s">
        <v>950</v>
      </c>
      <c r="C574" s="1" t="s">
        <v>1441</v>
      </c>
      <c r="D574" s="1" t="s">
        <v>763</v>
      </c>
      <c r="E574" s="1" t="s">
        <v>1501</v>
      </c>
      <c r="F574" s="1" t="s">
        <v>5</v>
      </c>
      <c r="G574" s="1" t="s">
        <v>99</v>
      </c>
      <c r="O574" s="3">
        <f t="shared" si="63"/>
        <v>43063</v>
      </c>
      <c r="P574" s="4">
        <f t="shared" si="64"/>
        <v>67.9656982421875</v>
      </c>
      <c r="Q574" s="4">
        <f t="shared" si="65"/>
        <v>35.83648681640625</v>
      </c>
      <c r="R574" s="4">
        <f t="shared" si="66"/>
        <v>24.754745654752071</v>
      </c>
      <c r="S574" s="4">
        <f t="shared" si="67"/>
        <v>2.5762655367375942</v>
      </c>
      <c r="T574" s="5">
        <f t="shared" si="68"/>
        <v>0.40579726027397262</v>
      </c>
      <c r="U574" s="5">
        <f t="shared" si="69"/>
        <v>8.1096144559941834</v>
      </c>
    </row>
    <row r="575" spans="1:21" x14ac:dyDescent="0.25">
      <c r="A575" s="1" t="s">
        <v>1502</v>
      </c>
      <c r="B575" s="1" t="s">
        <v>817</v>
      </c>
      <c r="C575" s="1" t="s">
        <v>1434</v>
      </c>
      <c r="D575" s="1" t="s">
        <v>763</v>
      </c>
      <c r="E575" s="1" t="s">
        <v>1503</v>
      </c>
      <c r="F575" s="1" t="s">
        <v>5</v>
      </c>
      <c r="G575" s="1" t="s">
        <v>21</v>
      </c>
      <c r="O575" s="3">
        <f t="shared" si="63"/>
        <v>43063.25</v>
      </c>
      <c r="P575" s="4">
        <f t="shared" si="64"/>
        <v>67.5018310546875</v>
      </c>
      <c r="Q575" s="4">
        <f t="shared" si="65"/>
        <v>35.833740234375</v>
      </c>
      <c r="R575" s="4">
        <f t="shared" si="66"/>
        <v>24.754745654752071</v>
      </c>
      <c r="S575" s="4">
        <f t="shared" si="67"/>
        <v>2.6081477850772217</v>
      </c>
      <c r="T575" s="5">
        <f t="shared" si="68"/>
        <v>0.40579726027397262</v>
      </c>
      <c r="U575" s="5">
        <f t="shared" si="69"/>
        <v>2.5625587331231401</v>
      </c>
    </row>
    <row r="576" spans="1:21" x14ac:dyDescent="0.25">
      <c r="A576" s="1" t="s">
        <v>1504</v>
      </c>
      <c r="B576" s="1" t="s">
        <v>1505</v>
      </c>
      <c r="C576" s="1" t="s">
        <v>1506</v>
      </c>
      <c r="D576" s="1" t="s">
        <v>3</v>
      </c>
      <c r="E576" s="1" t="s">
        <v>1507</v>
      </c>
      <c r="F576" s="1" t="s">
        <v>5</v>
      </c>
      <c r="G576" s="1" t="s">
        <v>6</v>
      </c>
      <c r="O576" s="3">
        <f t="shared" si="63"/>
        <v>43063.5</v>
      </c>
      <c r="P576" s="4">
        <f t="shared" si="64"/>
        <v>68.06640625</v>
      </c>
      <c r="Q576" s="4">
        <f t="shared" si="65"/>
        <v>35.83740234375</v>
      </c>
      <c r="R576" s="4">
        <f t="shared" si="66"/>
        <v>24.750609422351999</v>
      </c>
      <c r="S576" s="4">
        <f t="shared" si="67"/>
        <v>2.663119985798744</v>
      </c>
      <c r="T576" s="5">
        <f t="shared" si="68"/>
        <v>0.40579726027397262</v>
      </c>
      <c r="U576" s="5">
        <f t="shared" si="69"/>
        <v>5.1264000819477049</v>
      </c>
    </row>
    <row r="577" spans="1:21" x14ac:dyDescent="0.25">
      <c r="A577" s="1" t="s">
        <v>1508</v>
      </c>
      <c r="B577" s="1" t="s">
        <v>1509</v>
      </c>
      <c r="C577" s="1" t="s">
        <v>1445</v>
      </c>
      <c r="D577" s="1" t="s">
        <v>763</v>
      </c>
      <c r="E577" s="1" t="s">
        <v>1510</v>
      </c>
      <c r="F577" s="1" t="s">
        <v>5</v>
      </c>
      <c r="G577" s="1" t="s">
        <v>6</v>
      </c>
      <c r="O577" s="3">
        <f t="shared" si="63"/>
        <v>43063.75</v>
      </c>
      <c r="P577" s="4">
        <f t="shared" si="64"/>
        <v>67.913818359375</v>
      </c>
      <c r="Q577" s="4">
        <f t="shared" si="65"/>
        <v>35.83831787109375</v>
      </c>
      <c r="R577" s="4">
        <f t="shared" si="66"/>
        <v>24.754745654752071</v>
      </c>
      <c r="S577" s="4">
        <f t="shared" si="67"/>
        <v>2.6913114615139762</v>
      </c>
      <c r="T577" s="5">
        <f t="shared" si="68"/>
        <v>0.40579726027397262</v>
      </c>
      <c r="U577" s="5">
        <f t="shared" si="69"/>
        <v>5.1264000819477049</v>
      </c>
    </row>
    <row r="578" spans="1:21" x14ac:dyDescent="0.25">
      <c r="A578" s="1" t="s">
        <v>1511</v>
      </c>
      <c r="B578" s="1" t="s">
        <v>1512</v>
      </c>
      <c r="C578" s="1" t="s">
        <v>1454</v>
      </c>
      <c r="D578" s="1" t="s">
        <v>3</v>
      </c>
      <c r="E578" s="1" t="s">
        <v>1513</v>
      </c>
      <c r="F578" s="1" t="s">
        <v>5</v>
      </c>
      <c r="G578" s="1" t="s">
        <v>15</v>
      </c>
      <c r="O578" s="3">
        <f t="shared" ref="O578:O641" si="70">(HEX2DEC(A578)/86400)+25569</f>
        <v>43064</v>
      </c>
      <c r="P578" s="4">
        <f t="shared" ref="P578:P641" si="71">HEX2DEC(B578)/32768*100</f>
        <v>67.7581787109375</v>
      </c>
      <c r="Q578" s="4">
        <f t="shared" ref="Q578:Q641" si="72">HEX2DEC(C578)/32768*30</f>
        <v>35.84564208984375</v>
      </c>
      <c r="R578" s="4">
        <f t="shared" ref="R578:R641" si="73">1/($Y$2+$Y$3*LOG10(5600-HEX2DEC(D578))+$Y$4*LOG10(5600-HEX2DEC(D578))^3)-273.15</f>
        <v>24.750609422351999</v>
      </c>
      <c r="S578" s="4">
        <f t="shared" ref="S578:S641" si="74">1/($Y$2+$Y$3*LOG10(21000-HEX2DEC(E578))+$Y$4*LOG10(21000-HEX2DEC(E578))^3)-273.15</f>
        <v>2.7632748045695052</v>
      </c>
      <c r="T578" s="5">
        <f t="shared" ref="T578:T641" si="75">((HEX2DEC(F578)+4700)-4842)*0.049372/0.73</f>
        <v>0.40579726027397262</v>
      </c>
      <c r="U578" s="5">
        <f t="shared" ref="U578:U641" si="76">DEGREES(ACOS((1000-G578)/1000))</f>
        <v>5.7319679651977298</v>
      </c>
    </row>
    <row r="579" spans="1:21" x14ac:dyDescent="0.25">
      <c r="A579" s="1" t="s">
        <v>1514</v>
      </c>
      <c r="B579" s="1" t="s">
        <v>1366</v>
      </c>
      <c r="C579" s="1" t="s">
        <v>1491</v>
      </c>
      <c r="D579" s="1" t="s">
        <v>3</v>
      </c>
      <c r="E579" s="1" t="s">
        <v>1515</v>
      </c>
      <c r="F579" s="1" t="s">
        <v>5</v>
      </c>
      <c r="G579" s="1" t="s">
        <v>40</v>
      </c>
      <c r="O579" s="3">
        <f t="shared" si="70"/>
        <v>43064.25</v>
      </c>
      <c r="P579" s="4">
        <f t="shared" si="71"/>
        <v>67.4713134765625</v>
      </c>
      <c r="Q579" s="4">
        <f t="shared" si="72"/>
        <v>35.84747314453125</v>
      </c>
      <c r="R579" s="4">
        <f t="shared" si="73"/>
        <v>24.750609422351999</v>
      </c>
      <c r="S579" s="4">
        <f t="shared" si="74"/>
        <v>2.8019472276555462</v>
      </c>
      <c r="T579" s="5">
        <f t="shared" si="75"/>
        <v>0.40579726027397262</v>
      </c>
      <c r="U579" s="5">
        <f t="shared" si="76"/>
        <v>6.2795806410970254</v>
      </c>
    </row>
    <row r="580" spans="1:21" x14ac:dyDescent="0.25">
      <c r="A580" s="1" t="s">
        <v>1516</v>
      </c>
      <c r="B580" s="1" t="s">
        <v>1517</v>
      </c>
      <c r="C580" s="1" t="s">
        <v>1518</v>
      </c>
      <c r="D580" s="1" t="s">
        <v>3</v>
      </c>
      <c r="E580" s="1" t="s">
        <v>1519</v>
      </c>
      <c r="F580" s="1" t="s">
        <v>5</v>
      </c>
      <c r="G580" s="1" t="s">
        <v>40</v>
      </c>
      <c r="O580" s="3">
        <f t="shared" si="70"/>
        <v>43064.5</v>
      </c>
      <c r="P580" s="4">
        <f t="shared" si="71"/>
        <v>67.73681640625</v>
      </c>
      <c r="Q580" s="4">
        <f t="shared" si="72"/>
        <v>35.86029052734375</v>
      </c>
      <c r="R580" s="4">
        <f t="shared" si="73"/>
        <v>24.750609422351999</v>
      </c>
      <c r="S580" s="4">
        <f t="shared" si="74"/>
        <v>2.9366689588234749</v>
      </c>
      <c r="T580" s="5">
        <f t="shared" si="75"/>
        <v>0.40579726027397262</v>
      </c>
      <c r="U580" s="5">
        <f t="shared" si="76"/>
        <v>6.2795806410970254</v>
      </c>
    </row>
    <row r="581" spans="1:21" x14ac:dyDescent="0.25">
      <c r="A581" s="1" t="s">
        <v>1520</v>
      </c>
      <c r="B581" s="1" t="s">
        <v>1521</v>
      </c>
      <c r="C581" s="1" t="s">
        <v>1522</v>
      </c>
      <c r="D581" s="1" t="s">
        <v>763</v>
      </c>
      <c r="E581" s="1" t="s">
        <v>1523</v>
      </c>
      <c r="F581" s="1" t="s">
        <v>5</v>
      </c>
      <c r="G581" s="1" t="s">
        <v>15</v>
      </c>
      <c r="O581" s="3">
        <f t="shared" si="70"/>
        <v>43064.75</v>
      </c>
      <c r="P581" s="4">
        <f t="shared" si="71"/>
        <v>67.9595947265625</v>
      </c>
      <c r="Q581" s="4">
        <f t="shared" si="72"/>
        <v>35.859375</v>
      </c>
      <c r="R581" s="4">
        <f t="shared" si="73"/>
        <v>24.754745654752071</v>
      </c>
      <c r="S581" s="4">
        <f t="shared" si="74"/>
        <v>2.9301684649315121</v>
      </c>
      <c r="T581" s="5">
        <f t="shared" si="75"/>
        <v>0.40579726027397262</v>
      </c>
      <c r="U581" s="5">
        <f t="shared" si="76"/>
        <v>5.7319679651977298</v>
      </c>
    </row>
    <row r="582" spans="1:21" x14ac:dyDescent="0.25">
      <c r="A582" s="1" t="s">
        <v>1524</v>
      </c>
      <c r="B582" s="1" t="s">
        <v>1525</v>
      </c>
      <c r="C582" s="1" t="s">
        <v>1518</v>
      </c>
      <c r="D582" s="1" t="s">
        <v>3</v>
      </c>
      <c r="E582" s="1" t="s">
        <v>1526</v>
      </c>
      <c r="F582" s="1" t="s">
        <v>5</v>
      </c>
      <c r="G582" s="1" t="s">
        <v>6</v>
      </c>
      <c r="O582" s="3">
        <f t="shared" si="70"/>
        <v>43065</v>
      </c>
      <c r="P582" s="4">
        <f t="shared" si="71"/>
        <v>67.5811767578125</v>
      </c>
      <c r="Q582" s="4">
        <f t="shared" si="72"/>
        <v>35.86029052734375</v>
      </c>
      <c r="R582" s="4">
        <f t="shared" si="73"/>
        <v>24.750609422351999</v>
      </c>
      <c r="S582" s="4">
        <f t="shared" si="74"/>
        <v>2.8964042703423161</v>
      </c>
      <c r="T582" s="5">
        <f t="shared" si="75"/>
        <v>0.40579726027397262</v>
      </c>
      <c r="U582" s="5">
        <f t="shared" si="76"/>
        <v>5.1264000819477049</v>
      </c>
    </row>
    <row r="583" spans="1:21" x14ac:dyDescent="0.25">
      <c r="A583" s="1" t="s">
        <v>1527</v>
      </c>
      <c r="B583" s="1" t="s">
        <v>1528</v>
      </c>
      <c r="C583" s="1" t="s">
        <v>1529</v>
      </c>
      <c r="D583" s="1" t="s">
        <v>3</v>
      </c>
      <c r="E583" s="1" t="s">
        <v>1530</v>
      </c>
      <c r="F583" s="1" t="s">
        <v>5</v>
      </c>
      <c r="G583" s="1" t="s">
        <v>346</v>
      </c>
      <c r="O583" s="3">
        <f t="shared" si="70"/>
        <v>43065.25</v>
      </c>
      <c r="P583" s="4">
        <f t="shared" si="71"/>
        <v>68.98193359375</v>
      </c>
      <c r="Q583" s="4">
        <f t="shared" si="72"/>
        <v>35.8905029296875</v>
      </c>
      <c r="R583" s="4">
        <f t="shared" si="73"/>
        <v>24.750609422351999</v>
      </c>
      <c r="S583" s="4">
        <f t="shared" si="74"/>
        <v>3.303223960171124</v>
      </c>
      <c r="T583" s="5">
        <f t="shared" si="75"/>
        <v>0.40579726027397262</v>
      </c>
      <c r="U583" s="5">
        <f t="shared" si="76"/>
        <v>14.533746901084973</v>
      </c>
    </row>
    <row r="584" spans="1:21" x14ac:dyDescent="0.25">
      <c r="A584" s="1" t="s">
        <v>1531</v>
      </c>
      <c r="B584" s="1" t="s">
        <v>1532</v>
      </c>
      <c r="C584" s="1" t="s">
        <v>1533</v>
      </c>
      <c r="D584" s="1" t="s">
        <v>3</v>
      </c>
      <c r="E584" s="1" t="s">
        <v>1534</v>
      </c>
      <c r="F584" s="1" t="s">
        <v>5</v>
      </c>
      <c r="G584" s="1" t="s">
        <v>24</v>
      </c>
      <c r="O584" s="3">
        <f t="shared" si="70"/>
        <v>43065.5</v>
      </c>
      <c r="P584" s="4">
        <f t="shared" si="71"/>
        <v>67.27294921875</v>
      </c>
      <c r="Q584" s="4">
        <f t="shared" si="72"/>
        <v>35.90057373046875</v>
      </c>
      <c r="R584" s="4">
        <f t="shared" si="73"/>
        <v>24.750609422351999</v>
      </c>
      <c r="S584" s="4">
        <f t="shared" si="74"/>
        <v>3.4364697117333094</v>
      </c>
      <c r="T584" s="5">
        <f t="shared" si="75"/>
        <v>0.40579726027397262</v>
      </c>
      <c r="U584" s="5">
        <f t="shared" si="76"/>
        <v>6.7832889062333557</v>
      </c>
    </row>
    <row r="585" spans="1:21" x14ac:dyDescent="0.25">
      <c r="A585" s="1" t="s">
        <v>1535</v>
      </c>
      <c r="B585" s="1" t="s">
        <v>1536</v>
      </c>
      <c r="C585" s="1" t="s">
        <v>1537</v>
      </c>
      <c r="D585" s="1" t="s">
        <v>3</v>
      </c>
      <c r="E585" s="1" t="s">
        <v>1538</v>
      </c>
      <c r="F585" s="1" t="s">
        <v>5</v>
      </c>
      <c r="G585" s="1" t="s">
        <v>15</v>
      </c>
      <c r="O585" s="3">
        <f t="shared" si="70"/>
        <v>43065.75</v>
      </c>
      <c r="P585" s="4">
        <f t="shared" si="71"/>
        <v>67.2821044921875</v>
      </c>
      <c r="Q585" s="4">
        <f t="shared" si="72"/>
        <v>35.906982421875</v>
      </c>
      <c r="R585" s="4">
        <f t="shared" si="73"/>
        <v>24.750609422351999</v>
      </c>
      <c r="S585" s="4">
        <f t="shared" si="74"/>
        <v>3.4699377964195151</v>
      </c>
      <c r="T585" s="5">
        <f t="shared" si="75"/>
        <v>0.40579726027397262</v>
      </c>
      <c r="U585" s="5">
        <f t="shared" si="76"/>
        <v>5.7319679651977298</v>
      </c>
    </row>
    <row r="586" spans="1:21" x14ac:dyDescent="0.25">
      <c r="A586" s="1" t="s">
        <v>1539</v>
      </c>
      <c r="B586" s="1" t="s">
        <v>1540</v>
      </c>
      <c r="C586" s="1" t="s">
        <v>1541</v>
      </c>
      <c r="D586" s="1" t="s">
        <v>3</v>
      </c>
      <c r="E586" s="1" t="s">
        <v>1542</v>
      </c>
      <c r="F586" s="1" t="s">
        <v>5</v>
      </c>
      <c r="G586" s="1" t="s">
        <v>180</v>
      </c>
      <c r="O586" s="3">
        <f t="shared" si="70"/>
        <v>43066</v>
      </c>
      <c r="P586" s="4">
        <f t="shared" si="71"/>
        <v>66.8212890625</v>
      </c>
      <c r="Q586" s="4">
        <f t="shared" si="72"/>
        <v>35.9124755859375</v>
      </c>
      <c r="R586" s="4">
        <f t="shared" si="73"/>
        <v>24.750609422351999</v>
      </c>
      <c r="S586" s="4">
        <f t="shared" si="74"/>
        <v>3.5990436739711527</v>
      </c>
      <c r="T586" s="5">
        <f t="shared" si="75"/>
        <v>0.40579726027397262</v>
      </c>
      <c r="U586" s="5">
        <f t="shared" si="76"/>
        <v>9.5986383834399724</v>
      </c>
    </row>
    <row r="587" spans="1:21" x14ac:dyDescent="0.25">
      <c r="A587" s="1" t="s">
        <v>1543</v>
      </c>
      <c r="B587" s="1" t="s">
        <v>1544</v>
      </c>
      <c r="C587" s="1" t="s">
        <v>1545</v>
      </c>
      <c r="D587" s="1" t="s">
        <v>3</v>
      </c>
      <c r="E587" s="1" t="s">
        <v>1546</v>
      </c>
      <c r="F587" s="1" t="s">
        <v>5</v>
      </c>
      <c r="G587" s="1" t="s">
        <v>6</v>
      </c>
      <c r="O587" s="3">
        <f t="shared" si="70"/>
        <v>43066.25</v>
      </c>
      <c r="P587" s="4">
        <f t="shared" si="71"/>
        <v>66.949462890625</v>
      </c>
      <c r="Q587" s="4">
        <f t="shared" si="72"/>
        <v>35.91156005859375</v>
      </c>
      <c r="R587" s="4">
        <f t="shared" si="73"/>
        <v>24.750609422351999</v>
      </c>
      <c r="S587" s="4">
        <f t="shared" si="74"/>
        <v>3.5357185123722275</v>
      </c>
      <c r="T587" s="5">
        <f t="shared" si="75"/>
        <v>0.40579726027397262</v>
      </c>
      <c r="U587" s="5">
        <f t="shared" si="76"/>
        <v>5.1264000819477049</v>
      </c>
    </row>
    <row r="588" spans="1:21" x14ac:dyDescent="0.25">
      <c r="A588" s="1" t="s">
        <v>1547</v>
      </c>
      <c r="B588" s="1" t="s">
        <v>1548</v>
      </c>
      <c r="C588" s="1" t="s">
        <v>1549</v>
      </c>
      <c r="D588" s="1" t="s">
        <v>3</v>
      </c>
      <c r="E588" s="1" t="s">
        <v>1550</v>
      </c>
      <c r="F588" s="1" t="s">
        <v>5</v>
      </c>
      <c r="G588" s="1" t="s">
        <v>24</v>
      </c>
      <c r="O588" s="3">
        <f t="shared" si="70"/>
        <v>43066.5</v>
      </c>
      <c r="P588" s="4">
        <f t="shared" si="71"/>
        <v>67.291259765625</v>
      </c>
      <c r="Q588" s="4">
        <f t="shared" si="72"/>
        <v>35.91522216796875</v>
      </c>
      <c r="R588" s="4">
        <f t="shared" si="73"/>
        <v>24.750609422351999</v>
      </c>
      <c r="S588" s="4">
        <f t="shared" si="74"/>
        <v>3.5801572813457483</v>
      </c>
      <c r="T588" s="5">
        <f t="shared" si="75"/>
        <v>0.40579726027397262</v>
      </c>
      <c r="U588" s="5">
        <f t="shared" si="76"/>
        <v>6.7832889062333557</v>
      </c>
    </row>
    <row r="589" spans="1:21" x14ac:dyDescent="0.25">
      <c r="A589" s="1" t="s">
        <v>1551</v>
      </c>
      <c r="B589" s="1" t="s">
        <v>989</v>
      </c>
      <c r="C589" s="1" t="s">
        <v>1552</v>
      </c>
      <c r="D589" s="1" t="s">
        <v>3</v>
      </c>
      <c r="E589" s="1" t="s">
        <v>1553</v>
      </c>
      <c r="F589" s="1" t="s">
        <v>5</v>
      </c>
      <c r="G589" s="1" t="s">
        <v>24</v>
      </c>
      <c r="O589" s="3">
        <f t="shared" si="70"/>
        <v>43066.75</v>
      </c>
      <c r="P589" s="4">
        <f t="shared" si="71"/>
        <v>67.5140380859375</v>
      </c>
      <c r="Q589" s="4">
        <f t="shared" si="72"/>
        <v>35.9197998046875</v>
      </c>
      <c r="R589" s="4">
        <f t="shared" si="73"/>
        <v>24.750609422351999</v>
      </c>
      <c r="S589" s="4">
        <f t="shared" si="74"/>
        <v>3.6382293611137015</v>
      </c>
      <c r="T589" s="5">
        <f t="shared" si="75"/>
        <v>0.40579726027397262</v>
      </c>
      <c r="U589" s="5">
        <f t="shared" si="76"/>
        <v>6.7832889062333557</v>
      </c>
    </row>
    <row r="590" spans="1:21" x14ac:dyDescent="0.25">
      <c r="A590" s="1" t="s">
        <v>1554</v>
      </c>
      <c r="B590" s="1" t="s">
        <v>1555</v>
      </c>
      <c r="C590" s="1" t="s">
        <v>1556</v>
      </c>
      <c r="D590" s="1" t="s">
        <v>3</v>
      </c>
      <c r="E590" s="1" t="s">
        <v>1557</v>
      </c>
      <c r="F590" s="1" t="s">
        <v>5</v>
      </c>
      <c r="G590" s="1" t="s">
        <v>6</v>
      </c>
      <c r="O590" s="3">
        <f t="shared" si="70"/>
        <v>43067</v>
      </c>
      <c r="P590" s="4">
        <f t="shared" si="71"/>
        <v>67.2393798828125</v>
      </c>
      <c r="Q590" s="4">
        <f t="shared" si="72"/>
        <v>35.92071533203125</v>
      </c>
      <c r="R590" s="4">
        <f t="shared" si="73"/>
        <v>24.750609422351999</v>
      </c>
      <c r="S590" s="4">
        <f t="shared" si="74"/>
        <v>3.6517616944888687</v>
      </c>
      <c r="T590" s="5">
        <f t="shared" si="75"/>
        <v>0.40579726027397262</v>
      </c>
      <c r="U590" s="5">
        <f t="shared" si="76"/>
        <v>5.1264000819477049</v>
      </c>
    </row>
    <row r="591" spans="1:21" x14ac:dyDescent="0.25">
      <c r="A591" s="1" t="s">
        <v>1558</v>
      </c>
      <c r="B591" s="1" t="s">
        <v>1453</v>
      </c>
      <c r="C591" s="1" t="s">
        <v>1559</v>
      </c>
      <c r="D591" s="1" t="s">
        <v>3</v>
      </c>
      <c r="E591" s="1" t="s">
        <v>1560</v>
      </c>
      <c r="F591" s="1" t="s">
        <v>5</v>
      </c>
      <c r="G591" s="1" t="s">
        <v>40</v>
      </c>
      <c r="O591" s="3">
        <f t="shared" si="70"/>
        <v>43067.25</v>
      </c>
      <c r="P591" s="4">
        <f t="shared" si="71"/>
        <v>67.5048828125</v>
      </c>
      <c r="Q591" s="4">
        <f t="shared" si="72"/>
        <v>35.91796875</v>
      </c>
      <c r="R591" s="4">
        <f t="shared" si="73"/>
        <v>24.750609422351999</v>
      </c>
      <c r="S591" s="4">
        <f t="shared" si="74"/>
        <v>3.622004129181505</v>
      </c>
      <c r="T591" s="5">
        <f t="shared" si="75"/>
        <v>0.40579726027397262</v>
      </c>
      <c r="U591" s="5">
        <f t="shared" si="76"/>
        <v>6.2795806410970254</v>
      </c>
    </row>
    <row r="592" spans="1:21" x14ac:dyDescent="0.25">
      <c r="A592" s="1" t="s">
        <v>1561</v>
      </c>
      <c r="B592" s="1" t="s">
        <v>1562</v>
      </c>
      <c r="C592" s="1" t="s">
        <v>1563</v>
      </c>
      <c r="D592" s="1" t="s">
        <v>763</v>
      </c>
      <c r="E592" s="1" t="s">
        <v>1564</v>
      </c>
      <c r="F592" s="1" t="s">
        <v>5</v>
      </c>
      <c r="G592" s="1" t="s">
        <v>6</v>
      </c>
      <c r="O592" s="3">
        <f t="shared" si="70"/>
        <v>43067.5</v>
      </c>
      <c r="P592" s="4">
        <f t="shared" si="71"/>
        <v>67.3614501953125</v>
      </c>
      <c r="Q592" s="4">
        <f t="shared" si="72"/>
        <v>35.92254638671875</v>
      </c>
      <c r="R592" s="4">
        <f t="shared" si="73"/>
        <v>24.754745654752071</v>
      </c>
      <c r="S592" s="4">
        <f t="shared" si="74"/>
        <v>3.678857260198015</v>
      </c>
      <c r="T592" s="5">
        <f t="shared" si="75"/>
        <v>0.40579726027397262</v>
      </c>
      <c r="U592" s="5">
        <f t="shared" si="76"/>
        <v>5.1264000819477049</v>
      </c>
    </row>
    <row r="593" spans="1:21" x14ac:dyDescent="0.25">
      <c r="A593" s="1" t="s">
        <v>1565</v>
      </c>
      <c r="B593" s="1" t="s">
        <v>1053</v>
      </c>
      <c r="C593" s="1" t="s">
        <v>1566</v>
      </c>
      <c r="D593" s="1" t="s">
        <v>3</v>
      </c>
      <c r="E593" s="1" t="s">
        <v>1567</v>
      </c>
      <c r="F593" s="1" t="s">
        <v>5</v>
      </c>
      <c r="G593" s="1" t="s">
        <v>15</v>
      </c>
      <c r="O593" s="3">
        <f t="shared" si="70"/>
        <v>43067.75</v>
      </c>
      <c r="P593" s="4">
        <f t="shared" si="71"/>
        <v>67.5384521484375</v>
      </c>
      <c r="Q593" s="4">
        <f t="shared" si="72"/>
        <v>35.9307861328125</v>
      </c>
      <c r="R593" s="4">
        <f t="shared" si="73"/>
        <v>24.750609422351999</v>
      </c>
      <c r="S593" s="4">
        <f t="shared" si="74"/>
        <v>3.7182192176518924</v>
      </c>
      <c r="T593" s="5">
        <f t="shared" si="75"/>
        <v>0.40579726027397262</v>
      </c>
      <c r="U593" s="5">
        <f t="shared" si="76"/>
        <v>5.7319679651977298</v>
      </c>
    </row>
    <row r="594" spans="1:21" x14ac:dyDescent="0.25">
      <c r="A594" s="1" t="s">
        <v>1568</v>
      </c>
      <c r="B594" s="1" t="s">
        <v>931</v>
      </c>
      <c r="C594" s="1" t="s">
        <v>1569</v>
      </c>
      <c r="D594" s="1" t="s">
        <v>3</v>
      </c>
      <c r="E594" s="1" t="s">
        <v>1570</v>
      </c>
      <c r="F594" s="1" t="s">
        <v>5</v>
      </c>
      <c r="G594" s="1" t="s">
        <v>12</v>
      </c>
      <c r="O594" s="3">
        <f t="shared" si="70"/>
        <v>43068</v>
      </c>
      <c r="P594" s="4">
        <f t="shared" si="71"/>
        <v>67.2271728515625</v>
      </c>
      <c r="Q594" s="4">
        <f t="shared" si="72"/>
        <v>35.9344482421875</v>
      </c>
      <c r="R594" s="4">
        <f t="shared" si="73"/>
        <v>24.750609422351999</v>
      </c>
      <c r="S594" s="4">
        <f t="shared" si="74"/>
        <v>3.7835618178777395</v>
      </c>
      <c r="T594" s="5">
        <f t="shared" si="75"/>
        <v>0.40579726027397262</v>
      </c>
      <c r="U594" s="5">
        <f t="shared" si="76"/>
        <v>7.6928124515598792</v>
      </c>
    </row>
    <row r="595" spans="1:21" x14ac:dyDescent="0.25">
      <c r="A595" s="1" t="s">
        <v>1571</v>
      </c>
      <c r="B595" s="1" t="s">
        <v>1572</v>
      </c>
      <c r="C595" s="1" t="s">
        <v>1573</v>
      </c>
      <c r="D595" s="1" t="s">
        <v>3</v>
      </c>
      <c r="E595" s="1" t="s">
        <v>1574</v>
      </c>
      <c r="F595" s="1" t="s">
        <v>5</v>
      </c>
      <c r="G595" s="1" t="s">
        <v>15</v>
      </c>
      <c r="O595" s="3">
        <f t="shared" si="70"/>
        <v>43068.25</v>
      </c>
      <c r="P595" s="4">
        <f t="shared" si="71"/>
        <v>67.85888671875</v>
      </c>
      <c r="Q595" s="4">
        <f t="shared" si="72"/>
        <v>35.9326171875</v>
      </c>
      <c r="R595" s="4">
        <f t="shared" si="73"/>
        <v>24.750609422351999</v>
      </c>
      <c r="S595" s="4">
        <f t="shared" si="74"/>
        <v>3.7726547252976843</v>
      </c>
      <c r="T595" s="5">
        <f t="shared" si="75"/>
        <v>0.40579726027397262</v>
      </c>
      <c r="U595" s="5">
        <f t="shared" si="76"/>
        <v>5.7319679651977298</v>
      </c>
    </row>
    <row r="596" spans="1:21" x14ac:dyDescent="0.25">
      <c r="A596" s="1" t="s">
        <v>1575</v>
      </c>
      <c r="B596" s="1" t="s">
        <v>1576</v>
      </c>
      <c r="C596" s="1" t="s">
        <v>1566</v>
      </c>
      <c r="D596" s="1" t="s">
        <v>3</v>
      </c>
      <c r="E596" s="1" t="s">
        <v>1574</v>
      </c>
      <c r="F596" s="1" t="s">
        <v>5</v>
      </c>
      <c r="G596" s="1" t="s">
        <v>6</v>
      </c>
      <c r="O596" s="3">
        <f t="shared" si="70"/>
        <v>43068.5</v>
      </c>
      <c r="P596" s="4">
        <f t="shared" si="71"/>
        <v>67.437744140625</v>
      </c>
      <c r="Q596" s="4">
        <f t="shared" si="72"/>
        <v>35.9307861328125</v>
      </c>
      <c r="R596" s="4">
        <f t="shared" si="73"/>
        <v>24.750609422351999</v>
      </c>
      <c r="S596" s="4">
        <f t="shared" si="74"/>
        <v>3.7726547252976843</v>
      </c>
      <c r="T596" s="5">
        <f t="shared" si="75"/>
        <v>0.40579726027397262</v>
      </c>
      <c r="U596" s="5">
        <f t="shared" si="76"/>
        <v>5.1264000819477049</v>
      </c>
    </row>
    <row r="597" spans="1:21" x14ac:dyDescent="0.25">
      <c r="A597" s="1" t="s">
        <v>1577</v>
      </c>
      <c r="B597" s="1" t="s">
        <v>899</v>
      </c>
      <c r="C597" s="1" t="s">
        <v>1578</v>
      </c>
      <c r="D597" s="1" t="s">
        <v>3</v>
      </c>
      <c r="E597" s="1" t="s">
        <v>1579</v>
      </c>
      <c r="F597" s="1" t="s">
        <v>5</v>
      </c>
      <c r="G597" s="1" t="s">
        <v>40</v>
      </c>
      <c r="O597" s="3">
        <f t="shared" si="70"/>
        <v>43068.75</v>
      </c>
      <c r="P597" s="4">
        <f t="shared" si="71"/>
        <v>67.93212890625</v>
      </c>
      <c r="Q597" s="4">
        <f t="shared" si="72"/>
        <v>35.928955078125</v>
      </c>
      <c r="R597" s="4">
        <f t="shared" si="73"/>
        <v>24.750609422351999</v>
      </c>
      <c r="S597" s="4">
        <f t="shared" si="74"/>
        <v>3.7522219091194984</v>
      </c>
      <c r="T597" s="5">
        <f t="shared" si="75"/>
        <v>0.40579726027397262</v>
      </c>
      <c r="U597" s="5">
        <f t="shared" si="76"/>
        <v>6.2795806410970254</v>
      </c>
    </row>
    <row r="598" spans="1:21" x14ac:dyDescent="0.25">
      <c r="A598" s="1" t="s">
        <v>1580</v>
      </c>
      <c r="B598" s="1" t="s">
        <v>1316</v>
      </c>
      <c r="C598" s="1" t="s">
        <v>1581</v>
      </c>
      <c r="D598" s="1" t="s">
        <v>3</v>
      </c>
      <c r="E598" s="1" t="s">
        <v>1582</v>
      </c>
      <c r="F598" s="1" t="s">
        <v>5</v>
      </c>
      <c r="G598" s="1" t="s">
        <v>40</v>
      </c>
      <c r="O598" s="3">
        <f t="shared" si="70"/>
        <v>43069</v>
      </c>
      <c r="P598" s="4">
        <f t="shared" si="71"/>
        <v>67.41943359375</v>
      </c>
      <c r="Q598" s="4">
        <f t="shared" si="72"/>
        <v>35.92803955078125</v>
      </c>
      <c r="R598" s="4">
        <f t="shared" si="73"/>
        <v>24.750609422351999</v>
      </c>
      <c r="S598" s="4">
        <f t="shared" si="74"/>
        <v>3.7753808724532405</v>
      </c>
      <c r="T598" s="5">
        <f t="shared" si="75"/>
        <v>0.40579726027397262</v>
      </c>
      <c r="U598" s="5">
        <f t="shared" si="76"/>
        <v>6.2795806410970254</v>
      </c>
    </row>
    <row r="599" spans="1:21" x14ac:dyDescent="0.25">
      <c r="A599" s="1" t="s">
        <v>1583</v>
      </c>
      <c r="B599" s="1" t="s">
        <v>1016</v>
      </c>
      <c r="C599" s="1" t="s">
        <v>1584</v>
      </c>
      <c r="D599" s="1" t="s">
        <v>3</v>
      </c>
      <c r="E599" s="1" t="s">
        <v>1585</v>
      </c>
      <c r="F599" s="1" t="s">
        <v>5</v>
      </c>
      <c r="G599" s="1" t="s">
        <v>24</v>
      </c>
      <c r="O599" s="3">
        <f t="shared" si="70"/>
        <v>43069.25</v>
      </c>
      <c r="P599" s="4">
        <f t="shared" si="71"/>
        <v>67.8131103515625</v>
      </c>
      <c r="Q599" s="4">
        <f t="shared" si="72"/>
        <v>35.93170166015625</v>
      </c>
      <c r="R599" s="4">
        <f t="shared" si="73"/>
        <v>24.750609422351999</v>
      </c>
      <c r="S599" s="4">
        <f t="shared" si="74"/>
        <v>3.7767441024905111</v>
      </c>
      <c r="T599" s="5">
        <f t="shared" si="75"/>
        <v>0.40579726027397262</v>
      </c>
      <c r="U599" s="5">
        <f t="shared" si="76"/>
        <v>6.7832889062333557</v>
      </c>
    </row>
    <row r="600" spans="1:21" x14ac:dyDescent="0.25">
      <c r="A600" s="1" t="s">
        <v>1586</v>
      </c>
      <c r="B600" s="1" t="s">
        <v>802</v>
      </c>
      <c r="C600" s="1" t="s">
        <v>1566</v>
      </c>
      <c r="D600" s="1" t="s">
        <v>3</v>
      </c>
      <c r="E600" s="1" t="s">
        <v>1582</v>
      </c>
      <c r="F600" s="1" t="s">
        <v>5</v>
      </c>
      <c r="G600" s="1" t="s">
        <v>6</v>
      </c>
      <c r="O600" s="3">
        <f t="shared" si="70"/>
        <v>43069.5</v>
      </c>
      <c r="P600" s="4">
        <f t="shared" si="71"/>
        <v>67.5628662109375</v>
      </c>
      <c r="Q600" s="4">
        <f t="shared" si="72"/>
        <v>35.9307861328125</v>
      </c>
      <c r="R600" s="4">
        <f t="shared" si="73"/>
        <v>24.750609422351999</v>
      </c>
      <c r="S600" s="4">
        <f t="shared" si="74"/>
        <v>3.7753808724532405</v>
      </c>
      <c r="T600" s="5">
        <f t="shared" si="75"/>
        <v>0.40579726027397262</v>
      </c>
      <c r="U600" s="5">
        <f t="shared" si="76"/>
        <v>5.1264000819477049</v>
      </c>
    </row>
    <row r="601" spans="1:21" x14ac:dyDescent="0.25">
      <c r="A601" s="1" t="s">
        <v>1587</v>
      </c>
      <c r="B601" s="1" t="s">
        <v>1588</v>
      </c>
      <c r="C601" s="1" t="s">
        <v>1589</v>
      </c>
      <c r="D601" s="1" t="s">
        <v>3</v>
      </c>
      <c r="E601" s="1" t="s">
        <v>1590</v>
      </c>
      <c r="F601" s="1" t="s">
        <v>5</v>
      </c>
      <c r="G601" s="1" t="s">
        <v>15</v>
      </c>
      <c r="O601" s="3">
        <f t="shared" si="70"/>
        <v>43069.75</v>
      </c>
      <c r="P601" s="4">
        <f t="shared" si="71"/>
        <v>67.8009033203125</v>
      </c>
      <c r="Q601" s="4">
        <f t="shared" si="72"/>
        <v>35.92987060546875</v>
      </c>
      <c r="R601" s="4">
        <f t="shared" si="73"/>
        <v>24.750609422351999</v>
      </c>
      <c r="S601" s="4">
        <f t="shared" si="74"/>
        <v>3.7563065977439578</v>
      </c>
      <c r="T601" s="5">
        <f t="shared" si="75"/>
        <v>0.40579726027397262</v>
      </c>
      <c r="U601" s="5">
        <f t="shared" si="76"/>
        <v>5.7319679651977298</v>
      </c>
    </row>
    <row r="602" spans="1:21" x14ac:dyDescent="0.25">
      <c r="A602" s="1" t="s">
        <v>1591</v>
      </c>
      <c r="B602" s="1" t="s">
        <v>1592</v>
      </c>
      <c r="C602" s="1" t="s">
        <v>1581</v>
      </c>
      <c r="D602" s="1" t="s">
        <v>3</v>
      </c>
      <c r="E602" s="1" t="s">
        <v>1593</v>
      </c>
      <c r="F602" s="1" t="s">
        <v>5</v>
      </c>
      <c r="G602" s="1" t="s">
        <v>15</v>
      </c>
      <c r="O602" s="3">
        <f t="shared" si="70"/>
        <v>43070</v>
      </c>
      <c r="P602" s="4">
        <f t="shared" si="71"/>
        <v>67.352294921875</v>
      </c>
      <c r="Q602" s="4">
        <f t="shared" si="72"/>
        <v>35.92803955078125</v>
      </c>
      <c r="R602" s="4">
        <f t="shared" si="73"/>
        <v>24.750609422351999</v>
      </c>
      <c r="S602" s="4">
        <f t="shared" si="74"/>
        <v>3.7781074368543273</v>
      </c>
      <c r="T602" s="5">
        <f t="shared" si="75"/>
        <v>0.40579726027397262</v>
      </c>
      <c r="U602" s="5">
        <f t="shared" si="76"/>
        <v>5.7319679651977298</v>
      </c>
    </row>
    <row r="603" spans="1:21" x14ac:dyDescent="0.25">
      <c r="A603" s="1" t="s">
        <v>1594</v>
      </c>
      <c r="B603" s="1" t="s">
        <v>855</v>
      </c>
      <c r="C603" s="1" t="s">
        <v>1595</v>
      </c>
      <c r="D603" s="1" t="s">
        <v>3</v>
      </c>
      <c r="E603" s="1" t="s">
        <v>1596</v>
      </c>
      <c r="F603" s="1" t="s">
        <v>5</v>
      </c>
      <c r="G603" s="1" t="s">
        <v>36</v>
      </c>
      <c r="O603" s="3">
        <f t="shared" si="70"/>
        <v>43070.25</v>
      </c>
      <c r="P603" s="4">
        <f t="shared" si="71"/>
        <v>67.7459716796875</v>
      </c>
      <c r="Q603" s="4">
        <f t="shared" si="72"/>
        <v>35.93353271484375</v>
      </c>
      <c r="R603" s="4">
        <f t="shared" si="73"/>
        <v>24.750609422351999</v>
      </c>
      <c r="S603" s="4">
        <f t="shared" si="74"/>
        <v>3.7931110047407515</v>
      </c>
      <c r="T603" s="5">
        <f t="shared" si="75"/>
        <v>0.40579726027397262</v>
      </c>
      <c r="U603" s="5">
        <f t="shared" si="76"/>
        <v>7.2522468650594325</v>
      </c>
    </row>
    <row r="604" spans="1:21" x14ac:dyDescent="0.25">
      <c r="A604" s="1" t="s">
        <v>1597</v>
      </c>
      <c r="B604" s="1" t="s">
        <v>1598</v>
      </c>
      <c r="C604" s="1" t="s">
        <v>1599</v>
      </c>
      <c r="D604" s="1" t="s">
        <v>3</v>
      </c>
      <c r="E604" s="1" t="s">
        <v>1600</v>
      </c>
      <c r="F604" s="1" t="s">
        <v>5</v>
      </c>
      <c r="G604" s="1" t="s">
        <v>40</v>
      </c>
      <c r="O604" s="3">
        <f t="shared" si="70"/>
        <v>43070.5</v>
      </c>
      <c r="P604" s="4">
        <f t="shared" si="71"/>
        <v>67.559814453125</v>
      </c>
      <c r="Q604" s="4">
        <f t="shared" si="72"/>
        <v>35.93536376953125</v>
      </c>
      <c r="R604" s="4">
        <f t="shared" si="73"/>
        <v>24.750609422351999</v>
      </c>
      <c r="S604" s="4">
        <f t="shared" si="74"/>
        <v>3.845038936874289</v>
      </c>
      <c r="T604" s="5">
        <f t="shared" si="75"/>
        <v>0.40579726027397262</v>
      </c>
      <c r="U604" s="5">
        <f t="shared" si="76"/>
        <v>6.2795806410970254</v>
      </c>
    </row>
    <row r="605" spans="1:21" x14ac:dyDescent="0.25">
      <c r="A605" s="1" t="s">
        <v>1601</v>
      </c>
      <c r="B605" s="1" t="s">
        <v>1277</v>
      </c>
      <c r="C605" s="1" t="s">
        <v>1602</v>
      </c>
      <c r="D605" s="1" t="s">
        <v>3</v>
      </c>
      <c r="E605" s="1" t="s">
        <v>1603</v>
      </c>
      <c r="F605" s="1" t="s">
        <v>5</v>
      </c>
      <c r="G605" s="1" t="s">
        <v>6</v>
      </c>
      <c r="O605" s="3">
        <f t="shared" si="70"/>
        <v>43070.75</v>
      </c>
      <c r="P605" s="4">
        <f t="shared" si="71"/>
        <v>67.7886962890625</v>
      </c>
      <c r="Q605" s="4">
        <f t="shared" si="72"/>
        <v>35.93902587890625</v>
      </c>
      <c r="R605" s="4">
        <f t="shared" si="73"/>
        <v>24.750609422351999</v>
      </c>
      <c r="S605" s="4">
        <f t="shared" si="74"/>
        <v>3.8696892913514489</v>
      </c>
      <c r="T605" s="5">
        <f t="shared" si="75"/>
        <v>0.40579726027397262</v>
      </c>
      <c r="U605" s="5">
        <f t="shared" si="76"/>
        <v>5.1264000819477049</v>
      </c>
    </row>
    <row r="606" spans="1:21" x14ac:dyDescent="0.25">
      <c r="A606" s="1" t="s">
        <v>1604</v>
      </c>
      <c r="B606" s="1" t="s">
        <v>802</v>
      </c>
      <c r="C606" s="1" t="s">
        <v>1605</v>
      </c>
      <c r="D606" s="1" t="s">
        <v>3</v>
      </c>
      <c r="E606" s="1" t="s">
        <v>1606</v>
      </c>
      <c r="F606" s="1" t="s">
        <v>5</v>
      </c>
      <c r="G606" s="1" t="s">
        <v>87</v>
      </c>
      <c r="O606" s="3">
        <f t="shared" si="70"/>
        <v>43071</v>
      </c>
      <c r="P606" s="4">
        <f t="shared" si="71"/>
        <v>67.5628662109375</v>
      </c>
      <c r="Q606" s="4">
        <f t="shared" si="72"/>
        <v>35.94268798828125</v>
      </c>
      <c r="R606" s="4">
        <f t="shared" si="73"/>
        <v>24.750609422351999</v>
      </c>
      <c r="S606" s="4">
        <f t="shared" si="74"/>
        <v>3.8902573271648748</v>
      </c>
      <c r="T606" s="5">
        <f t="shared" si="75"/>
        <v>0.40579726027397262</v>
      </c>
      <c r="U606" s="5">
        <f t="shared" si="76"/>
        <v>4.4392222748428809</v>
      </c>
    </row>
    <row r="607" spans="1:21" x14ac:dyDescent="0.25">
      <c r="A607" s="1" t="s">
        <v>1607</v>
      </c>
      <c r="B607" s="1" t="s">
        <v>1234</v>
      </c>
      <c r="C607" s="1" t="s">
        <v>1608</v>
      </c>
      <c r="D607" s="1" t="s">
        <v>3</v>
      </c>
      <c r="E607" s="1" t="s">
        <v>1609</v>
      </c>
      <c r="F607" s="1" t="s">
        <v>5</v>
      </c>
      <c r="G607" s="1" t="s">
        <v>99</v>
      </c>
      <c r="O607" s="3">
        <f t="shared" si="70"/>
        <v>43071.25</v>
      </c>
      <c r="P607" s="4">
        <f t="shared" si="71"/>
        <v>67.4957275390625</v>
      </c>
      <c r="Q607" s="4">
        <f t="shared" si="72"/>
        <v>35.93994140625</v>
      </c>
      <c r="R607" s="4">
        <f t="shared" si="73"/>
        <v>24.750609422351999</v>
      </c>
      <c r="S607" s="4">
        <f t="shared" si="74"/>
        <v>3.8833986779285965</v>
      </c>
      <c r="T607" s="5">
        <f t="shared" si="75"/>
        <v>0.40579726027397262</v>
      </c>
      <c r="U607" s="5">
        <f t="shared" si="76"/>
        <v>8.1096144559941834</v>
      </c>
    </row>
    <row r="608" spans="1:21" x14ac:dyDescent="0.25">
      <c r="A608" s="1" t="s">
        <v>1610</v>
      </c>
      <c r="B608" s="1" t="s">
        <v>1611</v>
      </c>
      <c r="C608" s="1" t="s">
        <v>1612</v>
      </c>
      <c r="D608" s="1" t="s">
        <v>3</v>
      </c>
      <c r="E608" s="1" t="s">
        <v>289</v>
      </c>
      <c r="F608" s="1" t="s">
        <v>5</v>
      </c>
      <c r="G608" s="1" t="s">
        <v>21</v>
      </c>
      <c r="O608" s="3">
        <f t="shared" si="70"/>
        <v>43071.5</v>
      </c>
      <c r="P608" s="4">
        <f t="shared" si="71"/>
        <v>67.694091796875</v>
      </c>
      <c r="Q608" s="4">
        <f t="shared" si="72"/>
        <v>35.95001220703125</v>
      </c>
      <c r="R608" s="4">
        <f t="shared" si="73"/>
        <v>24.750609422351999</v>
      </c>
      <c r="S608" s="4">
        <f t="shared" si="74"/>
        <v>4.0031172481338899</v>
      </c>
      <c r="T608" s="5">
        <f t="shared" si="75"/>
        <v>0.40579726027397262</v>
      </c>
      <c r="U608" s="5">
        <f t="shared" si="76"/>
        <v>2.5625587331231401</v>
      </c>
    </row>
    <row r="609" spans="1:21" x14ac:dyDescent="0.25">
      <c r="A609" s="1" t="s">
        <v>1613</v>
      </c>
      <c r="B609" s="1" t="s">
        <v>1332</v>
      </c>
      <c r="C609" s="1" t="s">
        <v>1614</v>
      </c>
      <c r="D609" s="1" t="s">
        <v>3</v>
      </c>
      <c r="E609" s="1" t="s">
        <v>1615</v>
      </c>
      <c r="F609" s="1" t="s">
        <v>5</v>
      </c>
      <c r="G609" s="1" t="s">
        <v>87</v>
      </c>
      <c r="O609" s="3">
        <f t="shared" si="70"/>
        <v>43071.75</v>
      </c>
      <c r="P609" s="4">
        <f t="shared" si="71"/>
        <v>67.9229736328125</v>
      </c>
      <c r="Q609" s="4">
        <f t="shared" si="72"/>
        <v>35.94451904296875</v>
      </c>
      <c r="R609" s="4">
        <f t="shared" si="73"/>
        <v>24.750609422351999</v>
      </c>
      <c r="S609" s="4">
        <f t="shared" si="74"/>
        <v>3.9438455415975682</v>
      </c>
      <c r="T609" s="5">
        <f t="shared" si="75"/>
        <v>0.40579726027397262</v>
      </c>
      <c r="U609" s="5">
        <f t="shared" si="76"/>
        <v>4.4392222748428809</v>
      </c>
    </row>
    <row r="610" spans="1:21" x14ac:dyDescent="0.25">
      <c r="A610" s="1" t="s">
        <v>1616</v>
      </c>
      <c r="B610" s="1" t="s">
        <v>1617</v>
      </c>
      <c r="C610" s="1" t="s">
        <v>1614</v>
      </c>
      <c r="D610" s="1" t="s">
        <v>3</v>
      </c>
      <c r="E610" s="1" t="s">
        <v>1618</v>
      </c>
      <c r="F610" s="1" t="s">
        <v>5</v>
      </c>
      <c r="G610" s="1" t="s">
        <v>6</v>
      </c>
      <c r="O610" s="3">
        <f t="shared" si="70"/>
        <v>43072</v>
      </c>
      <c r="P610" s="4">
        <f t="shared" si="71"/>
        <v>67.1295166015625</v>
      </c>
      <c r="Q610" s="4">
        <f t="shared" si="72"/>
        <v>35.94451904296875</v>
      </c>
      <c r="R610" s="4">
        <f t="shared" si="73"/>
        <v>24.750609422351999</v>
      </c>
      <c r="S610" s="4">
        <f t="shared" si="74"/>
        <v>3.970011078765026</v>
      </c>
      <c r="T610" s="5">
        <f t="shared" si="75"/>
        <v>0.40579726027397262</v>
      </c>
      <c r="U610" s="5">
        <f t="shared" si="76"/>
        <v>5.1264000819477049</v>
      </c>
    </row>
    <row r="611" spans="1:21" x14ac:dyDescent="0.25">
      <c r="A611" s="1" t="s">
        <v>1619</v>
      </c>
      <c r="B611" s="1" t="s">
        <v>1406</v>
      </c>
      <c r="C611" s="1" t="s">
        <v>1620</v>
      </c>
      <c r="D611" s="1" t="s">
        <v>3</v>
      </c>
      <c r="E611" s="1" t="s">
        <v>1621</v>
      </c>
      <c r="F611" s="1" t="s">
        <v>5</v>
      </c>
      <c r="G611" s="1" t="s">
        <v>10</v>
      </c>
      <c r="O611" s="3">
        <f t="shared" si="70"/>
        <v>43072.25</v>
      </c>
      <c r="P611" s="4">
        <f t="shared" si="71"/>
        <v>67.877197265625</v>
      </c>
      <c r="Q611" s="4">
        <f t="shared" si="72"/>
        <v>35.94635009765625</v>
      </c>
      <c r="R611" s="4">
        <f t="shared" si="73"/>
        <v>24.750609422351999</v>
      </c>
      <c r="S611" s="4">
        <f t="shared" si="74"/>
        <v>3.9989756150056337</v>
      </c>
      <c r="T611" s="5">
        <f t="shared" si="75"/>
        <v>0.40579726027397262</v>
      </c>
      <c r="U611" s="5">
        <f t="shared" si="76"/>
        <v>0</v>
      </c>
    </row>
    <row r="612" spans="1:21" x14ac:dyDescent="0.25">
      <c r="A612" s="1" t="s">
        <v>1622</v>
      </c>
      <c r="B612" s="1" t="s">
        <v>1623</v>
      </c>
      <c r="C612" s="1" t="s">
        <v>1624</v>
      </c>
      <c r="D612" s="1" t="s">
        <v>3</v>
      </c>
      <c r="E612" s="1" t="s">
        <v>1625</v>
      </c>
      <c r="F612" s="1" t="s">
        <v>1626</v>
      </c>
      <c r="G612" s="1" t="s">
        <v>40</v>
      </c>
      <c r="O612" s="3">
        <f t="shared" si="70"/>
        <v>43072.5</v>
      </c>
      <c r="P612" s="4">
        <f t="shared" si="71"/>
        <v>68.0328369140625</v>
      </c>
      <c r="Q612" s="4">
        <f t="shared" si="72"/>
        <v>35.95550537109375</v>
      </c>
      <c r="R612" s="4">
        <f t="shared" si="73"/>
        <v>24.750609422351999</v>
      </c>
      <c r="S612" s="4">
        <f t="shared" si="74"/>
        <v>4.0612012970843807</v>
      </c>
      <c r="T612" s="5">
        <f t="shared" si="75"/>
        <v>0.33816438356164386</v>
      </c>
      <c r="U612" s="5">
        <f t="shared" si="76"/>
        <v>6.2795806410970254</v>
      </c>
    </row>
    <row r="613" spans="1:21" x14ac:dyDescent="0.25">
      <c r="A613" s="1" t="s">
        <v>1627</v>
      </c>
      <c r="B613" s="1" t="s">
        <v>1628</v>
      </c>
      <c r="C613" s="1" t="s">
        <v>1629</v>
      </c>
      <c r="D613" s="1" t="s">
        <v>3</v>
      </c>
      <c r="E613" s="1" t="s">
        <v>1630</v>
      </c>
      <c r="F613" s="1" t="s">
        <v>1626</v>
      </c>
      <c r="G613" s="1" t="s">
        <v>87</v>
      </c>
      <c r="O613" s="3">
        <f t="shared" si="70"/>
        <v>43072.75</v>
      </c>
      <c r="P613" s="4">
        <f t="shared" si="71"/>
        <v>67.657470703125</v>
      </c>
      <c r="Q613" s="4">
        <f t="shared" si="72"/>
        <v>35.950927734375</v>
      </c>
      <c r="R613" s="4">
        <f t="shared" si="73"/>
        <v>24.750609422351999</v>
      </c>
      <c r="S613" s="4">
        <f t="shared" si="74"/>
        <v>4.034901754171301</v>
      </c>
      <c r="T613" s="5">
        <f t="shared" si="75"/>
        <v>0.33816438356164386</v>
      </c>
      <c r="U613" s="5">
        <f t="shared" si="76"/>
        <v>4.4392222748428809</v>
      </c>
    </row>
    <row r="614" spans="1:21" x14ac:dyDescent="0.25">
      <c r="A614" s="1" t="s">
        <v>1631</v>
      </c>
      <c r="B614" s="1" t="s">
        <v>1532</v>
      </c>
      <c r="C614" s="1" t="s">
        <v>1614</v>
      </c>
      <c r="D614" s="1" t="s">
        <v>3</v>
      </c>
      <c r="E614" s="1" t="s">
        <v>1632</v>
      </c>
      <c r="F614" s="1" t="s">
        <v>1626</v>
      </c>
      <c r="G614" s="1" t="s">
        <v>24</v>
      </c>
      <c r="O614" s="3">
        <f t="shared" si="70"/>
        <v>43073</v>
      </c>
      <c r="P614" s="4">
        <f t="shared" si="71"/>
        <v>67.27294921875</v>
      </c>
      <c r="Q614" s="4">
        <f t="shared" si="72"/>
        <v>35.94451904296875</v>
      </c>
      <c r="R614" s="4">
        <f t="shared" si="73"/>
        <v>24.750609422351999</v>
      </c>
      <c r="S614" s="4">
        <f t="shared" si="74"/>
        <v>3.9493508862100839</v>
      </c>
      <c r="T614" s="5">
        <f t="shared" si="75"/>
        <v>0.33816438356164386</v>
      </c>
      <c r="U614" s="5">
        <f t="shared" si="76"/>
        <v>6.7832889062333557</v>
      </c>
    </row>
    <row r="615" spans="1:21" x14ac:dyDescent="0.25">
      <c r="A615" s="1" t="s">
        <v>1633</v>
      </c>
      <c r="B615" s="1" t="s">
        <v>1634</v>
      </c>
      <c r="C615" s="1" t="s">
        <v>1612</v>
      </c>
      <c r="D615" s="1" t="s">
        <v>3</v>
      </c>
      <c r="E615" s="1" t="s">
        <v>1635</v>
      </c>
      <c r="F615" s="1" t="s">
        <v>1626</v>
      </c>
      <c r="G615" s="1" t="s">
        <v>6</v>
      </c>
      <c r="O615" s="3">
        <f t="shared" si="70"/>
        <v>43073.25</v>
      </c>
      <c r="P615" s="4">
        <f t="shared" si="71"/>
        <v>67.5079345703125</v>
      </c>
      <c r="Q615" s="4">
        <f t="shared" si="72"/>
        <v>35.95001220703125</v>
      </c>
      <c r="R615" s="4">
        <f t="shared" si="73"/>
        <v>24.750609422351999</v>
      </c>
      <c r="S615" s="4">
        <f t="shared" si="74"/>
        <v>4.0528919896709681</v>
      </c>
      <c r="T615" s="5">
        <f t="shared" si="75"/>
        <v>0.33816438356164386</v>
      </c>
      <c r="U615" s="5">
        <f t="shared" si="76"/>
        <v>5.1264000819477049</v>
      </c>
    </row>
    <row r="616" spans="1:21" x14ac:dyDescent="0.25">
      <c r="A616" s="1" t="s">
        <v>1636</v>
      </c>
      <c r="B616" s="1" t="s">
        <v>1637</v>
      </c>
      <c r="C616" s="1" t="s">
        <v>1612</v>
      </c>
      <c r="D616" s="1" t="s">
        <v>3</v>
      </c>
      <c r="E616" s="1" t="s">
        <v>1638</v>
      </c>
      <c r="F616" s="1" t="s">
        <v>1626</v>
      </c>
      <c r="G616" s="1" t="s">
        <v>24</v>
      </c>
      <c r="O616" s="3">
        <f t="shared" si="70"/>
        <v>43073.5</v>
      </c>
      <c r="P616" s="4">
        <f t="shared" si="71"/>
        <v>68.3685302734375</v>
      </c>
      <c r="Q616" s="4">
        <f t="shared" si="72"/>
        <v>35.95001220703125</v>
      </c>
      <c r="R616" s="4">
        <f t="shared" si="73"/>
        <v>24.750609422351999</v>
      </c>
      <c r="S616" s="4">
        <f t="shared" si="74"/>
        <v>4.0127847999423807</v>
      </c>
      <c r="T616" s="5">
        <f t="shared" si="75"/>
        <v>0.33816438356164386</v>
      </c>
      <c r="U616" s="5">
        <f t="shared" si="76"/>
        <v>6.7832889062333557</v>
      </c>
    </row>
    <row r="617" spans="1:21" x14ac:dyDescent="0.25">
      <c r="A617" s="1" t="s">
        <v>1639</v>
      </c>
      <c r="B617" s="1" t="s">
        <v>1238</v>
      </c>
      <c r="C617" s="1" t="s">
        <v>1640</v>
      </c>
      <c r="D617" s="1" t="s">
        <v>3</v>
      </c>
      <c r="E617" s="1" t="s">
        <v>1641</v>
      </c>
      <c r="F617" s="1" t="s">
        <v>5</v>
      </c>
      <c r="G617" s="1" t="s">
        <v>6</v>
      </c>
      <c r="O617" s="3">
        <f t="shared" si="70"/>
        <v>43073.75</v>
      </c>
      <c r="P617" s="4">
        <f t="shared" si="71"/>
        <v>67.828369140625</v>
      </c>
      <c r="Q617" s="4">
        <f t="shared" si="72"/>
        <v>35.94818115234375</v>
      </c>
      <c r="R617" s="4">
        <f t="shared" si="73"/>
        <v>24.750609422351999</v>
      </c>
      <c r="S617" s="4">
        <f t="shared" si="74"/>
        <v>4.0252222127060691</v>
      </c>
      <c r="T617" s="5">
        <f t="shared" si="75"/>
        <v>0.40579726027397262</v>
      </c>
      <c r="U617" s="5">
        <f t="shared" si="76"/>
        <v>5.1264000819477049</v>
      </c>
    </row>
    <row r="618" spans="1:21" x14ac:dyDescent="0.25">
      <c r="A618" s="1" t="s">
        <v>1642</v>
      </c>
      <c r="B618" s="1" t="s">
        <v>1588</v>
      </c>
      <c r="C618" s="1" t="s">
        <v>1620</v>
      </c>
      <c r="D618" s="1" t="s">
        <v>3</v>
      </c>
      <c r="E618" s="1" t="s">
        <v>1643</v>
      </c>
      <c r="F618" s="1" t="s">
        <v>5</v>
      </c>
      <c r="G618" s="1" t="s">
        <v>6</v>
      </c>
      <c r="O618" s="3">
        <f t="shared" si="70"/>
        <v>43074</v>
      </c>
      <c r="P618" s="4">
        <f t="shared" si="71"/>
        <v>67.8009033203125</v>
      </c>
      <c r="Q618" s="4">
        <f t="shared" si="72"/>
        <v>35.94635009765625</v>
      </c>
      <c r="R618" s="4">
        <f t="shared" si="73"/>
        <v>24.750609422351999</v>
      </c>
      <c r="S618" s="4">
        <f t="shared" si="74"/>
        <v>4.0086409218888548</v>
      </c>
      <c r="T618" s="5">
        <f t="shared" si="75"/>
        <v>0.40579726027397262</v>
      </c>
      <c r="U618" s="5">
        <f t="shared" si="76"/>
        <v>5.1264000819477049</v>
      </c>
    </row>
    <row r="619" spans="1:21" x14ac:dyDescent="0.25">
      <c r="A619" s="1" t="s">
        <v>1644</v>
      </c>
      <c r="B619" s="1" t="s">
        <v>1645</v>
      </c>
      <c r="C619" s="1" t="s">
        <v>1640</v>
      </c>
      <c r="D619" s="1" t="s">
        <v>3</v>
      </c>
      <c r="E619" s="1" t="s">
        <v>1646</v>
      </c>
      <c r="F619" s="1" t="s">
        <v>1626</v>
      </c>
      <c r="G619" s="1" t="s">
        <v>12</v>
      </c>
      <c r="O619" s="3">
        <f t="shared" si="70"/>
        <v>43074.25</v>
      </c>
      <c r="P619" s="4">
        <f t="shared" si="71"/>
        <v>67.449951171875</v>
      </c>
      <c r="Q619" s="4">
        <f t="shared" si="72"/>
        <v>35.94818115234375</v>
      </c>
      <c r="R619" s="4">
        <f t="shared" si="73"/>
        <v>24.750609422351999</v>
      </c>
      <c r="S619" s="4">
        <f t="shared" si="74"/>
        <v>4.0114034002991161</v>
      </c>
      <c r="T619" s="5">
        <f t="shared" si="75"/>
        <v>0.33816438356164386</v>
      </c>
      <c r="U619" s="5">
        <f t="shared" si="76"/>
        <v>7.6928124515598792</v>
      </c>
    </row>
    <row r="620" spans="1:21" x14ac:dyDescent="0.25">
      <c r="A620" s="1" t="s">
        <v>1647</v>
      </c>
      <c r="B620" s="1" t="s">
        <v>1648</v>
      </c>
      <c r="C620" s="1" t="s">
        <v>1640</v>
      </c>
      <c r="D620" s="1" t="s">
        <v>3</v>
      </c>
      <c r="E620" s="1" t="s">
        <v>1649</v>
      </c>
      <c r="F620" s="1" t="s">
        <v>5</v>
      </c>
      <c r="G620" s="1" t="s">
        <v>40</v>
      </c>
      <c r="O620" s="3">
        <f t="shared" si="70"/>
        <v>43074.5</v>
      </c>
      <c r="P620" s="4">
        <f t="shared" si="71"/>
        <v>68.3807373046875</v>
      </c>
      <c r="Q620" s="4">
        <f t="shared" si="72"/>
        <v>35.94818115234375</v>
      </c>
      <c r="R620" s="4">
        <f t="shared" si="73"/>
        <v>24.750609422351999</v>
      </c>
      <c r="S620" s="4">
        <f t="shared" si="74"/>
        <v>4.0210754449265096</v>
      </c>
      <c r="T620" s="5">
        <f t="shared" si="75"/>
        <v>0.40579726027397262</v>
      </c>
      <c r="U620" s="5">
        <f t="shared" si="76"/>
        <v>6.2795806410970254</v>
      </c>
    </row>
    <row r="621" spans="1:21" x14ac:dyDescent="0.25">
      <c r="A621" s="1" t="s">
        <v>1650</v>
      </c>
      <c r="B621" s="1" t="s">
        <v>1324</v>
      </c>
      <c r="C621" s="1" t="s">
        <v>1651</v>
      </c>
      <c r="D621" s="1" t="s">
        <v>3</v>
      </c>
      <c r="E621" s="1" t="s">
        <v>1652</v>
      </c>
      <c r="F621" s="1" t="s">
        <v>5</v>
      </c>
      <c r="G621" s="1" t="s">
        <v>6</v>
      </c>
      <c r="O621" s="3">
        <f t="shared" si="70"/>
        <v>43074.75</v>
      </c>
      <c r="P621" s="4">
        <f t="shared" si="71"/>
        <v>67.8466796875</v>
      </c>
      <c r="Q621" s="4">
        <f t="shared" si="72"/>
        <v>35.943603515625</v>
      </c>
      <c r="R621" s="4">
        <f t="shared" si="73"/>
        <v>24.750609422351999</v>
      </c>
      <c r="S621" s="4">
        <f t="shared" si="74"/>
        <v>3.957612091255271</v>
      </c>
      <c r="T621" s="5">
        <f t="shared" si="75"/>
        <v>0.40579726027397262</v>
      </c>
      <c r="U621" s="5">
        <f t="shared" si="76"/>
        <v>5.1264000819477049</v>
      </c>
    </row>
    <row r="622" spans="1:21" x14ac:dyDescent="0.25">
      <c r="A622" s="1" t="s">
        <v>1653</v>
      </c>
      <c r="B622" s="1" t="s">
        <v>1277</v>
      </c>
      <c r="C622" s="1" t="s">
        <v>1654</v>
      </c>
      <c r="D622" s="1" t="s">
        <v>3</v>
      </c>
      <c r="E622" s="1" t="s">
        <v>1655</v>
      </c>
      <c r="F622" s="1" t="s">
        <v>5</v>
      </c>
      <c r="G622" s="1" t="s">
        <v>6</v>
      </c>
      <c r="O622" s="3">
        <f t="shared" si="70"/>
        <v>43075</v>
      </c>
      <c r="P622" s="4">
        <f t="shared" si="71"/>
        <v>67.7886962890625</v>
      </c>
      <c r="Q622" s="4">
        <f t="shared" si="72"/>
        <v>35.94085693359375</v>
      </c>
      <c r="R622" s="4">
        <f t="shared" si="73"/>
        <v>24.750609422351999</v>
      </c>
      <c r="S622" s="4">
        <f t="shared" si="74"/>
        <v>3.9108491217804158</v>
      </c>
      <c r="T622" s="5">
        <f t="shared" si="75"/>
        <v>0.40579726027397262</v>
      </c>
      <c r="U622" s="5">
        <f t="shared" si="76"/>
        <v>5.1264000819477049</v>
      </c>
    </row>
    <row r="623" spans="1:21" x14ac:dyDescent="0.25">
      <c r="A623" s="1" t="s">
        <v>1656</v>
      </c>
      <c r="B623" s="1" t="s">
        <v>1657</v>
      </c>
      <c r="C623" s="1" t="s">
        <v>1640</v>
      </c>
      <c r="D623" s="1" t="s">
        <v>3</v>
      </c>
      <c r="E623" s="1" t="s">
        <v>1658</v>
      </c>
      <c r="F623" s="1" t="s">
        <v>5</v>
      </c>
      <c r="G623" s="1" t="s">
        <v>21</v>
      </c>
      <c r="O623" s="3">
        <f t="shared" si="70"/>
        <v>43075.25</v>
      </c>
      <c r="P623" s="4">
        <f t="shared" si="71"/>
        <v>67.303466796875</v>
      </c>
      <c r="Q623" s="4">
        <f t="shared" si="72"/>
        <v>35.94818115234375</v>
      </c>
      <c r="R623" s="4">
        <f t="shared" si="73"/>
        <v>24.750609422351999</v>
      </c>
      <c r="S623" s="4">
        <f t="shared" si="74"/>
        <v>3.9631216881562068</v>
      </c>
      <c r="T623" s="5">
        <f t="shared" si="75"/>
        <v>0.40579726027397262</v>
      </c>
      <c r="U623" s="5">
        <f t="shared" si="76"/>
        <v>2.5625587331231401</v>
      </c>
    </row>
    <row r="624" spans="1:21" x14ac:dyDescent="0.25">
      <c r="A624" s="1" t="s">
        <v>1659</v>
      </c>
      <c r="B624" s="1" t="s">
        <v>1660</v>
      </c>
      <c r="C624" s="1" t="s">
        <v>1661</v>
      </c>
      <c r="D624" s="1" t="s">
        <v>3</v>
      </c>
      <c r="E624" s="1" t="s">
        <v>1662</v>
      </c>
      <c r="F624" s="1" t="s">
        <v>5</v>
      </c>
      <c r="G624" s="1" t="s">
        <v>87</v>
      </c>
      <c r="O624" s="3">
        <f t="shared" si="70"/>
        <v>43075.5</v>
      </c>
      <c r="P624" s="4">
        <f t="shared" si="71"/>
        <v>68.426513671875</v>
      </c>
      <c r="Q624" s="4">
        <f t="shared" si="72"/>
        <v>35.9454345703125</v>
      </c>
      <c r="R624" s="4">
        <f t="shared" si="73"/>
        <v>24.750609422351999</v>
      </c>
      <c r="S624" s="4">
        <f t="shared" si="74"/>
        <v>3.9837978490041905</v>
      </c>
      <c r="T624" s="5">
        <f t="shared" si="75"/>
        <v>0.40579726027397262</v>
      </c>
      <c r="U624" s="5">
        <f t="shared" si="76"/>
        <v>4.4392222748428809</v>
      </c>
    </row>
    <row r="625" spans="1:21" x14ac:dyDescent="0.25">
      <c r="A625" s="1" t="s">
        <v>1663</v>
      </c>
      <c r="B625" s="1" t="s">
        <v>859</v>
      </c>
      <c r="C625" s="1" t="s">
        <v>1608</v>
      </c>
      <c r="D625" s="1" t="s">
        <v>3</v>
      </c>
      <c r="E625" s="1" t="s">
        <v>1664</v>
      </c>
      <c r="F625" s="1" t="s">
        <v>5</v>
      </c>
      <c r="G625" s="1" t="s">
        <v>87</v>
      </c>
      <c r="O625" s="3">
        <f t="shared" si="70"/>
        <v>43075.75</v>
      </c>
      <c r="P625" s="4">
        <f t="shared" si="71"/>
        <v>67.7978515625</v>
      </c>
      <c r="Q625" s="4">
        <f t="shared" si="72"/>
        <v>35.93994140625</v>
      </c>
      <c r="R625" s="4">
        <f t="shared" si="73"/>
        <v>24.750609422351999</v>
      </c>
      <c r="S625" s="4">
        <f t="shared" si="74"/>
        <v>3.8792847547209703</v>
      </c>
      <c r="T625" s="5">
        <f t="shared" si="75"/>
        <v>0.40579726027397262</v>
      </c>
      <c r="U625" s="5">
        <f t="shared" si="76"/>
        <v>4.4392222748428809</v>
      </c>
    </row>
    <row r="626" spans="1:21" x14ac:dyDescent="0.25">
      <c r="A626" s="1" t="s">
        <v>1665</v>
      </c>
      <c r="B626" s="1" t="s">
        <v>1521</v>
      </c>
      <c r="C626" s="1" t="s">
        <v>1666</v>
      </c>
      <c r="D626" s="1" t="s">
        <v>3</v>
      </c>
      <c r="E626" s="1" t="s">
        <v>1667</v>
      </c>
      <c r="F626" s="1" t="s">
        <v>5</v>
      </c>
      <c r="G626" s="1" t="s">
        <v>15</v>
      </c>
      <c r="O626" s="3">
        <f t="shared" si="70"/>
        <v>43076</v>
      </c>
      <c r="P626" s="4">
        <f t="shared" si="71"/>
        <v>67.9595947265625</v>
      </c>
      <c r="Q626" s="4">
        <f t="shared" si="72"/>
        <v>35.93719482421875</v>
      </c>
      <c r="R626" s="4">
        <f t="shared" si="73"/>
        <v>24.750609422351999</v>
      </c>
      <c r="S626" s="4">
        <f t="shared" si="74"/>
        <v>3.8930015259138031</v>
      </c>
      <c r="T626" s="5">
        <f t="shared" si="75"/>
        <v>0.40579726027397262</v>
      </c>
      <c r="U626" s="5">
        <f t="shared" si="76"/>
        <v>5.7319679651977298</v>
      </c>
    </row>
    <row r="627" spans="1:21" x14ac:dyDescent="0.25">
      <c r="A627" s="1" t="s">
        <v>1668</v>
      </c>
      <c r="B627" s="1" t="s">
        <v>1555</v>
      </c>
      <c r="C627" s="1" t="s">
        <v>1651</v>
      </c>
      <c r="D627" s="1" t="s">
        <v>3</v>
      </c>
      <c r="E627" s="1" t="s">
        <v>1669</v>
      </c>
      <c r="F627" s="1" t="s">
        <v>5</v>
      </c>
      <c r="G627" s="1" t="s">
        <v>21</v>
      </c>
      <c r="O627" s="3">
        <f t="shared" si="70"/>
        <v>43076.25</v>
      </c>
      <c r="P627" s="4">
        <f t="shared" si="71"/>
        <v>67.2393798828125</v>
      </c>
      <c r="Q627" s="4">
        <f t="shared" si="72"/>
        <v>35.943603515625</v>
      </c>
      <c r="R627" s="4">
        <f t="shared" si="73"/>
        <v>24.750609422351999</v>
      </c>
      <c r="S627" s="4">
        <f t="shared" si="74"/>
        <v>3.9300896117730986</v>
      </c>
      <c r="T627" s="5">
        <f t="shared" si="75"/>
        <v>0.40579726027397262</v>
      </c>
      <c r="U627" s="5">
        <f t="shared" si="76"/>
        <v>2.5625587331231401</v>
      </c>
    </row>
    <row r="628" spans="1:21" x14ac:dyDescent="0.25">
      <c r="A628" s="1" t="s">
        <v>1670</v>
      </c>
      <c r="B628" s="1" t="s">
        <v>1671</v>
      </c>
      <c r="C628" s="1" t="s">
        <v>1584</v>
      </c>
      <c r="D628" s="1" t="s">
        <v>3</v>
      </c>
      <c r="E628" s="1" t="s">
        <v>1672</v>
      </c>
      <c r="F628" s="1" t="s">
        <v>5</v>
      </c>
      <c r="G628" s="1" t="s">
        <v>36</v>
      </c>
      <c r="O628" s="3">
        <f t="shared" si="70"/>
        <v>43076.5</v>
      </c>
      <c r="P628" s="4">
        <f t="shared" si="71"/>
        <v>68.24951171875</v>
      </c>
      <c r="Q628" s="4">
        <f t="shared" si="72"/>
        <v>35.93170166015625</v>
      </c>
      <c r="R628" s="4">
        <f t="shared" si="73"/>
        <v>24.750609422351999</v>
      </c>
      <c r="S628" s="4">
        <f t="shared" si="74"/>
        <v>3.8916293737343608</v>
      </c>
      <c r="T628" s="5">
        <f t="shared" si="75"/>
        <v>0.40579726027397262</v>
      </c>
      <c r="U628" s="5">
        <f t="shared" si="76"/>
        <v>7.2522468650594325</v>
      </c>
    </row>
    <row r="629" spans="1:21" x14ac:dyDescent="0.25">
      <c r="A629" s="1" t="s">
        <v>1673</v>
      </c>
      <c r="B629" s="1" t="s">
        <v>1674</v>
      </c>
      <c r="C629" s="1" t="s">
        <v>1654</v>
      </c>
      <c r="D629" s="1" t="s">
        <v>3</v>
      </c>
      <c r="E629" s="1" t="s">
        <v>1675</v>
      </c>
      <c r="F629" s="1" t="s">
        <v>5</v>
      </c>
      <c r="G629" s="1" t="s">
        <v>24</v>
      </c>
      <c r="O629" s="3">
        <f t="shared" si="70"/>
        <v>43076.75</v>
      </c>
      <c r="P629" s="4">
        <f t="shared" si="71"/>
        <v>67.5689697265625</v>
      </c>
      <c r="Q629" s="4">
        <f t="shared" si="72"/>
        <v>35.94085693359375</v>
      </c>
      <c r="R629" s="4">
        <f t="shared" si="73"/>
        <v>24.750609422351999</v>
      </c>
      <c r="S629" s="4">
        <f t="shared" si="74"/>
        <v>3.8971186162667664</v>
      </c>
      <c r="T629" s="5">
        <f t="shared" si="75"/>
        <v>0.40579726027397262</v>
      </c>
      <c r="U629" s="5">
        <f t="shared" si="76"/>
        <v>6.7832889062333557</v>
      </c>
    </row>
    <row r="630" spans="1:21" x14ac:dyDescent="0.25">
      <c r="A630" s="1" t="s">
        <v>1676</v>
      </c>
      <c r="B630" s="1" t="s">
        <v>777</v>
      </c>
      <c r="C630" s="1" t="s">
        <v>1599</v>
      </c>
      <c r="D630" s="1" t="s">
        <v>3</v>
      </c>
      <c r="E630" s="1" t="s">
        <v>1677</v>
      </c>
      <c r="F630" s="1" t="s">
        <v>5</v>
      </c>
      <c r="G630" s="1" t="s">
        <v>6</v>
      </c>
      <c r="O630" s="3">
        <f t="shared" si="70"/>
        <v>43077</v>
      </c>
      <c r="P630" s="4">
        <f t="shared" si="71"/>
        <v>67.779541015625</v>
      </c>
      <c r="Q630" s="4">
        <f t="shared" si="72"/>
        <v>35.93536376953125</v>
      </c>
      <c r="R630" s="4">
        <f t="shared" si="73"/>
        <v>24.750609422351999</v>
      </c>
      <c r="S630" s="4">
        <f t="shared" si="74"/>
        <v>3.8081272181568124</v>
      </c>
      <c r="T630" s="5">
        <f t="shared" si="75"/>
        <v>0.40579726027397262</v>
      </c>
      <c r="U630" s="5">
        <f t="shared" si="76"/>
        <v>5.1264000819477049</v>
      </c>
    </row>
    <row r="631" spans="1:21" x14ac:dyDescent="0.25">
      <c r="A631" s="1" t="s">
        <v>1678</v>
      </c>
      <c r="B631" s="1" t="s">
        <v>1555</v>
      </c>
      <c r="C631" s="1" t="s">
        <v>1595</v>
      </c>
      <c r="D631" s="1" t="s">
        <v>3</v>
      </c>
      <c r="E631" s="1" t="s">
        <v>1679</v>
      </c>
      <c r="F631" s="1" t="s">
        <v>5</v>
      </c>
      <c r="G631" s="1" t="s">
        <v>19</v>
      </c>
      <c r="O631" s="3">
        <f t="shared" si="70"/>
        <v>43077.25</v>
      </c>
      <c r="P631" s="4">
        <f t="shared" si="71"/>
        <v>67.2393798828125</v>
      </c>
      <c r="Q631" s="4">
        <f t="shared" si="72"/>
        <v>35.93353271484375</v>
      </c>
      <c r="R631" s="4">
        <f t="shared" si="73"/>
        <v>24.750609422351999</v>
      </c>
      <c r="S631" s="4">
        <f t="shared" si="74"/>
        <v>3.8861418209625072</v>
      </c>
      <c r="T631" s="5">
        <f t="shared" si="75"/>
        <v>0.40579726027397262</v>
      </c>
      <c r="U631" s="5">
        <f t="shared" si="76"/>
        <v>3.62430749400795</v>
      </c>
    </row>
    <row r="632" spans="1:21" x14ac:dyDescent="0.25">
      <c r="A632" s="1" t="s">
        <v>1680</v>
      </c>
      <c r="B632" s="1" t="s">
        <v>1375</v>
      </c>
      <c r="C632" s="1" t="s">
        <v>1681</v>
      </c>
      <c r="D632" s="1" t="s">
        <v>3</v>
      </c>
      <c r="E632" s="1" t="s">
        <v>1682</v>
      </c>
      <c r="F632" s="1" t="s">
        <v>5</v>
      </c>
      <c r="G632" s="1" t="s">
        <v>36</v>
      </c>
      <c r="O632" s="3">
        <f t="shared" si="70"/>
        <v>43077.5</v>
      </c>
      <c r="P632" s="4">
        <f t="shared" si="71"/>
        <v>68.12744140625</v>
      </c>
      <c r="Q632" s="4">
        <f t="shared" si="72"/>
        <v>35.936279296875</v>
      </c>
      <c r="R632" s="4">
        <f t="shared" si="73"/>
        <v>24.750609422351999</v>
      </c>
      <c r="S632" s="4">
        <f t="shared" si="74"/>
        <v>3.8135907986047641</v>
      </c>
      <c r="T632" s="5">
        <f t="shared" si="75"/>
        <v>0.40579726027397262</v>
      </c>
      <c r="U632" s="5">
        <f t="shared" si="76"/>
        <v>7.2522468650594325</v>
      </c>
    </row>
    <row r="633" spans="1:21" x14ac:dyDescent="0.25">
      <c r="A633" s="1" t="s">
        <v>1683</v>
      </c>
      <c r="B633" s="1" t="s">
        <v>1481</v>
      </c>
      <c r="C633" s="1" t="s">
        <v>1666</v>
      </c>
      <c r="D633" s="1" t="s">
        <v>3</v>
      </c>
      <c r="E633" s="1" t="s">
        <v>1684</v>
      </c>
      <c r="F633" s="1" t="s">
        <v>5</v>
      </c>
      <c r="G633" s="1" t="s">
        <v>21</v>
      </c>
      <c r="O633" s="3">
        <f t="shared" si="70"/>
        <v>43077.75</v>
      </c>
      <c r="P633" s="4">
        <f t="shared" si="71"/>
        <v>67.6727294921875</v>
      </c>
      <c r="Q633" s="4">
        <f t="shared" si="72"/>
        <v>35.93719482421875</v>
      </c>
      <c r="R633" s="4">
        <f t="shared" si="73"/>
        <v>24.750609422351999</v>
      </c>
      <c r="S633" s="4">
        <f t="shared" si="74"/>
        <v>3.8040306319687147</v>
      </c>
      <c r="T633" s="5">
        <f t="shared" si="75"/>
        <v>0.40579726027397262</v>
      </c>
      <c r="U633" s="5">
        <f t="shared" si="76"/>
        <v>2.5625587331231401</v>
      </c>
    </row>
    <row r="634" spans="1:21" x14ac:dyDescent="0.25">
      <c r="A634" s="1" t="s">
        <v>1685</v>
      </c>
      <c r="B634" s="1" t="s">
        <v>1686</v>
      </c>
      <c r="C634" s="1" t="s">
        <v>1681</v>
      </c>
      <c r="D634" s="1" t="s">
        <v>3</v>
      </c>
      <c r="E634" s="1" t="s">
        <v>1687</v>
      </c>
      <c r="F634" s="1" t="s">
        <v>1626</v>
      </c>
      <c r="G634" s="1" t="s">
        <v>15</v>
      </c>
      <c r="O634" s="3">
        <f t="shared" si="70"/>
        <v>43078</v>
      </c>
      <c r="P634" s="4">
        <f t="shared" si="71"/>
        <v>67.8497314453125</v>
      </c>
      <c r="Q634" s="4">
        <f t="shared" si="72"/>
        <v>35.936279296875</v>
      </c>
      <c r="R634" s="4">
        <f t="shared" si="73"/>
        <v>24.750609422351999</v>
      </c>
      <c r="S634" s="4">
        <f t="shared" si="74"/>
        <v>3.8258899831879489</v>
      </c>
      <c r="T634" s="5">
        <f t="shared" si="75"/>
        <v>0.33816438356164386</v>
      </c>
      <c r="U634" s="5">
        <f t="shared" si="76"/>
        <v>5.7319679651977298</v>
      </c>
    </row>
    <row r="635" spans="1:21" x14ac:dyDescent="0.25">
      <c r="A635" s="1" t="s">
        <v>1688</v>
      </c>
      <c r="B635" s="1" t="s">
        <v>925</v>
      </c>
      <c r="C635" s="1" t="s">
        <v>1599</v>
      </c>
      <c r="D635" s="1" t="s">
        <v>3</v>
      </c>
      <c r="E635" s="1" t="s">
        <v>1689</v>
      </c>
      <c r="F635" s="1" t="s">
        <v>5</v>
      </c>
      <c r="G635" s="1" t="s">
        <v>15</v>
      </c>
      <c r="O635" s="3">
        <f t="shared" si="70"/>
        <v>43078.25</v>
      </c>
      <c r="P635" s="4">
        <f t="shared" si="71"/>
        <v>67.56591796875</v>
      </c>
      <c r="Q635" s="4">
        <f t="shared" si="72"/>
        <v>35.93536376953125</v>
      </c>
      <c r="R635" s="4">
        <f t="shared" si="73"/>
        <v>24.750609422351999</v>
      </c>
      <c r="S635" s="4">
        <f t="shared" si="74"/>
        <v>3.8340941582107462</v>
      </c>
      <c r="T635" s="5">
        <f t="shared" si="75"/>
        <v>0.40579726027397262</v>
      </c>
      <c r="U635" s="5">
        <f t="shared" si="76"/>
        <v>5.7319679651977298</v>
      </c>
    </row>
    <row r="636" spans="1:21" x14ac:dyDescent="0.25">
      <c r="A636" s="1" t="s">
        <v>1690</v>
      </c>
      <c r="B636" s="1" t="s">
        <v>1691</v>
      </c>
      <c r="C636" s="1" t="s">
        <v>1566</v>
      </c>
      <c r="D636" s="1" t="s">
        <v>3</v>
      </c>
      <c r="E636" s="1" t="s">
        <v>1692</v>
      </c>
      <c r="F636" s="1" t="s">
        <v>5</v>
      </c>
      <c r="G636" s="1" t="s">
        <v>87</v>
      </c>
      <c r="O636" s="3">
        <f t="shared" si="70"/>
        <v>43078.5</v>
      </c>
      <c r="P636" s="4">
        <f t="shared" si="71"/>
        <v>68.035888671875</v>
      </c>
      <c r="Q636" s="4">
        <f t="shared" si="72"/>
        <v>35.9307861328125</v>
      </c>
      <c r="R636" s="4">
        <f t="shared" si="73"/>
        <v>24.750609422351999</v>
      </c>
      <c r="S636" s="4">
        <f t="shared" si="74"/>
        <v>3.7876536998162464</v>
      </c>
      <c r="T636" s="5">
        <f t="shared" si="75"/>
        <v>0.40579726027397262</v>
      </c>
      <c r="U636" s="5">
        <f t="shared" si="76"/>
        <v>4.4392222748428809</v>
      </c>
    </row>
    <row r="637" spans="1:21" x14ac:dyDescent="0.25">
      <c r="A637" s="1" t="s">
        <v>1693</v>
      </c>
      <c r="B637" s="1" t="s">
        <v>1694</v>
      </c>
      <c r="C637" s="1" t="s">
        <v>1566</v>
      </c>
      <c r="D637" s="1" t="s">
        <v>3</v>
      </c>
      <c r="E637" s="1" t="s">
        <v>1695</v>
      </c>
      <c r="F637" s="1" t="s">
        <v>5</v>
      </c>
      <c r="G637" s="1" t="s">
        <v>19</v>
      </c>
      <c r="O637" s="3">
        <f t="shared" si="70"/>
        <v>43078.75</v>
      </c>
      <c r="P637" s="4">
        <f t="shared" si="71"/>
        <v>67.87109375</v>
      </c>
      <c r="Q637" s="4">
        <f t="shared" si="72"/>
        <v>35.9307861328125</v>
      </c>
      <c r="R637" s="4">
        <f t="shared" si="73"/>
        <v>24.750609422351999</v>
      </c>
      <c r="S637" s="4">
        <f t="shared" si="74"/>
        <v>3.8217893116786286</v>
      </c>
      <c r="T637" s="5">
        <f t="shared" si="75"/>
        <v>0.40579726027397262</v>
      </c>
      <c r="U637" s="5">
        <f t="shared" si="76"/>
        <v>3.62430749400795</v>
      </c>
    </row>
    <row r="638" spans="1:21" x14ac:dyDescent="0.25">
      <c r="A638" s="1" t="s">
        <v>1696</v>
      </c>
      <c r="B638" s="1" t="s">
        <v>842</v>
      </c>
      <c r="C638" s="1" t="s">
        <v>1599</v>
      </c>
      <c r="D638" s="1" t="s">
        <v>3</v>
      </c>
      <c r="E638" s="1" t="s">
        <v>1697</v>
      </c>
      <c r="F638" s="1" t="s">
        <v>5</v>
      </c>
      <c r="G638" s="1" t="s">
        <v>87</v>
      </c>
      <c r="O638" s="3">
        <f t="shared" si="70"/>
        <v>43079</v>
      </c>
      <c r="P638" s="4">
        <f t="shared" si="71"/>
        <v>67.669677734375</v>
      </c>
      <c r="Q638" s="4">
        <f t="shared" si="72"/>
        <v>35.93536376953125</v>
      </c>
      <c r="R638" s="4">
        <f t="shared" si="73"/>
        <v>24.750609422351999</v>
      </c>
      <c r="S638" s="4">
        <f t="shared" si="74"/>
        <v>3.8286242885375827</v>
      </c>
      <c r="T638" s="5">
        <f t="shared" si="75"/>
        <v>0.40579726027397262</v>
      </c>
      <c r="U638" s="5">
        <f t="shared" si="76"/>
        <v>4.4392222748428809</v>
      </c>
    </row>
    <row r="639" spans="1:21" x14ac:dyDescent="0.25">
      <c r="A639" s="1" t="s">
        <v>1698</v>
      </c>
      <c r="B639" s="1" t="s">
        <v>1046</v>
      </c>
      <c r="C639" s="1" t="s">
        <v>1699</v>
      </c>
      <c r="D639" s="1" t="s">
        <v>3</v>
      </c>
      <c r="E639" s="1" t="s">
        <v>1700</v>
      </c>
      <c r="F639" s="1" t="s">
        <v>5</v>
      </c>
      <c r="G639" s="1" t="s">
        <v>15</v>
      </c>
      <c r="O639" s="3">
        <f t="shared" si="70"/>
        <v>43079.25</v>
      </c>
      <c r="P639" s="4">
        <f t="shared" si="71"/>
        <v>67.4896240234375</v>
      </c>
      <c r="Q639" s="4">
        <f t="shared" si="72"/>
        <v>35.9381103515625</v>
      </c>
      <c r="R639" s="4">
        <f t="shared" si="73"/>
        <v>24.750609422351999</v>
      </c>
      <c r="S639" s="4">
        <f t="shared" si="74"/>
        <v>3.8546211350440558</v>
      </c>
      <c r="T639" s="5">
        <f t="shared" si="75"/>
        <v>0.40579726027397262</v>
      </c>
      <c r="U639" s="5">
        <f t="shared" si="76"/>
        <v>5.7319679651977298</v>
      </c>
    </row>
    <row r="640" spans="1:21" x14ac:dyDescent="0.25">
      <c r="A640" s="1" t="s">
        <v>1701</v>
      </c>
      <c r="B640" s="1" t="s">
        <v>1702</v>
      </c>
      <c r="C640" s="1" t="s">
        <v>1608</v>
      </c>
      <c r="D640" s="1" t="s">
        <v>3</v>
      </c>
      <c r="E640" s="1" t="s">
        <v>1703</v>
      </c>
      <c r="F640" s="1" t="s">
        <v>5</v>
      </c>
      <c r="G640" s="1" t="s">
        <v>19</v>
      </c>
      <c r="O640" s="3">
        <f t="shared" si="70"/>
        <v>43079.5</v>
      </c>
      <c r="P640" s="4">
        <f t="shared" si="71"/>
        <v>67.7001953125</v>
      </c>
      <c r="Q640" s="4">
        <f t="shared" si="72"/>
        <v>35.93994140625</v>
      </c>
      <c r="R640" s="4">
        <f t="shared" si="73"/>
        <v>24.750609422351999</v>
      </c>
      <c r="S640" s="4">
        <f t="shared" si="74"/>
        <v>3.857359852474417</v>
      </c>
      <c r="T640" s="5">
        <f t="shared" si="75"/>
        <v>0.40579726027397262</v>
      </c>
      <c r="U640" s="5">
        <f t="shared" si="76"/>
        <v>3.62430749400795</v>
      </c>
    </row>
    <row r="641" spans="1:21" x14ac:dyDescent="0.25">
      <c r="A641" s="1" t="s">
        <v>1704</v>
      </c>
      <c r="B641" s="1" t="s">
        <v>855</v>
      </c>
      <c r="C641" s="1" t="s">
        <v>1569</v>
      </c>
      <c r="D641" s="1" t="s">
        <v>3</v>
      </c>
      <c r="E641" s="1" t="s">
        <v>1697</v>
      </c>
      <c r="F641" s="1" t="s">
        <v>5</v>
      </c>
      <c r="G641" s="1" t="s">
        <v>6</v>
      </c>
      <c r="O641" s="3">
        <f t="shared" si="70"/>
        <v>43079.75</v>
      </c>
      <c r="P641" s="4">
        <f t="shared" si="71"/>
        <v>67.7459716796875</v>
      </c>
      <c r="Q641" s="4">
        <f t="shared" si="72"/>
        <v>35.9344482421875</v>
      </c>
      <c r="R641" s="4">
        <f t="shared" si="73"/>
        <v>24.750609422351999</v>
      </c>
      <c r="S641" s="4">
        <f t="shared" si="74"/>
        <v>3.8286242885375827</v>
      </c>
      <c r="T641" s="5">
        <f t="shared" si="75"/>
        <v>0.40579726027397262</v>
      </c>
      <c r="U641" s="5">
        <f t="shared" si="76"/>
        <v>5.1264000819477049</v>
      </c>
    </row>
    <row r="642" spans="1:21" x14ac:dyDescent="0.25">
      <c r="A642" s="1" t="s">
        <v>1705</v>
      </c>
      <c r="B642" s="1" t="s">
        <v>1706</v>
      </c>
      <c r="C642" s="1" t="s">
        <v>1589</v>
      </c>
      <c r="D642" s="1" t="s">
        <v>3</v>
      </c>
      <c r="E642" s="1" t="s">
        <v>1707</v>
      </c>
      <c r="F642" s="1" t="s">
        <v>5</v>
      </c>
      <c r="G642" s="1" t="s">
        <v>19</v>
      </c>
      <c r="O642" s="3">
        <f t="shared" ref="O642:O705" si="77">(HEX2DEC(A642)/86400)+25569</f>
        <v>43080</v>
      </c>
      <c r="P642" s="4">
        <f t="shared" ref="P642:P705" si="78">HEX2DEC(B642)/32768*100</f>
        <v>67.1051025390625</v>
      </c>
      <c r="Q642" s="4">
        <f t="shared" ref="Q642:Q705" si="79">HEX2DEC(C642)/32768*30</f>
        <v>35.92987060546875</v>
      </c>
      <c r="R642" s="4">
        <f t="shared" ref="R642:R705" si="80">1/($Y$2+$Y$3*LOG10(5600-HEX2DEC(D642))+$Y$4*LOG10(5600-HEX2DEC(D642))^3)-273.15</f>
        <v>24.750609422351999</v>
      </c>
      <c r="S642" s="4">
        <f t="shared" ref="S642:S705" si="81">1/($Y$2+$Y$3*LOG10(21000-HEX2DEC(E642))+$Y$4*LOG10(21000-HEX2DEC(E642))^3)-273.15</f>
        <v>3.7999349874509107</v>
      </c>
      <c r="T642" s="5">
        <f t="shared" ref="T642:T705" si="82">((HEX2DEC(F642)+4700)-4842)*0.049372/0.73</f>
        <v>0.40579726027397262</v>
      </c>
      <c r="U642" s="5">
        <f t="shared" ref="U642:U705" si="83">DEGREES(ACOS((1000-G642)/1000))</f>
        <v>3.62430749400795</v>
      </c>
    </row>
    <row r="643" spans="1:21" x14ac:dyDescent="0.25">
      <c r="A643" s="1" t="s">
        <v>1708</v>
      </c>
      <c r="B643" s="1" t="s">
        <v>1709</v>
      </c>
      <c r="C643" s="1" t="s">
        <v>1710</v>
      </c>
      <c r="D643" s="1" t="s">
        <v>3</v>
      </c>
      <c r="E643" s="1" t="s">
        <v>1711</v>
      </c>
      <c r="F643" s="1" t="s">
        <v>5</v>
      </c>
      <c r="G643" s="1" t="s">
        <v>24</v>
      </c>
      <c r="O643" s="3">
        <f t="shared" si="77"/>
        <v>43080.25</v>
      </c>
      <c r="P643" s="4">
        <f t="shared" si="78"/>
        <v>67.1142578125</v>
      </c>
      <c r="Q643" s="4">
        <f t="shared" si="79"/>
        <v>35.92437744140625</v>
      </c>
      <c r="R643" s="4">
        <f t="shared" si="80"/>
        <v>24.750609422351999</v>
      </c>
      <c r="S643" s="4">
        <f t="shared" si="81"/>
        <v>3.7155018047604926</v>
      </c>
      <c r="T643" s="5">
        <f t="shared" si="82"/>
        <v>0.40579726027397262</v>
      </c>
      <c r="U643" s="5">
        <f t="shared" si="83"/>
        <v>6.7832889062333557</v>
      </c>
    </row>
    <row r="644" spans="1:21" x14ac:dyDescent="0.25">
      <c r="A644" s="1" t="s">
        <v>1712</v>
      </c>
      <c r="B644" s="1" t="s">
        <v>1118</v>
      </c>
      <c r="C644" s="1" t="s">
        <v>1713</v>
      </c>
      <c r="D644" s="1" t="s">
        <v>3</v>
      </c>
      <c r="E644" s="1" t="s">
        <v>1714</v>
      </c>
      <c r="F644" s="1" t="s">
        <v>5</v>
      </c>
      <c r="G644" s="1" t="s">
        <v>15</v>
      </c>
      <c r="O644" s="3">
        <f t="shared" si="77"/>
        <v>43080.5</v>
      </c>
      <c r="P644" s="4">
        <f t="shared" si="78"/>
        <v>67.974853515625</v>
      </c>
      <c r="Q644" s="4">
        <f t="shared" si="79"/>
        <v>35.89599609375</v>
      </c>
      <c r="R644" s="4">
        <f t="shared" si="80"/>
        <v>24.750609422351999</v>
      </c>
      <c r="S644" s="4">
        <f t="shared" si="81"/>
        <v>3.3391019714275103</v>
      </c>
      <c r="T644" s="5">
        <f t="shared" si="82"/>
        <v>0.40579726027397262</v>
      </c>
      <c r="U644" s="5">
        <f t="shared" si="83"/>
        <v>5.7319679651977298</v>
      </c>
    </row>
    <row r="645" spans="1:21" x14ac:dyDescent="0.25">
      <c r="A645" s="1" t="s">
        <v>1715</v>
      </c>
      <c r="B645" s="1" t="s">
        <v>1716</v>
      </c>
      <c r="C645" s="1" t="s">
        <v>1717</v>
      </c>
      <c r="D645" s="1" t="s">
        <v>3</v>
      </c>
      <c r="E645" s="1" t="s">
        <v>1718</v>
      </c>
      <c r="F645" s="1" t="s">
        <v>5</v>
      </c>
      <c r="G645" s="1" t="s">
        <v>6</v>
      </c>
      <c r="O645" s="3">
        <f t="shared" si="77"/>
        <v>43080.75</v>
      </c>
      <c r="P645" s="4">
        <f t="shared" si="78"/>
        <v>67.4530029296875</v>
      </c>
      <c r="Q645" s="4">
        <f t="shared" si="79"/>
        <v>35.88958740234375</v>
      </c>
      <c r="R645" s="4">
        <f t="shared" si="80"/>
        <v>24.750609422351999</v>
      </c>
      <c r="S645" s="4">
        <f t="shared" si="81"/>
        <v>3.2396191949262629</v>
      </c>
      <c r="T645" s="5">
        <f t="shared" si="82"/>
        <v>0.40579726027397262</v>
      </c>
      <c r="U645" s="5">
        <f t="shared" si="83"/>
        <v>5.1264000819477049</v>
      </c>
    </row>
    <row r="646" spans="1:21" x14ac:dyDescent="0.25">
      <c r="A646" s="1" t="s">
        <v>1719</v>
      </c>
      <c r="B646" s="1" t="s">
        <v>1720</v>
      </c>
      <c r="C646" s="1" t="s">
        <v>1721</v>
      </c>
      <c r="D646" s="1" t="s">
        <v>3</v>
      </c>
      <c r="E646" s="1" t="s">
        <v>1722</v>
      </c>
      <c r="F646" s="1" t="s">
        <v>5</v>
      </c>
      <c r="G646" s="1" t="s">
        <v>40</v>
      </c>
      <c r="O646" s="3">
        <f t="shared" si="77"/>
        <v>43081</v>
      </c>
      <c r="P646" s="4">
        <f t="shared" si="78"/>
        <v>67.0135498046875</v>
      </c>
      <c r="Q646" s="4">
        <f t="shared" si="79"/>
        <v>35.88043212890625</v>
      </c>
      <c r="R646" s="4">
        <f t="shared" si="80"/>
        <v>24.750609422351999</v>
      </c>
      <c r="S646" s="4">
        <f t="shared" si="81"/>
        <v>3.1736055805809542</v>
      </c>
      <c r="T646" s="5">
        <f t="shared" si="82"/>
        <v>0.40579726027397262</v>
      </c>
      <c r="U646" s="5">
        <f t="shared" si="83"/>
        <v>6.2795806410970254</v>
      </c>
    </row>
    <row r="647" spans="1:21" x14ac:dyDescent="0.25">
      <c r="A647" s="1" t="s">
        <v>1723</v>
      </c>
      <c r="B647" s="1" t="s">
        <v>1724</v>
      </c>
      <c r="C647" s="1" t="s">
        <v>1725</v>
      </c>
      <c r="D647" s="1" t="s">
        <v>763</v>
      </c>
      <c r="E647" s="1" t="s">
        <v>1726</v>
      </c>
      <c r="F647" s="1" t="s">
        <v>5</v>
      </c>
      <c r="G647" s="1" t="s">
        <v>12</v>
      </c>
      <c r="O647" s="3">
        <f t="shared" si="77"/>
        <v>43081.25</v>
      </c>
      <c r="P647" s="4">
        <f t="shared" si="78"/>
        <v>67.67578125</v>
      </c>
      <c r="Q647" s="4">
        <f t="shared" si="79"/>
        <v>35.8795166015625</v>
      </c>
      <c r="R647" s="4">
        <f t="shared" si="80"/>
        <v>24.754745654752071</v>
      </c>
      <c r="S647" s="4">
        <f t="shared" si="81"/>
        <v>3.1788776468348487</v>
      </c>
      <c r="T647" s="5">
        <f t="shared" si="82"/>
        <v>0.40579726027397262</v>
      </c>
      <c r="U647" s="5">
        <f t="shared" si="83"/>
        <v>7.6928124515598792</v>
      </c>
    </row>
    <row r="648" spans="1:21" x14ac:dyDescent="0.25">
      <c r="A648" s="1" t="s">
        <v>1727</v>
      </c>
      <c r="B648" s="1" t="s">
        <v>1159</v>
      </c>
      <c r="C648" s="1" t="s">
        <v>1728</v>
      </c>
      <c r="D648" s="1" t="s">
        <v>3</v>
      </c>
      <c r="E648" s="1" t="s">
        <v>1729</v>
      </c>
      <c r="F648" s="1" t="s">
        <v>5</v>
      </c>
      <c r="G648" s="1" t="s">
        <v>40</v>
      </c>
      <c r="O648" s="3">
        <f t="shared" si="77"/>
        <v>43081.5</v>
      </c>
      <c r="P648" s="4">
        <f t="shared" si="78"/>
        <v>67.462158203125</v>
      </c>
      <c r="Q648" s="4">
        <f t="shared" si="79"/>
        <v>35.87677001953125</v>
      </c>
      <c r="R648" s="4">
        <f t="shared" si="80"/>
        <v>24.750609422351999</v>
      </c>
      <c r="S648" s="4">
        <f t="shared" si="81"/>
        <v>3.1314853245823997</v>
      </c>
      <c r="T648" s="5">
        <f t="shared" si="82"/>
        <v>0.40579726027397262</v>
      </c>
      <c r="U648" s="5">
        <f t="shared" si="83"/>
        <v>6.2795806410970254</v>
      </c>
    </row>
    <row r="649" spans="1:21" x14ac:dyDescent="0.25">
      <c r="A649" s="1" t="s">
        <v>1730</v>
      </c>
      <c r="B649" s="1" t="s">
        <v>1731</v>
      </c>
      <c r="C649" s="1" t="s">
        <v>1732</v>
      </c>
      <c r="D649" s="1" t="s">
        <v>3</v>
      </c>
      <c r="E649" s="1" t="s">
        <v>1733</v>
      </c>
      <c r="F649" s="1" t="s">
        <v>5</v>
      </c>
      <c r="G649" s="1" t="s">
        <v>12</v>
      </c>
      <c r="O649" s="3">
        <f t="shared" si="77"/>
        <v>43081.75</v>
      </c>
      <c r="P649" s="4">
        <f t="shared" si="78"/>
        <v>67.840576171875</v>
      </c>
      <c r="Q649" s="4">
        <f t="shared" si="79"/>
        <v>35.87493896484375</v>
      </c>
      <c r="R649" s="4">
        <f t="shared" si="80"/>
        <v>24.750609422351999</v>
      </c>
      <c r="S649" s="4">
        <f t="shared" si="81"/>
        <v>3.1262273136559315</v>
      </c>
      <c r="T649" s="5">
        <f t="shared" si="82"/>
        <v>0.40579726027397262</v>
      </c>
      <c r="U649" s="5">
        <f t="shared" si="83"/>
        <v>7.6928124515598792</v>
      </c>
    </row>
    <row r="650" spans="1:21" x14ac:dyDescent="0.25">
      <c r="A650" s="1" t="s">
        <v>1734</v>
      </c>
      <c r="B650" s="1" t="s">
        <v>1115</v>
      </c>
      <c r="C650" s="1" t="s">
        <v>1735</v>
      </c>
      <c r="D650" s="1" t="s">
        <v>3</v>
      </c>
      <c r="E650" s="1" t="s">
        <v>1486</v>
      </c>
      <c r="F650" s="1" t="s">
        <v>5</v>
      </c>
      <c r="G650" s="1" t="s">
        <v>6</v>
      </c>
      <c r="O650" s="3">
        <f t="shared" si="77"/>
        <v>43082</v>
      </c>
      <c r="P650" s="4">
        <f t="shared" si="78"/>
        <v>67.279052734375</v>
      </c>
      <c r="Q650" s="4">
        <f t="shared" si="79"/>
        <v>35.87310791015625</v>
      </c>
      <c r="R650" s="4">
        <f t="shared" si="80"/>
        <v>24.750609422351999</v>
      </c>
      <c r="S650" s="4">
        <f t="shared" si="81"/>
        <v>3.078975189731068</v>
      </c>
      <c r="T650" s="5">
        <f t="shared" si="82"/>
        <v>0.40579726027397262</v>
      </c>
      <c r="U650" s="5">
        <f t="shared" si="83"/>
        <v>5.1264000819477049</v>
      </c>
    </row>
    <row r="651" spans="1:21" x14ac:dyDescent="0.25">
      <c r="A651" s="1" t="s">
        <v>1736</v>
      </c>
      <c r="B651" s="1" t="s">
        <v>1737</v>
      </c>
      <c r="C651" s="1" t="s">
        <v>1738</v>
      </c>
      <c r="D651" s="1" t="s">
        <v>3</v>
      </c>
      <c r="E651" s="1" t="s">
        <v>1739</v>
      </c>
      <c r="F651" s="1" t="s">
        <v>5</v>
      </c>
      <c r="G651" s="1" t="s">
        <v>87</v>
      </c>
      <c r="O651" s="3">
        <f t="shared" si="77"/>
        <v>43082.25</v>
      </c>
      <c r="P651" s="4">
        <f t="shared" si="78"/>
        <v>67.8741455078125</v>
      </c>
      <c r="Q651" s="4">
        <f t="shared" si="79"/>
        <v>35.8740234375</v>
      </c>
      <c r="R651" s="4">
        <f t="shared" si="80"/>
        <v>24.750609422351999</v>
      </c>
      <c r="S651" s="4">
        <f t="shared" si="81"/>
        <v>3.0737327126905143</v>
      </c>
      <c r="T651" s="5">
        <f t="shared" si="82"/>
        <v>0.40579726027397262</v>
      </c>
      <c r="U651" s="5">
        <f t="shared" si="83"/>
        <v>4.4392222748428809</v>
      </c>
    </row>
    <row r="652" spans="1:21" x14ac:dyDescent="0.25">
      <c r="A652" s="1" t="s">
        <v>1740</v>
      </c>
      <c r="B652" s="1" t="s">
        <v>1246</v>
      </c>
      <c r="C652" s="1" t="s">
        <v>1735</v>
      </c>
      <c r="D652" s="1" t="s">
        <v>3</v>
      </c>
      <c r="E652" s="1" t="s">
        <v>1741</v>
      </c>
      <c r="F652" s="1" t="s">
        <v>5</v>
      </c>
      <c r="G652" s="1" t="s">
        <v>19</v>
      </c>
      <c r="O652" s="3">
        <f t="shared" si="77"/>
        <v>43082.5</v>
      </c>
      <c r="P652" s="4">
        <f t="shared" si="78"/>
        <v>67.7276611328125</v>
      </c>
      <c r="Q652" s="4">
        <f t="shared" si="79"/>
        <v>35.87310791015625</v>
      </c>
      <c r="R652" s="4">
        <f t="shared" si="80"/>
        <v>24.750609422351999</v>
      </c>
      <c r="S652" s="4">
        <f t="shared" si="81"/>
        <v>3.0344634367096432</v>
      </c>
      <c r="T652" s="5">
        <f t="shared" si="82"/>
        <v>0.40579726027397262</v>
      </c>
      <c r="U652" s="5">
        <f t="shared" si="83"/>
        <v>3.62430749400795</v>
      </c>
    </row>
    <row r="653" spans="1:21" x14ac:dyDescent="0.25">
      <c r="A653" s="1" t="s">
        <v>1742</v>
      </c>
      <c r="B653" s="1" t="s">
        <v>821</v>
      </c>
      <c r="C653" s="1" t="s">
        <v>1485</v>
      </c>
      <c r="D653" s="1" t="s">
        <v>3</v>
      </c>
      <c r="E653" s="1" t="s">
        <v>1743</v>
      </c>
      <c r="F653" s="1" t="s">
        <v>5</v>
      </c>
      <c r="G653" s="1" t="s">
        <v>6</v>
      </c>
      <c r="O653" s="3">
        <f t="shared" si="77"/>
        <v>43082.75</v>
      </c>
      <c r="P653" s="4">
        <f t="shared" si="78"/>
        <v>67.999267578125</v>
      </c>
      <c r="Q653" s="4">
        <f t="shared" si="79"/>
        <v>35.87127685546875</v>
      </c>
      <c r="R653" s="4">
        <f t="shared" si="80"/>
        <v>24.750609422351999</v>
      </c>
      <c r="S653" s="4">
        <f t="shared" si="81"/>
        <v>3.0331559567873683</v>
      </c>
      <c r="T653" s="5">
        <f t="shared" si="82"/>
        <v>0.40579726027397262</v>
      </c>
      <c r="U653" s="5">
        <f t="shared" si="83"/>
        <v>5.1264000819477049</v>
      </c>
    </row>
    <row r="654" spans="1:21" x14ac:dyDescent="0.25">
      <c r="A654" s="1" t="s">
        <v>1744</v>
      </c>
      <c r="B654" s="1" t="s">
        <v>1745</v>
      </c>
      <c r="C654" s="1" t="s">
        <v>1746</v>
      </c>
      <c r="D654" s="1" t="s">
        <v>3</v>
      </c>
      <c r="E654" s="1" t="s">
        <v>1747</v>
      </c>
      <c r="F654" s="1" t="s">
        <v>5</v>
      </c>
      <c r="G654" s="1" t="s">
        <v>6</v>
      </c>
      <c r="O654" s="3">
        <f t="shared" si="77"/>
        <v>43083</v>
      </c>
      <c r="P654" s="4">
        <f t="shared" si="78"/>
        <v>67.4468994140625</v>
      </c>
      <c r="Q654" s="4">
        <f t="shared" si="79"/>
        <v>35.870361328125</v>
      </c>
      <c r="R654" s="4">
        <f t="shared" si="80"/>
        <v>24.750609422351999</v>
      </c>
      <c r="S654" s="4">
        <f t="shared" si="81"/>
        <v>3.0305412860348611</v>
      </c>
      <c r="T654" s="5">
        <f t="shared" si="82"/>
        <v>0.40579726027397262</v>
      </c>
      <c r="U654" s="5">
        <f t="shared" si="83"/>
        <v>5.1264000819477049</v>
      </c>
    </row>
    <row r="655" spans="1:21" x14ac:dyDescent="0.25">
      <c r="A655" s="1" t="s">
        <v>1748</v>
      </c>
      <c r="B655" s="1" t="s">
        <v>1010</v>
      </c>
      <c r="C655" s="1" t="s">
        <v>1749</v>
      </c>
      <c r="D655" s="1" t="s">
        <v>763</v>
      </c>
      <c r="E655" s="1" t="s">
        <v>1750</v>
      </c>
      <c r="F655" s="1" t="s">
        <v>5</v>
      </c>
      <c r="G655" s="1" t="s">
        <v>87</v>
      </c>
      <c r="O655" s="3">
        <f t="shared" si="77"/>
        <v>43083.25</v>
      </c>
      <c r="P655" s="4">
        <f t="shared" si="78"/>
        <v>68.00537109375</v>
      </c>
      <c r="Q655" s="4">
        <f t="shared" si="79"/>
        <v>35.8685302734375</v>
      </c>
      <c r="R655" s="4">
        <f t="shared" si="80"/>
        <v>24.754745654752071</v>
      </c>
      <c r="S655" s="4">
        <f t="shared" si="81"/>
        <v>3.0148613504451873</v>
      </c>
      <c r="T655" s="5">
        <f t="shared" si="82"/>
        <v>0.40579726027397262</v>
      </c>
      <c r="U655" s="5">
        <f t="shared" si="83"/>
        <v>4.4392222748428809</v>
      </c>
    </row>
    <row r="656" spans="1:21" x14ac:dyDescent="0.25">
      <c r="A656" s="1" t="s">
        <v>1751</v>
      </c>
      <c r="B656" s="1" t="s">
        <v>1162</v>
      </c>
      <c r="C656" s="1" t="s">
        <v>1488</v>
      </c>
      <c r="D656" s="1" t="s">
        <v>3</v>
      </c>
      <c r="E656" s="1" t="s">
        <v>1752</v>
      </c>
      <c r="F656" s="1" t="s">
        <v>5</v>
      </c>
      <c r="G656" s="1" t="s">
        <v>24</v>
      </c>
      <c r="O656" s="3">
        <f t="shared" si="77"/>
        <v>43083.5</v>
      </c>
      <c r="P656" s="4">
        <f t="shared" si="78"/>
        <v>67.852783203125</v>
      </c>
      <c r="Q656" s="4">
        <f t="shared" si="79"/>
        <v>35.86669921875</v>
      </c>
      <c r="R656" s="4">
        <f t="shared" si="80"/>
        <v>24.750609422351999</v>
      </c>
      <c r="S656" s="4">
        <f t="shared" si="81"/>
        <v>3.0083321329401542</v>
      </c>
      <c r="T656" s="5">
        <f t="shared" si="82"/>
        <v>0.40579726027397262</v>
      </c>
      <c r="U656" s="5">
        <f t="shared" si="83"/>
        <v>6.7832889062333557</v>
      </c>
    </row>
    <row r="657" spans="1:21" x14ac:dyDescent="0.25">
      <c r="A657" s="1" t="s">
        <v>1753</v>
      </c>
      <c r="B657" s="1" t="s">
        <v>1754</v>
      </c>
      <c r="C657" s="1" t="s">
        <v>1488</v>
      </c>
      <c r="D657" s="1" t="s">
        <v>3</v>
      </c>
      <c r="E657" s="1" t="s">
        <v>1755</v>
      </c>
      <c r="F657" s="1" t="s">
        <v>5</v>
      </c>
      <c r="G657" s="1" t="s">
        <v>6</v>
      </c>
      <c r="O657" s="3">
        <f t="shared" si="77"/>
        <v>43083.75</v>
      </c>
      <c r="P657" s="4">
        <f t="shared" si="78"/>
        <v>67.9931640625</v>
      </c>
      <c r="Q657" s="4">
        <f t="shared" si="79"/>
        <v>35.86669921875</v>
      </c>
      <c r="R657" s="4">
        <f t="shared" si="80"/>
        <v>24.750609422351999</v>
      </c>
      <c r="S657" s="4">
        <f t="shared" si="81"/>
        <v>2.9666019684277671</v>
      </c>
      <c r="T657" s="5">
        <f t="shared" si="82"/>
        <v>0.40579726027397262</v>
      </c>
      <c r="U657" s="5">
        <f t="shared" si="83"/>
        <v>5.1264000819477049</v>
      </c>
    </row>
    <row r="658" spans="1:21" x14ac:dyDescent="0.25">
      <c r="A658" s="1" t="s">
        <v>1756</v>
      </c>
      <c r="B658" s="1" t="s">
        <v>1069</v>
      </c>
      <c r="C658" s="1" t="s">
        <v>1518</v>
      </c>
      <c r="D658" s="1" t="s">
        <v>763</v>
      </c>
      <c r="E658" s="1" t="s">
        <v>1757</v>
      </c>
      <c r="F658" s="1" t="s">
        <v>5</v>
      </c>
      <c r="G658" s="1" t="s">
        <v>15</v>
      </c>
      <c r="O658" s="3">
        <f t="shared" si="77"/>
        <v>43084</v>
      </c>
      <c r="P658" s="4">
        <f t="shared" si="78"/>
        <v>67.51708984375</v>
      </c>
      <c r="Q658" s="4">
        <f t="shared" si="79"/>
        <v>35.86029052734375</v>
      </c>
      <c r="R658" s="4">
        <f t="shared" si="80"/>
        <v>24.754745654752071</v>
      </c>
      <c r="S658" s="4">
        <f t="shared" si="81"/>
        <v>2.945773656561073</v>
      </c>
      <c r="T658" s="5">
        <f t="shared" si="82"/>
        <v>0.40579726027397262</v>
      </c>
      <c r="U658" s="5">
        <f t="shared" si="83"/>
        <v>5.7319679651977298</v>
      </c>
    </row>
    <row r="659" spans="1:21" x14ac:dyDescent="0.25">
      <c r="A659" s="1" t="s">
        <v>1758</v>
      </c>
      <c r="B659" s="1" t="s">
        <v>1759</v>
      </c>
      <c r="C659" s="1" t="s">
        <v>1760</v>
      </c>
      <c r="D659" s="1" t="s">
        <v>3</v>
      </c>
      <c r="E659" s="1" t="s">
        <v>1761</v>
      </c>
      <c r="F659" s="1" t="s">
        <v>5</v>
      </c>
      <c r="G659" s="1" t="s">
        <v>99</v>
      </c>
      <c r="O659" s="3">
        <f t="shared" si="77"/>
        <v>43084.25</v>
      </c>
      <c r="P659" s="4">
        <f t="shared" si="78"/>
        <v>67.7947998046875</v>
      </c>
      <c r="Q659" s="4">
        <f t="shared" si="79"/>
        <v>35.8538818359375</v>
      </c>
      <c r="R659" s="4">
        <f t="shared" si="80"/>
        <v>24.750609422351999</v>
      </c>
      <c r="S659" s="4">
        <f t="shared" si="81"/>
        <v>2.8510538071975589</v>
      </c>
      <c r="T659" s="5">
        <f t="shared" si="82"/>
        <v>0.40579726027397262</v>
      </c>
      <c r="U659" s="5">
        <f t="shared" si="83"/>
        <v>8.1096144559941834</v>
      </c>
    </row>
    <row r="660" spans="1:21" x14ac:dyDescent="0.25">
      <c r="A660" s="1" t="s">
        <v>1762</v>
      </c>
      <c r="B660" s="1" t="s">
        <v>1010</v>
      </c>
      <c r="C660" s="1" t="s">
        <v>1763</v>
      </c>
      <c r="D660" s="1" t="s">
        <v>3</v>
      </c>
      <c r="E660" s="1" t="s">
        <v>1764</v>
      </c>
      <c r="F660" s="1" t="s">
        <v>5</v>
      </c>
      <c r="G660" s="1" t="s">
        <v>19</v>
      </c>
      <c r="O660" s="3">
        <f t="shared" si="77"/>
        <v>43084.5</v>
      </c>
      <c r="P660" s="4">
        <f t="shared" si="78"/>
        <v>68.00537109375</v>
      </c>
      <c r="Q660" s="4">
        <f t="shared" si="79"/>
        <v>35.855712890625</v>
      </c>
      <c r="R660" s="4">
        <f t="shared" si="80"/>
        <v>24.750609422351999</v>
      </c>
      <c r="S660" s="4">
        <f t="shared" si="81"/>
        <v>2.8523479253880737</v>
      </c>
      <c r="T660" s="5">
        <f t="shared" si="82"/>
        <v>0.40579726027397262</v>
      </c>
      <c r="U660" s="5">
        <f t="shared" si="83"/>
        <v>3.62430749400795</v>
      </c>
    </row>
    <row r="661" spans="1:21" x14ac:dyDescent="0.25">
      <c r="A661" s="1" t="s">
        <v>1765</v>
      </c>
      <c r="B661" s="1" t="s">
        <v>1731</v>
      </c>
      <c r="C661" s="1" t="s">
        <v>1454</v>
      </c>
      <c r="D661" s="1" t="s">
        <v>3</v>
      </c>
      <c r="E661" s="1" t="s">
        <v>1766</v>
      </c>
      <c r="F661" s="1" t="s">
        <v>5</v>
      </c>
      <c r="G661" s="1" t="s">
        <v>87</v>
      </c>
      <c r="O661" s="3">
        <f t="shared" si="77"/>
        <v>43084.75</v>
      </c>
      <c r="P661" s="4">
        <f t="shared" si="78"/>
        <v>67.840576171875</v>
      </c>
      <c r="Q661" s="4">
        <f t="shared" si="79"/>
        <v>35.84564208984375</v>
      </c>
      <c r="R661" s="4">
        <f t="shared" si="80"/>
        <v>24.750609422351999</v>
      </c>
      <c r="S661" s="4">
        <f t="shared" si="81"/>
        <v>2.7838895886970363</v>
      </c>
      <c r="T661" s="5">
        <f t="shared" si="82"/>
        <v>0.40579726027397262</v>
      </c>
      <c r="U661" s="5">
        <f t="shared" si="83"/>
        <v>4.4392222748428809</v>
      </c>
    </row>
    <row r="662" spans="1:21" x14ac:dyDescent="0.25">
      <c r="A662" s="1" t="s">
        <v>1767</v>
      </c>
      <c r="B662" s="1" t="s">
        <v>1498</v>
      </c>
      <c r="C662" s="1" t="s">
        <v>1760</v>
      </c>
      <c r="D662" s="1" t="s">
        <v>3</v>
      </c>
      <c r="E662" s="1" t="s">
        <v>1768</v>
      </c>
      <c r="F662" s="1" t="s">
        <v>5</v>
      </c>
      <c r="G662" s="1" t="s">
        <v>15</v>
      </c>
      <c r="O662" s="3">
        <f t="shared" si="77"/>
        <v>43085</v>
      </c>
      <c r="P662" s="4">
        <f t="shared" si="78"/>
        <v>67.4102783203125</v>
      </c>
      <c r="Q662" s="4">
        <f t="shared" si="79"/>
        <v>35.8538818359375</v>
      </c>
      <c r="R662" s="4">
        <f t="shared" si="80"/>
        <v>24.750609422351999</v>
      </c>
      <c r="S662" s="4">
        <f t="shared" si="81"/>
        <v>2.7864681245956149</v>
      </c>
      <c r="T662" s="5">
        <f t="shared" si="82"/>
        <v>0.40579726027397262</v>
      </c>
      <c r="U662" s="5">
        <f t="shared" si="83"/>
        <v>5.7319679651977298</v>
      </c>
    </row>
    <row r="663" spans="1:21" x14ac:dyDescent="0.25">
      <c r="A663" s="1" t="s">
        <v>1769</v>
      </c>
      <c r="B663" s="1" t="s">
        <v>1046</v>
      </c>
      <c r="C663" s="1" t="s">
        <v>1457</v>
      </c>
      <c r="D663" s="1" t="s">
        <v>763</v>
      </c>
      <c r="E663" s="1" t="s">
        <v>1770</v>
      </c>
      <c r="F663" s="1" t="s">
        <v>5</v>
      </c>
      <c r="G663" s="1" t="s">
        <v>19</v>
      </c>
      <c r="O663" s="3">
        <f t="shared" si="77"/>
        <v>43085.25</v>
      </c>
      <c r="P663" s="4">
        <f t="shared" si="78"/>
        <v>67.4896240234375</v>
      </c>
      <c r="Q663" s="4">
        <f t="shared" si="79"/>
        <v>35.841064453125</v>
      </c>
      <c r="R663" s="4">
        <f t="shared" si="80"/>
        <v>24.754745654752071</v>
      </c>
      <c r="S663" s="4">
        <f t="shared" si="81"/>
        <v>2.6900290563173144</v>
      </c>
      <c r="T663" s="5">
        <f t="shared" si="82"/>
        <v>0.40579726027397262</v>
      </c>
      <c r="U663" s="5">
        <f t="shared" si="83"/>
        <v>3.62430749400795</v>
      </c>
    </row>
    <row r="664" spans="1:21" x14ac:dyDescent="0.25">
      <c r="A664" s="1" t="s">
        <v>1771</v>
      </c>
      <c r="B664" s="1" t="s">
        <v>1016</v>
      </c>
      <c r="C664" s="1" t="s">
        <v>1457</v>
      </c>
      <c r="D664" s="1" t="s">
        <v>3</v>
      </c>
      <c r="E664" s="1" t="s">
        <v>1510</v>
      </c>
      <c r="F664" s="1" t="s">
        <v>5</v>
      </c>
      <c r="G664" s="1" t="s">
        <v>40</v>
      </c>
      <c r="O664" s="3">
        <f t="shared" si="77"/>
        <v>43085.5</v>
      </c>
      <c r="P664" s="4">
        <f t="shared" si="78"/>
        <v>67.8131103515625</v>
      </c>
      <c r="Q664" s="4">
        <f t="shared" si="79"/>
        <v>35.841064453125</v>
      </c>
      <c r="R664" s="4">
        <f t="shared" si="80"/>
        <v>24.750609422351999</v>
      </c>
      <c r="S664" s="4">
        <f t="shared" si="81"/>
        <v>2.6913114615139762</v>
      </c>
      <c r="T664" s="5">
        <f t="shared" si="82"/>
        <v>0.40579726027397262</v>
      </c>
      <c r="U664" s="5">
        <f t="shared" si="83"/>
        <v>6.2795806410970254</v>
      </c>
    </row>
    <row r="665" spans="1:21" x14ac:dyDescent="0.25">
      <c r="A665" s="1" t="s">
        <v>1772</v>
      </c>
      <c r="B665" s="1" t="s">
        <v>1773</v>
      </c>
      <c r="C665" s="1" t="s">
        <v>1457</v>
      </c>
      <c r="D665" s="1" t="s">
        <v>3</v>
      </c>
      <c r="E665" s="1" t="s">
        <v>1774</v>
      </c>
      <c r="F665" s="1" t="s">
        <v>5</v>
      </c>
      <c r="G665" s="1" t="s">
        <v>36</v>
      </c>
      <c r="O665" s="3">
        <f t="shared" si="77"/>
        <v>43085.75</v>
      </c>
      <c r="P665" s="4">
        <f t="shared" si="78"/>
        <v>67.5750732421875</v>
      </c>
      <c r="Q665" s="4">
        <f t="shared" si="79"/>
        <v>35.841064453125</v>
      </c>
      <c r="R665" s="4">
        <f t="shared" si="80"/>
        <v>24.750609422351999</v>
      </c>
      <c r="S665" s="4">
        <f t="shared" si="81"/>
        <v>2.6990078441595529</v>
      </c>
      <c r="T665" s="5">
        <f t="shared" si="82"/>
        <v>0.40579726027397262</v>
      </c>
      <c r="U665" s="5">
        <f t="shared" si="83"/>
        <v>7.2522468650594325</v>
      </c>
    </row>
    <row r="666" spans="1:21" x14ac:dyDescent="0.25">
      <c r="A666" s="1" t="s">
        <v>1775</v>
      </c>
      <c r="B666" s="1" t="s">
        <v>1776</v>
      </c>
      <c r="C666" s="1" t="s">
        <v>1454</v>
      </c>
      <c r="D666" s="1" t="s">
        <v>3</v>
      </c>
      <c r="E666" s="1" t="s">
        <v>1438</v>
      </c>
      <c r="F666" s="1" t="s">
        <v>5</v>
      </c>
      <c r="G666" s="1" t="s">
        <v>24</v>
      </c>
      <c r="O666" s="3">
        <f t="shared" si="77"/>
        <v>43086</v>
      </c>
      <c r="P666" s="4">
        <f t="shared" si="78"/>
        <v>67.2760009765625</v>
      </c>
      <c r="Q666" s="4">
        <f t="shared" si="79"/>
        <v>35.84564208984375</v>
      </c>
      <c r="R666" s="4">
        <f t="shared" si="80"/>
        <v>24.750609422351999</v>
      </c>
      <c r="S666" s="4">
        <f t="shared" si="81"/>
        <v>2.7272565734284058</v>
      </c>
      <c r="T666" s="5">
        <f t="shared" si="82"/>
        <v>0.40579726027397262</v>
      </c>
      <c r="U666" s="5">
        <f t="shared" si="83"/>
        <v>6.7832889062333557</v>
      </c>
    </row>
    <row r="667" spans="1:21" x14ac:dyDescent="0.25">
      <c r="A667" s="1" t="s">
        <v>1777</v>
      </c>
      <c r="B667" s="1" t="s">
        <v>1778</v>
      </c>
      <c r="C667" s="1" t="s">
        <v>1506</v>
      </c>
      <c r="D667" s="1" t="s">
        <v>3</v>
      </c>
      <c r="E667" s="1" t="s">
        <v>1779</v>
      </c>
      <c r="F667" s="1" t="s">
        <v>5</v>
      </c>
      <c r="G667" s="1" t="s">
        <v>40</v>
      </c>
      <c r="O667" s="3">
        <f t="shared" si="77"/>
        <v>43086.25</v>
      </c>
      <c r="P667" s="4">
        <f t="shared" si="78"/>
        <v>67.4285888671875</v>
      </c>
      <c r="Q667" s="4">
        <f t="shared" si="79"/>
        <v>35.83740234375</v>
      </c>
      <c r="R667" s="4">
        <f t="shared" si="80"/>
        <v>24.750609422351999</v>
      </c>
      <c r="S667" s="4">
        <f t="shared" si="81"/>
        <v>2.6528796622545769</v>
      </c>
      <c r="T667" s="5">
        <f t="shared" si="82"/>
        <v>0.40579726027397262</v>
      </c>
      <c r="U667" s="5">
        <f t="shared" si="83"/>
        <v>6.2795806410970254</v>
      </c>
    </row>
    <row r="668" spans="1:21" x14ac:dyDescent="0.25">
      <c r="A668" s="1" t="s">
        <v>1780</v>
      </c>
      <c r="B668" s="1" t="s">
        <v>1781</v>
      </c>
      <c r="C668" s="1" t="s">
        <v>1450</v>
      </c>
      <c r="D668" s="1" t="s">
        <v>3</v>
      </c>
      <c r="E668" s="1" t="s">
        <v>1782</v>
      </c>
      <c r="F668" s="1" t="s">
        <v>5</v>
      </c>
      <c r="G668" s="1" t="s">
        <v>19</v>
      </c>
      <c r="O668" s="3">
        <f t="shared" si="77"/>
        <v>43086.5</v>
      </c>
      <c r="P668" s="4">
        <f t="shared" si="78"/>
        <v>67.98095703125</v>
      </c>
      <c r="Q668" s="4">
        <f t="shared" si="79"/>
        <v>35.8465576171875</v>
      </c>
      <c r="R668" s="4">
        <f t="shared" si="80"/>
        <v>24.750609422351999</v>
      </c>
      <c r="S668" s="4">
        <f t="shared" si="81"/>
        <v>2.740111818972764</v>
      </c>
      <c r="T668" s="5">
        <f t="shared" si="82"/>
        <v>0.40579726027397262</v>
      </c>
      <c r="U668" s="5">
        <f t="shared" si="83"/>
        <v>3.62430749400795</v>
      </c>
    </row>
    <row r="669" spans="1:21" x14ac:dyDescent="0.25">
      <c r="A669" s="1" t="s">
        <v>1783</v>
      </c>
      <c r="B669" s="1" t="s">
        <v>1049</v>
      </c>
      <c r="C669" s="1" t="s">
        <v>1784</v>
      </c>
      <c r="D669" s="1" t="s">
        <v>3</v>
      </c>
      <c r="E669" s="1" t="s">
        <v>1785</v>
      </c>
      <c r="F669" s="1" t="s">
        <v>5</v>
      </c>
      <c r="G669" s="1" t="s">
        <v>87</v>
      </c>
      <c r="O669" s="3">
        <f t="shared" si="77"/>
        <v>43086.75</v>
      </c>
      <c r="P669" s="4">
        <f t="shared" si="78"/>
        <v>67.7825927734375</v>
      </c>
      <c r="Q669" s="4">
        <f t="shared" si="79"/>
        <v>35.8428955078125</v>
      </c>
      <c r="R669" s="4">
        <f t="shared" si="80"/>
        <v>24.750609422351999</v>
      </c>
      <c r="S669" s="4">
        <f t="shared" si="81"/>
        <v>2.7131265748473083</v>
      </c>
      <c r="T669" s="5">
        <f t="shared" si="82"/>
        <v>0.40579726027397262</v>
      </c>
      <c r="U669" s="5">
        <f t="shared" si="83"/>
        <v>4.4392222748428809</v>
      </c>
    </row>
    <row r="670" spans="1:21" x14ac:dyDescent="0.25">
      <c r="A670" s="1" t="s">
        <v>1786</v>
      </c>
      <c r="B670" s="1" t="s">
        <v>1313</v>
      </c>
      <c r="C670" s="1" t="s">
        <v>1479</v>
      </c>
      <c r="D670" s="1" t="s">
        <v>3</v>
      </c>
      <c r="E670" s="1" t="s">
        <v>1787</v>
      </c>
      <c r="F670" s="1" t="s">
        <v>5</v>
      </c>
      <c r="G670" s="1" t="s">
        <v>87</v>
      </c>
      <c r="O670" s="3">
        <f t="shared" si="77"/>
        <v>43087</v>
      </c>
      <c r="P670" s="4">
        <f t="shared" si="78"/>
        <v>67.755126953125</v>
      </c>
      <c r="Q670" s="4">
        <f t="shared" si="79"/>
        <v>35.8447265625</v>
      </c>
      <c r="R670" s="4">
        <f t="shared" si="80"/>
        <v>24.750609422351999</v>
      </c>
      <c r="S670" s="4">
        <f t="shared" si="81"/>
        <v>2.7285416780821947</v>
      </c>
      <c r="T670" s="5">
        <f t="shared" si="82"/>
        <v>0.40579726027397262</v>
      </c>
      <c r="U670" s="5">
        <f t="shared" si="83"/>
        <v>4.4392222748428809</v>
      </c>
    </row>
    <row r="671" spans="1:21" x14ac:dyDescent="0.25">
      <c r="A671" s="1" t="s">
        <v>1788</v>
      </c>
      <c r="B671" s="1" t="s">
        <v>1789</v>
      </c>
      <c r="C671" s="1" t="s">
        <v>1790</v>
      </c>
      <c r="D671" s="1" t="s">
        <v>3</v>
      </c>
      <c r="E671" s="1" t="s">
        <v>1791</v>
      </c>
      <c r="F671" s="1" t="s">
        <v>5</v>
      </c>
      <c r="G671" s="1" t="s">
        <v>27</v>
      </c>
      <c r="O671" s="3">
        <f t="shared" si="77"/>
        <v>43087.25</v>
      </c>
      <c r="P671" s="4">
        <f t="shared" si="78"/>
        <v>66.9097900390625</v>
      </c>
      <c r="Q671" s="4">
        <f t="shared" si="79"/>
        <v>35.84381103515625</v>
      </c>
      <c r="R671" s="4">
        <f t="shared" si="80"/>
        <v>24.750609422351999</v>
      </c>
      <c r="S671" s="4">
        <f t="shared" si="81"/>
        <v>2.7195479036035977</v>
      </c>
      <c r="T671" s="5">
        <f t="shared" si="82"/>
        <v>0.40579726027397262</v>
      </c>
      <c r="U671" s="5">
        <f t="shared" si="83"/>
        <v>8.5061469534770708</v>
      </c>
    </row>
    <row r="672" spans="1:21" x14ac:dyDescent="0.25">
      <c r="A672" s="1" t="s">
        <v>1792</v>
      </c>
      <c r="B672" s="1" t="s">
        <v>1793</v>
      </c>
      <c r="C672" s="1" t="s">
        <v>1794</v>
      </c>
      <c r="D672" s="1" t="s">
        <v>763</v>
      </c>
      <c r="E672" s="1" t="s">
        <v>1455</v>
      </c>
      <c r="F672" s="1" t="s">
        <v>5</v>
      </c>
      <c r="G672" s="1" t="s">
        <v>15</v>
      </c>
      <c r="O672" s="3">
        <f t="shared" si="77"/>
        <v>43087.5</v>
      </c>
      <c r="P672" s="4">
        <f t="shared" si="78"/>
        <v>68.0908203125</v>
      </c>
      <c r="Q672" s="4">
        <f t="shared" si="79"/>
        <v>35.85205078125</v>
      </c>
      <c r="R672" s="4">
        <f t="shared" si="80"/>
        <v>24.754745654752071</v>
      </c>
      <c r="S672" s="4">
        <f t="shared" si="81"/>
        <v>2.7710025370324161</v>
      </c>
      <c r="T672" s="5">
        <f t="shared" si="82"/>
        <v>0.40579726027397262</v>
      </c>
      <c r="U672" s="5">
        <f t="shared" si="83"/>
        <v>5.7319679651977298</v>
      </c>
    </row>
    <row r="673" spans="1:21" x14ac:dyDescent="0.25">
      <c r="A673" s="1" t="s">
        <v>1795</v>
      </c>
      <c r="B673" s="1" t="s">
        <v>1796</v>
      </c>
      <c r="C673" s="1" t="s">
        <v>1454</v>
      </c>
      <c r="D673" s="1" t="s">
        <v>3</v>
      </c>
      <c r="E673" s="1" t="s">
        <v>1797</v>
      </c>
      <c r="F673" s="1" t="s">
        <v>5</v>
      </c>
      <c r="G673" s="1" t="s">
        <v>12</v>
      </c>
      <c r="O673" s="3">
        <f t="shared" si="77"/>
        <v>43087.75</v>
      </c>
      <c r="P673" s="4">
        <f t="shared" si="78"/>
        <v>67.2607421875</v>
      </c>
      <c r="Q673" s="4">
        <f t="shared" si="79"/>
        <v>35.84564208984375</v>
      </c>
      <c r="R673" s="4">
        <f t="shared" si="80"/>
        <v>24.750609422351999</v>
      </c>
      <c r="S673" s="4">
        <f t="shared" si="81"/>
        <v>2.7735791973334472</v>
      </c>
      <c r="T673" s="5">
        <f t="shared" si="82"/>
        <v>0.40579726027397262</v>
      </c>
      <c r="U673" s="5">
        <f t="shared" si="83"/>
        <v>7.6928124515598792</v>
      </c>
    </row>
    <row r="674" spans="1:21" x14ac:dyDescent="0.25">
      <c r="A674" s="1" t="s">
        <v>1798</v>
      </c>
      <c r="B674" s="1" t="s">
        <v>1115</v>
      </c>
      <c r="C674" s="1" t="s">
        <v>1430</v>
      </c>
      <c r="D674" s="1" t="s">
        <v>3</v>
      </c>
      <c r="E674" s="1" t="s">
        <v>1799</v>
      </c>
      <c r="F674" s="1" t="s">
        <v>5</v>
      </c>
      <c r="G674" s="1" t="s">
        <v>24</v>
      </c>
      <c r="O674" s="3">
        <f t="shared" si="77"/>
        <v>43088</v>
      </c>
      <c r="P674" s="4">
        <f t="shared" si="78"/>
        <v>67.279052734375</v>
      </c>
      <c r="Q674" s="4">
        <f t="shared" si="79"/>
        <v>35.85113525390625</v>
      </c>
      <c r="R674" s="4">
        <f t="shared" si="80"/>
        <v>24.750609422351999</v>
      </c>
      <c r="S674" s="4">
        <f t="shared" si="81"/>
        <v>2.7813114281252069</v>
      </c>
      <c r="T674" s="5">
        <f t="shared" si="82"/>
        <v>0.40579726027397262</v>
      </c>
      <c r="U674" s="5">
        <f t="shared" si="83"/>
        <v>6.7832889062333557</v>
      </c>
    </row>
    <row r="675" spans="1:21" x14ac:dyDescent="0.25">
      <c r="A675" s="1" t="s">
        <v>1800</v>
      </c>
      <c r="B675" s="1" t="s">
        <v>1801</v>
      </c>
      <c r="C675" s="1" t="s">
        <v>1430</v>
      </c>
      <c r="D675" s="1" t="s">
        <v>3</v>
      </c>
      <c r="E675" s="1" t="s">
        <v>1802</v>
      </c>
      <c r="F675" s="1" t="s">
        <v>5</v>
      </c>
      <c r="G675" s="1" t="s">
        <v>27</v>
      </c>
      <c r="O675" s="3">
        <f t="shared" si="77"/>
        <v>43088.25</v>
      </c>
      <c r="P675" s="4">
        <f t="shared" si="78"/>
        <v>68.2281494140625</v>
      </c>
      <c r="Q675" s="4">
        <f t="shared" si="79"/>
        <v>35.85113525390625</v>
      </c>
      <c r="R675" s="4">
        <f t="shared" si="80"/>
        <v>24.750609422351999</v>
      </c>
      <c r="S675" s="4">
        <f t="shared" si="81"/>
        <v>2.7787336427763307</v>
      </c>
      <c r="T675" s="5">
        <f t="shared" si="82"/>
        <v>0.40579726027397262</v>
      </c>
      <c r="U675" s="5">
        <f t="shared" si="83"/>
        <v>8.5061469534770708</v>
      </c>
    </row>
    <row r="676" spans="1:21" x14ac:dyDescent="0.25">
      <c r="A676" s="1" t="s">
        <v>1798</v>
      </c>
      <c r="B676" s="1" t="s">
        <v>1115</v>
      </c>
      <c r="C676" s="1" t="s">
        <v>1430</v>
      </c>
      <c r="D676" s="1" t="s">
        <v>3</v>
      </c>
      <c r="E676" s="1" t="s">
        <v>1799</v>
      </c>
      <c r="F676" s="1" t="s">
        <v>5</v>
      </c>
      <c r="G676" s="1" t="s">
        <v>24</v>
      </c>
      <c r="O676" s="3">
        <f t="shared" si="77"/>
        <v>43088</v>
      </c>
      <c r="P676" s="4">
        <f t="shared" si="78"/>
        <v>67.279052734375</v>
      </c>
      <c r="Q676" s="4">
        <f t="shared" si="79"/>
        <v>35.85113525390625</v>
      </c>
      <c r="R676" s="4">
        <f t="shared" si="80"/>
        <v>24.750609422351999</v>
      </c>
      <c r="S676" s="4">
        <f t="shared" si="81"/>
        <v>2.7813114281252069</v>
      </c>
      <c r="T676" s="5">
        <f t="shared" si="82"/>
        <v>0.40579726027397262</v>
      </c>
      <c r="U676" s="5">
        <f t="shared" si="83"/>
        <v>6.7832889062333557</v>
      </c>
    </row>
    <row r="677" spans="1:21" x14ac:dyDescent="0.25">
      <c r="A677" s="1" t="s">
        <v>1800</v>
      </c>
      <c r="B677" s="1" t="s">
        <v>1801</v>
      </c>
      <c r="C677" s="1" t="s">
        <v>1430</v>
      </c>
      <c r="D677" s="1" t="s">
        <v>3</v>
      </c>
      <c r="E677" s="1" t="s">
        <v>1802</v>
      </c>
      <c r="F677" s="1" t="s">
        <v>5</v>
      </c>
      <c r="G677" s="1" t="s">
        <v>27</v>
      </c>
      <c r="O677" s="3">
        <f t="shared" si="77"/>
        <v>43088.25</v>
      </c>
      <c r="P677" s="4">
        <f t="shared" si="78"/>
        <v>68.2281494140625</v>
      </c>
      <c r="Q677" s="4">
        <f t="shared" si="79"/>
        <v>35.85113525390625</v>
      </c>
      <c r="R677" s="4">
        <f t="shared" si="80"/>
        <v>24.750609422351999</v>
      </c>
      <c r="S677" s="4">
        <f t="shared" si="81"/>
        <v>2.7787336427763307</v>
      </c>
      <c r="T677" s="5">
        <f t="shared" si="82"/>
        <v>0.40579726027397262</v>
      </c>
      <c r="U677" s="5">
        <f t="shared" si="83"/>
        <v>8.5061469534770708</v>
      </c>
    </row>
    <row r="678" spans="1:21" x14ac:dyDescent="0.25">
      <c r="A678" s="1" t="s">
        <v>1803</v>
      </c>
      <c r="B678" s="1" t="s">
        <v>1804</v>
      </c>
      <c r="C678" s="1" t="s">
        <v>1430</v>
      </c>
      <c r="D678" s="1" t="s">
        <v>3</v>
      </c>
      <c r="E678" s="1" t="s">
        <v>1805</v>
      </c>
      <c r="F678" s="1" t="s">
        <v>5</v>
      </c>
      <c r="G678" s="1" t="s">
        <v>763</v>
      </c>
      <c r="O678" s="3">
        <f t="shared" si="77"/>
        <v>43088.5</v>
      </c>
      <c r="P678" s="4">
        <f t="shared" si="78"/>
        <v>70.159912109375</v>
      </c>
      <c r="Q678" s="4">
        <f t="shared" si="79"/>
        <v>35.85113525390625</v>
      </c>
      <c r="R678" s="4">
        <f t="shared" si="80"/>
        <v>24.750609422351999</v>
      </c>
      <c r="S678" s="4">
        <f t="shared" si="81"/>
        <v>2.8148568207194558</v>
      </c>
      <c r="T678" s="5">
        <f t="shared" si="82"/>
        <v>0.40579726027397262</v>
      </c>
      <c r="U678" s="5">
        <f t="shared" si="83"/>
        <v>21.092603534956726</v>
      </c>
    </row>
    <row r="679" spans="1:21" x14ac:dyDescent="0.25">
      <c r="A679" s="1" t="s">
        <v>1806</v>
      </c>
      <c r="B679" s="1" t="s">
        <v>1807</v>
      </c>
      <c r="C679" s="1" t="s">
        <v>1470</v>
      </c>
      <c r="D679" s="1" t="s">
        <v>3</v>
      </c>
      <c r="E679" s="1" t="s">
        <v>1808</v>
      </c>
      <c r="F679" s="1" t="s">
        <v>5</v>
      </c>
      <c r="G679" s="1" t="s">
        <v>202</v>
      </c>
      <c r="O679" s="3">
        <f t="shared" si="77"/>
        <v>43088.75</v>
      </c>
      <c r="P679" s="4">
        <f t="shared" si="78"/>
        <v>67.0166015625</v>
      </c>
      <c r="Q679" s="4">
        <f t="shared" si="79"/>
        <v>35.8502197265625</v>
      </c>
      <c r="R679" s="4">
        <f t="shared" si="80"/>
        <v>24.750609422351999</v>
      </c>
      <c r="S679" s="4">
        <f t="shared" si="81"/>
        <v>2.7929161070766781</v>
      </c>
      <c r="T679" s="5">
        <f t="shared" si="82"/>
        <v>0.40579726027397262</v>
      </c>
      <c r="U679" s="5">
        <f t="shared" si="83"/>
        <v>15.634598901019483</v>
      </c>
    </row>
    <row r="680" spans="1:21" x14ac:dyDescent="0.25">
      <c r="A680" s="1" t="s">
        <v>1809</v>
      </c>
      <c r="B680" s="1" t="s">
        <v>1810</v>
      </c>
      <c r="C680" s="1" t="s">
        <v>1454</v>
      </c>
      <c r="D680" s="1" t="s">
        <v>3</v>
      </c>
      <c r="E680" s="1" t="s">
        <v>1811</v>
      </c>
      <c r="F680" s="1" t="s">
        <v>5</v>
      </c>
      <c r="G680" s="1" t="s">
        <v>40</v>
      </c>
      <c r="O680" s="3">
        <f t="shared" si="77"/>
        <v>43089</v>
      </c>
      <c r="P680" s="4">
        <f t="shared" si="78"/>
        <v>66.9769287109375</v>
      </c>
      <c r="Q680" s="4">
        <f t="shared" si="79"/>
        <v>35.84564208984375</v>
      </c>
      <c r="R680" s="4">
        <f t="shared" si="80"/>
        <v>24.750609422351999</v>
      </c>
      <c r="S680" s="4">
        <f t="shared" si="81"/>
        <v>2.7684262515403475</v>
      </c>
      <c r="T680" s="5">
        <f t="shared" si="82"/>
        <v>0.40579726027397262</v>
      </c>
      <c r="U680" s="5">
        <f t="shared" si="83"/>
        <v>6.2795806410970254</v>
      </c>
    </row>
    <row r="681" spans="1:21" x14ac:dyDescent="0.25">
      <c r="A681" s="1" t="s">
        <v>1812</v>
      </c>
      <c r="B681" s="1" t="s">
        <v>1178</v>
      </c>
      <c r="C681" s="1" t="s">
        <v>1491</v>
      </c>
      <c r="D681" s="1" t="s">
        <v>3</v>
      </c>
      <c r="E681" s="1" t="s">
        <v>1813</v>
      </c>
      <c r="F681" s="1" t="s">
        <v>5</v>
      </c>
      <c r="G681" s="1" t="s">
        <v>62</v>
      </c>
      <c r="O681" s="3">
        <f t="shared" si="77"/>
        <v>43089.25</v>
      </c>
      <c r="P681" s="4">
        <f t="shared" si="78"/>
        <v>67.6025390625</v>
      </c>
      <c r="Q681" s="4">
        <f t="shared" si="79"/>
        <v>35.84747314453125</v>
      </c>
      <c r="R681" s="4">
        <f t="shared" si="80"/>
        <v>24.750609422351999</v>
      </c>
      <c r="S681" s="4">
        <f t="shared" si="81"/>
        <v>2.7774448907781562</v>
      </c>
      <c r="T681" s="5">
        <f t="shared" si="82"/>
        <v>0.40579726027397262</v>
      </c>
      <c r="U681" s="5">
        <f t="shared" si="83"/>
        <v>8.885124270228081</v>
      </c>
    </row>
    <row r="682" spans="1:21" x14ac:dyDescent="0.25">
      <c r="A682" s="1" t="s">
        <v>1814</v>
      </c>
      <c r="B682" s="1" t="s">
        <v>1815</v>
      </c>
      <c r="C682" s="1" t="s">
        <v>1760</v>
      </c>
      <c r="D682" s="1" t="s">
        <v>763</v>
      </c>
      <c r="E682" s="1" t="s">
        <v>1816</v>
      </c>
      <c r="F682" s="1" t="s">
        <v>5</v>
      </c>
      <c r="G682" s="1" t="s">
        <v>12</v>
      </c>
      <c r="O682" s="3">
        <f t="shared" si="77"/>
        <v>43089.5</v>
      </c>
      <c r="P682" s="4">
        <f t="shared" si="78"/>
        <v>68.4722900390625</v>
      </c>
      <c r="Q682" s="4">
        <f t="shared" si="79"/>
        <v>35.8538818359375</v>
      </c>
      <c r="R682" s="4">
        <f t="shared" si="80"/>
        <v>24.754745654752071</v>
      </c>
      <c r="S682" s="4">
        <f t="shared" si="81"/>
        <v>2.8238991366208666</v>
      </c>
      <c r="T682" s="5">
        <f t="shared" si="82"/>
        <v>0.40579726027397262</v>
      </c>
      <c r="U682" s="5">
        <f t="shared" si="83"/>
        <v>7.6928124515598792</v>
      </c>
    </row>
    <row r="683" spans="1:21" x14ac:dyDescent="0.25">
      <c r="A683" s="1" t="s">
        <v>1817</v>
      </c>
      <c r="B683" s="1" t="s">
        <v>1818</v>
      </c>
      <c r="C683" s="1" t="s">
        <v>1518</v>
      </c>
      <c r="D683" s="1" t="s">
        <v>3</v>
      </c>
      <c r="E683" s="1" t="s">
        <v>1819</v>
      </c>
      <c r="F683" s="1" t="s">
        <v>5</v>
      </c>
      <c r="G683" s="1" t="s">
        <v>33</v>
      </c>
      <c r="O683" s="3">
        <f t="shared" si="77"/>
        <v>43089.75</v>
      </c>
      <c r="P683" s="4">
        <f t="shared" si="78"/>
        <v>69.2718505859375</v>
      </c>
      <c r="Q683" s="4">
        <f t="shared" si="79"/>
        <v>35.86029052734375</v>
      </c>
      <c r="R683" s="4">
        <f t="shared" si="80"/>
        <v>24.750609422351999</v>
      </c>
      <c r="S683" s="4">
        <f t="shared" si="81"/>
        <v>2.918473579510021</v>
      </c>
      <c r="T683" s="5">
        <f t="shared" si="82"/>
        <v>0.40579726027397262</v>
      </c>
      <c r="U683" s="5">
        <f t="shared" si="83"/>
        <v>11.186763880959962</v>
      </c>
    </row>
    <row r="684" spans="1:21" x14ac:dyDescent="0.25">
      <c r="A684" s="1" t="s">
        <v>1820</v>
      </c>
      <c r="B684" s="1" t="s">
        <v>1821</v>
      </c>
      <c r="C684" s="1" t="s">
        <v>1822</v>
      </c>
      <c r="D684" s="1" t="s">
        <v>3</v>
      </c>
      <c r="E684" s="1" t="s">
        <v>1823</v>
      </c>
      <c r="F684" s="1" t="s">
        <v>5</v>
      </c>
      <c r="G684" s="1" t="s">
        <v>46</v>
      </c>
      <c r="O684" s="3">
        <f t="shared" si="77"/>
        <v>43090</v>
      </c>
      <c r="P684" s="4">
        <f t="shared" si="78"/>
        <v>68.988037109375</v>
      </c>
      <c r="Q684" s="4">
        <f t="shared" si="79"/>
        <v>35.8575439453125</v>
      </c>
      <c r="R684" s="4">
        <f t="shared" si="80"/>
        <v>24.750609422351999</v>
      </c>
      <c r="S684" s="4">
        <f t="shared" si="81"/>
        <v>2.9106812735298604</v>
      </c>
      <c r="T684" s="5">
        <f t="shared" si="82"/>
        <v>0.40579726027397262</v>
      </c>
      <c r="U684" s="5">
        <f t="shared" si="83"/>
        <v>13.344476714033151</v>
      </c>
    </row>
    <row r="685" spans="1:21" x14ac:dyDescent="0.25">
      <c r="A685" s="1" t="s">
        <v>1824</v>
      </c>
      <c r="B685" s="1" t="s">
        <v>1521</v>
      </c>
      <c r="C685" s="1" t="s">
        <v>1518</v>
      </c>
      <c r="D685" s="1" t="s">
        <v>3</v>
      </c>
      <c r="E685" s="1" t="s">
        <v>1523</v>
      </c>
      <c r="F685" s="1" t="s">
        <v>5</v>
      </c>
      <c r="G685" s="1" t="s">
        <v>97</v>
      </c>
      <c r="O685" s="3">
        <f t="shared" si="77"/>
        <v>43090.25</v>
      </c>
      <c r="P685" s="4">
        <f t="shared" si="78"/>
        <v>67.9595947265625</v>
      </c>
      <c r="Q685" s="4">
        <f t="shared" si="79"/>
        <v>35.86029052734375</v>
      </c>
      <c r="R685" s="4">
        <f t="shared" si="80"/>
        <v>24.750609422351999</v>
      </c>
      <c r="S685" s="4">
        <f t="shared" si="81"/>
        <v>2.9301684649315121</v>
      </c>
      <c r="T685" s="5">
        <f t="shared" si="82"/>
        <v>0.40579726027397262</v>
      </c>
      <c r="U685" s="5">
        <f t="shared" si="83"/>
        <v>9.9363670721407207</v>
      </c>
    </row>
    <row r="686" spans="1:21" x14ac:dyDescent="0.25">
      <c r="A686" s="1" t="s">
        <v>1825</v>
      </c>
      <c r="B686" s="1" t="s">
        <v>1826</v>
      </c>
      <c r="C686" s="1" t="s">
        <v>1518</v>
      </c>
      <c r="D686" s="1" t="s">
        <v>3</v>
      </c>
      <c r="E686" s="1" t="s">
        <v>1827</v>
      </c>
      <c r="F686" s="1" t="s">
        <v>5</v>
      </c>
      <c r="G686" s="1" t="s">
        <v>80</v>
      </c>
      <c r="O686" s="3">
        <f t="shared" si="77"/>
        <v>43090.5</v>
      </c>
      <c r="P686" s="4">
        <f t="shared" si="78"/>
        <v>68.646240234375</v>
      </c>
      <c r="Q686" s="4">
        <f t="shared" si="79"/>
        <v>35.86029052734375</v>
      </c>
      <c r="R686" s="4">
        <f t="shared" si="80"/>
        <v>24.750609422351999</v>
      </c>
      <c r="S686" s="4">
        <f t="shared" si="81"/>
        <v>2.9340684752227162</v>
      </c>
      <c r="T686" s="5">
        <f t="shared" si="82"/>
        <v>0.40579726027397262</v>
      </c>
      <c r="U686" s="5">
        <f t="shared" si="83"/>
        <v>11.47834095453358</v>
      </c>
    </row>
    <row r="687" spans="1:21" x14ac:dyDescent="0.25">
      <c r="A687" s="1" t="s">
        <v>1828</v>
      </c>
      <c r="B687" s="1" t="s">
        <v>1829</v>
      </c>
      <c r="C687" s="1" t="s">
        <v>1830</v>
      </c>
      <c r="D687" s="1" t="s">
        <v>3</v>
      </c>
      <c r="E687" s="1" t="s">
        <v>1831</v>
      </c>
      <c r="F687" s="1" t="s">
        <v>5</v>
      </c>
      <c r="G687" s="1" t="s">
        <v>87</v>
      </c>
      <c r="O687" s="3">
        <f t="shared" si="77"/>
        <v>43090.75</v>
      </c>
      <c r="P687" s="4">
        <f t="shared" si="78"/>
        <v>68.2403564453125</v>
      </c>
      <c r="Q687" s="4">
        <f t="shared" si="79"/>
        <v>35.86212158203125</v>
      </c>
      <c r="R687" s="4">
        <f t="shared" si="80"/>
        <v>24.750609422351999</v>
      </c>
      <c r="S687" s="4">
        <f t="shared" si="81"/>
        <v>2.9548830324241067</v>
      </c>
      <c r="T687" s="5">
        <f t="shared" si="82"/>
        <v>0.40579726027397262</v>
      </c>
      <c r="U687" s="5">
        <f t="shared" si="83"/>
        <v>4.4392222748428809</v>
      </c>
    </row>
    <row r="688" spans="1:21" x14ac:dyDescent="0.25">
      <c r="A688" s="1" t="s">
        <v>1832</v>
      </c>
      <c r="B688" s="1" t="s">
        <v>1833</v>
      </c>
      <c r="C688" s="1" t="s">
        <v>1834</v>
      </c>
      <c r="D688" s="1" t="s">
        <v>763</v>
      </c>
      <c r="E688" s="1" t="s">
        <v>1835</v>
      </c>
      <c r="F688" s="1" t="s">
        <v>5</v>
      </c>
      <c r="G688" s="1" t="s">
        <v>15</v>
      </c>
      <c r="O688" s="3">
        <f t="shared" si="77"/>
        <v>43091</v>
      </c>
      <c r="P688" s="4">
        <f t="shared" si="78"/>
        <v>67.901611328125</v>
      </c>
      <c r="Q688" s="4">
        <f t="shared" si="79"/>
        <v>35.86395263671875</v>
      </c>
      <c r="R688" s="4">
        <f t="shared" si="80"/>
        <v>24.754745654752071</v>
      </c>
      <c r="S688" s="4">
        <f t="shared" si="81"/>
        <v>2.9535814064263946</v>
      </c>
      <c r="T688" s="5">
        <f t="shared" si="82"/>
        <v>0.40579726027397262</v>
      </c>
      <c r="U688" s="5">
        <f t="shared" si="83"/>
        <v>5.7319679651977298</v>
      </c>
    </row>
    <row r="689" spans="1:21" x14ac:dyDescent="0.25">
      <c r="A689" s="1" t="s">
        <v>1836</v>
      </c>
      <c r="B689" s="1" t="s">
        <v>1262</v>
      </c>
      <c r="C689" s="1" t="s">
        <v>1837</v>
      </c>
      <c r="D689" s="1" t="s">
        <v>763</v>
      </c>
      <c r="E689" s="1" t="s">
        <v>1838</v>
      </c>
      <c r="F689" s="1" t="s">
        <v>5</v>
      </c>
      <c r="G689" s="1" t="s">
        <v>180</v>
      </c>
      <c r="O689" s="3">
        <f t="shared" si="77"/>
        <v>43091.25</v>
      </c>
      <c r="P689" s="4">
        <f t="shared" si="78"/>
        <v>67.730712890625</v>
      </c>
      <c r="Q689" s="4">
        <f t="shared" si="79"/>
        <v>35.86578369140625</v>
      </c>
      <c r="R689" s="4">
        <f t="shared" si="80"/>
        <v>24.754745654752071</v>
      </c>
      <c r="S689" s="4">
        <f t="shared" si="81"/>
        <v>2.9444726991461607</v>
      </c>
      <c r="T689" s="5">
        <f t="shared" si="82"/>
        <v>0.40579726027397262</v>
      </c>
      <c r="U689" s="5">
        <f t="shared" si="83"/>
        <v>9.5986383834399724</v>
      </c>
    </row>
    <row r="690" spans="1:21" x14ac:dyDescent="0.25">
      <c r="A690" s="1" t="s">
        <v>1839</v>
      </c>
      <c r="B690" s="1" t="s">
        <v>1393</v>
      </c>
      <c r="C690" s="1" t="s">
        <v>1840</v>
      </c>
      <c r="D690" s="1" t="s">
        <v>3</v>
      </c>
      <c r="E690" s="1" t="s">
        <v>1841</v>
      </c>
      <c r="F690" s="1" t="s">
        <v>5</v>
      </c>
      <c r="G690" s="1" t="s">
        <v>21</v>
      </c>
      <c r="O690" s="3">
        <f t="shared" si="77"/>
        <v>43091.5</v>
      </c>
      <c r="P690" s="4">
        <f t="shared" si="78"/>
        <v>67.8192138671875</v>
      </c>
      <c r="Q690" s="4">
        <f t="shared" si="79"/>
        <v>35.863037109375</v>
      </c>
      <c r="R690" s="4">
        <f t="shared" si="80"/>
        <v>24.750609422351999</v>
      </c>
      <c r="S690" s="4">
        <f t="shared" si="81"/>
        <v>2.927568934656108</v>
      </c>
      <c r="T690" s="5">
        <f t="shared" si="82"/>
        <v>0.40579726027397262</v>
      </c>
      <c r="U690" s="5">
        <f t="shared" si="83"/>
        <v>2.5625587331231401</v>
      </c>
    </row>
    <row r="691" spans="1:21" x14ac:dyDescent="0.25">
      <c r="A691" s="1" t="s">
        <v>1842</v>
      </c>
      <c r="B691" s="1" t="s">
        <v>1843</v>
      </c>
      <c r="C691" s="1" t="s">
        <v>1844</v>
      </c>
      <c r="D691" s="1" t="s">
        <v>3</v>
      </c>
      <c r="E691" s="1" t="s">
        <v>1845</v>
      </c>
      <c r="F691" s="1" t="s">
        <v>5</v>
      </c>
      <c r="G691" s="1" t="s">
        <v>15</v>
      </c>
      <c r="O691" s="3">
        <f t="shared" si="77"/>
        <v>43091.75</v>
      </c>
      <c r="P691" s="4">
        <f t="shared" si="78"/>
        <v>67.718505859375</v>
      </c>
      <c r="Q691" s="4">
        <f t="shared" si="79"/>
        <v>35.8612060546875</v>
      </c>
      <c r="R691" s="4">
        <f t="shared" si="80"/>
        <v>24.750609422351999</v>
      </c>
      <c r="S691" s="4">
        <f t="shared" si="81"/>
        <v>2.9418710706790421</v>
      </c>
      <c r="T691" s="5">
        <f t="shared" si="82"/>
        <v>0.40579726027397262</v>
      </c>
      <c r="U691" s="5">
        <f t="shared" si="83"/>
        <v>5.7319679651977298</v>
      </c>
    </row>
    <row r="692" spans="1:21" x14ac:dyDescent="0.25">
      <c r="A692" s="1" t="s">
        <v>1846</v>
      </c>
      <c r="B692" s="1" t="s">
        <v>1532</v>
      </c>
      <c r="C692" s="1" t="s">
        <v>1834</v>
      </c>
      <c r="D692" s="1" t="s">
        <v>763</v>
      </c>
      <c r="E692" s="1" t="s">
        <v>1519</v>
      </c>
      <c r="F692" s="1" t="s">
        <v>5</v>
      </c>
      <c r="G692" s="1" t="s">
        <v>15</v>
      </c>
      <c r="O692" s="3">
        <f t="shared" si="77"/>
        <v>43092</v>
      </c>
      <c r="P692" s="4">
        <f t="shared" si="78"/>
        <v>67.27294921875</v>
      </c>
      <c r="Q692" s="4">
        <f t="shared" si="79"/>
        <v>35.86395263671875</v>
      </c>
      <c r="R692" s="4">
        <f t="shared" si="80"/>
        <v>24.754745654752071</v>
      </c>
      <c r="S692" s="4">
        <f t="shared" si="81"/>
        <v>2.9366689588234749</v>
      </c>
      <c r="T692" s="5">
        <f t="shared" si="82"/>
        <v>0.40579726027397262</v>
      </c>
      <c r="U692" s="5">
        <f t="shared" si="83"/>
        <v>5.7319679651977298</v>
      </c>
    </row>
    <row r="693" spans="1:21" x14ac:dyDescent="0.25">
      <c r="A693" s="1" t="s">
        <v>1847</v>
      </c>
      <c r="B693" s="1" t="s">
        <v>1221</v>
      </c>
      <c r="C693" s="1" t="s">
        <v>1830</v>
      </c>
      <c r="D693" s="1" t="s">
        <v>3</v>
      </c>
      <c r="E693" s="1" t="s">
        <v>1848</v>
      </c>
      <c r="F693" s="1" t="s">
        <v>5</v>
      </c>
      <c r="G693" s="1" t="s">
        <v>15</v>
      </c>
      <c r="O693" s="3">
        <f t="shared" si="77"/>
        <v>43092.25</v>
      </c>
      <c r="P693" s="4">
        <f t="shared" si="78"/>
        <v>67.120361328125</v>
      </c>
      <c r="Q693" s="4">
        <f t="shared" si="79"/>
        <v>35.86212158203125</v>
      </c>
      <c r="R693" s="4">
        <f t="shared" si="80"/>
        <v>24.750609422351999</v>
      </c>
      <c r="S693" s="4">
        <f t="shared" si="81"/>
        <v>2.9223710174329653</v>
      </c>
      <c r="T693" s="5">
        <f t="shared" si="82"/>
        <v>0.40579726027397262</v>
      </c>
      <c r="U693" s="5">
        <f t="shared" si="83"/>
        <v>5.7319679651977298</v>
      </c>
    </row>
    <row r="694" spans="1:21" x14ac:dyDescent="0.25">
      <c r="A694" s="1" t="s">
        <v>1849</v>
      </c>
      <c r="B694" s="1" t="s">
        <v>1393</v>
      </c>
      <c r="C694" s="1" t="s">
        <v>1518</v>
      </c>
      <c r="D694" s="1" t="s">
        <v>3</v>
      </c>
      <c r="E694" s="1" t="s">
        <v>1850</v>
      </c>
      <c r="F694" s="1" t="s">
        <v>5</v>
      </c>
      <c r="G694" s="1" t="s">
        <v>40</v>
      </c>
      <c r="O694" s="3">
        <f t="shared" si="77"/>
        <v>43092.5</v>
      </c>
      <c r="P694" s="4">
        <f t="shared" si="78"/>
        <v>67.8192138671875</v>
      </c>
      <c r="Q694" s="4">
        <f t="shared" si="79"/>
        <v>35.86029052734375</v>
      </c>
      <c r="R694" s="4">
        <f t="shared" si="80"/>
        <v>24.750609422351999</v>
      </c>
      <c r="S694" s="4">
        <f t="shared" si="81"/>
        <v>2.8899185232491504</v>
      </c>
      <c r="T694" s="5">
        <f t="shared" si="82"/>
        <v>0.40579726027397262</v>
      </c>
      <c r="U694" s="5">
        <f t="shared" si="83"/>
        <v>6.2795806410970254</v>
      </c>
    </row>
    <row r="695" spans="1:21" x14ac:dyDescent="0.25">
      <c r="A695" s="1" t="s">
        <v>1851</v>
      </c>
      <c r="B695" s="1" t="s">
        <v>842</v>
      </c>
      <c r="C695" s="1" t="s">
        <v>1852</v>
      </c>
      <c r="D695" s="1" t="s">
        <v>3</v>
      </c>
      <c r="E695" s="1" t="s">
        <v>1853</v>
      </c>
      <c r="F695" s="1" t="s">
        <v>5</v>
      </c>
      <c r="G695" s="1" t="s">
        <v>99</v>
      </c>
      <c r="O695" s="3">
        <f t="shared" si="77"/>
        <v>43092.75</v>
      </c>
      <c r="P695" s="4">
        <f t="shared" si="78"/>
        <v>67.669677734375</v>
      </c>
      <c r="Q695" s="4">
        <f t="shared" si="79"/>
        <v>35.8154296875</v>
      </c>
      <c r="R695" s="4">
        <f t="shared" si="80"/>
        <v>24.750609422351999</v>
      </c>
      <c r="S695" s="4">
        <f t="shared" si="81"/>
        <v>2.3609773261919713</v>
      </c>
      <c r="T695" s="5">
        <f t="shared" si="82"/>
        <v>0.40579726027397262</v>
      </c>
      <c r="U695" s="5">
        <f t="shared" si="83"/>
        <v>8.1096144559941834</v>
      </c>
    </row>
    <row r="696" spans="1:21" x14ac:dyDescent="0.25">
      <c r="A696" s="1" t="s">
        <v>1854</v>
      </c>
      <c r="B696" s="1" t="s">
        <v>1079</v>
      </c>
      <c r="C696" s="1" t="s">
        <v>1855</v>
      </c>
      <c r="D696" s="1" t="s">
        <v>763</v>
      </c>
      <c r="E696" s="1" t="s">
        <v>1856</v>
      </c>
      <c r="F696" s="1" t="s">
        <v>5</v>
      </c>
      <c r="G696" s="1" t="s">
        <v>40</v>
      </c>
      <c r="O696" s="3">
        <f t="shared" si="77"/>
        <v>43093</v>
      </c>
      <c r="P696" s="4">
        <f t="shared" si="78"/>
        <v>67.6422119140625</v>
      </c>
      <c r="Q696" s="4">
        <f t="shared" si="79"/>
        <v>35.80078125</v>
      </c>
      <c r="R696" s="4">
        <f t="shared" si="80"/>
        <v>24.754745654752071</v>
      </c>
      <c r="S696" s="4">
        <f t="shared" si="81"/>
        <v>2.1607216592520331</v>
      </c>
      <c r="T696" s="5">
        <f t="shared" si="82"/>
        <v>0.40579726027397262</v>
      </c>
      <c r="U696" s="5">
        <f t="shared" si="83"/>
        <v>6.2795806410970254</v>
      </c>
    </row>
    <row r="697" spans="1:21" x14ac:dyDescent="0.25">
      <c r="A697" s="1" t="s">
        <v>1857</v>
      </c>
      <c r="B697" s="1" t="s">
        <v>985</v>
      </c>
      <c r="C697" s="1" t="s">
        <v>1858</v>
      </c>
      <c r="D697" s="1" t="s">
        <v>763</v>
      </c>
      <c r="E697" s="1" t="s">
        <v>1859</v>
      </c>
      <c r="F697" s="1" t="s">
        <v>5</v>
      </c>
      <c r="G697" s="1" t="s">
        <v>6</v>
      </c>
      <c r="O697" s="3">
        <f t="shared" si="77"/>
        <v>43093.25</v>
      </c>
      <c r="P697" s="4">
        <f t="shared" si="78"/>
        <v>67.4041748046875</v>
      </c>
      <c r="Q697" s="4">
        <f t="shared" si="79"/>
        <v>35.77880859375</v>
      </c>
      <c r="R697" s="4">
        <f t="shared" si="80"/>
        <v>24.754745654752071</v>
      </c>
      <c r="S697" s="4">
        <f t="shared" si="81"/>
        <v>1.9959712865557435</v>
      </c>
      <c r="T697" s="5">
        <f t="shared" si="82"/>
        <v>0.40579726027397262</v>
      </c>
      <c r="U697" s="5">
        <f t="shared" si="83"/>
        <v>5.1264000819477049</v>
      </c>
    </row>
    <row r="698" spans="1:21" x14ac:dyDescent="0.25">
      <c r="A698" s="1" t="s">
        <v>1860</v>
      </c>
      <c r="B698" s="1" t="s">
        <v>1861</v>
      </c>
      <c r="C698" s="1" t="s">
        <v>1862</v>
      </c>
      <c r="D698" s="1" t="s">
        <v>763</v>
      </c>
      <c r="E698" s="1" t="s">
        <v>1863</v>
      </c>
      <c r="F698" s="1" t="s">
        <v>5</v>
      </c>
      <c r="G698" s="1" t="s">
        <v>24</v>
      </c>
      <c r="O698" s="3">
        <f t="shared" si="77"/>
        <v>43093.5</v>
      </c>
      <c r="P698" s="4">
        <f t="shared" si="78"/>
        <v>68.017578125</v>
      </c>
      <c r="Q698" s="4">
        <f t="shared" si="79"/>
        <v>35.78155517578125</v>
      </c>
      <c r="R698" s="4">
        <f t="shared" si="80"/>
        <v>24.754745654752071</v>
      </c>
      <c r="S698" s="4">
        <f t="shared" si="81"/>
        <v>1.9824139738285567</v>
      </c>
      <c r="T698" s="5">
        <f t="shared" si="82"/>
        <v>0.40579726027397262</v>
      </c>
      <c r="U698" s="5">
        <f t="shared" si="83"/>
        <v>6.7832889062333557</v>
      </c>
    </row>
    <row r="699" spans="1:21" x14ac:dyDescent="0.25">
      <c r="A699" s="1" t="s">
        <v>1864</v>
      </c>
      <c r="B699" s="1" t="s">
        <v>1410</v>
      </c>
      <c r="C699" s="1" t="s">
        <v>1865</v>
      </c>
      <c r="D699" s="1" t="s">
        <v>3</v>
      </c>
      <c r="E699" s="1" t="s">
        <v>1866</v>
      </c>
      <c r="F699" s="1" t="s">
        <v>5</v>
      </c>
      <c r="G699" s="1" t="s">
        <v>19</v>
      </c>
      <c r="O699" s="3">
        <f t="shared" si="77"/>
        <v>43093.75</v>
      </c>
      <c r="P699" s="4">
        <f t="shared" si="78"/>
        <v>67.8680419921875</v>
      </c>
      <c r="Q699" s="4">
        <f t="shared" si="79"/>
        <v>35.789794921875</v>
      </c>
      <c r="R699" s="4">
        <f t="shared" si="80"/>
        <v>24.750609422351999</v>
      </c>
      <c r="S699" s="4">
        <f t="shared" si="81"/>
        <v>2.0280573437943303</v>
      </c>
      <c r="T699" s="5">
        <f t="shared" si="82"/>
        <v>0.40579726027397262</v>
      </c>
      <c r="U699" s="5">
        <f t="shared" si="83"/>
        <v>3.62430749400795</v>
      </c>
    </row>
    <row r="700" spans="1:21" x14ac:dyDescent="0.25">
      <c r="A700" s="1" t="s">
        <v>1867</v>
      </c>
      <c r="B700" s="1" t="s">
        <v>1868</v>
      </c>
      <c r="C700" s="1" t="s">
        <v>1354</v>
      </c>
      <c r="D700" s="1" t="s">
        <v>763</v>
      </c>
      <c r="E700" s="1" t="s">
        <v>1869</v>
      </c>
      <c r="F700" s="1" t="s">
        <v>5</v>
      </c>
      <c r="G700" s="1" t="s">
        <v>15</v>
      </c>
      <c r="O700" s="3">
        <f t="shared" si="77"/>
        <v>43094</v>
      </c>
      <c r="P700" s="4">
        <f t="shared" si="78"/>
        <v>67.7490234375</v>
      </c>
      <c r="Q700" s="4">
        <f t="shared" si="79"/>
        <v>35.782470703125</v>
      </c>
      <c r="R700" s="4">
        <f t="shared" si="80"/>
        <v>24.754745654752071</v>
      </c>
      <c r="S700" s="4">
        <f t="shared" si="81"/>
        <v>1.9996705454831272</v>
      </c>
      <c r="T700" s="5">
        <f t="shared" si="82"/>
        <v>0.40579726027397262</v>
      </c>
      <c r="U700" s="5">
        <f t="shared" si="83"/>
        <v>5.7319679651977298</v>
      </c>
    </row>
    <row r="701" spans="1:21" x14ac:dyDescent="0.25">
      <c r="A701" s="1" t="s">
        <v>1870</v>
      </c>
      <c r="B701" s="1" t="s">
        <v>1871</v>
      </c>
      <c r="C701" s="1" t="s">
        <v>1369</v>
      </c>
      <c r="D701" s="1" t="s">
        <v>763</v>
      </c>
      <c r="E701" s="1" t="s">
        <v>1869</v>
      </c>
      <c r="F701" s="1" t="s">
        <v>5</v>
      </c>
      <c r="G701" s="1" t="s">
        <v>15</v>
      </c>
      <c r="O701" s="3">
        <f t="shared" si="77"/>
        <v>43094.25</v>
      </c>
      <c r="P701" s="4">
        <f t="shared" si="78"/>
        <v>67.61474609375</v>
      </c>
      <c r="Q701" s="4">
        <f t="shared" si="79"/>
        <v>35.7879638671875</v>
      </c>
      <c r="R701" s="4">
        <f t="shared" si="80"/>
        <v>24.754745654752071</v>
      </c>
      <c r="S701" s="4">
        <f t="shared" si="81"/>
        <v>1.9996705454831272</v>
      </c>
      <c r="T701" s="5">
        <f t="shared" si="82"/>
        <v>0.40579726027397262</v>
      </c>
      <c r="U701" s="5">
        <f t="shared" si="83"/>
        <v>5.7319679651977298</v>
      </c>
    </row>
    <row r="702" spans="1:21" x14ac:dyDescent="0.25">
      <c r="A702" s="1" t="s">
        <v>1872</v>
      </c>
      <c r="B702" s="1" t="s">
        <v>1400</v>
      </c>
      <c r="C702" s="1" t="s">
        <v>1354</v>
      </c>
      <c r="D702" s="1" t="s">
        <v>3</v>
      </c>
      <c r="E702" s="1" t="s">
        <v>1873</v>
      </c>
      <c r="F702" s="1" t="s">
        <v>5</v>
      </c>
      <c r="G702" s="1" t="s">
        <v>15</v>
      </c>
      <c r="O702" s="3">
        <f t="shared" si="77"/>
        <v>43094.5</v>
      </c>
      <c r="P702" s="4">
        <f t="shared" si="78"/>
        <v>67.9840087890625</v>
      </c>
      <c r="Q702" s="4">
        <f t="shared" si="79"/>
        <v>35.782470703125</v>
      </c>
      <c r="R702" s="4">
        <f t="shared" si="80"/>
        <v>24.750609422351999</v>
      </c>
      <c r="S702" s="4">
        <f t="shared" si="81"/>
        <v>1.9910401483605824</v>
      </c>
      <c r="T702" s="5">
        <f t="shared" si="82"/>
        <v>0.40579726027397262</v>
      </c>
      <c r="U702" s="5">
        <f t="shared" si="83"/>
        <v>5.7319679651977298</v>
      </c>
    </row>
    <row r="703" spans="1:21" x14ac:dyDescent="0.25">
      <c r="A703" s="1" t="s">
        <v>1874</v>
      </c>
      <c r="B703" s="1" t="s">
        <v>1875</v>
      </c>
      <c r="C703" s="1" t="s">
        <v>1363</v>
      </c>
      <c r="D703" s="1" t="s">
        <v>3</v>
      </c>
      <c r="E703" s="1" t="s">
        <v>1876</v>
      </c>
      <c r="F703" s="1" t="s">
        <v>5</v>
      </c>
      <c r="G703" s="1" t="s">
        <v>87</v>
      </c>
      <c r="O703" s="3">
        <f t="shared" si="77"/>
        <v>43094.75</v>
      </c>
      <c r="P703" s="4">
        <f t="shared" si="78"/>
        <v>68.0023193359375</v>
      </c>
      <c r="Q703" s="4">
        <f t="shared" si="79"/>
        <v>35.78521728515625</v>
      </c>
      <c r="R703" s="4">
        <f t="shared" si="80"/>
        <v>24.750609422351999</v>
      </c>
      <c r="S703" s="4">
        <f t="shared" si="81"/>
        <v>2.0416498091498738</v>
      </c>
      <c r="T703" s="5">
        <f t="shared" si="82"/>
        <v>0.40579726027397262</v>
      </c>
      <c r="U703" s="5">
        <f t="shared" si="83"/>
        <v>4.4392222748428809</v>
      </c>
    </row>
    <row r="704" spans="1:21" x14ac:dyDescent="0.25">
      <c r="A704" s="1" t="s">
        <v>1877</v>
      </c>
      <c r="B704" s="1" t="s">
        <v>855</v>
      </c>
      <c r="C704" s="1" t="s">
        <v>1878</v>
      </c>
      <c r="D704" s="1" t="s">
        <v>3</v>
      </c>
      <c r="E704" s="1" t="s">
        <v>1879</v>
      </c>
      <c r="F704" s="1" t="s">
        <v>5</v>
      </c>
      <c r="G704" s="1" t="s">
        <v>15</v>
      </c>
      <c r="O704" s="3">
        <f t="shared" si="77"/>
        <v>43095</v>
      </c>
      <c r="P704" s="4">
        <f t="shared" si="78"/>
        <v>67.7459716796875</v>
      </c>
      <c r="Q704" s="4">
        <f t="shared" si="79"/>
        <v>35.79254150390625</v>
      </c>
      <c r="R704" s="4">
        <f t="shared" si="80"/>
        <v>24.750609422351999</v>
      </c>
      <c r="S704" s="4">
        <f t="shared" si="81"/>
        <v>2.0602018881238564</v>
      </c>
      <c r="T704" s="5">
        <f t="shared" si="82"/>
        <v>0.40579726027397262</v>
      </c>
      <c r="U704" s="5">
        <f t="shared" si="83"/>
        <v>5.7319679651977298</v>
      </c>
    </row>
    <row r="705" spans="1:21" x14ac:dyDescent="0.25">
      <c r="A705" s="1" t="s">
        <v>1880</v>
      </c>
      <c r="B705" s="1" t="s">
        <v>777</v>
      </c>
      <c r="C705" s="1" t="s">
        <v>1369</v>
      </c>
      <c r="D705" s="1" t="s">
        <v>3</v>
      </c>
      <c r="E705" s="1" t="s">
        <v>1881</v>
      </c>
      <c r="F705" s="1" t="s">
        <v>5</v>
      </c>
      <c r="G705" s="1" t="s">
        <v>87</v>
      </c>
      <c r="O705" s="3">
        <f t="shared" si="77"/>
        <v>43095.25</v>
      </c>
      <c r="P705" s="4">
        <f t="shared" si="78"/>
        <v>67.779541015625</v>
      </c>
      <c r="Q705" s="4">
        <f t="shared" si="79"/>
        <v>35.7879638671875</v>
      </c>
      <c r="R705" s="4">
        <f t="shared" si="80"/>
        <v>24.750609422351999</v>
      </c>
      <c r="S705" s="4">
        <f t="shared" si="81"/>
        <v>2.0750576141058446</v>
      </c>
      <c r="T705" s="5">
        <f t="shared" si="82"/>
        <v>0.40579726027397262</v>
      </c>
      <c r="U705" s="5">
        <f t="shared" si="83"/>
        <v>4.4392222748428809</v>
      </c>
    </row>
    <row r="706" spans="1:21" x14ac:dyDescent="0.25">
      <c r="A706" s="1" t="s">
        <v>1882</v>
      </c>
      <c r="B706" s="1" t="s">
        <v>1883</v>
      </c>
      <c r="C706" s="1" t="s">
        <v>1884</v>
      </c>
      <c r="D706" s="1" t="s">
        <v>3</v>
      </c>
      <c r="E706" s="1" t="s">
        <v>1885</v>
      </c>
      <c r="F706" s="1" t="s">
        <v>5</v>
      </c>
      <c r="G706" s="1" t="s">
        <v>24</v>
      </c>
      <c r="O706" s="3">
        <f t="shared" ref="O706:O769" si="84">(HEX2DEC(A706)/86400)+25569</f>
        <v>43095.5</v>
      </c>
      <c r="P706" s="4">
        <f t="shared" ref="P706:P769" si="85">HEX2DEC(B706)/32768*100</f>
        <v>67.9962158203125</v>
      </c>
      <c r="Q706" s="4">
        <f t="shared" ref="Q706:Q769" si="86">HEX2DEC(C706)/32768*30</f>
        <v>35.78704833984375</v>
      </c>
      <c r="R706" s="4">
        <f t="shared" ref="R706:R769" si="87">1/($Y$2+$Y$3*LOG10(5600-HEX2DEC(D706))+$Y$4*LOG10(5600-HEX2DEC(D706))^3)-273.15</f>
        <v>24.750609422351999</v>
      </c>
      <c r="S706" s="4">
        <f t="shared" ref="S706:S769" si="88">1/($Y$2+$Y$3*LOG10(21000-HEX2DEC(E706))+$Y$4*LOG10(21000-HEX2DEC(E706))^3)-273.15</f>
        <v>2.0083051691197511</v>
      </c>
      <c r="T706" s="5">
        <f t="shared" ref="T706:T769" si="89">((HEX2DEC(F706)+4700)-4842)*0.049372/0.73</f>
        <v>0.40579726027397262</v>
      </c>
      <c r="U706" s="5">
        <f t="shared" ref="U706:U769" si="90">DEGREES(ACOS((1000-G706)/1000))</f>
        <v>6.7832889062333557</v>
      </c>
    </row>
    <row r="707" spans="1:21" x14ac:dyDescent="0.25">
      <c r="A707" s="1" t="s">
        <v>1886</v>
      </c>
      <c r="B707" s="1" t="s">
        <v>1793</v>
      </c>
      <c r="C707" s="1" t="s">
        <v>1855</v>
      </c>
      <c r="D707" s="1" t="s">
        <v>763</v>
      </c>
      <c r="E707" s="1" t="s">
        <v>1887</v>
      </c>
      <c r="F707" s="1" t="s">
        <v>5</v>
      </c>
      <c r="G707" s="1" t="s">
        <v>15</v>
      </c>
      <c r="O707" s="3">
        <f t="shared" si="84"/>
        <v>43095.75</v>
      </c>
      <c r="P707" s="4">
        <f t="shared" si="85"/>
        <v>68.0908203125</v>
      </c>
      <c r="Q707" s="4">
        <f t="shared" si="86"/>
        <v>35.80078125</v>
      </c>
      <c r="R707" s="4">
        <f t="shared" si="87"/>
        <v>24.754745654752071</v>
      </c>
      <c r="S707" s="4">
        <f t="shared" si="88"/>
        <v>2.2130693207746504</v>
      </c>
      <c r="T707" s="5">
        <f t="shared" si="89"/>
        <v>0.40579726027397262</v>
      </c>
      <c r="U707" s="5">
        <f t="shared" si="90"/>
        <v>5.7319679651977298</v>
      </c>
    </row>
    <row r="708" spans="1:21" x14ac:dyDescent="0.25">
      <c r="A708" s="1" t="s">
        <v>1888</v>
      </c>
      <c r="B708" s="1" t="s">
        <v>777</v>
      </c>
      <c r="C708" s="1" t="s">
        <v>1889</v>
      </c>
      <c r="D708" s="1" t="s">
        <v>763</v>
      </c>
      <c r="E708" s="1" t="s">
        <v>1890</v>
      </c>
      <c r="F708" s="1" t="s">
        <v>5</v>
      </c>
      <c r="G708" s="1" t="s">
        <v>15</v>
      </c>
      <c r="O708" s="3">
        <f t="shared" si="84"/>
        <v>43096</v>
      </c>
      <c r="P708" s="4">
        <f t="shared" si="85"/>
        <v>67.779541015625</v>
      </c>
      <c r="Q708" s="4">
        <f t="shared" si="86"/>
        <v>35.80352783203125</v>
      </c>
      <c r="R708" s="4">
        <f t="shared" si="87"/>
        <v>24.754745654752071</v>
      </c>
      <c r="S708" s="4">
        <f t="shared" si="88"/>
        <v>2.2080771353832347</v>
      </c>
      <c r="T708" s="5">
        <f t="shared" si="89"/>
        <v>0.40579726027397262</v>
      </c>
      <c r="U708" s="5">
        <f t="shared" si="90"/>
        <v>5.7319679651977298</v>
      </c>
    </row>
    <row r="709" spans="1:21" x14ac:dyDescent="0.25">
      <c r="A709" s="1" t="s">
        <v>1891</v>
      </c>
      <c r="B709" s="1" t="s">
        <v>1875</v>
      </c>
      <c r="C709" s="1" t="s">
        <v>1884</v>
      </c>
      <c r="D709" s="1" t="s">
        <v>3</v>
      </c>
      <c r="E709" s="1" t="s">
        <v>1892</v>
      </c>
      <c r="F709" s="1" t="s">
        <v>5</v>
      </c>
      <c r="G709" s="1" t="s">
        <v>6</v>
      </c>
      <c r="O709" s="3">
        <f t="shared" si="84"/>
        <v>43096.25</v>
      </c>
      <c r="P709" s="4">
        <f t="shared" si="85"/>
        <v>68.0023193359375</v>
      </c>
      <c r="Q709" s="4">
        <f t="shared" si="86"/>
        <v>35.78704833984375</v>
      </c>
      <c r="R709" s="4">
        <f t="shared" si="87"/>
        <v>24.750609422351999</v>
      </c>
      <c r="S709" s="4">
        <f t="shared" si="88"/>
        <v>2.0911654485259419</v>
      </c>
      <c r="T709" s="5">
        <f t="shared" si="89"/>
        <v>0.40579726027397262</v>
      </c>
      <c r="U709" s="5">
        <f t="shared" si="90"/>
        <v>5.1264000819477049</v>
      </c>
    </row>
    <row r="710" spans="1:21" x14ac:dyDescent="0.25">
      <c r="A710" s="1" t="s">
        <v>1893</v>
      </c>
      <c r="B710" s="1" t="s">
        <v>1894</v>
      </c>
      <c r="C710" s="1" t="s">
        <v>1347</v>
      </c>
      <c r="D710" s="1" t="s">
        <v>763</v>
      </c>
      <c r="E710" s="1" t="s">
        <v>1895</v>
      </c>
      <c r="F710" s="1" t="s">
        <v>5</v>
      </c>
      <c r="G710" s="1" t="s">
        <v>40</v>
      </c>
      <c r="O710" s="3">
        <f t="shared" si="84"/>
        <v>43096.5</v>
      </c>
      <c r="P710" s="4">
        <f t="shared" si="85"/>
        <v>67.9901123046875</v>
      </c>
      <c r="Q710" s="4">
        <f t="shared" si="86"/>
        <v>35.79071044921875</v>
      </c>
      <c r="R710" s="4">
        <f t="shared" si="87"/>
        <v>24.754745654752071</v>
      </c>
      <c r="S710" s="4">
        <f t="shared" si="88"/>
        <v>2.0948847307616916</v>
      </c>
      <c r="T710" s="5">
        <f t="shared" si="89"/>
        <v>0.40579726027397262</v>
      </c>
      <c r="U710" s="5">
        <f t="shared" si="90"/>
        <v>6.2795806410970254</v>
      </c>
    </row>
    <row r="711" spans="1:21" x14ac:dyDescent="0.25">
      <c r="A711" s="1" t="s">
        <v>1896</v>
      </c>
      <c r="B711" s="1" t="s">
        <v>1217</v>
      </c>
      <c r="C711" s="1" t="s">
        <v>1354</v>
      </c>
      <c r="D711" s="1" t="s">
        <v>763</v>
      </c>
      <c r="E711" s="1" t="s">
        <v>1897</v>
      </c>
      <c r="F711" s="1" t="s">
        <v>5</v>
      </c>
      <c r="G711" s="1" t="s">
        <v>15</v>
      </c>
      <c r="O711" s="3">
        <f t="shared" si="84"/>
        <v>43096.75</v>
      </c>
      <c r="P711" s="4">
        <f t="shared" si="85"/>
        <v>68.048095703125</v>
      </c>
      <c r="Q711" s="4">
        <f t="shared" si="86"/>
        <v>35.782470703125</v>
      </c>
      <c r="R711" s="4">
        <f t="shared" si="87"/>
        <v>24.754745654752071</v>
      </c>
      <c r="S711" s="4">
        <f t="shared" si="88"/>
        <v>2.0046040983484659</v>
      </c>
      <c r="T711" s="5">
        <f t="shared" si="89"/>
        <v>0.40579726027397262</v>
      </c>
      <c r="U711" s="5">
        <f t="shared" si="90"/>
        <v>5.7319679651977298</v>
      </c>
    </row>
    <row r="712" spans="1:21" x14ac:dyDescent="0.25">
      <c r="A712" s="1" t="s">
        <v>1898</v>
      </c>
      <c r="B712" s="1" t="s">
        <v>1899</v>
      </c>
      <c r="C712" s="1" t="s">
        <v>1347</v>
      </c>
      <c r="D712" s="1" t="s">
        <v>3</v>
      </c>
      <c r="E712" s="1" t="s">
        <v>1900</v>
      </c>
      <c r="F712" s="1" t="s">
        <v>5</v>
      </c>
      <c r="G712" s="1" t="s">
        <v>6</v>
      </c>
      <c r="O712" s="3">
        <f t="shared" si="84"/>
        <v>43097</v>
      </c>
      <c r="P712" s="4">
        <f t="shared" si="85"/>
        <v>67.535400390625</v>
      </c>
      <c r="Q712" s="4">
        <f t="shared" si="86"/>
        <v>35.79071044921875</v>
      </c>
      <c r="R712" s="4">
        <f t="shared" si="87"/>
        <v>24.750609422351999</v>
      </c>
      <c r="S712" s="4">
        <f t="shared" si="88"/>
        <v>2.0812511944898802</v>
      </c>
      <c r="T712" s="5">
        <f t="shared" si="89"/>
        <v>0.40579726027397262</v>
      </c>
      <c r="U712" s="5">
        <f t="shared" si="90"/>
        <v>5.1264000819477049</v>
      </c>
    </row>
    <row r="713" spans="1:21" x14ac:dyDescent="0.25">
      <c r="A713" s="1" t="s">
        <v>1901</v>
      </c>
      <c r="B713" s="1" t="s">
        <v>964</v>
      </c>
      <c r="C713" s="1" t="s">
        <v>1902</v>
      </c>
      <c r="D713" s="1" t="s">
        <v>3</v>
      </c>
      <c r="E713" s="1" t="s">
        <v>1903</v>
      </c>
      <c r="F713" s="1" t="s">
        <v>5</v>
      </c>
      <c r="G713" s="1" t="s">
        <v>40</v>
      </c>
      <c r="O713" s="3">
        <f t="shared" si="84"/>
        <v>43097.25</v>
      </c>
      <c r="P713" s="4">
        <f t="shared" si="85"/>
        <v>67.962646484375</v>
      </c>
      <c r="Q713" s="4">
        <f t="shared" si="86"/>
        <v>35.78338623046875</v>
      </c>
      <c r="R713" s="4">
        <f t="shared" si="87"/>
        <v>24.750609422351999</v>
      </c>
      <c r="S713" s="4">
        <f t="shared" si="88"/>
        <v>2.0132411388996161</v>
      </c>
      <c r="T713" s="5">
        <f t="shared" si="89"/>
        <v>0.40579726027397262</v>
      </c>
      <c r="U713" s="5">
        <f t="shared" si="90"/>
        <v>6.2795806410970254</v>
      </c>
    </row>
    <row r="714" spans="1:21" x14ac:dyDescent="0.25">
      <c r="A714" s="1" t="s">
        <v>1904</v>
      </c>
      <c r="B714" s="1" t="s">
        <v>1002</v>
      </c>
      <c r="C714" s="1" t="s">
        <v>1902</v>
      </c>
      <c r="D714" s="1" t="s">
        <v>3</v>
      </c>
      <c r="E714" s="1" t="s">
        <v>1905</v>
      </c>
      <c r="F714" s="1" t="s">
        <v>5</v>
      </c>
      <c r="G714" s="1" t="s">
        <v>6</v>
      </c>
      <c r="O714" s="3">
        <f t="shared" si="84"/>
        <v>43097.5</v>
      </c>
      <c r="P714" s="4">
        <f t="shared" si="85"/>
        <v>67.90771484375</v>
      </c>
      <c r="Q714" s="4">
        <f t="shared" si="86"/>
        <v>35.78338623046875</v>
      </c>
      <c r="R714" s="4">
        <f t="shared" si="87"/>
        <v>24.750609422351999</v>
      </c>
      <c r="S714" s="4">
        <f t="shared" si="88"/>
        <v>2.0564899108351824</v>
      </c>
      <c r="T714" s="5">
        <f t="shared" si="89"/>
        <v>0.40579726027397262</v>
      </c>
      <c r="U714" s="5">
        <f t="shared" si="90"/>
        <v>5.1264000819477049</v>
      </c>
    </row>
    <row r="715" spans="1:21" x14ac:dyDescent="0.25">
      <c r="A715" s="1" t="s">
        <v>1906</v>
      </c>
      <c r="B715" s="1" t="s">
        <v>1907</v>
      </c>
      <c r="C715" s="1" t="s">
        <v>1862</v>
      </c>
      <c r="D715" s="1" t="s">
        <v>763</v>
      </c>
      <c r="E715" s="1" t="s">
        <v>1908</v>
      </c>
      <c r="F715" s="1" t="s">
        <v>5</v>
      </c>
      <c r="G715" s="1" t="s">
        <v>24</v>
      </c>
      <c r="O715" s="3">
        <f t="shared" si="84"/>
        <v>43097.75</v>
      </c>
      <c r="P715" s="4">
        <f t="shared" si="85"/>
        <v>68.0816650390625</v>
      </c>
      <c r="Q715" s="4">
        <f t="shared" si="86"/>
        <v>35.78155517578125</v>
      </c>
      <c r="R715" s="4">
        <f t="shared" si="87"/>
        <v>24.754745654752071</v>
      </c>
      <c r="S715" s="4">
        <f t="shared" si="88"/>
        <v>1.9984373729338927</v>
      </c>
      <c r="T715" s="5">
        <f t="shared" si="89"/>
        <v>0.40579726027397262</v>
      </c>
      <c r="U715" s="5">
        <f t="shared" si="90"/>
        <v>6.7832889062333557</v>
      </c>
    </row>
    <row r="716" spans="1:21" x14ac:dyDescent="0.25">
      <c r="A716" s="1" t="s">
        <v>1909</v>
      </c>
      <c r="B716" s="1" t="s">
        <v>1910</v>
      </c>
      <c r="C716" s="1" t="s">
        <v>1333</v>
      </c>
      <c r="D716" s="1" t="s">
        <v>3</v>
      </c>
      <c r="E716" s="1" t="s">
        <v>1911</v>
      </c>
      <c r="F716" s="1" t="s">
        <v>5</v>
      </c>
      <c r="G716" s="1" t="s">
        <v>87</v>
      </c>
      <c r="O716" s="3">
        <f t="shared" si="84"/>
        <v>43098</v>
      </c>
      <c r="P716" s="4">
        <f t="shared" si="85"/>
        <v>67.376708984375</v>
      </c>
      <c r="Q716" s="4">
        <f t="shared" si="86"/>
        <v>35.77056884765625</v>
      </c>
      <c r="R716" s="4">
        <f t="shared" si="87"/>
        <v>24.750609422351999</v>
      </c>
      <c r="S716" s="4">
        <f t="shared" si="88"/>
        <v>1.8425215671859974</v>
      </c>
      <c r="T716" s="5">
        <f t="shared" si="89"/>
        <v>0.40579726027397262</v>
      </c>
      <c r="U716" s="5">
        <f t="shared" si="90"/>
        <v>4.4392222748428809</v>
      </c>
    </row>
    <row r="717" spans="1:21" x14ac:dyDescent="0.25">
      <c r="A717" s="1" t="s">
        <v>1912</v>
      </c>
      <c r="B717" s="1" t="s">
        <v>1913</v>
      </c>
      <c r="C717" s="1" t="s">
        <v>1914</v>
      </c>
      <c r="D717" s="1" t="s">
        <v>3</v>
      </c>
      <c r="E717" s="1" t="s">
        <v>1915</v>
      </c>
      <c r="F717" s="1" t="s">
        <v>5</v>
      </c>
      <c r="G717" s="1" t="s">
        <v>6</v>
      </c>
      <c r="O717" s="3">
        <f t="shared" si="84"/>
        <v>43098.25</v>
      </c>
      <c r="P717" s="4">
        <f t="shared" si="85"/>
        <v>67.889404296875</v>
      </c>
      <c r="Q717" s="4">
        <f t="shared" si="86"/>
        <v>35.775146484375</v>
      </c>
      <c r="R717" s="4">
        <f t="shared" si="87"/>
        <v>24.750609422351999</v>
      </c>
      <c r="S717" s="4">
        <f t="shared" si="88"/>
        <v>1.8523024258489613</v>
      </c>
      <c r="T717" s="5">
        <f t="shared" si="89"/>
        <v>0.40579726027397262</v>
      </c>
      <c r="U717" s="5">
        <f t="shared" si="90"/>
        <v>5.1264000819477049</v>
      </c>
    </row>
    <row r="718" spans="1:21" x14ac:dyDescent="0.25">
      <c r="A718" s="1" t="s">
        <v>1916</v>
      </c>
      <c r="B718" s="1" t="s">
        <v>957</v>
      </c>
      <c r="C718" s="1" t="s">
        <v>1914</v>
      </c>
      <c r="D718" s="1" t="s">
        <v>3</v>
      </c>
      <c r="E718" s="1" t="s">
        <v>1917</v>
      </c>
      <c r="F718" s="1" t="s">
        <v>5</v>
      </c>
      <c r="G718" s="1" t="s">
        <v>6</v>
      </c>
      <c r="O718" s="3">
        <f t="shared" si="84"/>
        <v>43098.5</v>
      </c>
      <c r="P718" s="4">
        <f t="shared" si="85"/>
        <v>67.7642822265625</v>
      </c>
      <c r="Q718" s="4">
        <f t="shared" si="86"/>
        <v>35.775146484375</v>
      </c>
      <c r="R718" s="4">
        <f t="shared" si="87"/>
        <v>24.750609422351999</v>
      </c>
      <c r="S718" s="4">
        <f t="shared" si="88"/>
        <v>1.9123289588006855</v>
      </c>
      <c r="T718" s="5">
        <f t="shared" si="89"/>
        <v>0.40579726027397262</v>
      </c>
      <c r="U718" s="5">
        <f t="shared" si="90"/>
        <v>5.1264000819477049</v>
      </c>
    </row>
    <row r="719" spans="1:21" x14ac:dyDescent="0.25">
      <c r="A719" s="1" t="s">
        <v>1918</v>
      </c>
      <c r="B719" s="1" t="s">
        <v>1781</v>
      </c>
      <c r="C719" s="1" t="s">
        <v>1919</v>
      </c>
      <c r="D719" s="1" t="s">
        <v>763</v>
      </c>
      <c r="E719" s="1" t="s">
        <v>1920</v>
      </c>
      <c r="F719" s="1" t="s">
        <v>5</v>
      </c>
      <c r="G719" s="1" t="s">
        <v>24</v>
      </c>
      <c r="O719" s="3">
        <f t="shared" si="84"/>
        <v>43098.75</v>
      </c>
      <c r="P719" s="4">
        <f t="shared" si="85"/>
        <v>67.98095703125</v>
      </c>
      <c r="Q719" s="4">
        <f t="shared" si="86"/>
        <v>35.76873779296875</v>
      </c>
      <c r="R719" s="4">
        <f t="shared" si="87"/>
        <v>24.754745654752071</v>
      </c>
      <c r="S719" s="4">
        <f t="shared" si="88"/>
        <v>1.8412993416080212</v>
      </c>
      <c r="T719" s="5">
        <f t="shared" si="89"/>
        <v>0.40579726027397262</v>
      </c>
      <c r="U719" s="5">
        <f t="shared" si="90"/>
        <v>6.7832889062333557</v>
      </c>
    </row>
    <row r="720" spans="1:21" x14ac:dyDescent="0.25">
      <c r="A720" s="1" t="s">
        <v>1921</v>
      </c>
      <c r="B720" s="1" t="s">
        <v>1922</v>
      </c>
      <c r="C720" s="1" t="s">
        <v>1923</v>
      </c>
      <c r="D720" s="1" t="s">
        <v>3</v>
      </c>
      <c r="E720" s="1" t="s">
        <v>1924</v>
      </c>
      <c r="F720" s="1" t="s">
        <v>5</v>
      </c>
      <c r="G720" s="1" t="s">
        <v>21</v>
      </c>
      <c r="O720" s="3">
        <f t="shared" si="84"/>
        <v>43099</v>
      </c>
      <c r="P720" s="4">
        <f t="shared" si="85"/>
        <v>67.37060546875</v>
      </c>
      <c r="Q720" s="4">
        <f t="shared" si="86"/>
        <v>35.75958251953125</v>
      </c>
      <c r="R720" s="4">
        <f t="shared" si="87"/>
        <v>24.750609422351999</v>
      </c>
      <c r="S720" s="4">
        <f t="shared" si="88"/>
        <v>1.7110088957203402</v>
      </c>
      <c r="T720" s="5">
        <f t="shared" si="89"/>
        <v>0.40579726027397262</v>
      </c>
      <c r="U720" s="5">
        <f t="shared" si="90"/>
        <v>2.5625587331231401</v>
      </c>
    </row>
    <row r="721" spans="1:21" x14ac:dyDescent="0.25">
      <c r="A721" s="1" t="s">
        <v>1925</v>
      </c>
      <c r="B721" s="1" t="s">
        <v>1478</v>
      </c>
      <c r="C721" s="1" t="s">
        <v>1926</v>
      </c>
      <c r="D721" s="1" t="s">
        <v>3</v>
      </c>
      <c r="E721" s="1" t="s">
        <v>1927</v>
      </c>
      <c r="F721" s="1" t="s">
        <v>5</v>
      </c>
      <c r="G721" s="1" t="s">
        <v>136</v>
      </c>
      <c r="O721" s="3">
        <f t="shared" si="84"/>
        <v>43099.25</v>
      </c>
      <c r="P721" s="4">
        <f t="shared" si="85"/>
        <v>68.1610107421875</v>
      </c>
      <c r="Q721" s="4">
        <f t="shared" si="86"/>
        <v>35.75775146484375</v>
      </c>
      <c r="R721" s="4">
        <f t="shared" si="87"/>
        <v>24.750609422351999</v>
      </c>
      <c r="S721" s="4">
        <f t="shared" si="88"/>
        <v>1.7049440739748434</v>
      </c>
      <c r="T721" s="5">
        <f t="shared" si="89"/>
        <v>0.40579726027397262</v>
      </c>
      <c r="U721" s="5">
        <f t="shared" si="90"/>
        <v>9.2487047910289224</v>
      </c>
    </row>
    <row r="722" spans="1:21" x14ac:dyDescent="0.25">
      <c r="A722" s="1" t="s">
        <v>1928</v>
      </c>
      <c r="B722" s="1" t="s">
        <v>892</v>
      </c>
      <c r="C722" s="1" t="s">
        <v>1259</v>
      </c>
      <c r="D722" s="1" t="s">
        <v>763</v>
      </c>
      <c r="E722" s="1" t="s">
        <v>1929</v>
      </c>
      <c r="F722" s="1" t="s">
        <v>5</v>
      </c>
      <c r="G722" s="1" t="s">
        <v>21</v>
      </c>
      <c r="O722" s="3">
        <f t="shared" si="84"/>
        <v>43099.5</v>
      </c>
      <c r="P722" s="4">
        <f t="shared" si="85"/>
        <v>67.9351806640625</v>
      </c>
      <c r="Q722" s="4">
        <f t="shared" si="86"/>
        <v>35.7550048828125</v>
      </c>
      <c r="R722" s="4">
        <f t="shared" si="87"/>
        <v>24.754745654752071</v>
      </c>
      <c r="S722" s="4">
        <f t="shared" si="88"/>
        <v>1.6444105272954062</v>
      </c>
      <c r="T722" s="5">
        <f t="shared" si="89"/>
        <v>0.40579726027397262</v>
      </c>
      <c r="U722" s="5">
        <f t="shared" si="90"/>
        <v>2.5625587331231401</v>
      </c>
    </row>
    <row r="723" spans="1:21" x14ac:dyDescent="0.25">
      <c r="A723" s="1" t="s">
        <v>1930</v>
      </c>
      <c r="B723" s="1" t="s">
        <v>970</v>
      </c>
      <c r="C723" s="1" t="s">
        <v>1931</v>
      </c>
      <c r="D723" s="1" t="s">
        <v>763</v>
      </c>
      <c r="E723" s="1" t="s">
        <v>1932</v>
      </c>
      <c r="F723" s="1" t="s">
        <v>5</v>
      </c>
      <c r="G723" s="1" t="s">
        <v>6</v>
      </c>
      <c r="O723" s="3">
        <f t="shared" si="84"/>
        <v>43099.75</v>
      </c>
      <c r="P723" s="4">
        <f t="shared" si="85"/>
        <v>67.8863525390625</v>
      </c>
      <c r="Q723" s="4">
        <f t="shared" si="86"/>
        <v>35.7659912109375</v>
      </c>
      <c r="R723" s="4">
        <f t="shared" si="87"/>
        <v>24.754745654752071</v>
      </c>
      <c r="S723" s="4">
        <f t="shared" si="88"/>
        <v>1.8229761273541953</v>
      </c>
      <c r="T723" s="5">
        <f t="shared" si="89"/>
        <v>0.40579726027397262</v>
      </c>
      <c r="U723" s="5">
        <f t="shared" si="90"/>
        <v>5.1264000819477049</v>
      </c>
    </row>
    <row r="724" spans="1:21" x14ac:dyDescent="0.25">
      <c r="A724" s="1" t="s">
        <v>1933</v>
      </c>
      <c r="B724" s="1" t="s">
        <v>1555</v>
      </c>
      <c r="C724" s="1" t="s">
        <v>1934</v>
      </c>
      <c r="D724" s="1" t="s">
        <v>763</v>
      </c>
      <c r="E724" s="1" t="s">
        <v>1935</v>
      </c>
      <c r="F724" s="1" t="s">
        <v>5</v>
      </c>
      <c r="G724" s="1" t="s">
        <v>62</v>
      </c>
      <c r="O724" s="3">
        <f t="shared" si="84"/>
        <v>43100</v>
      </c>
      <c r="P724" s="4">
        <f t="shared" si="85"/>
        <v>67.2393798828125</v>
      </c>
      <c r="Q724" s="4">
        <f t="shared" si="86"/>
        <v>35.7769775390625</v>
      </c>
      <c r="R724" s="4">
        <f t="shared" si="87"/>
        <v>24.754745654752071</v>
      </c>
      <c r="S724" s="4">
        <f t="shared" si="88"/>
        <v>1.9282887467094838</v>
      </c>
      <c r="T724" s="5">
        <f t="shared" si="89"/>
        <v>0.40579726027397262</v>
      </c>
      <c r="U724" s="5">
        <f t="shared" si="90"/>
        <v>8.885124270228081</v>
      </c>
    </row>
    <row r="725" spans="1:21" x14ac:dyDescent="0.25">
      <c r="A725" s="1" t="s">
        <v>1936</v>
      </c>
      <c r="B725" s="1" t="s">
        <v>870</v>
      </c>
      <c r="C725" s="1" t="s">
        <v>1884</v>
      </c>
      <c r="D725" s="1" t="s">
        <v>763</v>
      </c>
      <c r="E725" s="1" t="s">
        <v>1937</v>
      </c>
      <c r="F725" s="1" t="s">
        <v>5</v>
      </c>
      <c r="G725" s="1" t="s">
        <v>136</v>
      </c>
      <c r="O725" s="3">
        <f t="shared" si="84"/>
        <v>43100.25</v>
      </c>
      <c r="P725" s="4">
        <f t="shared" si="85"/>
        <v>67.44384765625</v>
      </c>
      <c r="Q725" s="4">
        <f t="shared" si="86"/>
        <v>35.78704833984375</v>
      </c>
      <c r="R725" s="4">
        <f t="shared" si="87"/>
        <v>24.754745654752071</v>
      </c>
      <c r="S725" s="4">
        <f t="shared" si="88"/>
        <v>2.0342344384288253</v>
      </c>
      <c r="T725" s="5">
        <f t="shared" si="89"/>
        <v>0.40579726027397262</v>
      </c>
      <c r="U725" s="5">
        <f t="shared" si="90"/>
        <v>9.2487047910289224</v>
      </c>
    </row>
    <row r="726" spans="1:21" x14ac:dyDescent="0.25">
      <c r="A726" s="1" t="s">
        <v>1938</v>
      </c>
      <c r="B726" s="1" t="s">
        <v>1939</v>
      </c>
      <c r="C726" s="1" t="s">
        <v>1360</v>
      </c>
      <c r="D726" s="1" t="s">
        <v>3</v>
      </c>
      <c r="E726" s="1" t="s">
        <v>1940</v>
      </c>
      <c r="F726" s="1" t="s">
        <v>5</v>
      </c>
      <c r="G726" s="1" t="s">
        <v>40</v>
      </c>
      <c r="O726" s="3">
        <f t="shared" si="84"/>
        <v>43100.5</v>
      </c>
      <c r="P726" s="4">
        <f t="shared" si="85"/>
        <v>67.3065185546875</v>
      </c>
      <c r="Q726" s="4">
        <f t="shared" si="86"/>
        <v>35.7843017578125</v>
      </c>
      <c r="R726" s="4">
        <f t="shared" si="87"/>
        <v>24.750609422351999</v>
      </c>
      <c r="S726" s="4">
        <f t="shared" si="88"/>
        <v>2.0058377022891136</v>
      </c>
      <c r="T726" s="5">
        <f t="shared" si="89"/>
        <v>0.40579726027397262</v>
      </c>
      <c r="U726" s="5">
        <f t="shared" si="90"/>
        <v>6.2795806410970254</v>
      </c>
    </row>
    <row r="727" spans="1:21" x14ac:dyDescent="0.25">
      <c r="A727" s="1" t="s">
        <v>1941</v>
      </c>
      <c r="B727" s="1" t="s">
        <v>1942</v>
      </c>
      <c r="C727" s="1" t="s">
        <v>1884</v>
      </c>
      <c r="D727" s="1" t="s">
        <v>3</v>
      </c>
      <c r="E727" s="1" t="s">
        <v>1943</v>
      </c>
      <c r="F727" s="1" t="s">
        <v>5</v>
      </c>
      <c r="G727" s="1" t="s">
        <v>24</v>
      </c>
      <c r="O727" s="3">
        <f t="shared" si="84"/>
        <v>43100.75</v>
      </c>
      <c r="P727" s="4">
        <f t="shared" si="85"/>
        <v>67.22412109375</v>
      </c>
      <c r="Q727" s="4">
        <f t="shared" si="86"/>
        <v>35.78704833984375</v>
      </c>
      <c r="R727" s="4">
        <f t="shared" si="87"/>
        <v>24.750609422351999</v>
      </c>
      <c r="S727" s="4">
        <f t="shared" si="88"/>
        <v>1.9972042866285733</v>
      </c>
      <c r="T727" s="5">
        <f t="shared" si="89"/>
        <v>0.40579726027397262</v>
      </c>
      <c r="U727" s="5">
        <f t="shared" si="90"/>
        <v>6.7832889062333557</v>
      </c>
    </row>
    <row r="728" spans="1:21" x14ac:dyDescent="0.25">
      <c r="A728" s="1" t="s">
        <v>1944</v>
      </c>
      <c r="B728" s="1" t="s">
        <v>1945</v>
      </c>
      <c r="C728" s="1" t="s">
        <v>1934</v>
      </c>
      <c r="D728" s="1" t="s">
        <v>763</v>
      </c>
      <c r="E728" s="1" t="s">
        <v>1946</v>
      </c>
      <c r="F728" s="1" t="s">
        <v>5</v>
      </c>
      <c r="G728" s="1" t="s">
        <v>27</v>
      </c>
      <c r="O728" s="3">
        <f t="shared" si="84"/>
        <v>43101</v>
      </c>
      <c r="P728" s="4">
        <f t="shared" si="85"/>
        <v>66.71142578125</v>
      </c>
      <c r="Q728" s="4">
        <f t="shared" si="86"/>
        <v>35.7769775390625</v>
      </c>
      <c r="R728" s="4">
        <f t="shared" si="87"/>
        <v>24.754745654752071</v>
      </c>
      <c r="S728" s="4">
        <f t="shared" si="88"/>
        <v>1.9061944253643901</v>
      </c>
      <c r="T728" s="5">
        <f t="shared" si="89"/>
        <v>0.40579726027397262</v>
      </c>
      <c r="U728" s="5">
        <f t="shared" si="90"/>
        <v>8.5061469534770708</v>
      </c>
    </row>
    <row r="729" spans="1:21" x14ac:dyDescent="0.25">
      <c r="A729" s="1" t="s">
        <v>1947</v>
      </c>
      <c r="B729" s="1" t="s">
        <v>1165</v>
      </c>
      <c r="C729" s="1" t="s">
        <v>1931</v>
      </c>
      <c r="D729" s="1" t="s">
        <v>763</v>
      </c>
      <c r="E729" s="1" t="s">
        <v>1948</v>
      </c>
      <c r="F729" s="1" t="s">
        <v>5</v>
      </c>
      <c r="G729" s="1" t="s">
        <v>99</v>
      </c>
      <c r="O729" s="3">
        <f t="shared" si="84"/>
        <v>43101.25</v>
      </c>
      <c r="P729" s="4">
        <f t="shared" si="85"/>
        <v>67.78564453125</v>
      </c>
      <c r="Q729" s="4">
        <f t="shared" si="86"/>
        <v>35.7659912109375</v>
      </c>
      <c r="R729" s="4">
        <f t="shared" si="87"/>
        <v>24.754745654752071</v>
      </c>
      <c r="S729" s="4">
        <f t="shared" si="88"/>
        <v>1.7742072138801177</v>
      </c>
      <c r="T729" s="5">
        <f t="shared" si="89"/>
        <v>0.40579726027397262</v>
      </c>
      <c r="U729" s="5">
        <f t="shared" si="90"/>
        <v>8.1096144559941834</v>
      </c>
    </row>
    <row r="730" spans="1:21" x14ac:dyDescent="0.25">
      <c r="A730" s="1" t="s">
        <v>1949</v>
      </c>
      <c r="B730" s="1" t="s">
        <v>1950</v>
      </c>
      <c r="C730" s="1" t="s">
        <v>1951</v>
      </c>
      <c r="D730" s="1" t="s">
        <v>763</v>
      </c>
      <c r="E730" s="1" t="s">
        <v>1952</v>
      </c>
      <c r="F730" s="1" t="s">
        <v>5</v>
      </c>
      <c r="G730" s="1" t="s">
        <v>6</v>
      </c>
      <c r="O730" s="3">
        <f t="shared" si="84"/>
        <v>43101.5</v>
      </c>
      <c r="P730" s="4">
        <f t="shared" si="85"/>
        <v>68.0938720703125</v>
      </c>
      <c r="Q730" s="4">
        <f t="shared" si="86"/>
        <v>35.75592041015625</v>
      </c>
      <c r="R730" s="4">
        <f t="shared" si="87"/>
        <v>24.754745654752071</v>
      </c>
      <c r="S730" s="4">
        <f t="shared" si="88"/>
        <v>1.695244703754895</v>
      </c>
      <c r="T730" s="5">
        <f t="shared" si="89"/>
        <v>0.40579726027397262</v>
      </c>
      <c r="U730" s="5">
        <f t="shared" si="90"/>
        <v>5.1264000819477049</v>
      </c>
    </row>
    <row r="731" spans="1:21" x14ac:dyDescent="0.25">
      <c r="A731" s="1" t="s">
        <v>1953</v>
      </c>
      <c r="B731" s="1" t="s">
        <v>1217</v>
      </c>
      <c r="C731" s="1" t="s">
        <v>1271</v>
      </c>
      <c r="D731" s="1" t="s">
        <v>763</v>
      </c>
      <c r="E731" s="1" t="s">
        <v>1954</v>
      </c>
      <c r="F731" s="1" t="s">
        <v>5</v>
      </c>
      <c r="G731" s="1" t="s">
        <v>40</v>
      </c>
      <c r="O731" s="3">
        <f t="shared" si="84"/>
        <v>43101.75</v>
      </c>
      <c r="P731" s="4">
        <f t="shared" si="85"/>
        <v>68.048095703125</v>
      </c>
      <c r="Q731" s="4">
        <f t="shared" si="86"/>
        <v>35.76141357421875</v>
      </c>
      <c r="R731" s="4">
        <f t="shared" si="87"/>
        <v>24.754745654752071</v>
      </c>
      <c r="S731" s="4">
        <f t="shared" si="88"/>
        <v>1.7061568711595214</v>
      </c>
      <c r="T731" s="5">
        <f t="shared" si="89"/>
        <v>0.40579726027397262</v>
      </c>
      <c r="U731" s="5">
        <f t="shared" si="90"/>
        <v>6.2795806410970254</v>
      </c>
    </row>
    <row r="732" spans="1:21" x14ac:dyDescent="0.25">
      <c r="A732" s="1" t="s">
        <v>1955</v>
      </c>
      <c r="B732" s="1" t="s">
        <v>1444</v>
      </c>
      <c r="C732" s="1" t="s">
        <v>1284</v>
      </c>
      <c r="D732" s="1" t="s">
        <v>763</v>
      </c>
      <c r="E732" s="1" t="s">
        <v>1956</v>
      </c>
      <c r="F732" s="1" t="s">
        <v>5</v>
      </c>
      <c r="G732" s="1" t="s">
        <v>87</v>
      </c>
      <c r="O732" s="3">
        <f t="shared" si="84"/>
        <v>43102</v>
      </c>
      <c r="P732" s="4">
        <f t="shared" si="85"/>
        <v>67.5445556640625</v>
      </c>
      <c r="Q732" s="4">
        <f t="shared" si="86"/>
        <v>35.7586669921875</v>
      </c>
      <c r="R732" s="4">
        <f t="shared" si="87"/>
        <v>24.754745654752071</v>
      </c>
      <c r="S732" s="4">
        <f t="shared" si="88"/>
        <v>1.6976690452532921</v>
      </c>
      <c r="T732" s="5">
        <f t="shared" si="89"/>
        <v>0.40579726027397262</v>
      </c>
      <c r="U732" s="5">
        <f t="shared" si="90"/>
        <v>4.4392222748428809</v>
      </c>
    </row>
    <row r="733" spans="1:21" x14ac:dyDescent="0.25">
      <c r="A733" s="1" t="s">
        <v>1957</v>
      </c>
      <c r="B733" s="1" t="s">
        <v>862</v>
      </c>
      <c r="C733" s="1" t="s">
        <v>1958</v>
      </c>
      <c r="D733" s="1" t="s">
        <v>3</v>
      </c>
      <c r="E733" s="1" t="s">
        <v>1959</v>
      </c>
      <c r="F733" s="1" t="s">
        <v>5</v>
      </c>
      <c r="G733" s="1" t="s">
        <v>15</v>
      </c>
      <c r="O733" s="3">
        <f t="shared" si="84"/>
        <v>43102.25</v>
      </c>
      <c r="P733" s="4">
        <f t="shared" si="85"/>
        <v>67.6300048828125</v>
      </c>
      <c r="Q733" s="4">
        <f t="shared" si="86"/>
        <v>35.7623291015625</v>
      </c>
      <c r="R733" s="4">
        <f t="shared" si="87"/>
        <v>24.750609422351999</v>
      </c>
      <c r="S733" s="4">
        <f t="shared" si="88"/>
        <v>1.7681205852009043</v>
      </c>
      <c r="T733" s="5">
        <f t="shared" si="89"/>
        <v>0.40579726027397262</v>
      </c>
      <c r="U733" s="5">
        <f t="shared" si="90"/>
        <v>5.7319679651977298</v>
      </c>
    </row>
    <row r="734" spans="1:21" x14ac:dyDescent="0.25">
      <c r="A734" s="1" t="s">
        <v>1960</v>
      </c>
      <c r="B734" s="1" t="s">
        <v>1961</v>
      </c>
      <c r="C734" s="1" t="s">
        <v>1962</v>
      </c>
      <c r="D734" s="1" t="s">
        <v>3</v>
      </c>
      <c r="E734" s="1" t="s">
        <v>1963</v>
      </c>
      <c r="F734" s="1" t="s">
        <v>5</v>
      </c>
      <c r="G734" s="1" t="s">
        <v>6</v>
      </c>
      <c r="O734" s="3">
        <f t="shared" si="84"/>
        <v>43102.5</v>
      </c>
      <c r="P734" s="4">
        <f t="shared" si="85"/>
        <v>68.1793212890625</v>
      </c>
      <c r="Q734" s="4">
        <f t="shared" si="86"/>
        <v>35.76416015625</v>
      </c>
      <c r="R734" s="4">
        <f t="shared" si="87"/>
        <v>24.750609422351999</v>
      </c>
      <c r="S734" s="4">
        <f t="shared" si="88"/>
        <v>1.8132115347700619</v>
      </c>
      <c r="T734" s="5">
        <f t="shared" si="89"/>
        <v>0.40579726027397262</v>
      </c>
      <c r="U734" s="5">
        <f t="shared" si="90"/>
        <v>5.1264000819477049</v>
      </c>
    </row>
    <row r="735" spans="1:21" x14ac:dyDescent="0.25">
      <c r="A735" s="1" t="s">
        <v>1964</v>
      </c>
      <c r="B735" s="1" t="s">
        <v>899</v>
      </c>
      <c r="C735" s="1" t="s">
        <v>1965</v>
      </c>
      <c r="D735" s="1" t="s">
        <v>3</v>
      </c>
      <c r="E735" s="1" t="s">
        <v>1966</v>
      </c>
      <c r="F735" s="1" t="s">
        <v>5</v>
      </c>
      <c r="G735" s="1" t="s">
        <v>15</v>
      </c>
      <c r="O735" s="3">
        <f t="shared" si="84"/>
        <v>43102.75</v>
      </c>
      <c r="P735" s="4">
        <f t="shared" si="85"/>
        <v>67.93212890625</v>
      </c>
      <c r="Q735" s="4">
        <f t="shared" si="86"/>
        <v>35.76324462890625</v>
      </c>
      <c r="R735" s="4">
        <f t="shared" si="87"/>
        <v>24.750609422351999</v>
      </c>
      <c r="S735" s="4">
        <f t="shared" si="88"/>
        <v>1.8034523528118029</v>
      </c>
      <c r="T735" s="5">
        <f t="shared" si="89"/>
        <v>0.40579726027397262</v>
      </c>
      <c r="U735" s="5">
        <f t="shared" si="90"/>
        <v>5.7319679651977298</v>
      </c>
    </row>
    <row r="736" spans="1:21" x14ac:dyDescent="0.25">
      <c r="A736" s="1" t="s">
        <v>1967</v>
      </c>
      <c r="B736" s="1" t="s">
        <v>1178</v>
      </c>
      <c r="C736" s="1" t="s">
        <v>1965</v>
      </c>
      <c r="D736" s="1" t="s">
        <v>3</v>
      </c>
      <c r="E736" s="1" t="s">
        <v>1968</v>
      </c>
      <c r="F736" s="1" t="s">
        <v>5</v>
      </c>
      <c r="G736" s="1" t="s">
        <v>87</v>
      </c>
      <c r="O736" s="3">
        <f t="shared" si="84"/>
        <v>43103</v>
      </c>
      <c r="P736" s="4">
        <f t="shared" si="85"/>
        <v>67.6025390625</v>
      </c>
      <c r="Q736" s="4">
        <f t="shared" si="86"/>
        <v>35.76324462890625</v>
      </c>
      <c r="R736" s="4">
        <f t="shared" si="87"/>
        <v>24.750609422351999</v>
      </c>
      <c r="S736" s="4">
        <f t="shared" si="88"/>
        <v>1.7608194069973138</v>
      </c>
      <c r="T736" s="5">
        <f t="shared" si="89"/>
        <v>0.40579726027397262</v>
      </c>
      <c r="U736" s="5">
        <f t="shared" si="90"/>
        <v>4.4392222748428809</v>
      </c>
    </row>
    <row r="737" spans="1:21" x14ac:dyDescent="0.25">
      <c r="A737" s="1" t="s">
        <v>1969</v>
      </c>
      <c r="B737" s="1" t="s">
        <v>1159</v>
      </c>
      <c r="C737" s="1" t="s">
        <v>1970</v>
      </c>
      <c r="D737" s="1" t="s">
        <v>3</v>
      </c>
      <c r="E737" s="1" t="s">
        <v>1971</v>
      </c>
      <c r="F737" s="1" t="s">
        <v>5</v>
      </c>
      <c r="G737" s="1" t="s">
        <v>6</v>
      </c>
      <c r="O737" s="3">
        <f t="shared" si="84"/>
        <v>43103.25</v>
      </c>
      <c r="P737" s="4">
        <f t="shared" si="85"/>
        <v>67.462158203125</v>
      </c>
      <c r="Q737" s="4">
        <f t="shared" si="86"/>
        <v>35.771484375</v>
      </c>
      <c r="R737" s="4">
        <f t="shared" si="87"/>
        <v>24.750609422351999</v>
      </c>
      <c r="S737" s="4">
        <f t="shared" si="88"/>
        <v>1.8890290843649495</v>
      </c>
      <c r="T737" s="5">
        <f t="shared" si="89"/>
        <v>0.40579726027397262</v>
      </c>
      <c r="U737" s="5">
        <f t="shared" si="90"/>
        <v>5.1264000819477049</v>
      </c>
    </row>
    <row r="738" spans="1:21" x14ac:dyDescent="0.25">
      <c r="A738" s="1" t="s">
        <v>1972</v>
      </c>
      <c r="B738" s="1" t="s">
        <v>1460</v>
      </c>
      <c r="C738" s="1" t="s">
        <v>1259</v>
      </c>
      <c r="D738" s="1" t="s">
        <v>3</v>
      </c>
      <c r="E738" s="1" t="s">
        <v>1973</v>
      </c>
      <c r="F738" s="1" t="s">
        <v>5</v>
      </c>
      <c r="G738" s="1" t="s">
        <v>24</v>
      </c>
      <c r="O738" s="3">
        <f t="shared" si="84"/>
        <v>43103.5</v>
      </c>
      <c r="P738" s="4">
        <f t="shared" si="85"/>
        <v>68.3197021484375</v>
      </c>
      <c r="Q738" s="4">
        <f t="shared" si="86"/>
        <v>35.7550048828125</v>
      </c>
      <c r="R738" s="4">
        <f t="shared" si="87"/>
        <v>24.750609422351999</v>
      </c>
      <c r="S738" s="4">
        <f t="shared" si="88"/>
        <v>1.6552912097414492</v>
      </c>
      <c r="T738" s="5">
        <f t="shared" si="89"/>
        <v>0.40579726027397262</v>
      </c>
      <c r="U738" s="5">
        <f t="shared" si="90"/>
        <v>6.7832889062333557</v>
      </c>
    </row>
    <row r="739" spans="1:21" x14ac:dyDescent="0.25">
      <c r="A739" s="1" t="s">
        <v>1974</v>
      </c>
      <c r="B739" s="1" t="s">
        <v>1512</v>
      </c>
      <c r="C739" s="1" t="s">
        <v>1344</v>
      </c>
      <c r="D739" s="1" t="s">
        <v>3</v>
      </c>
      <c r="E739" s="1" t="s">
        <v>1929</v>
      </c>
      <c r="F739" s="1" t="s">
        <v>5</v>
      </c>
      <c r="G739" s="1" t="s">
        <v>6</v>
      </c>
      <c r="O739" s="3">
        <f t="shared" si="84"/>
        <v>43103.75</v>
      </c>
      <c r="P739" s="4">
        <f t="shared" si="85"/>
        <v>67.7581787109375</v>
      </c>
      <c r="Q739" s="4">
        <f t="shared" si="86"/>
        <v>35.7513427734375</v>
      </c>
      <c r="R739" s="4">
        <f t="shared" si="87"/>
        <v>24.750609422351999</v>
      </c>
      <c r="S739" s="4">
        <f t="shared" si="88"/>
        <v>1.6444105272954062</v>
      </c>
      <c r="T739" s="5">
        <f t="shared" si="89"/>
        <v>0.40579726027397262</v>
      </c>
      <c r="U739" s="5">
        <f t="shared" si="90"/>
        <v>5.1264000819477049</v>
      </c>
    </row>
    <row r="740" spans="1:21" x14ac:dyDescent="0.25">
      <c r="A740" s="1" t="s">
        <v>1975</v>
      </c>
      <c r="B740" s="1" t="s">
        <v>876</v>
      </c>
      <c r="C740" s="1" t="s">
        <v>1284</v>
      </c>
      <c r="D740" s="1" t="s">
        <v>763</v>
      </c>
      <c r="E740" s="1" t="s">
        <v>1976</v>
      </c>
      <c r="F740" s="1" t="s">
        <v>5</v>
      </c>
      <c r="G740" s="1" t="s">
        <v>6</v>
      </c>
      <c r="O740" s="3">
        <f t="shared" si="84"/>
        <v>43104</v>
      </c>
      <c r="P740" s="4">
        <f t="shared" si="85"/>
        <v>67.8985595703125</v>
      </c>
      <c r="Q740" s="4">
        <f t="shared" si="86"/>
        <v>35.7586669921875</v>
      </c>
      <c r="R740" s="4">
        <f t="shared" si="87"/>
        <v>24.754745654752071</v>
      </c>
      <c r="S740" s="4">
        <f t="shared" si="88"/>
        <v>1.6807056634499418</v>
      </c>
      <c r="T740" s="5">
        <f t="shared" si="89"/>
        <v>0.40579726027397262</v>
      </c>
      <c r="U740" s="5">
        <f t="shared" si="90"/>
        <v>5.1264000819477049</v>
      </c>
    </row>
    <row r="741" spans="1:21" x14ac:dyDescent="0.25">
      <c r="A741" s="1" t="s">
        <v>1977</v>
      </c>
      <c r="B741" s="1" t="s">
        <v>845</v>
      </c>
      <c r="C741" s="1" t="s">
        <v>1341</v>
      </c>
      <c r="D741" s="1" t="s">
        <v>3</v>
      </c>
      <c r="E741" s="1" t="s">
        <v>1260</v>
      </c>
      <c r="F741" s="1" t="s">
        <v>5</v>
      </c>
      <c r="G741" s="1" t="s">
        <v>21</v>
      </c>
      <c r="O741" s="3">
        <f t="shared" si="84"/>
        <v>43104.25</v>
      </c>
      <c r="P741" s="4">
        <f t="shared" si="85"/>
        <v>67.3797607421875</v>
      </c>
      <c r="Q741" s="4">
        <f t="shared" si="86"/>
        <v>35.75225830078125</v>
      </c>
      <c r="R741" s="4">
        <f t="shared" si="87"/>
        <v>24.750609422351999</v>
      </c>
      <c r="S741" s="4">
        <f t="shared" si="88"/>
        <v>1.6468278753324057</v>
      </c>
      <c r="T741" s="5">
        <f t="shared" si="89"/>
        <v>0.40579726027397262</v>
      </c>
      <c r="U741" s="5">
        <f t="shared" si="90"/>
        <v>2.5625587331231401</v>
      </c>
    </row>
    <row r="742" spans="1:21" x14ac:dyDescent="0.25">
      <c r="A742" s="1" t="s">
        <v>1978</v>
      </c>
      <c r="B742" s="1" t="s">
        <v>1979</v>
      </c>
      <c r="C742" s="1" t="s">
        <v>1284</v>
      </c>
      <c r="D742" s="1" t="s">
        <v>763</v>
      </c>
      <c r="E742" s="1" t="s">
        <v>1980</v>
      </c>
      <c r="F742" s="1" t="s">
        <v>5</v>
      </c>
      <c r="G742" s="1" t="s">
        <v>87</v>
      </c>
      <c r="O742" s="3">
        <f t="shared" si="84"/>
        <v>43104.5</v>
      </c>
      <c r="P742" s="4">
        <f t="shared" si="85"/>
        <v>68.487548828125</v>
      </c>
      <c r="Q742" s="4">
        <f t="shared" si="86"/>
        <v>35.7586669921875</v>
      </c>
      <c r="R742" s="4">
        <f t="shared" si="87"/>
        <v>24.754745654752071</v>
      </c>
      <c r="S742" s="4">
        <f t="shared" si="88"/>
        <v>1.7280015217739333</v>
      </c>
      <c r="T742" s="5">
        <f t="shared" si="89"/>
        <v>0.40579726027397262</v>
      </c>
      <c r="U742" s="5">
        <f t="shared" si="90"/>
        <v>4.4392222748428809</v>
      </c>
    </row>
    <row r="743" spans="1:21" x14ac:dyDescent="0.25">
      <c r="A743" s="1" t="s">
        <v>1981</v>
      </c>
      <c r="B743" s="1" t="s">
        <v>1572</v>
      </c>
      <c r="C743" s="1" t="s">
        <v>1951</v>
      </c>
      <c r="D743" s="1" t="s">
        <v>3</v>
      </c>
      <c r="E743" s="1" t="s">
        <v>1982</v>
      </c>
      <c r="F743" s="1" t="s">
        <v>5</v>
      </c>
      <c r="G743" s="1" t="s">
        <v>24</v>
      </c>
      <c r="O743" s="3">
        <f t="shared" si="84"/>
        <v>43104.75</v>
      </c>
      <c r="P743" s="4">
        <f t="shared" si="85"/>
        <v>67.85888671875</v>
      </c>
      <c r="Q743" s="4">
        <f t="shared" si="86"/>
        <v>35.75592041015625</v>
      </c>
      <c r="R743" s="4">
        <f t="shared" si="87"/>
        <v>24.750609422351999</v>
      </c>
      <c r="S743" s="4">
        <f t="shared" si="88"/>
        <v>1.7025187302759832</v>
      </c>
      <c r="T743" s="5">
        <f t="shared" si="89"/>
        <v>0.40579726027397262</v>
      </c>
      <c r="U743" s="5">
        <f t="shared" si="90"/>
        <v>6.7832889062333557</v>
      </c>
    </row>
    <row r="744" spans="1:21" x14ac:dyDescent="0.25">
      <c r="A744" s="1" t="s">
        <v>1983</v>
      </c>
      <c r="B744" s="1" t="s">
        <v>1623</v>
      </c>
      <c r="C744" s="1" t="s">
        <v>1984</v>
      </c>
      <c r="D744" s="1" t="s">
        <v>763</v>
      </c>
      <c r="E744" s="1" t="s">
        <v>1982</v>
      </c>
      <c r="F744" s="1" t="s">
        <v>5</v>
      </c>
      <c r="G744" s="1" t="s">
        <v>40</v>
      </c>
      <c r="O744" s="3">
        <f t="shared" si="84"/>
        <v>43105</v>
      </c>
      <c r="P744" s="4">
        <f t="shared" si="85"/>
        <v>68.0328369140625</v>
      </c>
      <c r="Q744" s="4">
        <f t="shared" si="86"/>
        <v>35.7568359375</v>
      </c>
      <c r="R744" s="4">
        <f t="shared" si="87"/>
        <v>24.754745654752071</v>
      </c>
      <c r="S744" s="4">
        <f t="shared" si="88"/>
        <v>1.7025187302759832</v>
      </c>
      <c r="T744" s="5">
        <f t="shared" si="89"/>
        <v>0.40579726027397262</v>
      </c>
      <c r="U744" s="5">
        <f t="shared" si="90"/>
        <v>6.2795806410970254</v>
      </c>
    </row>
    <row r="745" spans="1:21" x14ac:dyDescent="0.25">
      <c r="A745" s="1" t="s">
        <v>1985</v>
      </c>
      <c r="B745" s="1" t="s">
        <v>1277</v>
      </c>
      <c r="C745" s="1" t="s">
        <v>1951</v>
      </c>
      <c r="D745" s="1" t="s">
        <v>3</v>
      </c>
      <c r="E745" s="1" t="s">
        <v>1986</v>
      </c>
      <c r="F745" s="1" t="s">
        <v>5</v>
      </c>
      <c r="G745" s="1" t="s">
        <v>10</v>
      </c>
      <c r="O745" s="3">
        <f t="shared" si="84"/>
        <v>43105.25</v>
      </c>
      <c r="P745" s="4">
        <f t="shared" si="85"/>
        <v>67.7886962890625</v>
      </c>
      <c r="Q745" s="4">
        <f t="shared" si="86"/>
        <v>35.75592041015625</v>
      </c>
      <c r="R745" s="4">
        <f t="shared" si="87"/>
        <v>24.750609422351999</v>
      </c>
      <c r="S745" s="4">
        <f t="shared" si="88"/>
        <v>1.7328595721343731</v>
      </c>
      <c r="T745" s="5">
        <f t="shared" si="89"/>
        <v>0.40579726027397262</v>
      </c>
      <c r="U745" s="5">
        <f t="shared" si="90"/>
        <v>0</v>
      </c>
    </row>
    <row r="746" spans="1:21" x14ac:dyDescent="0.25">
      <c r="A746" s="1" t="s">
        <v>1987</v>
      </c>
      <c r="B746" s="1" t="s">
        <v>1988</v>
      </c>
      <c r="C746" s="1" t="s">
        <v>1989</v>
      </c>
      <c r="D746" s="1" t="s">
        <v>3</v>
      </c>
      <c r="E746" s="1" t="s">
        <v>1990</v>
      </c>
      <c r="F746" s="1" t="s">
        <v>5</v>
      </c>
      <c r="G746" s="1" t="s">
        <v>62</v>
      </c>
      <c r="O746" s="3">
        <f t="shared" si="84"/>
        <v>43105.5</v>
      </c>
      <c r="P746" s="4">
        <f t="shared" si="85"/>
        <v>68.780517578125</v>
      </c>
      <c r="Q746" s="4">
        <f t="shared" si="86"/>
        <v>35.77972412109375</v>
      </c>
      <c r="R746" s="4">
        <f t="shared" si="87"/>
        <v>24.750609422351999</v>
      </c>
      <c r="S746" s="4">
        <f t="shared" si="88"/>
        <v>1.9553305858169665</v>
      </c>
      <c r="T746" s="5">
        <f t="shared" si="89"/>
        <v>0.40579726027397262</v>
      </c>
      <c r="U746" s="5">
        <f t="shared" si="90"/>
        <v>8.885124270228081</v>
      </c>
    </row>
    <row r="747" spans="1:21" x14ac:dyDescent="0.25">
      <c r="A747" s="1" t="s">
        <v>1991</v>
      </c>
      <c r="B747" s="1" t="s">
        <v>1042</v>
      </c>
      <c r="C747" s="1" t="s">
        <v>1357</v>
      </c>
      <c r="D747" s="1" t="s">
        <v>3</v>
      </c>
      <c r="E747" s="1" t="s">
        <v>1992</v>
      </c>
      <c r="F747" s="1" t="s">
        <v>5</v>
      </c>
      <c r="G747" s="1" t="s">
        <v>85</v>
      </c>
      <c r="O747" s="3">
        <f t="shared" si="84"/>
        <v>43105.75</v>
      </c>
      <c r="P747" s="4">
        <f t="shared" si="85"/>
        <v>67.742919921875</v>
      </c>
      <c r="Q747" s="4">
        <f t="shared" si="86"/>
        <v>35.7733154296875</v>
      </c>
      <c r="R747" s="4">
        <f t="shared" si="87"/>
        <v>24.750609422351999</v>
      </c>
      <c r="S747" s="4">
        <f t="shared" si="88"/>
        <v>1.8461887528147258</v>
      </c>
      <c r="T747" s="5">
        <f t="shared" si="89"/>
        <v>0.40579726027397262</v>
      </c>
      <c r="U747" s="5">
        <f t="shared" si="90"/>
        <v>10.263095898622556</v>
      </c>
    </row>
    <row r="748" spans="1:21" x14ac:dyDescent="0.25">
      <c r="A748" s="1" t="s">
        <v>1993</v>
      </c>
      <c r="B748" s="1" t="s">
        <v>1226</v>
      </c>
      <c r="C748" s="1" t="s">
        <v>1994</v>
      </c>
      <c r="D748" s="1" t="s">
        <v>3</v>
      </c>
      <c r="E748" s="1" t="s">
        <v>1995</v>
      </c>
      <c r="F748" s="1" t="s">
        <v>5</v>
      </c>
      <c r="G748" s="1" t="s">
        <v>6</v>
      </c>
      <c r="O748" s="3">
        <f t="shared" si="84"/>
        <v>43106</v>
      </c>
      <c r="P748" s="4">
        <f t="shared" si="85"/>
        <v>67.8070068359375</v>
      </c>
      <c r="Q748" s="4">
        <f t="shared" si="86"/>
        <v>35.77239990234375</v>
      </c>
      <c r="R748" s="4">
        <f t="shared" si="87"/>
        <v>24.750609422351999</v>
      </c>
      <c r="S748" s="4">
        <f t="shared" si="88"/>
        <v>1.8559716483529769</v>
      </c>
      <c r="T748" s="5">
        <f t="shared" si="89"/>
        <v>0.40579726027397262</v>
      </c>
      <c r="U748" s="5">
        <f t="shared" si="90"/>
        <v>5.1264000819477049</v>
      </c>
    </row>
    <row r="749" spans="1:21" x14ac:dyDescent="0.25">
      <c r="A749" s="1" t="s">
        <v>1996</v>
      </c>
      <c r="B749" s="1" t="s">
        <v>1997</v>
      </c>
      <c r="C749" s="1" t="s">
        <v>1357</v>
      </c>
      <c r="D749" s="1" t="s">
        <v>3</v>
      </c>
      <c r="E749" s="1" t="s">
        <v>1935</v>
      </c>
      <c r="F749" s="1" t="s">
        <v>5</v>
      </c>
      <c r="G749" s="1" t="s">
        <v>12</v>
      </c>
      <c r="O749" s="3">
        <f t="shared" si="84"/>
        <v>43106.25</v>
      </c>
      <c r="P749" s="4">
        <f t="shared" si="85"/>
        <v>66.9921875</v>
      </c>
      <c r="Q749" s="4">
        <f t="shared" si="86"/>
        <v>35.7733154296875</v>
      </c>
      <c r="R749" s="4">
        <f t="shared" si="87"/>
        <v>24.750609422351999</v>
      </c>
      <c r="S749" s="4">
        <f t="shared" si="88"/>
        <v>1.9282887467094838</v>
      </c>
      <c r="T749" s="5">
        <f t="shared" si="89"/>
        <v>0.40579726027397262</v>
      </c>
      <c r="U749" s="5">
        <f t="shared" si="90"/>
        <v>7.6928124515598792</v>
      </c>
    </row>
    <row r="750" spans="1:21" x14ac:dyDescent="0.25">
      <c r="A750" s="1" t="s">
        <v>1998</v>
      </c>
      <c r="B750" s="1" t="s">
        <v>1999</v>
      </c>
      <c r="C750" s="1" t="s">
        <v>2000</v>
      </c>
      <c r="D750" s="1" t="s">
        <v>3</v>
      </c>
      <c r="E750" s="1" t="s">
        <v>1863</v>
      </c>
      <c r="F750" s="1" t="s">
        <v>5</v>
      </c>
      <c r="G750" s="1" t="s">
        <v>12</v>
      </c>
      <c r="O750" s="3">
        <f t="shared" si="84"/>
        <v>43106.5</v>
      </c>
      <c r="P750" s="4">
        <f t="shared" si="85"/>
        <v>68.05419921875</v>
      </c>
      <c r="Q750" s="4">
        <f t="shared" si="86"/>
        <v>35.7806396484375</v>
      </c>
      <c r="R750" s="4">
        <f t="shared" si="87"/>
        <v>24.750609422351999</v>
      </c>
      <c r="S750" s="4">
        <f t="shared" si="88"/>
        <v>1.9824139738285567</v>
      </c>
      <c r="T750" s="5">
        <f t="shared" si="89"/>
        <v>0.40579726027397262</v>
      </c>
      <c r="U750" s="5">
        <f t="shared" si="90"/>
        <v>7.6928124515598792</v>
      </c>
    </row>
    <row r="751" spans="1:21" x14ac:dyDescent="0.25">
      <c r="A751" s="1" t="s">
        <v>2001</v>
      </c>
      <c r="B751" s="1" t="s">
        <v>1210</v>
      </c>
      <c r="C751" s="1" t="s">
        <v>2002</v>
      </c>
      <c r="D751" s="1" t="s">
        <v>3</v>
      </c>
      <c r="E751" s="1" t="s">
        <v>2003</v>
      </c>
      <c r="F751" s="1" t="s">
        <v>5</v>
      </c>
      <c r="G751" s="1" t="s">
        <v>19</v>
      </c>
      <c r="O751" s="3">
        <f t="shared" si="84"/>
        <v>43106.75</v>
      </c>
      <c r="P751" s="4">
        <f t="shared" si="85"/>
        <v>67.5537109375</v>
      </c>
      <c r="Q751" s="4">
        <f t="shared" si="86"/>
        <v>35.7696533203125</v>
      </c>
      <c r="R751" s="4">
        <f t="shared" si="87"/>
        <v>24.750609422351999</v>
      </c>
      <c r="S751" s="4">
        <f t="shared" si="88"/>
        <v>1.8168726226257945</v>
      </c>
      <c r="T751" s="5">
        <f t="shared" si="89"/>
        <v>0.40579726027397262</v>
      </c>
      <c r="U751" s="5">
        <f t="shared" si="90"/>
        <v>3.62430749400795</v>
      </c>
    </row>
    <row r="752" spans="1:21" x14ac:dyDescent="0.25">
      <c r="A752" s="1" t="s">
        <v>2004</v>
      </c>
      <c r="B752" s="1" t="s">
        <v>2005</v>
      </c>
      <c r="C752" s="1" t="s">
        <v>2006</v>
      </c>
      <c r="D752" s="1" t="s">
        <v>3</v>
      </c>
      <c r="E752" s="1" t="s">
        <v>2007</v>
      </c>
      <c r="F752" s="1" t="s">
        <v>5</v>
      </c>
      <c r="G752" s="1" t="s">
        <v>27</v>
      </c>
      <c r="O752" s="3">
        <f t="shared" si="84"/>
        <v>43107</v>
      </c>
      <c r="P752" s="4">
        <f t="shared" si="85"/>
        <v>68.0206298828125</v>
      </c>
      <c r="Q752" s="4">
        <f t="shared" si="86"/>
        <v>35.76507568359375</v>
      </c>
      <c r="R752" s="4">
        <f t="shared" si="87"/>
        <v>24.750609422351999</v>
      </c>
      <c r="S752" s="4">
        <f t="shared" si="88"/>
        <v>1.779078032114171</v>
      </c>
      <c r="T752" s="5">
        <f t="shared" si="89"/>
        <v>0.40579726027397262</v>
      </c>
      <c r="U752" s="5">
        <f t="shared" si="90"/>
        <v>8.5061469534770708</v>
      </c>
    </row>
    <row r="753" spans="1:21" x14ac:dyDescent="0.25">
      <c r="A753" s="1" t="s">
        <v>2008</v>
      </c>
      <c r="B753" s="1" t="s">
        <v>999</v>
      </c>
      <c r="C753" s="1" t="s">
        <v>1931</v>
      </c>
      <c r="D753" s="1" t="s">
        <v>3</v>
      </c>
      <c r="E753" s="1" t="s">
        <v>2009</v>
      </c>
      <c r="F753" s="1" t="s">
        <v>5</v>
      </c>
      <c r="G753" s="1" t="s">
        <v>87</v>
      </c>
      <c r="O753" s="3">
        <f t="shared" si="84"/>
        <v>43107.25</v>
      </c>
      <c r="P753" s="4">
        <f t="shared" si="85"/>
        <v>67.6055908203125</v>
      </c>
      <c r="Q753" s="4">
        <f t="shared" si="86"/>
        <v>35.7659912109375</v>
      </c>
      <c r="R753" s="4">
        <f t="shared" si="87"/>
        <v>24.750609422351999</v>
      </c>
      <c r="S753" s="4">
        <f t="shared" si="88"/>
        <v>1.8266392456620792</v>
      </c>
      <c r="T753" s="5">
        <f t="shared" si="89"/>
        <v>0.40579726027397262</v>
      </c>
      <c r="U753" s="5">
        <f t="shared" si="90"/>
        <v>4.4392222748428809</v>
      </c>
    </row>
    <row r="754" spans="1:21" x14ac:dyDescent="0.25">
      <c r="A754" s="1" t="s">
        <v>2010</v>
      </c>
      <c r="B754" s="1" t="s">
        <v>2011</v>
      </c>
      <c r="C754" s="1" t="s">
        <v>1931</v>
      </c>
      <c r="D754" s="1" t="s">
        <v>3</v>
      </c>
      <c r="E754" s="1" t="s">
        <v>2012</v>
      </c>
      <c r="F754" s="1" t="s">
        <v>5</v>
      </c>
      <c r="G754" s="1" t="s">
        <v>19</v>
      </c>
      <c r="O754" s="3">
        <f t="shared" si="84"/>
        <v>43107.5</v>
      </c>
      <c r="P754" s="4">
        <f t="shared" si="85"/>
        <v>68.115234375</v>
      </c>
      <c r="Q754" s="4">
        <f t="shared" si="86"/>
        <v>35.7659912109375</v>
      </c>
      <c r="R754" s="4">
        <f t="shared" si="87"/>
        <v>24.750609422351999</v>
      </c>
      <c r="S754" s="4">
        <f t="shared" si="88"/>
        <v>1.8254181215775702</v>
      </c>
      <c r="T754" s="5">
        <f t="shared" si="89"/>
        <v>0.40579726027397262</v>
      </c>
      <c r="U754" s="5">
        <f t="shared" si="90"/>
        <v>3.62430749400795</v>
      </c>
    </row>
    <row r="755" spans="1:21" x14ac:dyDescent="0.25">
      <c r="A755" s="1" t="s">
        <v>2013</v>
      </c>
      <c r="B755" s="1" t="s">
        <v>957</v>
      </c>
      <c r="C755" s="1" t="s">
        <v>1357</v>
      </c>
      <c r="D755" s="1" t="s">
        <v>3</v>
      </c>
      <c r="E755" s="1" t="s">
        <v>2014</v>
      </c>
      <c r="F755" s="1" t="s">
        <v>5</v>
      </c>
      <c r="G755" s="1" t="s">
        <v>40</v>
      </c>
      <c r="O755" s="3">
        <f t="shared" si="84"/>
        <v>43107.75</v>
      </c>
      <c r="P755" s="4">
        <f t="shared" si="85"/>
        <v>67.7642822265625</v>
      </c>
      <c r="Q755" s="4">
        <f t="shared" si="86"/>
        <v>35.7733154296875</v>
      </c>
      <c r="R755" s="4">
        <f t="shared" si="87"/>
        <v>24.750609422351999</v>
      </c>
      <c r="S755" s="4">
        <f t="shared" si="88"/>
        <v>1.8816776255035279</v>
      </c>
      <c r="T755" s="5">
        <f t="shared" si="89"/>
        <v>0.40579726027397262</v>
      </c>
      <c r="U755" s="5">
        <f t="shared" si="90"/>
        <v>6.2795806410970254</v>
      </c>
    </row>
    <row r="756" spans="1:21" x14ac:dyDescent="0.25">
      <c r="A756" s="1" t="s">
        <v>2015</v>
      </c>
      <c r="B756" s="1" t="s">
        <v>1686</v>
      </c>
      <c r="C756" s="1" t="s">
        <v>1357</v>
      </c>
      <c r="D756" s="1" t="s">
        <v>3</v>
      </c>
      <c r="E756" s="1" t="s">
        <v>2016</v>
      </c>
      <c r="F756" s="1" t="s">
        <v>5</v>
      </c>
      <c r="G756" s="1" t="s">
        <v>21</v>
      </c>
      <c r="O756" s="3">
        <f t="shared" si="84"/>
        <v>43108</v>
      </c>
      <c r="P756" s="4">
        <f t="shared" si="85"/>
        <v>67.8497314453125</v>
      </c>
      <c r="Q756" s="4">
        <f t="shared" si="86"/>
        <v>35.7733154296875</v>
      </c>
      <c r="R756" s="4">
        <f t="shared" si="87"/>
        <v>24.750609422351999</v>
      </c>
      <c r="S756" s="4">
        <f t="shared" si="88"/>
        <v>1.8510795214913855</v>
      </c>
      <c r="T756" s="5">
        <f t="shared" si="89"/>
        <v>0.40579726027397262</v>
      </c>
      <c r="U756" s="5">
        <f t="shared" si="90"/>
        <v>2.5625587331231401</v>
      </c>
    </row>
    <row r="757" spans="1:21" x14ac:dyDescent="0.25">
      <c r="A757" s="1" t="s">
        <v>2017</v>
      </c>
      <c r="B757" s="1" t="s">
        <v>1324</v>
      </c>
      <c r="C757" s="1" t="s">
        <v>1914</v>
      </c>
      <c r="D757" s="1" t="s">
        <v>3</v>
      </c>
      <c r="E757" s="1" t="s">
        <v>2018</v>
      </c>
      <c r="F757" s="1" t="s">
        <v>5</v>
      </c>
      <c r="G757" s="1" t="s">
        <v>15</v>
      </c>
      <c r="O757" s="3">
        <f t="shared" si="84"/>
        <v>43108.25</v>
      </c>
      <c r="P757" s="4">
        <f t="shared" si="85"/>
        <v>67.8466796875</v>
      </c>
      <c r="Q757" s="4">
        <f t="shared" si="86"/>
        <v>35.775146484375</v>
      </c>
      <c r="R757" s="4">
        <f t="shared" si="87"/>
        <v>24.750609422351999</v>
      </c>
      <c r="S757" s="4">
        <f t="shared" si="88"/>
        <v>1.8939317614731976</v>
      </c>
      <c r="T757" s="5">
        <f t="shared" si="89"/>
        <v>0.40579726027397262</v>
      </c>
      <c r="U757" s="5">
        <f t="shared" si="90"/>
        <v>5.7319679651977298</v>
      </c>
    </row>
    <row r="758" spans="1:21" x14ac:dyDescent="0.25">
      <c r="A758" s="1" t="s">
        <v>2019</v>
      </c>
      <c r="B758" s="1" t="s">
        <v>1505</v>
      </c>
      <c r="C758" s="1" t="s">
        <v>1994</v>
      </c>
      <c r="D758" s="1" t="s">
        <v>3</v>
      </c>
      <c r="E758" s="1" t="s">
        <v>2020</v>
      </c>
      <c r="F758" s="1" t="s">
        <v>5</v>
      </c>
      <c r="G758" s="1" t="s">
        <v>19</v>
      </c>
      <c r="O758" s="3">
        <f t="shared" si="84"/>
        <v>43108.5</v>
      </c>
      <c r="P758" s="4">
        <f t="shared" si="85"/>
        <v>68.06640625</v>
      </c>
      <c r="Q758" s="4">
        <f t="shared" si="86"/>
        <v>35.77239990234375</v>
      </c>
      <c r="R758" s="4">
        <f t="shared" si="87"/>
        <v>24.750609422351999</v>
      </c>
      <c r="S758" s="4">
        <f t="shared" si="88"/>
        <v>1.8498567020203041</v>
      </c>
      <c r="T758" s="5">
        <f t="shared" si="89"/>
        <v>0.40579726027397262</v>
      </c>
      <c r="U758" s="5">
        <f t="shared" si="90"/>
        <v>3.62430749400795</v>
      </c>
    </row>
    <row r="759" spans="1:21" x14ac:dyDescent="0.25">
      <c r="A759" s="1" t="s">
        <v>2021</v>
      </c>
      <c r="B759" s="1" t="s">
        <v>2022</v>
      </c>
      <c r="C759" s="1" t="s">
        <v>2023</v>
      </c>
      <c r="D759" s="1" t="s">
        <v>3</v>
      </c>
      <c r="E759" s="1" t="s">
        <v>2024</v>
      </c>
      <c r="F759" s="1" t="s">
        <v>5</v>
      </c>
      <c r="G759" s="1" t="s">
        <v>24</v>
      </c>
      <c r="O759" s="3">
        <f t="shared" si="84"/>
        <v>43108.75</v>
      </c>
      <c r="P759" s="4">
        <f t="shared" si="85"/>
        <v>68.10302734375</v>
      </c>
      <c r="Q759" s="4">
        <f t="shared" si="86"/>
        <v>35.77606201171875</v>
      </c>
      <c r="R759" s="4">
        <f t="shared" si="87"/>
        <v>24.750609422351999</v>
      </c>
      <c r="S759" s="4">
        <f t="shared" si="88"/>
        <v>1.9479514233257191</v>
      </c>
      <c r="T759" s="5">
        <f t="shared" si="89"/>
        <v>0.40579726027397262</v>
      </c>
      <c r="U759" s="5">
        <f t="shared" si="90"/>
        <v>6.7832889062333557</v>
      </c>
    </row>
    <row r="760" spans="1:21" x14ac:dyDescent="0.25">
      <c r="A760" s="1" t="s">
        <v>2025</v>
      </c>
      <c r="B760" s="1" t="s">
        <v>1178</v>
      </c>
      <c r="C760" s="1" t="s">
        <v>1333</v>
      </c>
      <c r="D760" s="1" t="s">
        <v>3</v>
      </c>
      <c r="E760" s="1" t="s">
        <v>2026</v>
      </c>
      <c r="F760" s="1" t="s">
        <v>5</v>
      </c>
      <c r="G760" s="1" t="s">
        <v>24</v>
      </c>
      <c r="O760" s="3">
        <f t="shared" si="84"/>
        <v>43109</v>
      </c>
      <c r="P760" s="4">
        <f t="shared" si="85"/>
        <v>67.6025390625</v>
      </c>
      <c r="Q760" s="4">
        <f t="shared" si="86"/>
        <v>35.77056884765625</v>
      </c>
      <c r="R760" s="4">
        <f t="shared" si="87"/>
        <v>24.750609422351999</v>
      </c>
      <c r="S760" s="4">
        <f t="shared" si="88"/>
        <v>1.8474113176932292</v>
      </c>
      <c r="T760" s="5">
        <f t="shared" si="89"/>
        <v>0.40579726027397262</v>
      </c>
      <c r="U760" s="5">
        <f t="shared" si="90"/>
        <v>6.7832889062333557</v>
      </c>
    </row>
    <row r="761" spans="1:21" x14ac:dyDescent="0.25">
      <c r="A761" s="1" t="s">
        <v>2027</v>
      </c>
      <c r="B761" s="1" t="s">
        <v>1913</v>
      </c>
      <c r="C761" s="1" t="s">
        <v>1357</v>
      </c>
      <c r="D761" s="1" t="s">
        <v>3</v>
      </c>
      <c r="E761" s="1" t="s">
        <v>2028</v>
      </c>
      <c r="F761" s="1" t="s">
        <v>5</v>
      </c>
      <c r="G761" s="1" t="s">
        <v>15</v>
      </c>
      <c r="O761" s="3">
        <f t="shared" si="84"/>
        <v>43109.25</v>
      </c>
      <c r="P761" s="4">
        <f t="shared" si="85"/>
        <v>67.889404296875</v>
      </c>
      <c r="Q761" s="4">
        <f t="shared" si="86"/>
        <v>35.7733154296875</v>
      </c>
      <c r="R761" s="4">
        <f t="shared" si="87"/>
        <v>24.750609422351999</v>
      </c>
      <c r="S761" s="4">
        <f t="shared" si="88"/>
        <v>1.8731047984151701</v>
      </c>
      <c r="T761" s="5">
        <f t="shared" si="89"/>
        <v>0.40579726027397262</v>
      </c>
      <c r="U761" s="5">
        <f t="shared" si="90"/>
        <v>5.7319679651977298</v>
      </c>
    </row>
    <row r="762" spans="1:21" x14ac:dyDescent="0.25">
      <c r="A762" s="1" t="s">
        <v>2029</v>
      </c>
      <c r="B762" s="1" t="s">
        <v>1313</v>
      </c>
      <c r="C762" s="1" t="s">
        <v>2030</v>
      </c>
      <c r="D762" s="1" t="s">
        <v>3</v>
      </c>
      <c r="E762" s="1" t="s">
        <v>2031</v>
      </c>
      <c r="F762" s="1" t="s">
        <v>5</v>
      </c>
      <c r="G762" s="1" t="s">
        <v>12</v>
      </c>
      <c r="O762" s="3">
        <f t="shared" si="84"/>
        <v>43109.5</v>
      </c>
      <c r="P762" s="4">
        <f t="shared" si="85"/>
        <v>67.755126953125</v>
      </c>
      <c r="Q762" s="4">
        <f t="shared" si="86"/>
        <v>35.767822265625</v>
      </c>
      <c r="R762" s="4">
        <f t="shared" si="87"/>
        <v>24.750609422351999</v>
      </c>
      <c r="S762" s="4">
        <f t="shared" si="88"/>
        <v>1.827860454410029</v>
      </c>
      <c r="T762" s="5">
        <f t="shared" si="89"/>
        <v>0.40579726027397262</v>
      </c>
      <c r="U762" s="5">
        <f t="shared" si="90"/>
        <v>7.6928124515598792</v>
      </c>
    </row>
    <row r="763" spans="1:21" x14ac:dyDescent="0.25">
      <c r="A763" s="1" t="s">
        <v>2032</v>
      </c>
      <c r="B763" s="1" t="s">
        <v>1781</v>
      </c>
      <c r="C763" s="1" t="s">
        <v>1970</v>
      </c>
      <c r="D763" s="1" t="s">
        <v>3</v>
      </c>
      <c r="E763" s="1" t="s">
        <v>2033</v>
      </c>
      <c r="F763" s="1" t="s">
        <v>5</v>
      </c>
      <c r="G763" s="1" t="s">
        <v>40</v>
      </c>
      <c r="O763" s="3">
        <f t="shared" si="84"/>
        <v>43109.75</v>
      </c>
      <c r="P763" s="4">
        <f t="shared" si="85"/>
        <v>67.98095703125</v>
      </c>
      <c r="Q763" s="4">
        <f t="shared" si="86"/>
        <v>35.771484375</v>
      </c>
      <c r="R763" s="4">
        <f t="shared" si="87"/>
        <v>24.750609422351999</v>
      </c>
      <c r="S763" s="4">
        <f t="shared" si="88"/>
        <v>1.8376331736124598</v>
      </c>
      <c r="T763" s="5">
        <f t="shared" si="89"/>
        <v>0.40579726027397262</v>
      </c>
      <c r="U763" s="5">
        <f t="shared" si="90"/>
        <v>6.2795806410970254</v>
      </c>
    </row>
    <row r="764" spans="1:21" x14ac:dyDescent="0.25">
      <c r="A764" s="1" t="s">
        <v>2034</v>
      </c>
      <c r="B764" s="1" t="s">
        <v>1498</v>
      </c>
      <c r="C764" s="1" t="s">
        <v>2023</v>
      </c>
      <c r="D764" s="1" t="s">
        <v>3</v>
      </c>
      <c r="E764" s="1" t="s">
        <v>2035</v>
      </c>
      <c r="F764" s="1" t="s">
        <v>5</v>
      </c>
      <c r="G764" s="1" t="s">
        <v>19</v>
      </c>
      <c r="O764" s="3">
        <f t="shared" si="84"/>
        <v>43110</v>
      </c>
      <c r="P764" s="4">
        <f t="shared" si="85"/>
        <v>67.4102783203125</v>
      </c>
      <c r="Q764" s="4">
        <f t="shared" si="86"/>
        <v>35.77606201171875</v>
      </c>
      <c r="R764" s="4">
        <f t="shared" si="87"/>
        <v>24.750609422351999</v>
      </c>
      <c r="S764" s="4">
        <f t="shared" si="88"/>
        <v>1.9516406184233119</v>
      </c>
      <c r="T764" s="5">
        <f t="shared" si="89"/>
        <v>0.40579726027397262</v>
      </c>
      <c r="U764" s="5">
        <f t="shared" si="90"/>
        <v>3.62430749400795</v>
      </c>
    </row>
    <row r="765" spans="1:21" x14ac:dyDescent="0.25">
      <c r="A765" s="1" t="s">
        <v>2036</v>
      </c>
      <c r="B765" s="1" t="s">
        <v>835</v>
      </c>
      <c r="C765" s="1" t="s">
        <v>1363</v>
      </c>
      <c r="D765" s="1" t="s">
        <v>3</v>
      </c>
      <c r="E765" s="1" t="s">
        <v>2037</v>
      </c>
      <c r="F765" s="1" t="s">
        <v>5</v>
      </c>
      <c r="G765" s="1" t="s">
        <v>6</v>
      </c>
      <c r="O765" s="3">
        <f t="shared" si="84"/>
        <v>43110.25</v>
      </c>
      <c r="P765" s="4">
        <f t="shared" si="85"/>
        <v>67.88330078125</v>
      </c>
      <c r="Q765" s="4">
        <f t="shared" si="86"/>
        <v>35.78521728515625</v>
      </c>
      <c r="R765" s="4">
        <f t="shared" si="87"/>
        <v>24.750609422351999</v>
      </c>
      <c r="S765" s="4">
        <f t="shared" si="88"/>
        <v>2.0206476852416131</v>
      </c>
      <c r="T765" s="5">
        <f t="shared" si="89"/>
        <v>0.40579726027397262</v>
      </c>
      <c r="U765" s="5">
        <f t="shared" si="90"/>
        <v>5.1264000819477049</v>
      </c>
    </row>
    <row r="766" spans="1:21" x14ac:dyDescent="0.25">
      <c r="A766" s="1" t="s">
        <v>2038</v>
      </c>
      <c r="B766" s="1" t="s">
        <v>2039</v>
      </c>
      <c r="C766" s="1" t="s">
        <v>1884</v>
      </c>
      <c r="D766" s="1" t="s">
        <v>3</v>
      </c>
      <c r="E766" s="1" t="s">
        <v>1876</v>
      </c>
      <c r="F766" s="1" t="s">
        <v>5</v>
      </c>
      <c r="G766" s="1" t="s">
        <v>40</v>
      </c>
      <c r="O766" s="3">
        <f t="shared" si="84"/>
        <v>43110.5</v>
      </c>
      <c r="P766" s="4">
        <f t="shared" si="85"/>
        <v>67.767333984375</v>
      </c>
      <c r="Q766" s="4">
        <f t="shared" si="86"/>
        <v>35.78704833984375</v>
      </c>
      <c r="R766" s="4">
        <f t="shared" si="87"/>
        <v>24.750609422351999</v>
      </c>
      <c r="S766" s="4">
        <f t="shared" si="88"/>
        <v>2.0416498091498738</v>
      </c>
      <c r="T766" s="5">
        <f t="shared" si="89"/>
        <v>0.40579726027397262</v>
      </c>
      <c r="U766" s="5">
        <f t="shared" si="90"/>
        <v>6.2795806410970254</v>
      </c>
    </row>
    <row r="767" spans="1:21" x14ac:dyDescent="0.25">
      <c r="A767" s="1" t="s">
        <v>2040</v>
      </c>
      <c r="B767" s="1" t="s">
        <v>2041</v>
      </c>
      <c r="C767" s="1" t="s">
        <v>2023</v>
      </c>
      <c r="D767" s="1" t="s">
        <v>3</v>
      </c>
      <c r="E767" s="1" t="s">
        <v>2042</v>
      </c>
      <c r="F767" s="1" t="s">
        <v>5</v>
      </c>
      <c r="G767" s="1" t="s">
        <v>6</v>
      </c>
      <c r="O767" s="3">
        <f t="shared" si="84"/>
        <v>43110.75</v>
      </c>
      <c r="P767" s="4">
        <f t="shared" si="85"/>
        <v>68.0572509765625</v>
      </c>
      <c r="Q767" s="4">
        <f t="shared" si="86"/>
        <v>35.77606201171875</v>
      </c>
      <c r="R767" s="4">
        <f t="shared" si="87"/>
        <v>24.750609422351999</v>
      </c>
      <c r="S767" s="4">
        <f t="shared" si="88"/>
        <v>1.9160107041516881</v>
      </c>
      <c r="T767" s="5">
        <f t="shared" si="89"/>
        <v>0.40579726027397262</v>
      </c>
      <c r="U767" s="5">
        <f t="shared" si="90"/>
        <v>5.1264000819477049</v>
      </c>
    </row>
    <row r="768" spans="1:21" x14ac:dyDescent="0.25">
      <c r="A768" s="1" t="s">
        <v>2043</v>
      </c>
      <c r="B768" s="1" t="s">
        <v>1208</v>
      </c>
      <c r="C768" s="1" t="s">
        <v>2044</v>
      </c>
      <c r="D768" s="1" t="s">
        <v>3</v>
      </c>
      <c r="E768" s="1" t="s">
        <v>2045</v>
      </c>
      <c r="F768" s="1" t="s">
        <v>5</v>
      </c>
      <c r="G768" s="1" t="s">
        <v>40</v>
      </c>
      <c r="O768" s="3">
        <f t="shared" si="84"/>
        <v>43111</v>
      </c>
      <c r="P768" s="4">
        <f t="shared" si="85"/>
        <v>67.3858642578125</v>
      </c>
      <c r="Q768" s="4">
        <f t="shared" si="86"/>
        <v>35.78887939453125</v>
      </c>
      <c r="R768" s="4">
        <f t="shared" si="87"/>
        <v>24.750609422351999</v>
      </c>
      <c r="S768" s="4">
        <f t="shared" si="88"/>
        <v>2.0552527586562519</v>
      </c>
      <c r="T768" s="5">
        <f t="shared" si="89"/>
        <v>0.40579726027397262</v>
      </c>
      <c r="U768" s="5">
        <f t="shared" si="90"/>
        <v>6.2795806410970254</v>
      </c>
    </row>
    <row r="769" spans="1:21" x14ac:dyDescent="0.25">
      <c r="A769" s="1" t="s">
        <v>2046</v>
      </c>
      <c r="B769" s="1" t="s">
        <v>2047</v>
      </c>
      <c r="C769" s="1" t="s">
        <v>1347</v>
      </c>
      <c r="D769" s="1" t="s">
        <v>3</v>
      </c>
      <c r="E769" s="1" t="s">
        <v>1881</v>
      </c>
      <c r="F769" s="1" t="s">
        <v>5</v>
      </c>
      <c r="G769" s="1" t="s">
        <v>19</v>
      </c>
      <c r="O769" s="3">
        <f t="shared" si="84"/>
        <v>43111.25</v>
      </c>
      <c r="P769" s="4">
        <f t="shared" si="85"/>
        <v>68.1182861328125</v>
      </c>
      <c r="Q769" s="4">
        <f t="shared" si="86"/>
        <v>35.79071044921875</v>
      </c>
      <c r="R769" s="4">
        <f t="shared" si="87"/>
        <v>24.750609422351999</v>
      </c>
      <c r="S769" s="4">
        <f t="shared" si="88"/>
        <v>2.0750576141058446</v>
      </c>
      <c r="T769" s="5">
        <f t="shared" si="89"/>
        <v>0.40579726027397262</v>
      </c>
      <c r="U769" s="5">
        <f t="shared" si="90"/>
        <v>3.62430749400795</v>
      </c>
    </row>
    <row r="770" spans="1:21" x14ac:dyDescent="0.25">
      <c r="A770" s="1" t="s">
        <v>2048</v>
      </c>
      <c r="B770" s="1" t="s">
        <v>1002</v>
      </c>
      <c r="C770" s="1" t="s">
        <v>2049</v>
      </c>
      <c r="D770" s="1" t="s">
        <v>3</v>
      </c>
      <c r="E770" s="1" t="s">
        <v>2050</v>
      </c>
      <c r="F770" s="1" t="s">
        <v>5</v>
      </c>
      <c r="G770" s="1" t="s">
        <v>6</v>
      </c>
      <c r="O770" s="3">
        <f t="shared" ref="O770:O833" si="91">(HEX2DEC(A770)/86400)+25569</f>
        <v>43111.5</v>
      </c>
      <c r="P770" s="4">
        <f t="shared" ref="P770:P833" si="92">HEX2DEC(B770)/32768*100</f>
        <v>67.90771484375</v>
      </c>
      <c r="Q770" s="4">
        <f t="shared" ref="Q770:Q833" si="93">HEX2DEC(C770)/32768*30</f>
        <v>35.7861328125</v>
      </c>
      <c r="R770" s="4">
        <f t="shared" ref="R770:R833" si="94">1/($Y$2+$Y$3*LOG10(5600-HEX2DEC(D770))+$Y$4*LOG10(5600-HEX2DEC(D770))^3)-273.15</f>
        <v>24.750609422351999</v>
      </c>
      <c r="S770" s="4">
        <f t="shared" ref="S770:S833" si="95">1/($Y$2+$Y$3*LOG10(21000-HEX2DEC(E770))+$Y$4*LOG10(21000-HEX2DEC(E770))^3)-273.15</f>
        <v>2.0651524066945512</v>
      </c>
      <c r="T770" s="5">
        <f t="shared" ref="T770:T833" si="96">((HEX2DEC(F770)+4700)-4842)*0.049372/0.73</f>
        <v>0.40579726027397262</v>
      </c>
      <c r="U770" s="5">
        <f t="shared" ref="U770:U833" si="97">DEGREES(ACOS((1000-G770)/1000))</f>
        <v>5.1264000819477049</v>
      </c>
    </row>
    <row r="771" spans="1:21" x14ac:dyDescent="0.25">
      <c r="A771" s="1" t="s">
        <v>2051</v>
      </c>
      <c r="B771" s="1" t="s">
        <v>2052</v>
      </c>
      <c r="C771" s="1" t="s">
        <v>2049</v>
      </c>
      <c r="D771" s="1" t="s">
        <v>763</v>
      </c>
      <c r="E771" s="1" t="s">
        <v>2053</v>
      </c>
      <c r="F771" s="1" t="s">
        <v>5</v>
      </c>
      <c r="G771" s="1" t="s">
        <v>6</v>
      </c>
      <c r="O771" s="3">
        <f t="shared" si="91"/>
        <v>43111.75</v>
      </c>
      <c r="P771" s="4">
        <f t="shared" si="92"/>
        <v>68.121337890625</v>
      </c>
      <c r="Q771" s="4">
        <f t="shared" si="93"/>
        <v>35.7861328125</v>
      </c>
      <c r="R771" s="4">
        <f t="shared" si="94"/>
        <v>24.754745654752071</v>
      </c>
      <c r="S771" s="4">
        <f t="shared" si="95"/>
        <v>2.0255871116557387</v>
      </c>
      <c r="T771" s="5">
        <f t="shared" si="96"/>
        <v>0.40579726027397262</v>
      </c>
      <c r="U771" s="5">
        <f t="shared" si="97"/>
        <v>5.1264000819477049</v>
      </c>
    </row>
    <row r="772" spans="1:21" x14ac:dyDescent="0.25">
      <c r="A772" s="1" t="s">
        <v>2054</v>
      </c>
      <c r="B772" s="1" t="s">
        <v>1498</v>
      </c>
      <c r="C772" s="1" t="s">
        <v>1884</v>
      </c>
      <c r="D772" s="1" t="s">
        <v>3</v>
      </c>
      <c r="E772" s="1" t="s">
        <v>2055</v>
      </c>
      <c r="F772" s="1" t="s">
        <v>5</v>
      </c>
      <c r="G772" s="1" t="s">
        <v>87</v>
      </c>
      <c r="O772" s="3">
        <f t="shared" si="91"/>
        <v>43112</v>
      </c>
      <c r="P772" s="4">
        <f t="shared" si="92"/>
        <v>67.4102783203125</v>
      </c>
      <c r="Q772" s="4">
        <f t="shared" si="93"/>
        <v>35.78704833984375</v>
      </c>
      <c r="R772" s="4">
        <f t="shared" si="94"/>
        <v>24.750609422351999</v>
      </c>
      <c r="S772" s="4">
        <f t="shared" si="95"/>
        <v>2.0391776724490001</v>
      </c>
      <c r="T772" s="5">
        <f t="shared" si="96"/>
        <v>0.40579726027397262</v>
      </c>
      <c r="U772" s="5">
        <f t="shared" si="97"/>
        <v>4.4392222748428809</v>
      </c>
    </row>
    <row r="773" spans="1:21" x14ac:dyDescent="0.25">
      <c r="A773" s="1" t="s">
        <v>2056</v>
      </c>
      <c r="B773" s="1" t="s">
        <v>1413</v>
      </c>
      <c r="C773" s="1" t="s">
        <v>1360</v>
      </c>
      <c r="D773" s="1" t="s">
        <v>763</v>
      </c>
      <c r="E773" s="1" t="s">
        <v>1943</v>
      </c>
      <c r="F773" s="1" t="s">
        <v>5</v>
      </c>
      <c r="G773" s="1" t="s">
        <v>36</v>
      </c>
      <c r="O773" s="3">
        <f t="shared" si="91"/>
        <v>43112.25</v>
      </c>
      <c r="P773" s="4">
        <f t="shared" si="92"/>
        <v>67.96875</v>
      </c>
      <c r="Q773" s="4">
        <f t="shared" si="93"/>
        <v>35.7843017578125</v>
      </c>
      <c r="R773" s="4">
        <f t="shared" si="94"/>
        <v>24.754745654752071</v>
      </c>
      <c r="S773" s="4">
        <f t="shared" si="95"/>
        <v>1.9972042866285733</v>
      </c>
      <c r="T773" s="5">
        <f t="shared" si="96"/>
        <v>0.40579726027397262</v>
      </c>
      <c r="U773" s="5">
        <f t="shared" si="97"/>
        <v>7.2522468650594325</v>
      </c>
    </row>
    <row r="774" spans="1:21" x14ac:dyDescent="0.25">
      <c r="A774" s="1" t="s">
        <v>2057</v>
      </c>
      <c r="B774" s="1" t="s">
        <v>2058</v>
      </c>
      <c r="C774" s="1" t="s">
        <v>1360</v>
      </c>
      <c r="D774" s="1" t="s">
        <v>3</v>
      </c>
      <c r="E774" s="1" t="s">
        <v>1885</v>
      </c>
      <c r="F774" s="1" t="s">
        <v>5</v>
      </c>
      <c r="G774" s="1" t="s">
        <v>6</v>
      </c>
      <c r="O774" s="3">
        <f t="shared" si="91"/>
        <v>43112.5</v>
      </c>
      <c r="P774" s="4">
        <f t="shared" si="92"/>
        <v>67.8558349609375</v>
      </c>
      <c r="Q774" s="4">
        <f t="shared" si="93"/>
        <v>35.7843017578125</v>
      </c>
      <c r="R774" s="4">
        <f t="shared" si="94"/>
        <v>24.750609422351999</v>
      </c>
      <c r="S774" s="4">
        <f t="shared" si="95"/>
        <v>2.0083051691197511</v>
      </c>
      <c r="T774" s="5">
        <f t="shared" si="96"/>
        <v>0.40579726027397262</v>
      </c>
      <c r="U774" s="5">
        <f t="shared" si="97"/>
        <v>5.1264000819477049</v>
      </c>
    </row>
    <row r="775" spans="1:21" x14ac:dyDescent="0.25">
      <c r="A775" s="1" t="s">
        <v>2059</v>
      </c>
      <c r="B775" s="1" t="s">
        <v>1266</v>
      </c>
      <c r="C775" s="1" t="s">
        <v>2049</v>
      </c>
      <c r="D775" s="1" t="s">
        <v>3</v>
      </c>
      <c r="E775" s="1" t="s">
        <v>2060</v>
      </c>
      <c r="F775" s="1" t="s">
        <v>5</v>
      </c>
      <c r="G775" s="1" t="s">
        <v>87</v>
      </c>
      <c r="O775" s="3">
        <f t="shared" si="91"/>
        <v>43112.75</v>
      </c>
      <c r="P775" s="4">
        <f t="shared" si="92"/>
        <v>67.529296875</v>
      </c>
      <c r="Q775" s="4">
        <f t="shared" si="93"/>
        <v>35.7861328125</v>
      </c>
      <c r="R775" s="4">
        <f t="shared" si="94"/>
        <v>24.750609422351999</v>
      </c>
      <c r="S775" s="4">
        <f t="shared" si="95"/>
        <v>2.0317633409252949</v>
      </c>
      <c r="T775" s="5">
        <f t="shared" si="96"/>
        <v>0.40579726027397262</v>
      </c>
      <c r="U775" s="5">
        <f t="shared" si="97"/>
        <v>4.4392222748428809</v>
      </c>
    </row>
    <row r="776" spans="1:21" x14ac:dyDescent="0.25">
      <c r="A776" s="1" t="s">
        <v>2061</v>
      </c>
      <c r="B776" s="1" t="s">
        <v>1124</v>
      </c>
      <c r="C776" s="1" t="s">
        <v>1354</v>
      </c>
      <c r="D776" s="1" t="s">
        <v>3</v>
      </c>
      <c r="E776" s="1" t="s">
        <v>2062</v>
      </c>
      <c r="F776" s="1" t="s">
        <v>5</v>
      </c>
      <c r="G776" s="1" t="s">
        <v>27</v>
      </c>
      <c r="O776" s="3">
        <f t="shared" si="91"/>
        <v>43113</v>
      </c>
      <c r="P776" s="4">
        <f t="shared" si="92"/>
        <v>67.254638671875</v>
      </c>
      <c r="Q776" s="4">
        <f t="shared" si="93"/>
        <v>35.782470703125</v>
      </c>
      <c r="R776" s="4">
        <f t="shared" si="94"/>
        <v>24.750609422351999</v>
      </c>
      <c r="S776" s="4">
        <f t="shared" si="95"/>
        <v>1.9873426995948762</v>
      </c>
      <c r="T776" s="5">
        <f t="shared" si="96"/>
        <v>0.40579726027397262</v>
      </c>
      <c r="U776" s="5">
        <f t="shared" si="97"/>
        <v>8.5061469534770708</v>
      </c>
    </row>
    <row r="777" spans="1:21" x14ac:dyDescent="0.25">
      <c r="A777" s="1" t="s">
        <v>2063</v>
      </c>
      <c r="B777" s="1" t="s">
        <v>1509</v>
      </c>
      <c r="C777" s="1" t="s">
        <v>1884</v>
      </c>
      <c r="D777" s="1" t="s">
        <v>3</v>
      </c>
      <c r="E777" s="1" t="s">
        <v>2064</v>
      </c>
      <c r="F777" s="1" t="s">
        <v>5</v>
      </c>
      <c r="G777" s="1" t="s">
        <v>21</v>
      </c>
      <c r="O777" s="3">
        <f t="shared" si="91"/>
        <v>43113.25</v>
      </c>
      <c r="P777" s="4">
        <f t="shared" si="92"/>
        <v>67.913818359375</v>
      </c>
      <c r="Q777" s="4">
        <f t="shared" si="93"/>
        <v>35.78704833984375</v>
      </c>
      <c r="R777" s="4">
        <f t="shared" si="94"/>
        <v>24.750609422351999</v>
      </c>
      <c r="S777" s="4">
        <f t="shared" si="95"/>
        <v>2.0787735013702218</v>
      </c>
      <c r="T777" s="5">
        <f t="shared" si="96"/>
        <v>0.40579726027397262</v>
      </c>
      <c r="U777" s="5">
        <f t="shared" si="97"/>
        <v>2.5625587331231401</v>
      </c>
    </row>
    <row r="778" spans="1:21" x14ac:dyDescent="0.25">
      <c r="A778" s="1" t="s">
        <v>2065</v>
      </c>
      <c r="B778" s="1" t="s">
        <v>2066</v>
      </c>
      <c r="C778" s="1" t="s">
        <v>1354</v>
      </c>
      <c r="D778" s="1" t="s">
        <v>3</v>
      </c>
      <c r="E778" s="1" t="s">
        <v>1937</v>
      </c>
      <c r="F778" s="1" t="s">
        <v>5</v>
      </c>
      <c r="G778" s="1" t="s">
        <v>15</v>
      </c>
      <c r="O778" s="3">
        <f t="shared" si="91"/>
        <v>43113.5</v>
      </c>
      <c r="P778" s="4">
        <f t="shared" si="92"/>
        <v>67.950439453125</v>
      </c>
      <c r="Q778" s="4">
        <f t="shared" si="93"/>
        <v>35.782470703125</v>
      </c>
      <c r="R778" s="4">
        <f t="shared" si="94"/>
        <v>24.750609422351999</v>
      </c>
      <c r="S778" s="4">
        <f t="shared" si="95"/>
        <v>2.0342344384288253</v>
      </c>
      <c r="T778" s="5">
        <f t="shared" si="96"/>
        <v>0.40579726027397262</v>
      </c>
      <c r="U778" s="5">
        <f t="shared" si="97"/>
        <v>5.7319679651977298</v>
      </c>
    </row>
    <row r="779" spans="1:21" x14ac:dyDescent="0.25">
      <c r="A779" s="1" t="s">
        <v>2067</v>
      </c>
      <c r="B779" s="1" t="s">
        <v>1387</v>
      </c>
      <c r="C779" s="1" t="s">
        <v>1354</v>
      </c>
      <c r="D779" s="1" t="s">
        <v>763</v>
      </c>
      <c r="E779" s="1" t="s">
        <v>2068</v>
      </c>
      <c r="F779" s="1" t="s">
        <v>5</v>
      </c>
      <c r="G779" s="1" t="s">
        <v>15</v>
      </c>
      <c r="O779" s="3">
        <f t="shared" si="91"/>
        <v>43113.75</v>
      </c>
      <c r="P779" s="4">
        <f t="shared" si="92"/>
        <v>67.9290771484375</v>
      </c>
      <c r="Q779" s="4">
        <f t="shared" si="93"/>
        <v>35.782470703125</v>
      </c>
      <c r="R779" s="4">
        <f t="shared" si="94"/>
        <v>24.754745654752071</v>
      </c>
      <c r="S779" s="4">
        <f t="shared" si="95"/>
        <v>2.0120070169111273</v>
      </c>
      <c r="T779" s="5">
        <f t="shared" si="96"/>
        <v>0.40579726027397262</v>
      </c>
      <c r="U779" s="5">
        <f t="shared" si="97"/>
        <v>5.7319679651977298</v>
      </c>
    </row>
    <row r="780" spans="1:21" x14ac:dyDescent="0.25">
      <c r="A780" s="1" t="s">
        <v>2069</v>
      </c>
      <c r="B780" s="1" t="s">
        <v>2070</v>
      </c>
      <c r="C780" s="1" t="s">
        <v>1884</v>
      </c>
      <c r="D780" s="1" t="s">
        <v>3</v>
      </c>
      <c r="E780" s="1" t="s">
        <v>2060</v>
      </c>
      <c r="F780" s="1" t="s">
        <v>5</v>
      </c>
      <c r="G780" s="1" t="s">
        <v>24</v>
      </c>
      <c r="O780" s="3">
        <f t="shared" si="91"/>
        <v>43114</v>
      </c>
      <c r="P780" s="4">
        <f t="shared" si="92"/>
        <v>67.3980712890625</v>
      </c>
      <c r="Q780" s="4">
        <f t="shared" si="93"/>
        <v>35.78704833984375</v>
      </c>
      <c r="R780" s="4">
        <f t="shared" si="94"/>
        <v>24.750609422351999</v>
      </c>
      <c r="S780" s="4">
        <f t="shared" si="95"/>
        <v>2.0317633409252949</v>
      </c>
      <c r="T780" s="5">
        <f t="shared" si="96"/>
        <v>0.40579726027397262</v>
      </c>
      <c r="U780" s="5">
        <f t="shared" si="97"/>
        <v>6.7832889062333557</v>
      </c>
    </row>
    <row r="781" spans="1:21" x14ac:dyDescent="0.25">
      <c r="A781" s="1" t="s">
        <v>2071</v>
      </c>
      <c r="B781" s="1" t="s">
        <v>1868</v>
      </c>
      <c r="C781" s="1" t="s">
        <v>1884</v>
      </c>
      <c r="D781" s="1" t="s">
        <v>3</v>
      </c>
      <c r="E781" s="1" t="s">
        <v>1940</v>
      </c>
      <c r="F781" s="1" t="s">
        <v>5</v>
      </c>
      <c r="G781" s="1" t="s">
        <v>21</v>
      </c>
      <c r="O781" s="3">
        <f t="shared" si="91"/>
        <v>43114.25</v>
      </c>
      <c r="P781" s="4">
        <f t="shared" si="92"/>
        <v>67.7490234375</v>
      </c>
      <c r="Q781" s="4">
        <f t="shared" si="93"/>
        <v>35.78704833984375</v>
      </c>
      <c r="R781" s="4">
        <f t="shared" si="94"/>
        <v>24.750609422351999</v>
      </c>
      <c r="S781" s="4">
        <f t="shared" si="95"/>
        <v>2.0058377022891136</v>
      </c>
      <c r="T781" s="5">
        <f t="shared" si="96"/>
        <v>0.40579726027397262</v>
      </c>
      <c r="U781" s="5">
        <f t="shared" si="97"/>
        <v>2.5625587331231401</v>
      </c>
    </row>
    <row r="782" spans="1:21" x14ac:dyDescent="0.25">
      <c r="A782" s="1" t="s">
        <v>2072</v>
      </c>
      <c r="B782" s="1" t="s">
        <v>2073</v>
      </c>
      <c r="C782" s="1" t="s">
        <v>1354</v>
      </c>
      <c r="D782" s="1" t="s">
        <v>763</v>
      </c>
      <c r="E782" s="1" t="s">
        <v>2074</v>
      </c>
      <c r="F782" s="1" t="s">
        <v>5</v>
      </c>
      <c r="G782" s="1" t="s">
        <v>6</v>
      </c>
      <c r="O782" s="3">
        <f t="shared" si="91"/>
        <v>43114.5</v>
      </c>
      <c r="P782" s="4">
        <f t="shared" si="92"/>
        <v>67.7703857421875</v>
      </c>
      <c r="Q782" s="4">
        <f t="shared" si="93"/>
        <v>35.782470703125</v>
      </c>
      <c r="R782" s="4">
        <f t="shared" si="94"/>
        <v>24.754745654752071</v>
      </c>
      <c r="S782" s="4">
        <f t="shared" si="95"/>
        <v>1.9762550036804214</v>
      </c>
      <c r="T782" s="5">
        <f t="shared" si="96"/>
        <v>0.40579726027397262</v>
      </c>
      <c r="U782" s="5">
        <f t="shared" si="97"/>
        <v>5.1264000819477049</v>
      </c>
    </row>
    <row r="783" spans="1:21" x14ac:dyDescent="0.25">
      <c r="A783" s="1" t="s">
        <v>2075</v>
      </c>
      <c r="B783" s="1" t="s">
        <v>1030</v>
      </c>
      <c r="C783" s="1" t="s">
        <v>1354</v>
      </c>
      <c r="D783" s="1" t="s">
        <v>763</v>
      </c>
      <c r="E783" s="1" t="s">
        <v>2076</v>
      </c>
      <c r="F783" s="1" t="s">
        <v>5</v>
      </c>
      <c r="G783" s="1" t="s">
        <v>24</v>
      </c>
      <c r="O783" s="3">
        <f t="shared" si="91"/>
        <v>43114.75</v>
      </c>
      <c r="P783" s="4">
        <f t="shared" si="92"/>
        <v>67.803955078125</v>
      </c>
      <c r="Q783" s="4">
        <f t="shared" si="93"/>
        <v>35.782470703125</v>
      </c>
      <c r="R783" s="4">
        <f t="shared" si="94"/>
        <v>24.754745654752071</v>
      </c>
      <c r="S783" s="4">
        <f t="shared" si="95"/>
        <v>1.9750234678113543</v>
      </c>
      <c r="T783" s="5">
        <f t="shared" si="96"/>
        <v>0.40579726027397262</v>
      </c>
      <c r="U783" s="5">
        <f t="shared" si="97"/>
        <v>6.7832889062333557</v>
      </c>
    </row>
    <row r="784" spans="1:21" x14ac:dyDescent="0.25">
      <c r="A784" s="1" t="s">
        <v>2077</v>
      </c>
      <c r="B784" s="1" t="s">
        <v>1469</v>
      </c>
      <c r="C784" s="1" t="s">
        <v>1354</v>
      </c>
      <c r="D784" s="1" t="s">
        <v>3</v>
      </c>
      <c r="E784" s="1" t="s">
        <v>2078</v>
      </c>
      <c r="F784" s="1" t="s">
        <v>5</v>
      </c>
      <c r="G784" s="1" t="s">
        <v>6</v>
      </c>
      <c r="O784" s="3">
        <f t="shared" si="91"/>
        <v>43115</v>
      </c>
      <c r="P784" s="4">
        <f t="shared" si="92"/>
        <v>67.4072265625</v>
      </c>
      <c r="Q784" s="4">
        <f t="shared" si="93"/>
        <v>35.782470703125</v>
      </c>
      <c r="R784" s="4">
        <f t="shared" si="94"/>
        <v>24.750609422351999</v>
      </c>
      <c r="S784" s="4">
        <f t="shared" si="95"/>
        <v>1.9639435148323514</v>
      </c>
      <c r="T784" s="5">
        <f t="shared" si="96"/>
        <v>0.40579726027397262</v>
      </c>
      <c r="U784" s="5">
        <f t="shared" si="97"/>
        <v>5.1264000819477049</v>
      </c>
    </row>
    <row r="785" spans="1:21" x14ac:dyDescent="0.25">
      <c r="A785" s="1" t="s">
        <v>2079</v>
      </c>
      <c r="B785" s="1" t="s">
        <v>915</v>
      </c>
      <c r="C785" s="1" t="s">
        <v>1902</v>
      </c>
      <c r="D785" s="1" t="s">
        <v>763</v>
      </c>
      <c r="E785" s="1" t="s">
        <v>2080</v>
      </c>
      <c r="F785" s="1" t="s">
        <v>5</v>
      </c>
      <c r="G785" s="1" t="s">
        <v>40</v>
      </c>
      <c r="O785" s="3">
        <f t="shared" si="91"/>
        <v>43115.25</v>
      </c>
      <c r="P785" s="4">
        <f t="shared" si="92"/>
        <v>67.706298828125</v>
      </c>
      <c r="Q785" s="4">
        <f t="shared" si="93"/>
        <v>35.78338623046875</v>
      </c>
      <c r="R785" s="4">
        <f t="shared" si="94"/>
        <v>24.754745654752071</v>
      </c>
      <c r="S785" s="4">
        <f t="shared" si="95"/>
        <v>2.0231172255021193</v>
      </c>
      <c r="T785" s="5">
        <f t="shared" si="96"/>
        <v>0.40579726027397262</v>
      </c>
      <c r="U785" s="5">
        <f t="shared" si="97"/>
        <v>6.2795806410970254</v>
      </c>
    </row>
    <row r="786" spans="1:21" x14ac:dyDescent="0.25">
      <c r="A786" s="1" t="s">
        <v>2081</v>
      </c>
      <c r="B786" s="1" t="s">
        <v>1793</v>
      </c>
      <c r="C786" s="1" t="s">
        <v>1862</v>
      </c>
      <c r="D786" s="1" t="s">
        <v>3</v>
      </c>
      <c r="E786" s="1" t="s">
        <v>1873</v>
      </c>
      <c r="F786" s="1" t="s">
        <v>5</v>
      </c>
      <c r="G786" s="1" t="s">
        <v>24</v>
      </c>
      <c r="O786" s="3">
        <f t="shared" si="91"/>
        <v>43115.5</v>
      </c>
      <c r="P786" s="4">
        <f t="shared" si="92"/>
        <v>68.0908203125</v>
      </c>
      <c r="Q786" s="4">
        <f t="shared" si="93"/>
        <v>35.78155517578125</v>
      </c>
      <c r="R786" s="4">
        <f t="shared" si="94"/>
        <v>24.750609422351999</v>
      </c>
      <c r="S786" s="4">
        <f t="shared" si="95"/>
        <v>1.9910401483605824</v>
      </c>
      <c r="T786" s="5">
        <f t="shared" si="96"/>
        <v>0.40579726027397262</v>
      </c>
      <c r="U786" s="5">
        <f t="shared" si="97"/>
        <v>6.7832889062333557</v>
      </c>
    </row>
    <row r="787" spans="1:21" x14ac:dyDescent="0.25">
      <c r="A787" s="1" t="s">
        <v>2082</v>
      </c>
      <c r="B787" s="1" t="s">
        <v>899</v>
      </c>
      <c r="C787" s="1" t="s">
        <v>1902</v>
      </c>
      <c r="D787" s="1" t="s">
        <v>3</v>
      </c>
      <c r="E787" s="1" t="s">
        <v>2083</v>
      </c>
      <c r="F787" s="1" t="s">
        <v>5</v>
      </c>
      <c r="G787" s="1" t="s">
        <v>15</v>
      </c>
      <c r="O787" s="3">
        <f t="shared" si="91"/>
        <v>43115.75</v>
      </c>
      <c r="P787" s="4">
        <f t="shared" si="92"/>
        <v>67.93212890625</v>
      </c>
      <c r="Q787" s="4">
        <f t="shared" si="93"/>
        <v>35.78338623046875</v>
      </c>
      <c r="R787" s="4">
        <f t="shared" si="94"/>
        <v>24.750609422351999</v>
      </c>
      <c r="S787" s="4">
        <f t="shared" si="95"/>
        <v>1.9651742768695613</v>
      </c>
      <c r="T787" s="5">
        <f t="shared" si="96"/>
        <v>0.40579726027397262</v>
      </c>
      <c r="U787" s="5">
        <f t="shared" si="97"/>
        <v>5.7319679651977298</v>
      </c>
    </row>
    <row r="788" spans="1:21" x14ac:dyDescent="0.25">
      <c r="A788" s="1" t="s">
        <v>2084</v>
      </c>
      <c r="B788" s="1" t="s">
        <v>2085</v>
      </c>
      <c r="C788" s="1" t="s">
        <v>1934</v>
      </c>
      <c r="D788" s="1" t="s">
        <v>763</v>
      </c>
      <c r="E788" s="1" t="s">
        <v>1376</v>
      </c>
      <c r="F788" s="1" t="s">
        <v>5</v>
      </c>
      <c r="G788" s="1" t="s">
        <v>87</v>
      </c>
      <c r="O788" s="3">
        <f t="shared" si="91"/>
        <v>43116</v>
      </c>
      <c r="P788" s="4">
        <f t="shared" si="92"/>
        <v>67.6483154296875</v>
      </c>
      <c r="Q788" s="4">
        <f t="shared" si="93"/>
        <v>35.7769775390625</v>
      </c>
      <c r="R788" s="4">
        <f t="shared" si="94"/>
        <v>24.754745654752071</v>
      </c>
      <c r="S788" s="4">
        <f t="shared" si="95"/>
        <v>1.962712838719483</v>
      </c>
      <c r="T788" s="5">
        <f t="shared" si="96"/>
        <v>0.40579726027397262</v>
      </c>
      <c r="U788" s="5">
        <f t="shared" si="97"/>
        <v>4.4392222748428809</v>
      </c>
    </row>
    <row r="789" spans="1:21" x14ac:dyDescent="0.25">
      <c r="A789" s="1" t="s">
        <v>2086</v>
      </c>
      <c r="B789" s="1" t="s">
        <v>2039</v>
      </c>
      <c r="C789" s="1" t="s">
        <v>1354</v>
      </c>
      <c r="D789" s="1" t="s">
        <v>3</v>
      </c>
      <c r="E789" s="1" t="s">
        <v>2087</v>
      </c>
      <c r="F789" s="1" t="s">
        <v>5</v>
      </c>
      <c r="G789" s="1" t="s">
        <v>15</v>
      </c>
      <c r="O789" s="3">
        <f t="shared" si="91"/>
        <v>43116.25</v>
      </c>
      <c r="P789" s="4">
        <f t="shared" si="92"/>
        <v>67.767333984375</v>
      </c>
      <c r="Q789" s="4">
        <f t="shared" si="93"/>
        <v>35.782470703125</v>
      </c>
      <c r="R789" s="4">
        <f t="shared" si="94"/>
        <v>24.750609422351999</v>
      </c>
      <c r="S789" s="4">
        <f t="shared" si="95"/>
        <v>1.9700981844899843</v>
      </c>
      <c r="T789" s="5">
        <f t="shared" si="96"/>
        <v>0.40579726027397262</v>
      </c>
      <c r="U789" s="5">
        <f t="shared" si="97"/>
        <v>5.7319679651977298</v>
      </c>
    </row>
    <row r="790" spans="1:21" x14ac:dyDescent="0.25">
      <c r="A790" s="1" t="s">
        <v>2088</v>
      </c>
      <c r="B790" s="1" t="s">
        <v>1484</v>
      </c>
      <c r="C790" s="1" t="s">
        <v>1862</v>
      </c>
      <c r="D790" s="1" t="s">
        <v>763</v>
      </c>
      <c r="E790" s="1" t="s">
        <v>2087</v>
      </c>
      <c r="F790" s="1" t="s">
        <v>5</v>
      </c>
      <c r="G790" s="1" t="s">
        <v>40</v>
      </c>
      <c r="O790" s="3">
        <f t="shared" si="91"/>
        <v>43116.5</v>
      </c>
      <c r="P790" s="4">
        <f t="shared" si="92"/>
        <v>68.2098388671875</v>
      </c>
      <c r="Q790" s="4">
        <f t="shared" si="93"/>
        <v>35.78155517578125</v>
      </c>
      <c r="R790" s="4">
        <f t="shared" si="94"/>
        <v>24.754745654752071</v>
      </c>
      <c r="S790" s="4">
        <f t="shared" si="95"/>
        <v>1.9700981844899843</v>
      </c>
      <c r="T790" s="5">
        <f t="shared" si="96"/>
        <v>0.40579726027397262</v>
      </c>
      <c r="U790" s="5">
        <f t="shared" si="97"/>
        <v>6.2795806410970254</v>
      </c>
    </row>
    <row r="791" spans="1:21" x14ac:dyDescent="0.25">
      <c r="A791" s="1" t="s">
        <v>2089</v>
      </c>
      <c r="B791" s="1" t="s">
        <v>1694</v>
      </c>
      <c r="C791" s="1" t="s">
        <v>1858</v>
      </c>
      <c r="D791" s="1" t="s">
        <v>3</v>
      </c>
      <c r="E791" s="1" t="s">
        <v>2090</v>
      </c>
      <c r="F791" s="1" t="s">
        <v>5</v>
      </c>
      <c r="G791" s="1" t="s">
        <v>6</v>
      </c>
      <c r="O791" s="3">
        <f t="shared" si="91"/>
        <v>43116.75</v>
      </c>
      <c r="P791" s="4">
        <f t="shared" si="92"/>
        <v>67.87109375</v>
      </c>
      <c r="Q791" s="4">
        <f t="shared" si="93"/>
        <v>35.77880859375</v>
      </c>
      <c r="R791" s="4">
        <f t="shared" si="94"/>
        <v>24.750609422351999</v>
      </c>
      <c r="S791" s="4">
        <f t="shared" si="95"/>
        <v>1.9393463030826865</v>
      </c>
      <c r="T791" s="5">
        <f t="shared" si="96"/>
        <v>0.40579726027397262</v>
      </c>
      <c r="U791" s="5">
        <f t="shared" si="97"/>
        <v>5.1264000819477049</v>
      </c>
    </row>
    <row r="792" spans="1:21" x14ac:dyDescent="0.25">
      <c r="A792" s="1" t="s">
        <v>2091</v>
      </c>
      <c r="B792" s="1" t="s">
        <v>1702</v>
      </c>
      <c r="C792" s="1" t="s">
        <v>1858</v>
      </c>
      <c r="D792" s="1" t="s">
        <v>3</v>
      </c>
      <c r="E792" s="1" t="s">
        <v>2092</v>
      </c>
      <c r="F792" s="1" t="s">
        <v>5</v>
      </c>
      <c r="G792" s="1" t="s">
        <v>15</v>
      </c>
      <c r="O792" s="3">
        <f t="shared" si="91"/>
        <v>43117</v>
      </c>
      <c r="P792" s="4">
        <f t="shared" si="92"/>
        <v>67.7001953125</v>
      </c>
      <c r="Q792" s="4">
        <f t="shared" si="93"/>
        <v>35.77880859375</v>
      </c>
      <c r="R792" s="4">
        <f t="shared" si="94"/>
        <v>24.750609422351999</v>
      </c>
      <c r="S792" s="4">
        <f t="shared" si="95"/>
        <v>1.9614822485195873</v>
      </c>
      <c r="T792" s="5">
        <f t="shared" si="96"/>
        <v>0.40579726027397262</v>
      </c>
      <c r="U792" s="5">
        <f t="shared" si="97"/>
        <v>5.7319679651977298</v>
      </c>
    </row>
    <row r="793" spans="1:21" x14ac:dyDescent="0.25">
      <c r="A793" s="1" t="s">
        <v>2093</v>
      </c>
      <c r="B793" s="1" t="s">
        <v>1262</v>
      </c>
      <c r="C793" s="1" t="s">
        <v>2000</v>
      </c>
      <c r="D793" s="1" t="s">
        <v>3</v>
      </c>
      <c r="E793" s="1" t="s">
        <v>2094</v>
      </c>
      <c r="F793" s="1" t="s">
        <v>5</v>
      </c>
      <c r="G793" s="1" t="s">
        <v>6</v>
      </c>
      <c r="O793" s="3">
        <f t="shared" si="91"/>
        <v>43117.25</v>
      </c>
      <c r="P793" s="4">
        <f t="shared" si="92"/>
        <v>67.730712890625</v>
      </c>
      <c r="Q793" s="4">
        <f t="shared" si="93"/>
        <v>35.7806396484375</v>
      </c>
      <c r="R793" s="4">
        <f t="shared" si="94"/>
        <v>24.750609422351999</v>
      </c>
      <c r="S793" s="4">
        <f t="shared" si="95"/>
        <v>2.0107729812926891</v>
      </c>
      <c r="T793" s="5">
        <f t="shared" si="96"/>
        <v>0.40579726027397262</v>
      </c>
      <c r="U793" s="5">
        <f t="shared" si="97"/>
        <v>5.1264000819477049</v>
      </c>
    </row>
    <row r="794" spans="1:21" x14ac:dyDescent="0.25">
      <c r="A794" s="1" t="s">
        <v>2095</v>
      </c>
      <c r="B794" s="1" t="s">
        <v>2096</v>
      </c>
      <c r="C794" s="1" t="s">
        <v>2023</v>
      </c>
      <c r="D794" s="1" t="s">
        <v>3</v>
      </c>
      <c r="E794" s="1" t="s">
        <v>2097</v>
      </c>
      <c r="F794" s="1" t="s">
        <v>5</v>
      </c>
      <c r="G794" s="1" t="s">
        <v>6</v>
      </c>
      <c r="O794" s="3">
        <f t="shared" si="91"/>
        <v>43117.5</v>
      </c>
      <c r="P794" s="4">
        <f t="shared" si="92"/>
        <v>68.2952880859375</v>
      </c>
      <c r="Q794" s="4">
        <f t="shared" si="93"/>
        <v>35.77606201171875</v>
      </c>
      <c r="R794" s="4">
        <f t="shared" si="94"/>
        <v>24.750609422351999</v>
      </c>
      <c r="S794" s="4">
        <f t="shared" si="95"/>
        <v>1.9344309771027497</v>
      </c>
      <c r="T794" s="5">
        <f t="shared" si="96"/>
        <v>0.40579726027397262</v>
      </c>
      <c r="U794" s="5">
        <f t="shared" si="97"/>
        <v>5.1264000819477049</v>
      </c>
    </row>
    <row r="795" spans="1:21" x14ac:dyDescent="0.25">
      <c r="A795" s="1" t="s">
        <v>2098</v>
      </c>
      <c r="B795" s="1" t="s">
        <v>1509</v>
      </c>
      <c r="C795" s="1" t="s">
        <v>1989</v>
      </c>
      <c r="D795" s="1" t="s">
        <v>763</v>
      </c>
      <c r="E795" s="1" t="s">
        <v>2099</v>
      </c>
      <c r="F795" s="1" t="s">
        <v>5</v>
      </c>
      <c r="G795" s="1" t="s">
        <v>87</v>
      </c>
      <c r="O795" s="3">
        <f t="shared" si="91"/>
        <v>43117.75</v>
      </c>
      <c r="P795" s="4">
        <f t="shared" si="92"/>
        <v>67.913818359375</v>
      </c>
      <c r="Q795" s="4">
        <f t="shared" si="93"/>
        <v>35.77972412109375</v>
      </c>
      <c r="R795" s="4">
        <f t="shared" si="94"/>
        <v>24.754745654752071</v>
      </c>
      <c r="S795" s="4">
        <f t="shared" si="95"/>
        <v>1.9368884687436889</v>
      </c>
      <c r="T795" s="5">
        <f t="shared" si="96"/>
        <v>0.40579726027397262</v>
      </c>
      <c r="U795" s="5">
        <f t="shared" si="97"/>
        <v>4.4392222748428809</v>
      </c>
    </row>
    <row r="796" spans="1:21" x14ac:dyDescent="0.25">
      <c r="A796" s="1" t="s">
        <v>2100</v>
      </c>
      <c r="B796" s="1" t="s">
        <v>957</v>
      </c>
      <c r="C796" s="1" t="s">
        <v>2023</v>
      </c>
      <c r="D796" s="1" t="s">
        <v>3</v>
      </c>
      <c r="E796" s="1" t="s">
        <v>2097</v>
      </c>
      <c r="F796" s="1" t="s">
        <v>5</v>
      </c>
      <c r="G796" s="1" t="s">
        <v>15</v>
      </c>
      <c r="O796" s="3">
        <f t="shared" si="91"/>
        <v>43118</v>
      </c>
      <c r="P796" s="4">
        <f t="shared" si="92"/>
        <v>67.7642822265625</v>
      </c>
      <c r="Q796" s="4">
        <f t="shared" si="93"/>
        <v>35.77606201171875</v>
      </c>
      <c r="R796" s="4">
        <f t="shared" si="94"/>
        <v>24.750609422351999</v>
      </c>
      <c r="S796" s="4">
        <f t="shared" si="95"/>
        <v>1.9344309771027497</v>
      </c>
      <c r="T796" s="5">
        <f t="shared" si="96"/>
        <v>0.40579726027397262</v>
      </c>
      <c r="U796" s="5">
        <f t="shared" si="97"/>
        <v>5.7319679651977298</v>
      </c>
    </row>
    <row r="797" spans="1:21" x14ac:dyDescent="0.25">
      <c r="A797" s="1" t="s">
        <v>2095</v>
      </c>
      <c r="B797" s="1" t="s">
        <v>2096</v>
      </c>
      <c r="C797" s="1" t="s">
        <v>2023</v>
      </c>
      <c r="D797" s="1" t="s">
        <v>3</v>
      </c>
      <c r="E797" s="1" t="s">
        <v>2097</v>
      </c>
      <c r="F797" s="1" t="s">
        <v>5</v>
      </c>
      <c r="G797" s="1" t="s">
        <v>6</v>
      </c>
      <c r="O797" s="3">
        <f t="shared" si="91"/>
        <v>43117.5</v>
      </c>
      <c r="P797" s="4">
        <f t="shared" si="92"/>
        <v>68.2952880859375</v>
      </c>
      <c r="Q797" s="4">
        <f t="shared" si="93"/>
        <v>35.77606201171875</v>
      </c>
      <c r="R797" s="4">
        <f t="shared" si="94"/>
        <v>24.750609422351999</v>
      </c>
      <c r="S797" s="4">
        <f t="shared" si="95"/>
        <v>1.9344309771027497</v>
      </c>
      <c r="T797" s="5">
        <f t="shared" si="96"/>
        <v>0.40579726027397262</v>
      </c>
      <c r="U797" s="5">
        <f t="shared" si="97"/>
        <v>5.1264000819477049</v>
      </c>
    </row>
    <row r="798" spans="1:21" x14ac:dyDescent="0.25">
      <c r="A798" s="1" t="s">
        <v>2098</v>
      </c>
      <c r="B798" s="1" t="s">
        <v>1509</v>
      </c>
      <c r="C798" s="1" t="s">
        <v>1989</v>
      </c>
      <c r="D798" s="1" t="s">
        <v>763</v>
      </c>
      <c r="E798" s="1" t="s">
        <v>2099</v>
      </c>
      <c r="F798" s="1" t="s">
        <v>5</v>
      </c>
      <c r="G798" s="1" t="s">
        <v>87</v>
      </c>
      <c r="O798" s="3">
        <f t="shared" si="91"/>
        <v>43117.75</v>
      </c>
      <c r="P798" s="4">
        <f t="shared" si="92"/>
        <v>67.913818359375</v>
      </c>
      <c r="Q798" s="4">
        <f t="shared" si="93"/>
        <v>35.77972412109375</v>
      </c>
      <c r="R798" s="4">
        <f t="shared" si="94"/>
        <v>24.754745654752071</v>
      </c>
      <c r="S798" s="4">
        <f t="shared" si="95"/>
        <v>1.9368884687436889</v>
      </c>
      <c r="T798" s="5">
        <f t="shared" si="96"/>
        <v>0.40579726027397262</v>
      </c>
      <c r="U798" s="5">
        <f t="shared" si="97"/>
        <v>4.4392222748428809</v>
      </c>
    </row>
    <row r="799" spans="1:21" x14ac:dyDescent="0.25">
      <c r="A799" s="1" t="s">
        <v>2100</v>
      </c>
      <c r="B799" s="1" t="s">
        <v>957</v>
      </c>
      <c r="C799" s="1" t="s">
        <v>2023</v>
      </c>
      <c r="D799" s="1" t="s">
        <v>3</v>
      </c>
      <c r="E799" s="1" t="s">
        <v>2097</v>
      </c>
      <c r="F799" s="1" t="s">
        <v>5</v>
      </c>
      <c r="G799" s="1" t="s">
        <v>15</v>
      </c>
      <c r="O799" s="3">
        <f t="shared" si="91"/>
        <v>43118</v>
      </c>
      <c r="P799" s="4">
        <f t="shared" si="92"/>
        <v>67.7642822265625</v>
      </c>
      <c r="Q799" s="4">
        <f t="shared" si="93"/>
        <v>35.77606201171875</v>
      </c>
      <c r="R799" s="4">
        <f t="shared" si="94"/>
        <v>24.750609422351999</v>
      </c>
      <c r="S799" s="4">
        <f t="shared" si="95"/>
        <v>1.9344309771027497</v>
      </c>
      <c r="T799" s="5">
        <f t="shared" si="96"/>
        <v>0.40579726027397262</v>
      </c>
      <c r="U799" s="5">
        <f t="shared" si="97"/>
        <v>5.7319679651977298</v>
      </c>
    </row>
    <row r="800" spans="1:21" x14ac:dyDescent="0.25">
      <c r="A800" s="1" t="s">
        <v>2101</v>
      </c>
      <c r="B800" s="1" t="s">
        <v>2085</v>
      </c>
      <c r="C800" s="1" t="s">
        <v>1354</v>
      </c>
      <c r="D800" s="1" t="s">
        <v>3</v>
      </c>
      <c r="E800" s="1" t="s">
        <v>2102</v>
      </c>
      <c r="F800" s="1" t="s">
        <v>5</v>
      </c>
      <c r="G800" s="1" t="s">
        <v>15</v>
      </c>
      <c r="O800" s="3">
        <f t="shared" si="91"/>
        <v>43118.25</v>
      </c>
      <c r="P800" s="4">
        <f t="shared" si="92"/>
        <v>67.6483154296875</v>
      </c>
      <c r="Q800" s="4">
        <f t="shared" si="93"/>
        <v>35.782470703125</v>
      </c>
      <c r="R800" s="4">
        <f t="shared" si="94"/>
        <v>24.750609422351999</v>
      </c>
      <c r="S800" s="4">
        <f t="shared" si="95"/>
        <v>2.024352125336577</v>
      </c>
      <c r="T800" s="5">
        <f t="shared" si="96"/>
        <v>0.40579726027397262</v>
      </c>
      <c r="U800" s="5">
        <f t="shared" si="97"/>
        <v>5.7319679651977298</v>
      </c>
    </row>
    <row r="801" spans="1:21" x14ac:dyDescent="0.25">
      <c r="A801" s="1" t="s">
        <v>2103</v>
      </c>
      <c r="B801" s="1" t="s">
        <v>1460</v>
      </c>
      <c r="C801" s="1" t="s">
        <v>1914</v>
      </c>
      <c r="D801" s="1" t="s">
        <v>3</v>
      </c>
      <c r="E801" s="1" t="s">
        <v>2104</v>
      </c>
      <c r="F801" s="1" t="s">
        <v>5</v>
      </c>
      <c r="G801" s="1" t="s">
        <v>6</v>
      </c>
      <c r="O801" s="3">
        <f t="shared" si="91"/>
        <v>43118.5</v>
      </c>
      <c r="P801" s="4">
        <f t="shared" si="92"/>
        <v>68.3197021484375</v>
      </c>
      <c r="Q801" s="4">
        <f t="shared" si="93"/>
        <v>35.775146484375</v>
      </c>
      <c r="R801" s="4">
        <f t="shared" si="94"/>
        <v>24.750609422351999</v>
      </c>
      <c r="S801" s="4">
        <f t="shared" si="95"/>
        <v>1.9246044357068968</v>
      </c>
      <c r="T801" s="5">
        <f t="shared" si="96"/>
        <v>0.40579726027397262</v>
      </c>
      <c r="U801" s="5">
        <f t="shared" si="97"/>
        <v>5.1264000819477049</v>
      </c>
    </row>
    <row r="802" spans="1:21" x14ac:dyDescent="0.25">
      <c r="A802" s="1" t="s">
        <v>2105</v>
      </c>
      <c r="B802" s="1" t="s">
        <v>1509</v>
      </c>
      <c r="C802" s="1" t="s">
        <v>1858</v>
      </c>
      <c r="D802" s="1" t="s">
        <v>763</v>
      </c>
      <c r="E802" s="1" t="s">
        <v>2106</v>
      </c>
      <c r="F802" s="1" t="s">
        <v>5</v>
      </c>
      <c r="G802" s="1" t="s">
        <v>6</v>
      </c>
      <c r="O802" s="3">
        <f t="shared" si="91"/>
        <v>43118.75</v>
      </c>
      <c r="P802" s="4">
        <f t="shared" si="92"/>
        <v>67.913818359375</v>
      </c>
      <c r="Q802" s="4">
        <f t="shared" si="93"/>
        <v>35.77880859375</v>
      </c>
      <c r="R802" s="4">
        <f t="shared" si="94"/>
        <v>24.754745654752071</v>
      </c>
      <c r="S802" s="4">
        <f t="shared" si="95"/>
        <v>1.9405753487923221</v>
      </c>
      <c r="T802" s="5">
        <f t="shared" si="96"/>
        <v>0.40579726027397262</v>
      </c>
      <c r="U802" s="5">
        <f t="shared" si="97"/>
        <v>5.1264000819477049</v>
      </c>
    </row>
    <row r="803" spans="1:21" x14ac:dyDescent="0.25">
      <c r="A803" s="1" t="s">
        <v>2107</v>
      </c>
      <c r="B803" s="1" t="s">
        <v>835</v>
      </c>
      <c r="C803" s="1" t="s">
        <v>2023</v>
      </c>
      <c r="D803" s="1" t="s">
        <v>3</v>
      </c>
      <c r="E803" s="1" t="s">
        <v>2108</v>
      </c>
      <c r="F803" s="1" t="s">
        <v>5</v>
      </c>
      <c r="G803" s="1" t="s">
        <v>87</v>
      </c>
      <c r="O803" s="3">
        <f t="shared" si="91"/>
        <v>43119</v>
      </c>
      <c r="P803" s="4">
        <f t="shared" si="92"/>
        <v>67.88330078125</v>
      </c>
      <c r="Q803" s="4">
        <f t="shared" si="93"/>
        <v>35.77606201171875</v>
      </c>
      <c r="R803" s="4">
        <f t="shared" si="94"/>
        <v>24.750609422351999</v>
      </c>
      <c r="S803" s="4">
        <f t="shared" si="95"/>
        <v>1.9184656284442667</v>
      </c>
      <c r="T803" s="5">
        <f t="shared" si="96"/>
        <v>0.40579726027397262</v>
      </c>
      <c r="U803" s="5">
        <f t="shared" si="97"/>
        <v>4.4392222748428809</v>
      </c>
    </row>
    <row r="804" spans="1:21" x14ac:dyDescent="0.25">
      <c r="A804" s="1" t="s">
        <v>2109</v>
      </c>
      <c r="B804" s="1" t="s">
        <v>989</v>
      </c>
      <c r="C804" s="1" t="s">
        <v>1363</v>
      </c>
      <c r="D804" s="1" t="s">
        <v>3</v>
      </c>
      <c r="E804" s="1" t="s">
        <v>2110</v>
      </c>
      <c r="F804" s="1" t="s">
        <v>5</v>
      </c>
      <c r="G804" s="1" t="s">
        <v>40</v>
      </c>
      <c r="O804" s="3">
        <f t="shared" si="91"/>
        <v>43119.25</v>
      </c>
      <c r="P804" s="4">
        <f t="shared" si="92"/>
        <v>67.5140380859375</v>
      </c>
      <c r="Q804" s="4">
        <f t="shared" si="93"/>
        <v>35.78521728515625</v>
      </c>
      <c r="R804" s="4">
        <f t="shared" si="94"/>
        <v>24.750609422351999</v>
      </c>
      <c r="S804" s="4">
        <f t="shared" si="95"/>
        <v>1.9922728036178228</v>
      </c>
      <c r="T804" s="5">
        <f t="shared" si="96"/>
        <v>0.40579726027397262</v>
      </c>
      <c r="U804" s="5">
        <f t="shared" si="97"/>
        <v>6.2795806410970254</v>
      </c>
    </row>
    <row r="805" spans="1:21" x14ac:dyDescent="0.25">
      <c r="A805" s="1" t="s">
        <v>2111</v>
      </c>
      <c r="B805" s="1" t="s">
        <v>2112</v>
      </c>
      <c r="C805" s="1" t="s">
        <v>1965</v>
      </c>
      <c r="D805" s="1" t="s">
        <v>3</v>
      </c>
      <c r="E805" s="1" t="s">
        <v>2113</v>
      </c>
      <c r="F805" s="1" t="s">
        <v>5</v>
      </c>
      <c r="G805" s="1" t="s">
        <v>6</v>
      </c>
      <c r="O805" s="3">
        <f t="shared" si="91"/>
        <v>43119.5</v>
      </c>
      <c r="P805" s="4">
        <f t="shared" si="92"/>
        <v>68.4661865234375</v>
      </c>
      <c r="Q805" s="4">
        <f t="shared" si="93"/>
        <v>35.76324462890625</v>
      </c>
      <c r="R805" s="4">
        <f t="shared" si="94"/>
        <v>24.750609422351999</v>
      </c>
      <c r="S805" s="4">
        <f t="shared" si="95"/>
        <v>1.7316449338533744</v>
      </c>
      <c r="T805" s="5">
        <f t="shared" si="96"/>
        <v>0.40579726027397262</v>
      </c>
      <c r="U805" s="5">
        <f t="shared" si="97"/>
        <v>5.1264000819477049</v>
      </c>
    </row>
    <row r="806" spans="1:21" x14ac:dyDescent="0.25">
      <c r="A806" s="1" t="s">
        <v>2114</v>
      </c>
      <c r="B806" s="1" t="s">
        <v>1332</v>
      </c>
      <c r="C806" s="1" t="s">
        <v>2023</v>
      </c>
      <c r="D806" s="1" t="s">
        <v>3</v>
      </c>
      <c r="E806" s="1" t="s">
        <v>2115</v>
      </c>
      <c r="F806" s="1" t="s">
        <v>5</v>
      </c>
      <c r="G806" s="1" t="s">
        <v>15</v>
      </c>
      <c r="O806" s="3">
        <f t="shared" si="91"/>
        <v>43119.75</v>
      </c>
      <c r="P806" s="4">
        <f t="shared" si="92"/>
        <v>67.9229736328125</v>
      </c>
      <c r="Q806" s="4">
        <f t="shared" si="93"/>
        <v>35.77606201171875</v>
      </c>
      <c r="R806" s="4">
        <f t="shared" si="94"/>
        <v>24.750609422351999</v>
      </c>
      <c r="S806" s="4">
        <f t="shared" si="95"/>
        <v>1.9565607466224719</v>
      </c>
      <c r="T806" s="5">
        <f t="shared" si="96"/>
        <v>0.40579726027397262</v>
      </c>
      <c r="U806" s="5">
        <f t="shared" si="97"/>
        <v>5.7319679651977298</v>
      </c>
    </row>
    <row r="807" spans="1:21" x14ac:dyDescent="0.25">
      <c r="A807" s="1" t="s">
        <v>2116</v>
      </c>
      <c r="B807" s="1" t="s">
        <v>950</v>
      </c>
      <c r="C807" s="1" t="s">
        <v>1862</v>
      </c>
      <c r="D807" s="1" t="s">
        <v>3</v>
      </c>
      <c r="E807" s="1" t="s">
        <v>1863</v>
      </c>
      <c r="F807" s="1" t="s">
        <v>5</v>
      </c>
      <c r="G807" s="1" t="s">
        <v>6</v>
      </c>
      <c r="O807" s="3">
        <f t="shared" si="91"/>
        <v>43120</v>
      </c>
      <c r="P807" s="4">
        <f t="shared" si="92"/>
        <v>67.9656982421875</v>
      </c>
      <c r="Q807" s="4">
        <f t="shared" si="93"/>
        <v>35.78155517578125</v>
      </c>
      <c r="R807" s="4">
        <f t="shared" si="94"/>
        <v>24.750609422351999</v>
      </c>
      <c r="S807" s="4">
        <f t="shared" si="95"/>
        <v>1.9824139738285567</v>
      </c>
      <c r="T807" s="5">
        <f t="shared" si="96"/>
        <v>0.40579726027397262</v>
      </c>
      <c r="U807" s="5">
        <f t="shared" si="97"/>
        <v>5.1264000819477049</v>
      </c>
    </row>
    <row r="808" spans="1:21" x14ac:dyDescent="0.25">
      <c r="A808" s="1" t="s">
        <v>2117</v>
      </c>
      <c r="B808" s="1" t="s">
        <v>1481</v>
      </c>
      <c r="C808" s="1" t="s">
        <v>1858</v>
      </c>
      <c r="D808" s="1" t="s">
        <v>3</v>
      </c>
      <c r="E808" s="1" t="s">
        <v>2076</v>
      </c>
      <c r="F808" s="1" t="s">
        <v>5</v>
      </c>
      <c r="G808" s="1" t="s">
        <v>40</v>
      </c>
      <c r="O808" s="3">
        <f t="shared" si="91"/>
        <v>43120.25</v>
      </c>
      <c r="P808" s="4">
        <f t="shared" si="92"/>
        <v>67.6727294921875</v>
      </c>
      <c r="Q808" s="4">
        <f t="shared" si="93"/>
        <v>35.77880859375</v>
      </c>
      <c r="R808" s="4">
        <f t="shared" si="94"/>
        <v>24.750609422351999</v>
      </c>
      <c r="S808" s="4">
        <f t="shared" si="95"/>
        <v>1.9750234678113543</v>
      </c>
      <c r="T808" s="5">
        <f t="shared" si="96"/>
        <v>0.40579726027397262</v>
      </c>
      <c r="U808" s="5">
        <f t="shared" si="97"/>
        <v>6.2795806410970254</v>
      </c>
    </row>
    <row r="809" spans="1:21" x14ac:dyDescent="0.25">
      <c r="A809" s="1" t="s">
        <v>2118</v>
      </c>
      <c r="B809" s="1" t="s">
        <v>2119</v>
      </c>
      <c r="C809" s="1" t="s">
        <v>1862</v>
      </c>
      <c r="D809" s="1" t="s">
        <v>3</v>
      </c>
      <c r="E809" s="1" t="s">
        <v>2074</v>
      </c>
      <c r="F809" s="1" t="s">
        <v>5</v>
      </c>
      <c r="G809" s="1" t="s">
        <v>87</v>
      </c>
      <c r="O809" s="3">
        <f t="shared" si="91"/>
        <v>43120.5</v>
      </c>
      <c r="P809" s="4">
        <f t="shared" si="92"/>
        <v>68.316650390625</v>
      </c>
      <c r="Q809" s="4">
        <f t="shared" si="93"/>
        <v>35.78155517578125</v>
      </c>
      <c r="R809" s="4">
        <f t="shared" si="94"/>
        <v>24.750609422351999</v>
      </c>
      <c r="S809" s="4">
        <f t="shared" si="95"/>
        <v>1.9762550036804214</v>
      </c>
      <c r="T809" s="5">
        <f t="shared" si="96"/>
        <v>0.40579726027397262</v>
      </c>
      <c r="U809" s="5">
        <f t="shared" si="97"/>
        <v>4.4392222748428809</v>
      </c>
    </row>
    <row r="810" spans="1:21" x14ac:dyDescent="0.25">
      <c r="A810" s="1" t="s">
        <v>2120</v>
      </c>
      <c r="B810" s="1" t="s">
        <v>1387</v>
      </c>
      <c r="C810" s="1" t="s">
        <v>1914</v>
      </c>
      <c r="D810" s="1" t="s">
        <v>763</v>
      </c>
      <c r="E810" s="1" t="s">
        <v>2108</v>
      </c>
      <c r="F810" s="1" t="s">
        <v>5</v>
      </c>
      <c r="G810" s="1" t="s">
        <v>24</v>
      </c>
      <c r="O810" s="3">
        <f t="shared" si="91"/>
        <v>43120.75</v>
      </c>
      <c r="P810" s="4">
        <f t="shared" si="92"/>
        <v>67.9290771484375</v>
      </c>
      <c r="Q810" s="4">
        <f t="shared" si="93"/>
        <v>35.775146484375</v>
      </c>
      <c r="R810" s="4">
        <f t="shared" si="94"/>
        <v>24.754745654752071</v>
      </c>
      <c r="S810" s="4">
        <f t="shared" si="95"/>
        <v>1.9184656284442667</v>
      </c>
      <c r="T810" s="5">
        <f t="shared" si="96"/>
        <v>0.40579726027397262</v>
      </c>
      <c r="U810" s="5">
        <f t="shared" si="97"/>
        <v>6.7832889062333557</v>
      </c>
    </row>
    <row r="811" spans="1:21" x14ac:dyDescent="0.25">
      <c r="A811" s="1" t="s">
        <v>2121</v>
      </c>
      <c r="B811" s="1" t="s">
        <v>1413</v>
      </c>
      <c r="C811" s="1" t="s">
        <v>2030</v>
      </c>
      <c r="D811" s="1" t="s">
        <v>3</v>
      </c>
      <c r="E811" s="1" t="s">
        <v>2122</v>
      </c>
      <c r="F811" s="1" t="s">
        <v>5</v>
      </c>
      <c r="G811" s="1" t="s">
        <v>15</v>
      </c>
      <c r="O811" s="3">
        <f t="shared" si="91"/>
        <v>43121</v>
      </c>
      <c r="P811" s="4">
        <f t="shared" si="92"/>
        <v>67.96875</v>
      </c>
      <c r="Q811" s="4">
        <f t="shared" si="93"/>
        <v>35.767822265625</v>
      </c>
      <c r="R811" s="4">
        <f t="shared" si="94"/>
        <v>24.750609422351999</v>
      </c>
      <c r="S811" s="4">
        <f t="shared" si="95"/>
        <v>1.8022328352184331</v>
      </c>
      <c r="T811" s="5">
        <f t="shared" si="96"/>
        <v>0.40579726027397262</v>
      </c>
      <c r="U811" s="5">
        <f t="shared" si="97"/>
        <v>5.7319679651977298</v>
      </c>
    </row>
    <row r="812" spans="1:21" x14ac:dyDescent="0.25">
      <c r="A812" s="1" t="s">
        <v>2123</v>
      </c>
      <c r="B812" s="1" t="s">
        <v>855</v>
      </c>
      <c r="C812" s="1" t="s">
        <v>2002</v>
      </c>
      <c r="D812" s="1" t="s">
        <v>3</v>
      </c>
      <c r="E812" s="1" t="s">
        <v>2124</v>
      </c>
      <c r="F812" s="1" t="s">
        <v>5</v>
      </c>
      <c r="G812" s="1" t="s">
        <v>87</v>
      </c>
      <c r="O812" s="3">
        <f t="shared" si="91"/>
        <v>43121.25</v>
      </c>
      <c r="P812" s="4">
        <f t="shared" si="92"/>
        <v>67.7459716796875</v>
      </c>
      <c r="Q812" s="4">
        <f t="shared" si="93"/>
        <v>35.7696533203125</v>
      </c>
      <c r="R812" s="4">
        <f t="shared" si="94"/>
        <v>24.750609422351999</v>
      </c>
      <c r="S812" s="4">
        <f t="shared" si="95"/>
        <v>1.7815139465710672</v>
      </c>
      <c r="T812" s="5">
        <f t="shared" si="96"/>
        <v>0.40579726027397262</v>
      </c>
      <c r="U812" s="5">
        <f t="shared" si="97"/>
        <v>4.4392222748428809</v>
      </c>
    </row>
    <row r="813" spans="1:21" x14ac:dyDescent="0.25">
      <c r="A813" s="1" t="s">
        <v>2125</v>
      </c>
      <c r="B813" s="1" t="s">
        <v>1400</v>
      </c>
      <c r="C813" s="1" t="s">
        <v>2006</v>
      </c>
      <c r="D813" s="1" t="s">
        <v>3</v>
      </c>
      <c r="E813" s="1" t="s">
        <v>2126</v>
      </c>
      <c r="F813" s="1" t="s">
        <v>5</v>
      </c>
      <c r="G813" s="1" t="s">
        <v>6</v>
      </c>
      <c r="O813" s="3">
        <f t="shared" si="91"/>
        <v>43121.5</v>
      </c>
      <c r="P813" s="4">
        <f t="shared" si="92"/>
        <v>67.9840087890625</v>
      </c>
      <c r="Q813" s="4">
        <f t="shared" si="93"/>
        <v>35.76507568359375</v>
      </c>
      <c r="R813" s="4">
        <f t="shared" si="94"/>
        <v>24.750609422351999</v>
      </c>
      <c r="S813" s="4">
        <f t="shared" si="95"/>
        <v>1.7961365136457061</v>
      </c>
      <c r="T813" s="5">
        <f t="shared" si="96"/>
        <v>0.40579726027397262</v>
      </c>
      <c r="U813" s="5">
        <f t="shared" si="97"/>
        <v>5.1264000819477049</v>
      </c>
    </row>
    <row r="814" spans="1:21" x14ac:dyDescent="0.25">
      <c r="A814" s="1" t="s">
        <v>2127</v>
      </c>
      <c r="B814" s="1" t="s">
        <v>2128</v>
      </c>
      <c r="C814" s="1" t="s">
        <v>1970</v>
      </c>
      <c r="D814" s="1" t="s">
        <v>3</v>
      </c>
      <c r="E814" s="1" t="s">
        <v>2014</v>
      </c>
      <c r="F814" s="1" t="s">
        <v>5</v>
      </c>
      <c r="G814" s="1" t="s">
        <v>87</v>
      </c>
      <c r="O814" s="3">
        <f t="shared" si="91"/>
        <v>43121.75</v>
      </c>
      <c r="P814" s="4">
        <f t="shared" si="92"/>
        <v>67.626953125</v>
      </c>
      <c r="Q814" s="4">
        <f t="shared" si="93"/>
        <v>35.771484375</v>
      </c>
      <c r="R814" s="4">
        <f t="shared" si="94"/>
        <v>24.750609422351999</v>
      </c>
      <c r="S814" s="4">
        <f t="shared" si="95"/>
        <v>1.8816776255035279</v>
      </c>
      <c r="T814" s="5">
        <f t="shared" si="96"/>
        <v>0.40579726027397262</v>
      </c>
      <c r="U814" s="5">
        <f t="shared" si="97"/>
        <v>4.4392222748428809</v>
      </c>
    </row>
    <row r="815" spans="1:21" x14ac:dyDescent="0.25">
      <c r="A815" s="1" t="s">
        <v>2129</v>
      </c>
      <c r="B815" s="1" t="s">
        <v>1694</v>
      </c>
      <c r="C815" s="1" t="s">
        <v>1994</v>
      </c>
      <c r="D815" s="1" t="s">
        <v>3</v>
      </c>
      <c r="E815" s="1" t="s">
        <v>1917</v>
      </c>
      <c r="F815" s="1" t="s">
        <v>5</v>
      </c>
      <c r="G815" s="1" t="s">
        <v>40</v>
      </c>
      <c r="O815" s="3">
        <f t="shared" si="91"/>
        <v>43122</v>
      </c>
      <c r="P815" s="4">
        <f t="shared" si="92"/>
        <v>67.87109375</v>
      </c>
      <c r="Q815" s="4">
        <f t="shared" si="93"/>
        <v>35.77239990234375</v>
      </c>
      <c r="R815" s="4">
        <f t="shared" si="94"/>
        <v>24.750609422351999</v>
      </c>
      <c r="S815" s="4">
        <f t="shared" si="95"/>
        <v>1.9123289588006855</v>
      </c>
      <c r="T815" s="5">
        <f t="shared" si="96"/>
        <v>0.40579726027397262</v>
      </c>
      <c r="U815" s="5">
        <f t="shared" si="97"/>
        <v>6.2795806410970254</v>
      </c>
    </row>
    <row r="816" spans="1:21" x14ac:dyDescent="0.25">
      <c r="A816" s="1" t="s">
        <v>2130</v>
      </c>
      <c r="B816" s="1" t="s">
        <v>1178</v>
      </c>
      <c r="C816" s="1" t="s">
        <v>1970</v>
      </c>
      <c r="D816" s="1" t="s">
        <v>763</v>
      </c>
      <c r="E816" s="1" t="s">
        <v>2020</v>
      </c>
      <c r="F816" s="1" t="s">
        <v>5</v>
      </c>
      <c r="G816" s="1" t="s">
        <v>15</v>
      </c>
      <c r="O816" s="3">
        <f t="shared" si="91"/>
        <v>43122.25</v>
      </c>
      <c r="P816" s="4">
        <f t="shared" si="92"/>
        <v>67.6025390625</v>
      </c>
      <c r="Q816" s="4">
        <f t="shared" si="93"/>
        <v>35.771484375</v>
      </c>
      <c r="R816" s="4">
        <f t="shared" si="94"/>
        <v>24.754745654752071</v>
      </c>
      <c r="S816" s="4">
        <f t="shared" si="95"/>
        <v>1.8498567020203041</v>
      </c>
      <c r="T816" s="5">
        <f t="shared" si="96"/>
        <v>0.40579726027397262</v>
      </c>
      <c r="U816" s="5">
        <f t="shared" si="97"/>
        <v>5.7319679651977298</v>
      </c>
    </row>
    <row r="817" spans="1:21" x14ac:dyDescent="0.25">
      <c r="A817" s="1" t="s">
        <v>2131</v>
      </c>
      <c r="B817" s="1" t="s">
        <v>1413</v>
      </c>
      <c r="C817" s="1" t="s">
        <v>1934</v>
      </c>
      <c r="D817" s="1" t="s">
        <v>3</v>
      </c>
      <c r="E817" s="1" t="s">
        <v>2099</v>
      </c>
      <c r="F817" s="1" t="s">
        <v>5</v>
      </c>
      <c r="G817" s="1" t="s">
        <v>15</v>
      </c>
      <c r="O817" s="3">
        <f t="shared" si="91"/>
        <v>43122.5</v>
      </c>
      <c r="P817" s="4">
        <f t="shared" si="92"/>
        <v>67.96875</v>
      </c>
      <c r="Q817" s="4">
        <f t="shared" si="93"/>
        <v>35.7769775390625</v>
      </c>
      <c r="R817" s="4">
        <f t="shared" si="94"/>
        <v>24.750609422351999</v>
      </c>
      <c r="S817" s="4">
        <f t="shared" si="95"/>
        <v>1.9368884687436889</v>
      </c>
      <c r="T817" s="5">
        <f t="shared" si="96"/>
        <v>0.40579726027397262</v>
      </c>
      <c r="U817" s="5">
        <f t="shared" si="97"/>
        <v>5.7319679651977298</v>
      </c>
    </row>
    <row r="818" spans="1:21" x14ac:dyDescent="0.25">
      <c r="A818" s="1" t="s">
        <v>2132</v>
      </c>
      <c r="B818" s="1" t="s">
        <v>911</v>
      </c>
      <c r="C818" s="1" t="s">
        <v>1934</v>
      </c>
      <c r="D818" s="1" t="s">
        <v>3</v>
      </c>
      <c r="E818" s="1" t="s">
        <v>2133</v>
      </c>
      <c r="F818" s="1" t="s">
        <v>5</v>
      </c>
      <c r="G818" s="1" t="s">
        <v>87</v>
      </c>
      <c r="O818" s="3">
        <f t="shared" si="91"/>
        <v>43122.75</v>
      </c>
      <c r="P818" s="4">
        <f t="shared" si="92"/>
        <v>67.66357421875</v>
      </c>
      <c r="Q818" s="4">
        <f t="shared" si="93"/>
        <v>35.7769775390625</v>
      </c>
      <c r="R818" s="4">
        <f t="shared" si="94"/>
        <v>24.750609422351999</v>
      </c>
      <c r="S818" s="4">
        <f t="shared" si="95"/>
        <v>1.9025147300953904</v>
      </c>
      <c r="T818" s="5">
        <f t="shared" si="96"/>
        <v>0.40579726027397262</v>
      </c>
      <c r="U818" s="5">
        <f t="shared" si="97"/>
        <v>4.4392222748428809</v>
      </c>
    </row>
    <row r="819" spans="1:21" x14ac:dyDescent="0.25">
      <c r="A819" s="1" t="s">
        <v>2134</v>
      </c>
      <c r="B819" s="1" t="s">
        <v>810</v>
      </c>
      <c r="C819" s="1" t="s">
        <v>1994</v>
      </c>
      <c r="D819" s="1" t="s">
        <v>3</v>
      </c>
      <c r="E819" s="1" t="s">
        <v>2135</v>
      </c>
      <c r="F819" s="1" t="s">
        <v>5</v>
      </c>
      <c r="G819" s="1" t="s">
        <v>15</v>
      </c>
      <c r="O819" s="3">
        <f t="shared" si="91"/>
        <v>43123</v>
      </c>
      <c r="P819" s="4">
        <f t="shared" si="92"/>
        <v>67.724609375</v>
      </c>
      <c r="Q819" s="4">
        <f t="shared" si="93"/>
        <v>35.77239990234375</v>
      </c>
      <c r="R819" s="4">
        <f t="shared" si="94"/>
        <v>24.750609422351999</v>
      </c>
      <c r="S819" s="4">
        <f t="shared" si="95"/>
        <v>1.8878036282015387</v>
      </c>
      <c r="T819" s="5">
        <f t="shared" si="96"/>
        <v>0.40579726027397262</v>
      </c>
      <c r="U819" s="5">
        <f t="shared" si="97"/>
        <v>5.7319679651977298</v>
      </c>
    </row>
    <row r="820" spans="1:21" x14ac:dyDescent="0.25">
      <c r="A820" s="1" t="s">
        <v>2136</v>
      </c>
      <c r="B820" s="1" t="s">
        <v>989</v>
      </c>
      <c r="C820" s="1" t="s">
        <v>2023</v>
      </c>
      <c r="D820" s="1" t="s">
        <v>3</v>
      </c>
      <c r="E820" s="1" t="s">
        <v>2108</v>
      </c>
      <c r="F820" s="1" t="s">
        <v>5</v>
      </c>
      <c r="G820" s="1" t="s">
        <v>87</v>
      </c>
      <c r="O820" s="3">
        <f t="shared" si="91"/>
        <v>43123.25</v>
      </c>
      <c r="P820" s="4">
        <f t="shared" si="92"/>
        <v>67.5140380859375</v>
      </c>
      <c r="Q820" s="4">
        <f t="shared" si="93"/>
        <v>35.77606201171875</v>
      </c>
      <c r="R820" s="4">
        <f t="shared" si="94"/>
        <v>24.750609422351999</v>
      </c>
      <c r="S820" s="4">
        <f t="shared" si="95"/>
        <v>1.9184656284442667</v>
      </c>
      <c r="T820" s="5">
        <f t="shared" si="96"/>
        <v>0.40579726027397262</v>
      </c>
      <c r="U820" s="5">
        <f t="shared" si="97"/>
        <v>4.4392222748428809</v>
      </c>
    </row>
    <row r="821" spans="1:21" x14ac:dyDescent="0.25">
      <c r="A821" s="1" t="s">
        <v>2137</v>
      </c>
      <c r="B821" s="1" t="s">
        <v>1327</v>
      </c>
      <c r="C821" s="1" t="s">
        <v>2138</v>
      </c>
      <c r="D821" s="1" t="s">
        <v>3</v>
      </c>
      <c r="E821" s="1" t="s">
        <v>2139</v>
      </c>
      <c r="F821" s="1" t="s">
        <v>5</v>
      </c>
      <c r="G821" s="1" t="s">
        <v>36</v>
      </c>
      <c r="O821" s="3">
        <f t="shared" si="91"/>
        <v>43123.5</v>
      </c>
      <c r="P821" s="4">
        <f t="shared" si="92"/>
        <v>67.9718017578125</v>
      </c>
      <c r="Q821" s="4">
        <f t="shared" si="93"/>
        <v>35.77789306640625</v>
      </c>
      <c r="R821" s="4">
        <f t="shared" si="94"/>
        <v>24.750609422351999</v>
      </c>
      <c r="S821" s="4">
        <f t="shared" si="95"/>
        <v>1.9356596800916464</v>
      </c>
      <c r="T821" s="5">
        <f t="shared" si="96"/>
        <v>0.40579726027397262</v>
      </c>
      <c r="U821" s="5">
        <f t="shared" si="97"/>
        <v>7.2522468650594325</v>
      </c>
    </row>
    <row r="822" spans="1:21" x14ac:dyDescent="0.25">
      <c r="A822" s="1" t="s">
        <v>2140</v>
      </c>
      <c r="B822" s="1" t="s">
        <v>1724</v>
      </c>
      <c r="C822" s="1" t="s">
        <v>2023</v>
      </c>
      <c r="D822" s="1" t="s">
        <v>3</v>
      </c>
      <c r="E822" s="1" t="s">
        <v>2141</v>
      </c>
      <c r="F822" s="1" t="s">
        <v>5</v>
      </c>
      <c r="G822" s="1" t="s">
        <v>6</v>
      </c>
      <c r="O822" s="3">
        <f t="shared" si="91"/>
        <v>43123.75</v>
      </c>
      <c r="P822" s="4">
        <f t="shared" si="92"/>
        <v>67.67578125</v>
      </c>
      <c r="Q822" s="4">
        <f t="shared" si="93"/>
        <v>35.77606201171875</v>
      </c>
      <c r="R822" s="4">
        <f t="shared" si="94"/>
        <v>24.750609422351999</v>
      </c>
      <c r="S822" s="4">
        <f t="shared" si="95"/>
        <v>1.9111018812620273</v>
      </c>
      <c r="T822" s="5">
        <f t="shared" si="96"/>
        <v>0.40579726027397262</v>
      </c>
      <c r="U822" s="5">
        <f t="shared" si="97"/>
        <v>5.1264000819477049</v>
      </c>
    </row>
    <row r="823" spans="1:21" x14ac:dyDescent="0.25">
      <c r="A823" s="1" t="s">
        <v>2142</v>
      </c>
      <c r="B823" s="1" t="s">
        <v>838</v>
      </c>
      <c r="C823" s="1" t="s">
        <v>1934</v>
      </c>
      <c r="D823" s="1" t="s">
        <v>3</v>
      </c>
      <c r="E823" s="1" t="s">
        <v>2143</v>
      </c>
      <c r="F823" s="1" t="s">
        <v>5</v>
      </c>
      <c r="G823" s="1" t="s">
        <v>6</v>
      </c>
      <c r="O823" s="3">
        <f t="shared" si="91"/>
        <v>43124</v>
      </c>
      <c r="P823" s="4">
        <f t="shared" si="92"/>
        <v>67.6116943359375</v>
      </c>
      <c r="Q823" s="4">
        <f t="shared" si="93"/>
        <v>35.7769775390625</v>
      </c>
      <c r="R823" s="4">
        <f t="shared" si="94"/>
        <v>24.750609422351999</v>
      </c>
      <c r="S823" s="4">
        <f t="shared" si="95"/>
        <v>1.9221486561971233</v>
      </c>
      <c r="T823" s="5">
        <f t="shared" si="96"/>
        <v>0.40579726027397262</v>
      </c>
      <c r="U823" s="5">
        <f t="shared" si="97"/>
        <v>5.1264000819477049</v>
      </c>
    </row>
    <row r="824" spans="1:21" x14ac:dyDescent="0.25">
      <c r="A824" s="1" t="s">
        <v>2144</v>
      </c>
      <c r="B824" s="1" t="s">
        <v>2145</v>
      </c>
      <c r="C824" s="1" t="s">
        <v>1357</v>
      </c>
      <c r="D824" s="1" t="s">
        <v>3</v>
      </c>
      <c r="E824" s="1" t="s">
        <v>2146</v>
      </c>
      <c r="F824" s="1" t="s">
        <v>5</v>
      </c>
      <c r="G824" s="1" t="s">
        <v>15</v>
      </c>
      <c r="O824" s="3">
        <f t="shared" si="91"/>
        <v>43124.25</v>
      </c>
      <c r="P824" s="4">
        <f t="shared" si="92"/>
        <v>67.7398681640625</v>
      </c>
      <c r="Q824" s="4">
        <f t="shared" si="93"/>
        <v>35.7733154296875</v>
      </c>
      <c r="R824" s="4">
        <f t="shared" si="94"/>
        <v>24.750609422351999</v>
      </c>
      <c r="S824" s="4">
        <f t="shared" si="95"/>
        <v>1.9012883357367514</v>
      </c>
      <c r="T824" s="5">
        <f t="shared" si="96"/>
        <v>0.40579726027397262</v>
      </c>
      <c r="U824" s="5">
        <f t="shared" si="97"/>
        <v>5.7319679651977298</v>
      </c>
    </row>
    <row r="825" spans="1:21" x14ac:dyDescent="0.25">
      <c r="A825" s="1" t="s">
        <v>2147</v>
      </c>
      <c r="B825" s="1" t="s">
        <v>1324</v>
      </c>
      <c r="C825" s="1" t="s">
        <v>2023</v>
      </c>
      <c r="D825" s="1" t="s">
        <v>3</v>
      </c>
      <c r="E825" s="1" t="s">
        <v>2141</v>
      </c>
      <c r="F825" s="1" t="s">
        <v>5</v>
      </c>
      <c r="G825" s="1" t="s">
        <v>87</v>
      </c>
      <c r="O825" s="3">
        <f t="shared" si="91"/>
        <v>43124.5</v>
      </c>
      <c r="P825" s="4">
        <f t="shared" si="92"/>
        <v>67.8466796875</v>
      </c>
      <c r="Q825" s="4">
        <f t="shared" si="93"/>
        <v>35.77606201171875</v>
      </c>
      <c r="R825" s="4">
        <f t="shared" si="94"/>
        <v>24.750609422351999</v>
      </c>
      <c r="S825" s="4">
        <f t="shared" si="95"/>
        <v>1.9111018812620273</v>
      </c>
      <c r="T825" s="5">
        <f t="shared" si="96"/>
        <v>0.40579726027397262</v>
      </c>
      <c r="U825" s="5">
        <f t="shared" si="97"/>
        <v>4.4392222748428809</v>
      </c>
    </row>
    <row r="826" spans="1:21" x14ac:dyDescent="0.25">
      <c r="A826" s="1" t="s">
        <v>2148</v>
      </c>
      <c r="B826" s="1" t="s">
        <v>903</v>
      </c>
      <c r="C826" s="1" t="s">
        <v>1970</v>
      </c>
      <c r="D826" s="1" t="s">
        <v>3</v>
      </c>
      <c r="E826" s="1" t="s">
        <v>2031</v>
      </c>
      <c r="F826" s="1" t="s">
        <v>5</v>
      </c>
      <c r="G826" s="1" t="s">
        <v>87</v>
      </c>
      <c r="O826" s="3">
        <f t="shared" si="91"/>
        <v>43124.75</v>
      </c>
      <c r="P826" s="4">
        <f t="shared" si="92"/>
        <v>67.6788330078125</v>
      </c>
      <c r="Q826" s="4">
        <f t="shared" si="93"/>
        <v>35.771484375</v>
      </c>
      <c r="R826" s="4">
        <f t="shared" si="94"/>
        <v>24.750609422351999</v>
      </c>
      <c r="S826" s="4">
        <f t="shared" si="95"/>
        <v>1.827860454410029</v>
      </c>
      <c r="T826" s="5">
        <f t="shared" si="96"/>
        <v>0.40579726027397262</v>
      </c>
      <c r="U826" s="5">
        <f t="shared" si="97"/>
        <v>4.4392222748428809</v>
      </c>
    </row>
    <row r="827" spans="1:21" x14ac:dyDescent="0.25">
      <c r="A827" s="1" t="s">
        <v>2149</v>
      </c>
      <c r="B827" s="1" t="s">
        <v>1013</v>
      </c>
      <c r="C827" s="1" t="s">
        <v>2002</v>
      </c>
      <c r="D827" s="1" t="s">
        <v>3</v>
      </c>
      <c r="E827" s="1" t="s">
        <v>2150</v>
      </c>
      <c r="F827" s="1" t="s">
        <v>5</v>
      </c>
      <c r="G827" s="1" t="s">
        <v>15</v>
      </c>
      <c r="O827" s="3">
        <f t="shared" si="91"/>
        <v>43125</v>
      </c>
      <c r="P827" s="4">
        <f t="shared" si="92"/>
        <v>67.46826171875</v>
      </c>
      <c r="Q827" s="4">
        <f t="shared" si="93"/>
        <v>35.7696533203125</v>
      </c>
      <c r="R827" s="4">
        <f t="shared" si="94"/>
        <v>24.750609422351999</v>
      </c>
      <c r="S827" s="4">
        <f t="shared" si="95"/>
        <v>1.8535254151042864</v>
      </c>
      <c r="T827" s="5">
        <f t="shared" si="96"/>
        <v>0.40579726027397262</v>
      </c>
      <c r="U827" s="5">
        <f t="shared" si="97"/>
        <v>5.7319679651977298</v>
      </c>
    </row>
    <row r="828" spans="1:21" x14ac:dyDescent="0.25">
      <c r="A828" s="1" t="s">
        <v>2151</v>
      </c>
      <c r="B828" s="1" t="s">
        <v>2152</v>
      </c>
      <c r="C828" s="1" t="s">
        <v>1259</v>
      </c>
      <c r="D828" s="1" t="s">
        <v>3</v>
      </c>
      <c r="E828" s="1" t="s">
        <v>2153</v>
      </c>
      <c r="F828" s="1" t="s">
        <v>5</v>
      </c>
      <c r="G828" s="1" t="s">
        <v>40</v>
      </c>
      <c r="O828" s="3">
        <f t="shared" si="91"/>
        <v>43125.25</v>
      </c>
      <c r="P828" s="4">
        <f t="shared" si="92"/>
        <v>67.81005859375</v>
      </c>
      <c r="Q828" s="4">
        <f t="shared" si="93"/>
        <v>35.7550048828125</v>
      </c>
      <c r="R828" s="4">
        <f t="shared" si="94"/>
        <v>24.750609422351999</v>
      </c>
      <c r="S828" s="4">
        <f t="shared" si="95"/>
        <v>1.6323287663884116</v>
      </c>
      <c r="T828" s="5">
        <f t="shared" si="96"/>
        <v>0.40579726027397262</v>
      </c>
      <c r="U828" s="5">
        <f t="shared" si="97"/>
        <v>6.2795806410970254</v>
      </c>
    </row>
    <row r="829" spans="1:21" x14ac:dyDescent="0.25">
      <c r="A829" s="1" t="s">
        <v>2154</v>
      </c>
      <c r="B829" s="1" t="s">
        <v>1277</v>
      </c>
      <c r="C829" s="1" t="s">
        <v>2155</v>
      </c>
      <c r="D829" s="1" t="s">
        <v>3</v>
      </c>
      <c r="E829" s="1" t="s">
        <v>2156</v>
      </c>
      <c r="F829" s="1" t="s">
        <v>5</v>
      </c>
      <c r="G829" s="1" t="s">
        <v>40</v>
      </c>
      <c r="O829" s="3">
        <f t="shared" si="91"/>
        <v>43125.5</v>
      </c>
      <c r="P829" s="4">
        <f t="shared" si="92"/>
        <v>67.7886962890625</v>
      </c>
      <c r="Q829" s="4">
        <f t="shared" si="93"/>
        <v>35.74859619140625</v>
      </c>
      <c r="R829" s="4">
        <f t="shared" si="94"/>
        <v>24.750609422351999</v>
      </c>
      <c r="S829" s="4">
        <f t="shared" si="95"/>
        <v>1.5949279481057488</v>
      </c>
      <c r="T829" s="5">
        <f t="shared" si="96"/>
        <v>0.40579726027397262</v>
      </c>
      <c r="U829" s="5">
        <f t="shared" si="97"/>
        <v>6.2795806410970254</v>
      </c>
    </row>
    <row r="830" spans="1:21" x14ac:dyDescent="0.25">
      <c r="A830" s="1" t="s">
        <v>2157</v>
      </c>
      <c r="B830" s="1" t="s">
        <v>2158</v>
      </c>
      <c r="C830" s="1" t="s">
        <v>1253</v>
      </c>
      <c r="D830" s="1" t="s">
        <v>3</v>
      </c>
      <c r="E830" s="1" t="s">
        <v>2159</v>
      </c>
      <c r="F830" s="1" t="s">
        <v>5</v>
      </c>
      <c r="G830" s="1" t="s">
        <v>6</v>
      </c>
      <c r="O830" s="3">
        <f t="shared" si="91"/>
        <v>43125.75</v>
      </c>
      <c r="P830" s="4">
        <f t="shared" si="92"/>
        <v>67.5872802734375</v>
      </c>
      <c r="Q830" s="4">
        <f t="shared" si="93"/>
        <v>35.745849609375</v>
      </c>
      <c r="R830" s="4">
        <f t="shared" si="94"/>
        <v>24.750609422351999</v>
      </c>
      <c r="S830" s="4">
        <f t="shared" si="95"/>
        <v>1.5612147797388047</v>
      </c>
      <c r="T830" s="5">
        <f t="shared" si="96"/>
        <v>0.40579726027397262</v>
      </c>
      <c r="U830" s="5">
        <f t="shared" si="97"/>
        <v>5.1264000819477049</v>
      </c>
    </row>
    <row r="831" spans="1:21" x14ac:dyDescent="0.25">
      <c r="A831" s="1" t="s">
        <v>2160</v>
      </c>
      <c r="B831" s="1" t="s">
        <v>1674</v>
      </c>
      <c r="C831" s="1" t="s">
        <v>1344</v>
      </c>
      <c r="D831" s="1" t="s">
        <v>3</v>
      </c>
      <c r="E831" s="1" t="s">
        <v>2161</v>
      </c>
      <c r="F831" s="1" t="s">
        <v>5</v>
      </c>
      <c r="G831" s="1" t="s">
        <v>40</v>
      </c>
      <c r="O831" s="3">
        <f t="shared" si="91"/>
        <v>43126</v>
      </c>
      <c r="P831" s="4">
        <f t="shared" si="92"/>
        <v>67.5689697265625</v>
      </c>
      <c r="Q831" s="4">
        <f t="shared" si="93"/>
        <v>35.7513427734375</v>
      </c>
      <c r="R831" s="4">
        <f t="shared" si="94"/>
        <v>24.750609422351999</v>
      </c>
      <c r="S831" s="4">
        <f t="shared" si="95"/>
        <v>1.605778061076478</v>
      </c>
      <c r="T831" s="5">
        <f t="shared" si="96"/>
        <v>0.40579726027397262</v>
      </c>
      <c r="U831" s="5">
        <f t="shared" si="97"/>
        <v>6.2795806410970254</v>
      </c>
    </row>
    <row r="832" spans="1:21" x14ac:dyDescent="0.25">
      <c r="A832" s="1" t="s">
        <v>2162</v>
      </c>
      <c r="B832" s="1" t="s">
        <v>2163</v>
      </c>
      <c r="C832" s="1" t="s">
        <v>1263</v>
      </c>
      <c r="D832" s="1" t="s">
        <v>3</v>
      </c>
      <c r="E832" s="1" t="s">
        <v>2164</v>
      </c>
      <c r="F832" s="1" t="s">
        <v>5</v>
      </c>
      <c r="G832" s="1" t="s">
        <v>24</v>
      </c>
      <c r="O832" s="3">
        <f t="shared" si="91"/>
        <v>43126.25</v>
      </c>
      <c r="P832" s="4">
        <f t="shared" si="92"/>
        <v>68.1365966796875</v>
      </c>
      <c r="Q832" s="4">
        <f t="shared" si="93"/>
        <v>35.73944091796875</v>
      </c>
      <c r="R832" s="4">
        <f t="shared" si="94"/>
        <v>24.750609422351999</v>
      </c>
      <c r="S832" s="4">
        <f t="shared" si="95"/>
        <v>1.4855956370179229</v>
      </c>
      <c r="T832" s="5">
        <f t="shared" si="96"/>
        <v>0.40579726027397262</v>
      </c>
      <c r="U832" s="5">
        <f t="shared" si="97"/>
        <v>6.7832889062333557</v>
      </c>
    </row>
    <row r="833" spans="1:21" x14ac:dyDescent="0.25">
      <c r="A833" s="1" t="s">
        <v>2165</v>
      </c>
      <c r="B833" s="1" t="s">
        <v>855</v>
      </c>
      <c r="C833" s="1" t="s">
        <v>2166</v>
      </c>
      <c r="D833" s="1" t="s">
        <v>3</v>
      </c>
      <c r="E833" s="1" t="s">
        <v>2167</v>
      </c>
      <c r="F833" s="1" t="s">
        <v>5</v>
      </c>
      <c r="G833" s="1" t="s">
        <v>6</v>
      </c>
      <c r="O833" s="3">
        <f t="shared" si="91"/>
        <v>43126.5</v>
      </c>
      <c r="P833" s="4">
        <f t="shared" si="92"/>
        <v>67.7459716796875</v>
      </c>
      <c r="Q833" s="4">
        <f t="shared" si="93"/>
        <v>35.74127197265625</v>
      </c>
      <c r="R833" s="4">
        <f t="shared" si="94"/>
        <v>24.750609422351999</v>
      </c>
      <c r="S833" s="4">
        <f t="shared" si="95"/>
        <v>1.4951800593131566</v>
      </c>
      <c r="T833" s="5">
        <f t="shared" si="96"/>
        <v>0.40579726027397262</v>
      </c>
      <c r="U833" s="5">
        <f t="shared" si="97"/>
        <v>5.1264000819477049</v>
      </c>
    </row>
    <row r="834" spans="1:21" x14ac:dyDescent="0.25">
      <c r="A834" s="1" t="s">
        <v>2168</v>
      </c>
      <c r="B834" s="1" t="s">
        <v>1217</v>
      </c>
      <c r="C834" s="1" t="s">
        <v>2169</v>
      </c>
      <c r="D834" s="1" t="s">
        <v>3</v>
      </c>
      <c r="E834" s="1" t="s">
        <v>2170</v>
      </c>
      <c r="F834" s="1" t="s">
        <v>5</v>
      </c>
      <c r="G834" s="1" t="s">
        <v>15</v>
      </c>
      <c r="O834" s="3">
        <f t="shared" ref="O834:O897" si="98">(HEX2DEC(A834)/86400)+25569</f>
        <v>43126.75</v>
      </c>
      <c r="P834" s="4">
        <f t="shared" ref="P834:P897" si="99">HEX2DEC(B834)/32768*100</f>
        <v>68.048095703125</v>
      </c>
      <c r="Q834" s="4">
        <f t="shared" ref="Q834:Q897" si="100">HEX2DEC(C834)/32768*30</f>
        <v>35.738525390625</v>
      </c>
      <c r="R834" s="4">
        <f t="shared" ref="R834:R897" si="101">1/($Y$2+$Y$3*LOG10(5600-HEX2DEC(D834))+$Y$4*LOG10(5600-HEX2DEC(D834))^3)-273.15</f>
        <v>24.750609422351999</v>
      </c>
      <c r="S834" s="4">
        <f t="shared" ref="S834:S897" si="102">1/($Y$2+$Y$3*LOG10(21000-HEX2DEC(E834))+$Y$4*LOG10(21000-HEX2DEC(E834))^3)-273.15</f>
        <v>1.4772135520352663</v>
      </c>
      <c r="T834" s="5">
        <f t="shared" ref="T834:T897" si="103">((HEX2DEC(F834)+4700)-4842)*0.049372/0.73</f>
        <v>0.40579726027397262</v>
      </c>
      <c r="U834" s="5">
        <f t="shared" ref="U834:U897" si="104">DEGREES(ACOS((1000-G834)/1000))</f>
        <v>5.7319679651977298</v>
      </c>
    </row>
    <row r="835" spans="1:21" x14ac:dyDescent="0.25">
      <c r="A835" s="1" t="s">
        <v>2171</v>
      </c>
      <c r="B835" s="1" t="s">
        <v>2172</v>
      </c>
      <c r="C835" s="1" t="s">
        <v>2173</v>
      </c>
      <c r="D835" s="1" t="s">
        <v>3</v>
      </c>
      <c r="E835" s="1" t="s">
        <v>2174</v>
      </c>
      <c r="F835" s="1" t="s">
        <v>5</v>
      </c>
      <c r="G835" s="1" t="s">
        <v>24</v>
      </c>
      <c r="O835" s="3">
        <f t="shared" si="98"/>
        <v>43127</v>
      </c>
      <c r="P835" s="4">
        <f t="shared" si="99"/>
        <v>67.1112060546875</v>
      </c>
      <c r="Q835" s="4">
        <f t="shared" si="100"/>
        <v>35.73760986328125</v>
      </c>
      <c r="R835" s="4">
        <f t="shared" si="101"/>
        <v>24.750609422351999</v>
      </c>
      <c r="S835" s="4">
        <f t="shared" si="102"/>
        <v>1.5179640259433995</v>
      </c>
      <c r="T835" s="5">
        <f t="shared" si="103"/>
        <v>0.40579726027397262</v>
      </c>
      <c r="U835" s="5">
        <f t="shared" si="104"/>
        <v>6.7832889062333557</v>
      </c>
    </row>
    <row r="836" spans="1:21" x14ac:dyDescent="0.25">
      <c r="A836" s="1" t="s">
        <v>2175</v>
      </c>
      <c r="B836" s="1" t="s">
        <v>2176</v>
      </c>
      <c r="C836" s="1" t="s">
        <v>2169</v>
      </c>
      <c r="D836" s="1" t="s">
        <v>3</v>
      </c>
      <c r="E836" s="1" t="s">
        <v>2177</v>
      </c>
      <c r="F836" s="1" t="s">
        <v>5</v>
      </c>
      <c r="G836" s="1" t="s">
        <v>15</v>
      </c>
      <c r="O836" s="3">
        <f t="shared" si="98"/>
        <v>43127.25</v>
      </c>
      <c r="P836" s="4">
        <f t="shared" si="99"/>
        <v>67.9473876953125</v>
      </c>
      <c r="Q836" s="4">
        <f t="shared" si="100"/>
        <v>35.738525390625</v>
      </c>
      <c r="R836" s="4">
        <f t="shared" si="101"/>
        <v>24.750609422351999</v>
      </c>
      <c r="S836" s="4">
        <f t="shared" si="102"/>
        <v>1.4808053847638689</v>
      </c>
      <c r="T836" s="5">
        <f t="shared" si="103"/>
        <v>0.40579726027397262</v>
      </c>
      <c r="U836" s="5">
        <f t="shared" si="104"/>
        <v>5.7319679651977298</v>
      </c>
    </row>
    <row r="837" spans="1:21" x14ac:dyDescent="0.25">
      <c r="A837" s="1" t="s">
        <v>2178</v>
      </c>
      <c r="B837" s="1" t="s">
        <v>1162</v>
      </c>
      <c r="C837" s="1" t="s">
        <v>1267</v>
      </c>
      <c r="D837" s="1" t="s">
        <v>3</v>
      </c>
      <c r="E837" s="1" t="s">
        <v>2179</v>
      </c>
      <c r="F837" s="1" t="s">
        <v>5</v>
      </c>
      <c r="G837" s="1" t="s">
        <v>6</v>
      </c>
      <c r="O837" s="3">
        <f t="shared" si="98"/>
        <v>43127.5</v>
      </c>
      <c r="P837" s="4">
        <f t="shared" si="99"/>
        <v>67.852783203125</v>
      </c>
      <c r="Q837" s="4">
        <f t="shared" si="100"/>
        <v>35.7366943359375</v>
      </c>
      <c r="R837" s="4">
        <f t="shared" si="101"/>
        <v>24.750609422351999</v>
      </c>
      <c r="S837" s="4">
        <f t="shared" si="102"/>
        <v>1.4724255831391702</v>
      </c>
      <c r="T837" s="5">
        <f t="shared" si="103"/>
        <v>0.40579726027397262</v>
      </c>
      <c r="U837" s="5">
        <f t="shared" si="104"/>
        <v>5.1264000819477049</v>
      </c>
    </row>
    <row r="838" spans="1:21" x14ac:dyDescent="0.25">
      <c r="A838" s="1" t="s">
        <v>2180</v>
      </c>
      <c r="B838" s="1" t="s">
        <v>1484</v>
      </c>
      <c r="C838" s="1" t="s">
        <v>1267</v>
      </c>
      <c r="D838" s="1" t="s">
        <v>3</v>
      </c>
      <c r="E838" s="1" t="s">
        <v>2181</v>
      </c>
      <c r="F838" s="1" t="s">
        <v>5</v>
      </c>
      <c r="G838" s="1" t="s">
        <v>36</v>
      </c>
      <c r="O838" s="3">
        <f t="shared" si="98"/>
        <v>43127.75</v>
      </c>
      <c r="P838" s="4">
        <f t="shared" si="99"/>
        <v>68.2098388671875</v>
      </c>
      <c r="Q838" s="4">
        <f t="shared" si="100"/>
        <v>35.7366943359375</v>
      </c>
      <c r="R838" s="4">
        <f t="shared" si="101"/>
        <v>24.750609422351999</v>
      </c>
      <c r="S838" s="4">
        <f t="shared" si="102"/>
        <v>1.443725127033133</v>
      </c>
      <c r="T838" s="5">
        <f t="shared" si="103"/>
        <v>0.40579726027397262</v>
      </c>
      <c r="U838" s="5">
        <f t="shared" si="104"/>
        <v>7.2522468650594325</v>
      </c>
    </row>
    <row r="839" spans="1:21" x14ac:dyDescent="0.25">
      <c r="A839" s="1" t="s">
        <v>2182</v>
      </c>
      <c r="B839" s="1" t="s">
        <v>870</v>
      </c>
      <c r="C839" s="1" t="s">
        <v>1247</v>
      </c>
      <c r="D839" s="1" t="s">
        <v>3</v>
      </c>
      <c r="E839" s="1" t="s">
        <v>2183</v>
      </c>
      <c r="F839" s="1" t="s">
        <v>5</v>
      </c>
      <c r="G839" s="1" t="s">
        <v>15</v>
      </c>
      <c r="O839" s="3">
        <f t="shared" si="98"/>
        <v>43128</v>
      </c>
      <c r="P839" s="4">
        <f t="shared" si="99"/>
        <v>67.44384765625</v>
      </c>
      <c r="Q839" s="4">
        <f t="shared" si="100"/>
        <v>35.73486328125</v>
      </c>
      <c r="R839" s="4">
        <f t="shared" si="101"/>
        <v>24.750609422351999</v>
      </c>
      <c r="S839" s="4">
        <f t="shared" si="102"/>
        <v>1.4664424554774769</v>
      </c>
      <c r="T839" s="5">
        <f t="shared" si="103"/>
        <v>0.40579726027397262</v>
      </c>
      <c r="U839" s="5">
        <f t="shared" si="104"/>
        <v>5.7319679651977298</v>
      </c>
    </row>
    <row r="840" spans="1:21" x14ac:dyDescent="0.25">
      <c r="A840" s="1" t="s">
        <v>2184</v>
      </c>
      <c r="B840" s="1" t="s">
        <v>1861</v>
      </c>
      <c r="C840" s="1" t="s">
        <v>2173</v>
      </c>
      <c r="D840" s="1" t="s">
        <v>3</v>
      </c>
      <c r="E840" s="1" t="s">
        <v>2185</v>
      </c>
      <c r="F840" s="1" t="s">
        <v>5</v>
      </c>
      <c r="G840" s="1" t="s">
        <v>6</v>
      </c>
      <c r="O840" s="3">
        <f t="shared" si="98"/>
        <v>43128.25</v>
      </c>
      <c r="P840" s="4">
        <f t="shared" si="99"/>
        <v>68.017578125</v>
      </c>
      <c r="Q840" s="4">
        <f t="shared" si="100"/>
        <v>35.73760986328125</v>
      </c>
      <c r="R840" s="4">
        <f t="shared" si="101"/>
        <v>24.750609422351999</v>
      </c>
      <c r="S840" s="4">
        <f t="shared" si="102"/>
        <v>1.4556779553938668</v>
      </c>
      <c r="T840" s="5">
        <f t="shared" si="103"/>
        <v>0.40579726027397262</v>
      </c>
      <c r="U840" s="5">
        <f t="shared" si="104"/>
        <v>5.1264000819477049</v>
      </c>
    </row>
    <row r="841" spans="1:21" x14ac:dyDescent="0.25">
      <c r="A841" s="1" t="s">
        <v>2186</v>
      </c>
      <c r="B841" s="1" t="s">
        <v>876</v>
      </c>
      <c r="C841" s="1" t="s">
        <v>2187</v>
      </c>
      <c r="D841" s="1" t="s">
        <v>3</v>
      </c>
      <c r="E841" s="1" t="s">
        <v>2188</v>
      </c>
      <c r="F841" s="1" t="s">
        <v>5</v>
      </c>
      <c r="G841" s="1" t="s">
        <v>19</v>
      </c>
      <c r="O841" s="3">
        <f t="shared" si="98"/>
        <v>43128.5</v>
      </c>
      <c r="P841" s="4">
        <f t="shared" si="99"/>
        <v>67.8985595703125</v>
      </c>
      <c r="Q841" s="4">
        <f t="shared" si="100"/>
        <v>35.73394775390625</v>
      </c>
      <c r="R841" s="4">
        <f t="shared" si="101"/>
        <v>24.750609422351999</v>
      </c>
      <c r="S841" s="4">
        <f t="shared" si="102"/>
        <v>1.4401408631518393</v>
      </c>
      <c r="T841" s="5">
        <f t="shared" si="103"/>
        <v>0.40579726027397262</v>
      </c>
      <c r="U841" s="5">
        <f t="shared" si="104"/>
        <v>3.62430749400795</v>
      </c>
    </row>
    <row r="842" spans="1:21" x14ac:dyDescent="0.25">
      <c r="A842" s="1" t="s">
        <v>2189</v>
      </c>
      <c r="B842" s="1" t="s">
        <v>828</v>
      </c>
      <c r="C842" s="1" t="s">
        <v>2190</v>
      </c>
      <c r="D842" s="1" t="s">
        <v>3</v>
      </c>
      <c r="E842" s="1" t="s">
        <v>2191</v>
      </c>
      <c r="F842" s="1" t="s">
        <v>5</v>
      </c>
      <c r="G842" s="1" t="s">
        <v>15</v>
      </c>
      <c r="O842" s="3">
        <f t="shared" si="98"/>
        <v>43128.75</v>
      </c>
      <c r="P842" s="4">
        <f t="shared" si="99"/>
        <v>68.0755615234375</v>
      </c>
      <c r="Q842" s="4">
        <f t="shared" si="100"/>
        <v>35.72845458984375</v>
      </c>
      <c r="R842" s="4">
        <f t="shared" si="101"/>
        <v>24.750609422351999</v>
      </c>
      <c r="S842" s="4">
        <f t="shared" si="102"/>
        <v>1.4174574858400888</v>
      </c>
      <c r="T842" s="5">
        <f t="shared" si="103"/>
        <v>0.40579726027397262</v>
      </c>
      <c r="U842" s="5">
        <f t="shared" si="104"/>
        <v>5.7319679651977298</v>
      </c>
    </row>
    <row r="843" spans="1:21" x14ac:dyDescent="0.25">
      <c r="A843" s="1" t="s">
        <v>2192</v>
      </c>
      <c r="B843" s="1" t="s">
        <v>961</v>
      </c>
      <c r="C843" s="1" t="s">
        <v>2173</v>
      </c>
      <c r="D843" s="1" t="s">
        <v>3</v>
      </c>
      <c r="E843" s="1" t="s">
        <v>2193</v>
      </c>
      <c r="F843" s="1" t="s">
        <v>5</v>
      </c>
      <c r="G843" s="1" t="s">
        <v>19</v>
      </c>
      <c r="O843" s="3">
        <f t="shared" si="98"/>
        <v>43129</v>
      </c>
      <c r="P843" s="4">
        <f t="shared" si="99"/>
        <v>67.2149658203125</v>
      </c>
      <c r="Q843" s="4">
        <f t="shared" si="100"/>
        <v>35.73760986328125</v>
      </c>
      <c r="R843" s="4">
        <f t="shared" si="101"/>
        <v>24.750609422351999</v>
      </c>
      <c r="S843" s="4">
        <f t="shared" si="102"/>
        <v>1.4628535562199545</v>
      </c>
      <c r="T843" s="5">
        <f t="shared" si="103"/>
        <v>0.40579726027397262</v>
      </c>
      <c r="U843" s="5">
        <f t="shared" si="104"/>
        <v>3.62430749400795</v>
      </c>
    </row>
    <row r="844" spans="1:21" x14ac:dyDescent="0.25">
      <c r="A844" s="1" t="s">
        <v>2194</v>
      </c>
      <c r="B844" s="1" t="s">
        <v>2195</v>
      </c>
      <c r="C844" s="1" t="s">
        <v>1267</v>
      </c>
      <c r="D844" s="1" t="s">
        <v>3</v>
      </c>
      <c r="E844" s="1" t="s">
        <v>2196</v>
      </c>
      <c r="F844" s="1" t="s">
        <v>5</v>
      </c>
      <c r="G844" s="1" t="s">
        <v>21</v>
      </c>
      <c r="O844" s="3">
        <f t="shared" si="98"/>
        <v>43129.25</v>
      </c>
      <c r="P844" s="4">
        <f t="shared" si="99"/>
        <v>68.109130859375</v>
      </c>
      <c r="Q844" s="4">
        <f t="shared" si="100"/>
        <v>35.7366943359375</v>
      </c>
      <c r="R844" s="4">
        <f t="shared" si="101"/>
        <v>24.750609422351999</v>
      </c>
      <c r="S844" s="4">
        <f t="shared" si="102"/>
        <v>1.5095664973633802</v>
      </c>
      <c r="T844" s="5">
        <f t="shared" si="103"/>
        <v>0.40579726027397262</v>
      </c>
      <c r="U844" s="5">
        <f t="shared" si="104"/>
        <v>2.5625587331231401</v>
      </c>
    </row>
    <row r="845" spans="1:21" x14ac:dyDescent="0.25">
      <c r="A845" s="1" t="s">
        <v>2197</v>
      </c>
      <c r="B845" s="1" t="s">
        <v>1781</v>
      </c>
      <c r="C845" s="1" t="s">
        <v>2187</v>
      </c>
      <c r="D845" s="1" t="s">
        <v>763</v>
      </c>
      <c r="E845" s="1" t="s">
        <v>2198</v>
      </c>
      <c r="F845" s="1" t="s">
        <v>5</v>
      </c>
      <c r="G845" s="1" t="s">
        <v>87</v>
      </c>
      <c r="O845" s="3">
        <f t="shared" si="98"/>
        <v>43129.5</v>
      </c>
      <c r="P845" s="4">
        <f t="shared" si="99"/>
        <v>67.98095703125</v>
      </c>
      <c r="Q845" s="4">
        <f t="shared" si="100"/>
        <v>35.73394775390625</v>
      </c>
      <c r="R845" s="4">
        <f t="shared" si="101"/>
        <v>24.754745654752071</v>
      </c>
      <c r="S845" s="4">
        <f t="shared" si="102"/>
        <v>1.4532867393106699</v>
      </c>
      <c r="T845" s="5">
        <f t="shared" si="103"/>
        <v>0.40579726027397262</v>
      </c>
      <c r="U845" s="5">
        <f t="shared" si="104"/>
        <v>4.4392222748428809</v>
      </c>
    </row>
    <row r="846" spans="1:21" x14ac:dyDescent="0.25">
      <c r="A846" s="1" t="s">
        <v>2199</v>
      </c>
      <c r="B846" s="1" t="s">
        <v>2005</v>
      </c>
      <c r="C846" s="1" t="s">
        <v>1267</v>
      </c>
      <c r="D846" s="1" t="s">
        <v>763</v>
      </c>
      <c r="E846" s="1" t="s">
        <v>2193</v>
      </c>
      <c r="F846" s="1" t="s">
        <v>5</v>
      </c>
      <c r="G846" s="1" t="s">
        <v>36</v>
      </c>
      <c r="O846" s="3">
        <f t="shared" si="98"/>
        <v>43129.75</v>
      </c>
      <c r="P846" s="4">
        <f t="shared" si="99"/>
        <v>68.0206298828125</v>
      </c>
      <c r="Q846" s="4">
        <f t="shared" si="100"/>
        <v>35.7366943359375</v>
      </c>
      <c r="R846" s="4">
        <f t="shared" si="101"/>
        <v>24.754745654752071</v>
      </c>
      <c r="S846" s="4">
        <f t="shared" si="102"/>
        <v>1.4628535562199545</v>
      </c>
      <c r="T846" s="5">
        <f t="shared" si="103"/>
        <v>0.40579726027397262</v>
      </c>
      <c r="U846" s="5">
        <f t="shared" si="104"/>
        <v>7.2522468650594325</v>
      </c>
    </row>
    <row r="847" spans="1:21" x14ac:dyDescent="0.25">
      <c r="A847" s="1" t="s">
        <v>2200</v>
      </c>
      <c r="B847" s="1" t="s">
        <v>918</v>
      </c>
      <c r="C847" s="1" t="s">
        <v>1247</v>
      </c>
      <c r="D847" s="1" t="s">
        <v>763</v>
      </c>
      <c r="E847" s="1" t="s">
        <v>2201</v>
      </c>
      <c r="F847" s="1" t="s">
        <v>5</v>
      </c>
      <c r="G847" s="1" t="s">
        <v>15</v>
      </c>
      <c r="O847" s="3">
        <f t="shared" si="98"/>
        <v>43130</v>
      </c>
      <c r="P847" s="4">
        <f t="shared" si="99"/>
        <v>67.218017578125</v>
      </c>
      <c r="Q847" s="4">
        <f t="shared" si="100"/>
        <v>35.73486328125</v>
      </c>
      <c r="R847" s="4">
        <f t="shared" si="101"/>
        <v>24.754745654752071</v>
      </c>
      <c r="S847" s="4">
        <f t="shared" si="102"/>
        <v>1.419843831382309</v>
      </c>
      <c r="T847" s="5">
        <f t="shared" si="103"/>
        <v>0.40579726027397262</v>
      </c>
      <c r="U847" s="5">
        <f t="shared" si="104"/>
        <v>5.7319679651977298</v>
      </c>
    </row>
    <row r="848" spans="1:21" x14ac:dyDescent="0.25">
      <c r="A848" s="1" t="s">
        <v>2202</v>
      </c>
      <c r="B848" s="1" t="s">
        <v>1406</v>
      </c>
      <c r="C848" s="1" t="s">
        <v>1337</v>
      </c>
      <c r="D848" s="1" t="s">
        <v>763</v>
      </c>
      <c r="E848" s="1" t="s">
        <v>2203</v>
      </c>
      <c r="F848" s="1" t="s">
        <v>5</v>
      </c>
      <c r="G848" s="1" t="s">
        <v>21</v>
      </c>
      <c r="O848" s="3">
        <f t="shared" si="98"/>
        <v>43130.25</v>
      </c>
      <c r="P848" s="4">
        <f t="shared" si="99"/>
        <v>67.877197265625</v>
      </c>
      <c r="Q848" s="4">
        <f t="shared" si="100"/>
        <v>35.73211669921875</v>
      </c>
      <c r="R848" s="4">
        <f t="shared" si="101"/>
        <v>24.754745654752071</v>
      </c>
      <c r="S848" s="4">
        <f t="shared" si="102"/>
        <v>1.446115042462111</v>
      </c>
      <c r="T848" s="5">
        <f t="shared" si="103"/>
        <v>0.40579726027397262</v>
      </c>
      <c r="U848" s="5">
        <f t="shared" si="104"/>
        <v>2.5625587331231401</v>
      </c>
    </row>
    <row r="849" spans="1:21" x14ac:dyDescent="0.25">
      <c r="A849" s="1" t="s">
        <v>2204</v>
      </c>
      <c r="B849" s="1" t="s">
        <v>2041</v>
      </c>
      <c r="C849" s="1" t="s">
        <v>2205</v>
      </c>
      <c r="D849" s="1" t="s">
        <v>763</v>
      </c>
      <c r="E849" s="1" t="s">
        <v>2206</v>
      </c>
      <c r="F849" s="1" t="s">
        <v>5</v>
      </c>
      <c r="G849" s="1" t="s">
        <v>15</v>
      </c>
      <c r="O849" s="3">
        <f t="shared" si="98"/>
        <v>43130.5</v>
      </c>
      <c r="P849" s="4">
        <f t="shared" si="99"/>
        <v>68.0572509765625</v>
      </c>
      <c r="Q849" s="4">
        <f t="shared" si="100"/>
        <v>35.74310302734375</v>
      </c>
      <c r="R849" s="4">
        <f t="shared" si="101"/>
        <v>24.754745654752071</v>
      </c>
      <c r="S849" s="4">
        <f t="shared" si="102"/>
        <v>1.5011729778605059</v>
      </c>
      <c r="T849" s="5">
        <f t="shared" si="103"/>
        <v>0.40579726027397262</v>
      </c>
      <c r="U849" s="5">
        <f t="shared" si="104"/>
        <v>5.7319679651977298</v>
      </c>
    </row>
    <row r="850" spans="1:21" x14ac:dyDescent="0.25">
      <c r="A850" s="1" t="s">
        <v>2207</v>
      </c>
      <c r="B850" s="1" t="s">
        <v>964</v>
      </c>
      <c r="C850" s="1" t="s">
        <v>1298</v>
      </c>
      <c r="D850" s="1" t="s">
        <v>3</v>
      </c>
      <c r="E850" s="1" t="s">
        <v>2208</v>
      </c>
      <c r="F850" s="1" t="s">
        <v>5</v>
      </c>
      <c r="G850" s="1" t="s">
        <v>12</v>
      </c>
      <c r="O850" s="3">
        <f t="shared" si="98"/>
        <v>43130.75</v>
      </c>
      <c r="P850" s="4">
        <f t="shared" si="99"/>
        <v>67.962646484375</v>
      </c>
      <c r="Q850" s="4">
        <f t="shared" si="100"/>
        <v>35.7293701171875</v>
      </c>
      <c r="R850" s="4">
        <f t="shared" si="101"/>
        <v>24.750609422351999</v>
      </c>
      <c r="S850" s="4">
        <f t="shared" si="102"/>
        <v>1.4150714643313904</v>
      </c>
      <c r="T850" s="5">
        <f t="shared" si="103"/>
        <v>0.40579726027397262</v>
      </c>
      <c r="U850" s="5">
        <f t="shared" si="104"/>
        <v>7.6928124515598792</v>
      </c>
    </row>
    <row r="851" spans="1:21" x14ac:dyDescent="0.25">
      <c r="A851" s="1" t="s">
        <v>2209</v>
      </c>
      <c r="B851" s="1" t="s">
        <v>1026</v>
      </c>
      <c r="C851" s="1" t="s">
        <v>2210</v>
      </c>
      <c r="D851" s="1" t="s">
        <v>763</v>
      </c>
      <c r="E851" s="1" t="s">
        <v>2211</v>
      </c>
      <c r="F851" s="1" t="s">
        <v>5</v>
      </c>
      <c r="G851" s="1" t="s">
        <v>15</v>
      </c>
      <c r="O851" s="3">
        <f t="shared" si="98"/>
        <v>43131</v>
      </c>
      <c r="P851" s="4">
        <f t="shared" si="99"/>
        <v>67.4774169921875</v>
      </c>
      <c r="Q851" s="4">
        <f t="shared" si="100"/>
        <v>35.7275390625</v>
      </c>
      <c r="R851" s="4">
        <f t="shared" si="101"/>
        <v>24.754745654752071</v>
      </c>
      <c r="S851" s="4">
        <f t="shared" si="102"/>
        <v>1.2938120894347662</v>
      </c>
      <c r="T851" s="5">
        <f t="shared" si="103"/>
        <v>0.40579726027397262</v>
      </c>
      <c r="U851" s="5">
        <f t="shared" si="104"/>
        <v>5.7319679651977298</v>
      </c>
    </row>
    <row r="852" spans="1:21" x14ac:dyDescent="0.25">
      <c r="A852" s="1" t="s">
        <v>2212</v>
      </c>
      <c r="B852" s="1" t="s">
        <v>835</v>
      </c>
      <c r="C852" s="1" t="s">
        <v>2213</v>
      </c>
      <c r="D852" s="1" t="s">
        <v>763</v>
      </c>
      <c r="E852" s="1" t="s">
        <v>2214</v>
      </c>
      <c r="F852" s="1" t="s">
        <v>5</v>
      </c>
      <c r="G852" s="1" t="s">
        <v>15</v>
      </c>
      <c r="O852" s="3">
        <f t="shared" si="98"/>
        <v>43131.25</v>
      </c>
      <c r="P852" s="4">
        <f t="shared" si="99"/>
        <v>67.88330078125</v>
      </c>
      <c r="Q852" s="4">
        <f t="shared" si="100"/>
        <v>35.723876953125</v>
      </c>
      <c r="R852" s="4">
        <f t="shared" si="101"/>
        <v>24.754745654752071</v>
      </c>
      <c r="S852" s="4">
        <f t="shared" si="102"/>
        <v>1.2796011661999955</v>
      </c>
      <c r="T852" s="5">
        <f t="shared" si="103"/>
        <v>0.40579726027397262</v>
      </c>
      <c r="U852" s="5">
        <f t="shared" si="104"/>
        <v>5.7319679651977298</v>
      </c>
    </row>
    <row r="853" spans="1:21" x14ac:dyDescent="0.25">
      <c r="A853" s="1" t="s">
        <v>2215</v>
      </c>
      <c r="B853" s="1" t="s">
        <v>1801</v>
      </c>
      <c r="C853" s="1" t="s">
        <v>168</v>
      </c>
      <c r="D853" s="1" t="s">
        <v>3</v>
      </c>
      <c r="E853" s="1" t="s">
        <v>2216</v>
      </c>
      <c r="F853" s="1" t="s">
        <v>5</v>
      </c>
      <c r="G853" s="1" t="s">
        <v>40</v>
      </c>
      <c r="O853" s="3">
        <f t="shared" si="98"/>
        <v>43131.5</v>
      </c>
      <c r="P853" s="4">
        <f t="shared" si="99"/>
        <v>68.2281494140625</v>
      </c>
      <c r="Q853" s="4">
        <f t="shared" si="100"/>
        <v>35.71746826171875</v>
      </c>
      <c r="R853" s="4">
        <f t="shared" si="101"/>
        <v>24.750609422351999</v>
      </c>
      <c r="S853" s="4">
        <f t="shared" si="102"/>
        <v>1.2205124929806175</v>
      </c>
      <c r="T853" s="5">
        <f t="shared" si="103"/>
        <v>0.40579726027397262</v>
      </c>
      <c r="U853" s="5">
        <f t="shared" si="104"/>
        <v>6.2795806410970254</v>
      </c>
    </row>
    <row r="854" spans="1:21" x14ac:dyDescent="0.25">
      <c r="A854" s="1" t="s">
        <v>2217</v>
      </c>
      <c r="B854" s="1" t="s">
        <v>2218</v>
      </c>
      <c r="C854" s="1" t="s">
        <v>14</v>
      </c>
      <c r="D854" s="1" t="s">
        <v>3</v>
      </c>
      <c r="E854" s="1" t="s">
        <v>2219</v>
      </c>
      <c r="F854" s="1" t="s">
        <v>5</v>
      </c>
      <c r="G854" s="1" t="s">
        <v>15</v>
      </c>
      <c r="O854" s="3">
        <f t="shared" si="98"/>
        <v>43131.75</v>
      </c>
      <c r="P854" s="4">
        <f t="shared" si="99"/>
        <v>68.011474609375</v>
      </c>
      <c r="Q854" s="4">
        <f t="shared" si="100"/>
        <v>35.7147216796875</v>
      </c>
      <c r="R854" s="4">
        <f t="shared" si="101"/>
        <v>24.750609422351999</v>
      </c>
      <c r="S854" s="4">
        <f t="shared" si="102"/>
        <v>1.1981108488304244</v>
      </c>
      <c r="T854" s="5">
        <f t="shared" si="103"/>
        <v>0.40579726027397262</v>
      </c>
      <c r="U854" s="5">
        <f t="shared" si="104"/>
        <v>5.7319679651977298</v>
      </c>
    </row>
    <row r="855" spans="1:21" x14ac:dyDescent="0.25">
      <c r="A855" s="1" t="s">
        <v>2220</v>
      </c>
      <c r="B855" s="1" t="s">
        <v>1277</v>
      </c>
      <c r="C855" s="1" t="s">
        <v>39</v>
      </c>
      <c r="D855" s="1" t="s">
        <v>763</v>
      </c>
      <c r="E855" s="1" t="s">
        <v>2221</v>
      </c>
      <c r="F855" s="1" t="s">
        <v>5</v>
      </c>
      <c r="G855" s="1" t="s">
        <v>40</v>
      </c>
      <c r="O855" s="3">
        <f t="shared" si="98"/>
        <v>43132</v>
      </c>
      <c r="P855" s="4">
        <f t="shared" si="99"/>
        <v>67.7886962890625</v>
      </c>
      <c r="Q855" s="4">
        <f t="shared" si="100"/>
        <v>35.71380615234375</v>
      </c>
      <c r="R855" s="4">
        <f t="shared" si="101"/>
        <v>24.754745654752071</v>
      </c>
      <c r="S855" s="4">
        <f t="shared" si="102"/>
        <v>1.2110767364394519</v>
      </c>
      <c r="T855" s="5">
        <f t="shared" si="103"/>
        <v>0.40579726027397262</v>
      </c>
      <c r="U855" s="5">
        <f t="shared" si="104"/>
        <v>6.2795806410970254</v>
      </c>
    </row>
    <row r="856" spans="1:21" x14ac:dyDescent="0.25">
      <c r="A856" s="1" t="s">
        <v>2222</v>
      </c>
      <c r="B856" s="1" t="s">
        <v>2223</v>
      </c>
      <c r="C856" s="1" t="s">
        <v>2190</v>
      </c>
      <c r="D856" s="1" t="s">
        <v>763</v>
      </c>
      <c r="E856" s="1" t="s">
        <v>2224</v>
      </c>
      <c r="F856" s="1" t="s">
        <v>5</v>
      </c>
      <c r="G856" s="1" t="s">
        <v>6</v>
      </c>
      <c r="O856" s="3">
        <f t="shared" si="98"/>
        <v>43132.25</v>
      </c>
      <c r="P856" s="4">
        <f t="shared" si="99"/>
        <v>67.6239013671875</v>
      </c>
      <c r="Q856" s="4">
        <f t="shared" si="100"/>
        <v>35.72845458984375</v>
      </c>
      <c r="R856" s="4">
        <f t="shared" si="101"/>
        <v>24.754745654752071</v>
      </c>
      <c r="S856" s="4">
        <f t="shared" si="102"/>
        <v>1.330576960117412</v>
      </c>
      <c r="T856" s="5">
        <f t="shared" si="103"/>
        <v>0.40579726027397262</v>
      </c>
      <c r="U856" s="5">
        <f t="shared" si="104"/>
        <v>5.1264000819477049</v>
      </c>
    </row>
    <row r="857" spans="1:21" x14ac:dyDescent="0.25">
      <c r="A857" s="1" t="s">
        <v>2225</v>
      </c>
      <c r="B857" s="1" t="s">
        <v>2226</v>
      </c>
      <c r="C857" s="1" t="s">
        <v>55</v>
      </c>
      <c r="D857" s="1" t="s">
        <v>3</v>
      </c>
      <c r="E857" s="1" t="s">
        <v>2227</v>
      </c>
      <c r="F857" s="1" t="s">
        <v>5</v>
      </c>
      <c r="G857" s="1" t="s">
        <v>21</v>
      </c>
      <c r="O857" s="3">
        <f t="shared" si="98"/>
        <v>43132.5</v>
      </c>
      <c r="P857" s="4">
        <f t="shared" si="99"/>
        <v>68.341064453125</v>
      </c>
      <c r="Q857" s="4">
        <f t="shared" si="100"/>
        <v>35.71197509765625</v>
      </c>
      <c r="R857" s="4">
        <f t="shared" si="101"/>
        <v>24.750609422351999</v>
      </c>
      <c r="S857" s="4">
        <f t="shared" si="102"/>
        <v>1.1639739035423418</v>
      </c>
      <c r="T857" s="5">
        <f t="shared" si="103"/>
        <v>0.40579726027397262</v>
      </c>
      <c r="U857" s="5">
        <f t="shared" si="104"/>
        <v>2.5625587331231401</v>
      </c>
    </row>
    <row r="858" spans="1:21" x14ac:dyDescent="0.25">
      <c r="A858" s="1" t="s">
        <v>2228</v>
      </c>
      <c r="B858" s="1" t="s">
        <v>1165</v>
      </c>
      <c r="C858" s="1" t="s">
        <v>2229</v>
      </c>
      <c r="D858" s="1" t="s">
        <v>763</v>
      </c>
      <c r="E858" s="1" t="s">
        <v>2230</v>
      </c>
      <c r="F858" s="1" t="s">
        <v>5</v>
      </c>
      <c r="G858" s="1" t="s">
        <v>6</v>
      </c>
      <c r="O858" s="3">
        <f t="shared" si="98"/>
        <v>43132.75</v>
      </c>
      <c r="P858" s="4">
        <f t="shared" si="99"/>
        <v>67.78564453125</v>
      </c>
      <c r="Q858" s="4">
        <f t="shared" si="100"/>
        <v>35.72113037109375</v>
      </c>
      <c r="R858" s="4">
        <f t="shared" si="101"/>
        <v>24.754745654752071</v>
      </c>
      <c r="S858" s="4">
        <f t="shared" si="102"/>
        <v>1.2216923193045091</v>
      </c>
      <c r="T858" s="5">
        <f t="shared" si="103"/>
        <v>0.40579726027397262</v>
      </c>
      <c r="U858" s="5">
        <f t="shared" si="104"/>
        <v>5.1264000819477049</v>
      </c>
    </row>
    <row r="859" spans="1:21" x14ac:dyDescent="0.25">
      <c r="A859" s="1" t="s">
        <v>2231</v>
      </c>
      <c r="B859" s="1" t="s">
        <v>1324</v>
      </c>
      <c r="C859" s="1" t="s">
        <v>75</v>
      </c>
      <c r="D859" s="1" t="s">
        <v>3</v>
      </c>
      <c r="E859" s="1" t="s">
        <v>2232</v>
      </c>
      <c r="F859" s="1" t="s">
        <v>5</v>
      </c>
      <c r="G859" s="1" t="s">
        <v>6</v>
      </c>
      <c r="O859" s="3">
        <f t="shared" si="98"/>
        <v>43133</v>
      </c>
      <c r="P859" s="4">
        <f t="shared" si="99"/>
        <v>67.8466796875</v>
      </c>
      <c r="Q859" s="4">
        <f t="shared" si="100"/>
        <v>35.7183837890625</v>
      </c>
      <c r="R859" s="4">
        <f t="shared" si="101"/>
        <v>24.750609422351999</v>
      </c>
      <c r="S859" s="4">
        <f t="shared" si="102"/>
        <v>1.1816226527070626</v>
      </c>
      <c r="T859" s="5">
        <f t="shared" si="103"/>
        <v>0.40579726027397262</v>
      </c>
      <c r="U859" s="5">
        <f t="shared" si="104"/>
        <v>5.1264000819477049</v>
      </c>
    </row>
    <row r="860" spans="1:21" x14ac:dyDescent="0.25">
      <c r="A860" s="1" t="s">
        <v>2233</v>
      </c>
      <c r="B860" s="1" t="s">
        <v>1939</v>
      </c>
      <c r="C860" s="1" t="s">
        <v>55</v>
      </c>
      <c r="D860" s="1" t="s">
        <v>3</v>
      </c>
      <c r="E860" s="1" t="s">
        <v>2234</v>
      </c>
      <c r="F860" s="1" t="s">
        <v>5</v>
      </c>
      <c r="G860" s="1" t="s">
        <v>15</v>
      </c>
      <c r="O860" s="3">
        <f t="shared" si="98"/>
        <v>43133.25</v>
      </c>
      <c r="P860" s="4">
        <f t="shared" si="99"/>
        <v>67.3065185546875</v>
      </c>
      <c r="Q860" s="4">
        <f t="shared" si="100"/>
        <v>35.71197509765625</v>
      </c>
      <c r="R860" s="4">
        <f t="shared" si="101"/>
        <v>24.750609422351999</v>
      </c>
      <c r="S860" s="4">
        <f t="shared" si="102"/>
        <v>1.1733843606659775</v>
      </c>
      <c r="T860" s="5">
        <f t="shared" si="103"/>
        <v>0.40579726027397262</v>
      </c>
      <c r="U860" s="5">
        <f t="shared" si="104"/>
        <v>5.7319679651977298</v>
      </c>
    </row>
    <row r="861" spans="1:21" x14ac:dyDescent="0.25">
      <c r="A861" s="1" t="s">
        <v>2235</v>
      </c>
      <c r="B861" s="1" t="s">
        <v>2236</v>
      </c>
      <c r="C861" s="1" t="s">
        <v>2237</v>
      </c>
      <c r="D861" s="1" t="s">
        <v>763</v>
      </c>
      <c r="E861" s="1" t="s">
        <v>2238</v>
      </c>
      <c r="F861" s="1" t="s">
        <v>5</v>
      </c>
      <c r="G861" s="1" t="s">
        <v>6</v>
      </c>
      <c r="O861" s="3">
        <f t="shared" si="98"/>
        <v>43133.5</v>
      </c>
      <c r="P861" s="4">
        <f t="shared" si="99"/>
        <v>68.212890625</v>
      </c>
      <c r="Q861" s="4">
        <f t="shared" si="100"/>
        <v>35.7073974609375</v>
      </c>
      <c r="R861" s="4">
        <f t="shared" si="101"/>
        <v>24.754745654752071</v>
      </c>
      <c r="S861" s="4">
        <f t="shared" si="102"/>
        <v>1.0947272329660223</v>
      </c>
      <c r="T861" s="5">
        <f t="shared" si="103"/>
        <v>0.40579726027397262</v>
      </c>
      <c r="U861" s="5">
        <f t="shared" si="104"/>
        <v>5.1264000819477049</v>
      </c>
    </row>
    <row r="862" spans="1:21" x14ac:dyDescent="0.25">
      <c r="A862" s="1" t="s">
        <v>2239</v>
      </c>
      <c r="B862" s="1" t="s">
        <v>1210</v>
      </c>
      <c r="C862" s="1" t="s">
        <v>2240</v>
      </c>
      <c r="D862" s="1" t="s">
        <v>763</v>
      </c>
      <c r="E862" s="1" t="s">
        <v>2241</v>
      </c>
      <c r="F862" s="1" t="s">
        <v>5</v>
      </c>
      <c r="G862" s="1" t="s">
        <v>87</v>
      </c>
      <c r="O862" s="3">
        <f t="shared" si="98"/>
        <v>43133.75</v>
      </c>
      <c r="P862" s="4">
        <f t="shared" si="99"/>
        <v>67.5537109375</v>
      </c>
      <c r="Q862" s="4">
        <f t="shared" si="100"/>
        <v>35.70831298828125</v>
      </c>
      <c r="R862" s="4">
        <f t="shared" si="101"/>
        <v>24.754745654752071</v>
      </c>
      <c r="S862" s="4">
        <f t="shared" si="102"/>
        <v>1.0912135085819159</v>
      </c>
      <c r="T862" s="5">
        <f t="shared" si="103"/>
        <v>0.40579726027397262</v>
      </c>
      <c r="U862" s="5">
        <f t="shared" si="104"/>
        <v>4.4392222748428809</v>
      </c>
    </row>
    <row r="863" spans="1:21" x14ac:dyDescent="0.25">
      <c r="A863" s="1" t="s">
        <v>2242</v>
      </c>
      <c r="B863" s="1" t="s">
        <v>1694</v>
      </c>
      <c r="C863" s="1" t="s">
        <v>1043</v>
      </c>
      <c r="D863" s="1" t="s">
        <v>763</v>
      </c>
      <c r="E863" s="1" t="s">
        <v>2243</v>
      </c>
      <c r="F863" s="1" t="s">
        <v>5</v>
      </c>
      <c r="G863" s="1" t="s">
        <v>19</v>
      </c>
      <c r="O863" s="3">
        <f t="shared" si="98"/>
        <v>43134</v>
      </c>
      <c r="P863" s="4">
        <f t="shared" si="99"/>
        <v>67.87109375</v>
      </c>
      <c r="Q863" s="4">
        <f t="shared" si="100"/>
        <v>35.7000732421875</v>
      </c>
      <c r="R863" s="4">
        <f t="shared" si="101"/>
        <v>24.754745654752071</v>
      </c>
      <c r="S863" s="4">
        <f t="shared" si="102"/>
        <v>1.0362568762678848</v>
      </c>
      <c r="T863" s="5">
        <f t="shared" si="103"/>
        <v>0.40579726027397262</v>
      </c>
      <c r="U863" s="5">
        <f t="shared" si="104"/>
        <v>3.62430749400795</v>
      </c>
    </row>
    <row r="864" spans="1:21" x14ac:dyDescent="0.25">
      <c r="A864" s="1" t="s">
        <v>2244</v>
      </c>
      <c r="B864" s="1" t="s">
        <v>2245</v>
      </c>
      <c r="C864" s="1" t="s">
        <v>1043</v>
      </c>
      <c r="D864" s="1" t="s">
        <v>3</v>
      </c>
      <c r="E864" s="1" t="s">
        <v>2246</v>
      </c>
      <c r="F864" s="1" t="s">
        <v>5</v>
      </c>
      <c r="G864" s="1" t="s">
        <v>21</v>
      </c>
      <c r="O864" s="3">
        <f t="shared" si="98"/>
        <v>43134.25</v>
      </c>
      <c r="P864" s="4">
        <f t="shared" si="99"/>
        <v>67.3736572265625</v>
      </c>
      <c r="Q864" s="4">
        <f t="shared" si="100"/>
        <v>35.7000732421875</v>
      </c>
      <c r="R864" s="4">
        <f t="shared" si="101"/>
        <v>24.750609422351999</v>
      </c>
      <c r="S864" s="4">
        <f t="shared" si="102"/>
        <v>1.0175874666239224</v>
      </c>
      <c r="T864" s="5">
        <f t="shared" si="103"/>
        <v>0.40579726027397262</v>
      </c>
      <c r="U864" s="5">
        <f t="shared" si="104"/>
        <v>2.5625587331231401</v>
      </c>
    </row>
    <row r="865" spans="1:21" x14ac:dyDescent="0.25">
      <c r="A865" s="1" t="s">
        <v>2247</v>
      </c>
      <c r="B865" s="1" t="s">
        <v>1637</v>
      </c>
      <c r="C865" s="1" t="s">
        <v>986</v>
      </c>
      <c r="D865" s="1" t="s">
        <v>3</v>
      </c>
      <c r="E865" s="1" t="s">
        <v>994</v>
      </c>
      <c r="F865" s="1" t="s">
        <v>5</v>
      </c>
      <c r="G865" s="1" t="s">
        <v>87</v>
      </c>
      <c r="O865" s="3">
        <f t="shared" si="98"/>
        <v>43134.5</v>
      </c>
      <c r="P865" s="4">
        <f t="shared" si="99"/>
        <v>68.3685302734375</v>
      </c>
      <c r="Q865" s="4">
        <f t="shared" si="100"/>
        <v>35.70098876953125</v>
      </c>
      <c r="R865" s="4">
        <f t="shared" si="101"/>
        <v>24.750609422351999</v>
      </c>
      <c r="S865" s="4">
        <f t="shared" si="102"/>
        <v>0.99194944900892779</v>
      </c>
      <c r="T865" s="5">
        <f t="shared" si="103"/>
        <v>0.40579726027397262</v>
      </c>
      <c r="U865" s="5">
        <f t="shared" si="104"/>
        <v>4.4392222748428809</v>
      </c>
    </row>
    <row r="866" spans="1:21" x14ac:dyDescent="0.25">
      <c r="A866" s="1" t="s">
        <v>2248</v>
      </c>
      <c r="B866" s="1" t="s">
        <v>814</v>
      </c>
      <c r="C866" s="1" t="s">
        <v>2249</v>
      </c>
      <c r="D866" s="1" t="s">
        <v>763</v>
      </c>
      <c r="E866" s="1" t="s">
        <v>2250</v>
      </c>
      <c r="F866" s="1" t="s">
        <v>5</v>
      </c>
      <c r="G866" s="1" t="s">
        <v>6</v>
      </c>
      <c r="O866" s="3">
        <f t="shared" si="98"/>
        <v>43134.75</v>
      </c>
      <c r="P866" s="4">
        <f t="shared" si="99"/>
        <v>67.7215576171875</v>
      </c>
      <c r="Q866" s="4">
        <f t="shared" si="100"/>
        <v>35.69183349609375</v>
      </c>
      <c r="R866" s="4">
        <f t="shared" si="101"/>
        <v>24.754745654752071</v>
      </c>
      <c r="S866" s="4">
        <f t="shared" si="102"/>
        <v>0.93265970431480127</v>
      </c>
      <c r="T866" s="5">
        <f t="shared" si="103"/>
        <v>0.40579726027397262</v>
      </c>
      <c r="U866" s="5">
        <f t="shared" si="104"/>
        <v>5.1264000819477049</v>
      </c>
    </row>
    <row r="867" spans="1:21" x14ac:dyDescent="0.25">
      <c r="A867" s="1" t="s">
        <v>2251</v>
      </c>
      <c r="B867" s="1" t="s">
        <v>1460</v>
      </c>
      <c r="C867" s="1" t="s">
        <v>1287</v>
      </c>
      <c r="D867" s="1" t="s">
        <v>3</v>
      </c>
      <c r="E867" s="1" t="s">
        <v>2252</v>
      </c>
      <c r="F867" s="1" t="s">
        <v>5</v>
      </c>
      <c r="G867" s="1" t="s">
        <v>40</v>
      </c>
      <c r="O867" s="3">
        <f t="shared" si="98"/>
        <v>43135</v>
      </c>
      <c r="P867" s="4">
        <f t="shared" si="99"/>
        <v>68.3197021484375</v>
      </c>
      <c r="Q867" s="4">
        <f t="shared" si="100"/>
        <v>35.70648193359375</v>
      </c>
      <c r="R867" s="4">
        <f t="shared" si="101"/>
        <v>24.750609422351999</v>
      </c>
      <c r="S867" s="4">
        <f t="shared" si="102"/>
        <v>1.0701459330044827</v>
      </c>
      <c r="T867" s="5">
        <f t="shared" si="103"/>
        <v>0.40579726027397262</v>
      </c>
      <c r="U867" s="5">
        <f t="shared" si="104"/>
        <v>6.2795806410970254</v>
      </c>
    </row>
    <row r="868" spans="1:21" x14ac:dyDescent="0.25">
      <c r="A868" s="1" t="s">
        <v>2253</v>
      </c>
      <c r="B868" s="1" t="s">
        <v>1134</v>
      </c>
      <c r="C868" s="1" t="s">
        <v>1287</v>
      </c>
      <c r="D868" s="1" t="s">
        <v>3</v>
      </c>
      <c r="E868" s="1" t="s">
        <v>2254</v>
      </c>
      <c r="F868" s="1" t="s">
        <v>5</v>
      </c>
      <c r="G868" s="1" t="s">
        <v>6</v>
      </c>
      <c r="O868" s="3">
        <f t="shared" si="98"/>
        <v>43135.25</v>
      </c>
      <c r="P868" s="4">
        <f t="shared" si="99"/>
        <v>67.6971435546875</v>
      </c>
      <c r="Q868" s="4">
        <f t="shared" si="100"/>
        <v>35.70648193359375</v>
      </c>
      <c r="R868" s="4">
        <f t="shared" si="101"/>
        <v>24.750609422351999</v>
      </c>
      <c r="S868" s="4">
        <f t="shared" si="102"/>
        <v>1.0771656465065576</v>
      </c>
      <c r="T868" s="5">
        <f t="shared" si="103"/>
        <v>0.40579726027397262</v>
      </c>
      <c r="U868" s="5">
        <f t="shared" si="104"/>
        <v>5.1264000819477049</v>
      </c>
    </row>
    <row r="869" spans="1:21" x14ac:dyDescent="0.25">
      <c r="A869" s="1" t="s">
        <v>2255</v>
      </c>
      <c r="B869" s="1" t="s">
        <v>2256</v>
      </c>
      <c r="C869" s="1" t="s">
        <v>978</v>
      </c>
      <c r="D869" s="1" t="s">
        <v>3</v>
      </c>
      <c r="E869" s="1" t="s">
        <v>2257</v>
      </c>
      <c r="F869" s="1" t="s">
        <v>5</v>
      </c>
      <c r="G869" s="1" t="s">
        <v>40</v>
      </c>
      <c r="O869" s="3">
        <f t="shared" si="98"/>
        <v>43135.5</v>
      </c>
      <c r="P869" s="4">
        <f t="shared" si="99"/>
        <v>68.4539794921875</v>
      </c>
      <c r="Q869" s="4">
        <f t="shared" si="100"/>
        <v>35.69732666015625</v>
      </c>
      <c r="R869" s="4">
        <f t="shared" si="101"/>
        <v>24.750609422351999</v>
      </c>
      <c r="S869" s="4">
        <f t="shared" si="102"/>
        <v>0.9966081185396547</v>
      </c>
      <c r="T869" s="5">
        <f t="shared" si="103"/>
        <v>0.40579726027397262</v>
      </c>
      <c r="U869" s="5">
        <f t="shared" si="104"/>
        <v>6.2795806410970254</v>
      </c>
    </row>
    <row r="870" spans="1:21" x14ac:dyDescent="0.25">
      <c r="A870" s="1" t="s">
        <v>2258</v>
      </c>
      <c r="B870" s="1" t="s">
        <v>777</v>
      </c>
      <c r="C870" s="1" t="s">
        <v>1043</v>
      </c>
      <c r="D870" s="1" t="s">
        <v>3</v>
      </c>
      <c r="E870" s="1" t="s">
        <v>2259</v>
      </c>
      <c r="F870" s="1" t="s">
        <v>5</v>
      </c>
      <c r="G870" s="1" t="s">
        <v>62</v>
      </c>
      <c r="O870" s="3">
        <f t="shared" si="98"/>
        <v>43135.75</v>
      </c>
      <c r="P870" s="4">
        <f t="shared" si="99"/>
        <v>67.779541015625</v>
      </c>
      <c r="Q870" s="4">
        <f t="shared" si="100"/>
        <v>35.7000732421875</v>
      </c>
      <c r="R870" s="4">
        <f t="shared" si="101"/>
        <v>24.750609422351999</v>
      </c>
      <c r="S870" s="4">
        <f t="shared" si="102"/>
        <v>1.0257528871782711</v>
      </c>
      <c r="T870" s="5">
        <f t="shared" si="103"/>
        <v>0.40579726027397262</v>
      </c>
      <c r="U870" s="5">
        <f t="shared" si="104"/>
        <v>8.885124270228081</v>
      </c>
    </row>
    <row r="871" spans="1:21" x14ac:dyDescent="0.25">
      <c r="A871" s="1" t="s">
        <v>2260</v>
      </c>
      <c r="B871" s="1" t="s">
        <v>2261</v>
      </c>
      <c r="C871" s="1" t="s">
        <v>1287</v>
      </c>
      <c r="D871" s="1" t="s">
        <v>3</v>
      </c>
      <c r="E871" s="1" t="s">
        <v>2262</v>
      </c>
      <c r="F871" s="1" t="s">
        <v>5</v>
      </c>
      <c r="G871" s="1" t="s">
        <v>15</v>
      </c>
      <c r="O871" s="3">
        <f t="shared" si="98"/>
        <v>43136</v>
      </c>
      <c r="P871" s="4">
        <f t="shared" si="99"/>
        <v>68.07861328125</v>
      </c>
      <c r="Q871" s="4">
        <f t="shared" si="100"/>
        <v>35.70648193359375</v>
      </c>
      <c r="R871" s="4">
        <f t="shared" si="101"/>
        <v>24.750609422351999</v>
      </c>
      <c r="S871" s="4">
        <f t="shared" si="102"/>
        <v>1.0888714166831619</v>
      </c>
      <c r="T871" s="5">
        <f t="shared" si="103"/>
        <v>0.40579726027397262</v>
      </c>
      <c r="U871" s="5">
        <f t="shared" si="104"/>
        <v>5.7319679651977298</v>
      </c>
    </row>
    <row r="872" spans="1:21" x14ac:dyDescent="0.25">
      <c r="A872" s="1" t="s">
        <v>2263</v>
      </c>
      <c r="B872" s="1" t="s">
        <v>1843</v>
      </c>
      <c r="C872" s="1" t="s">
        <v>2237</v>
      </c>
      <c r="D872" s="1" t="s">
        <v>3</v>
      </c>
      <c r="E872" s="1" t="s">
        <v>2264</v>
      </c>
      <c r="F872" s="1" t="s">
        <v>5</v>
      </c>
      <c r="G872" s="1" t="s">
        <v>36</v>
      </c>
      <c r="O872" s="3">
        <f t="shared" si="98"/>
        <v>43136.25</v>
      </c>
      <c r="P872" s="4">
        <f t="shared" si="99"/>
        <v>67.718505859375</v>
      </c>
      <c r="Q872" s="4">
        <f t="shared" si="100"/>
        <v>35.7073974609375</v>
      </c>
      <c r="R872" s="4">
        <f t="shared" si="101"/>
        <v>24.750609422351999</v>
      </c>
      <c r="S872" s="4">
        <f t="shared" si="102"/>
        <v>1.1005850050298136</v>
      </c>
      <c r="T872" s="5">
        <f t="shared" si="103"/>
        <v>0.40579726027397262</v>
      </c>
      <c r="U872" s="5">
        <f t="shared" si="104"/>
        <v>7.2522468650594325</v>
      </c>
    </row>
    <row r="873" spans="1:21" x14ac:dyDescent="0.25">
      <c r="A873" s="1" t="s">
        <v>2265</v>
      </c>
      <c r="B873" s="1" t="s">
        <v>1350</v>
      </c>
      <c r="C873" s="1" t="s">
        <v>1287</v>
      </c>
      <c r="D873" s="1" t="s">
        <v>3</v>
      </c>
      <c r="E873" s="1" t="s">
        <v>2266</v>
      </c>
      <c r="F873" s="1" t="s">
        <v>5</v>
      </c>
      <c r="G873" s="1" t="s">
        <v>87</v>
      </c>
      <c r="O873" s="3">
        <f t="shared" si="98"/>
        <v>43136.5</v>
      </c>
      <c r="P873" s="4">
        <f t="shared" si="99"/>
        <v>68.194580078125</v>
      </c>
      <c r="Q873" s="4">
        <f t="shared" si="100"/>
        <v>35.70648193359375</v>
      </c>
      <c r="R873" s="4">
        <f t="shared" si="101"/>
        <v>24.750609422351999</v>
      </c>
      <c r="S873" s="4">
        <f t="shared" si="102"/>
        <v>1.1076169148828967</v>
      </c>
      <c r="T873" s="5">
        <f t="shared" si="103"/>
        <v>0.40579726027397262</v>
      </c>
      <c r="U873" s="5">
        <f t="shared" si="104"/>
        <v>4.4392222748428809</v>
      </c>
    </row>
    <row r="874" spans="1:21" x14ac:dyDescent="0.25">
      <c r="A874" s="1" t="s">
        <v>2267</v>
      </c>
      <c r="B874" s="1" t="s">
        <v>1226</v>
      </c>
      <c r="C874" s="1" t="s">
        <v>2237</v>
      </c>
      <c r="D874" s="1" t="s">
        <v>763</v>
      </c>
      <c r="E874" s="1" t="s">
        <v>2268</v>
      </c>
      <c r="F874" s="1" t="s">
        <v>5</v>
      </c>
      <c r="G874" s="1" t="s">
        <v>24</v>
      </c>
      <c r="O874" s="3">
        <f t="shared" si="98"/>
        <v>43136.75</v>
      </c>
      <c r="P874" s="4">
        <f t="shared" si="99"/>
        <v>67.8070068359375</v>
      </c>
      <c r="Q874" s="4">
        <f t="shared" si="100"/>
        <v>35.7073974609375</v>
      </c>
      <c r="R874" s="4">
        <f t="shared" si="101"/>
        <v>24.754745654752071</v>
      </c>
      <c r="S874" s="4">
        <f t="shared" si="102"/>
        <v>1.12051607599102</v>
      </c>
      <c r="T874" s="5">
        <f t="shared" si="103"/>
        <v>0.40579726027397262</v>
      </c>
      <c r="U874" s="5">
        <f t="shared" si="104"/>
        <v>6.7832889062333557</v>
      </c>
    </row>
    <row r="875" spans="1:21" x14ac:dyDescent="0.25">
      <c r="A875" s="1" t="s">
        <v>2269</v>
      </c>
      <c r="B875" s="1" t="s">
        <v>2270</v>
      </c>
      <c r="C875" s="1" t="s">
        <v>2240</v>
      </c>
      <c r="D875" s="1" t="s">
        <v>763</v>
      </c>
      <c r="E875" s="1" t="s">
        <v>2271</v>
      </c>
      <c r="F875" s="1" t="s">
        <v>5</v>
      </c>
      <c r="G875" s="1" t="s">
        <v>24</v>
      </c>
      <c r="O875" s="3">
        <f t="shared" si="98"/>
        <v>43137</v>
      </c>
      <c r="P875" s="4">
        <f t="shared" si="99"/>
        <v>67.938232421875</v>
      </c>
      <c r="Q875" s="4">
        <f t="shared" si="100"/>
        <v>35.70831298828125</v>
      </c>
      <c r="R875" s="4">
        <f t="shared" si="101"/>
        <v>24.754745654752071</v>
      </c>
      <c r="S875" s="4">
        <f t="shared" si="102"/>
        <v>1.1111339272708847</v>
      </c>
      <c r="T875" s="5">
        <f t="shared" si="103"/>
        <v>0.40579726027397262</v>
      </c>
      <c r="U875" s="5">
        <f t="shared" si="104"/>
        <v>6.7832889062333557</v>
      </c>
    </row>
    <row r="876" spans="1:21" x14ac:dyDescent="0.25">
      <c r="A876" s="1" t="s">
        <v>2272</v>
      </c>
      <c r="B876" s="1" t="s">
        <v>1759</v>
      </c>
      <c r="C876" s="1" t="s">
        <v>2240</v>
      </c>
      <c r="D876" s="1" t="s">
        <v>763</v>
      </c>
      <c r="E876" s="1" t="s">
        <v>2273</v>
      </c>
      <c r="F876" s="1" t="s">
        <v>5</v>
      </c>
      <c r="G876" s="1" t="s">
        <v>40</v>
      </c>
      <c r="O876" s="3">
        <f t="shared" si="98"/>
        <v>43137.25</v>
      </c>
      <c r="P876" s="4">
        <f t="shared" si="99"/>
        <v>67.7947998046875</v>
      </c>
      <c r="Q876" s="4">
        <f t="shared" si="100"/>
        <v>35.70831298828125</v>
      </c>
      <c r="R876" s="4">
        <f t="shared" si="101"/>
        <v>24.754745654752071</v>
      </c>
      <c r="S876" s="4">
        <f t="shared" si="102"/>
        <v>1.133424729527178</v>
      </c>
      <c r="T876" s="5">
        <f t="shared" si="103"/>
        <v>0.40579726027397262</v>
      </c>
      <c r="U876" s="5">
        <f t="shared" si="104"/>
        <v>6.2795806410970254</v>
      </c>
    </row>
    <row r="877" spans="1:21" x14ac:dyDescent="0.25">
      <c r="A877" s="1" t="s">
        <v>2274</v>
      </c>
      <c r="B877" s="1" t="s">
        <v>1521</v>
      </c>
      <c r="C877" s="1" t="s">
        <v>105</v>
      </c>
      <c r="D877" s="1" t="s">
        <v>3</v>
      </c>
      <c r="E877" s="1" t="s">
        <v>2275</v>
      </c>
      <c r="F877" s="1" t="s">
        <v>5</v>
      </c>
      <c r="G877" s="1" t="s">
        <v>6</v>
      </c>
      <c r="O877" s="3">
        <f t="shared" si="98"/>
        <v>43137.5</v>
      </c>
      <c r="P877" s="4">
        <f t="shared" si="99"/>
        <v>67.9595947265625</v>
      </c>
      <c r="Q877" s="4">
        <f t="shared" si="100"/>
        <v>35.7110595703125</v>
      </c>
      <c r="R877" s="4">
        <f t="shared" si="101"/>
        <v>24.750609422351999</v>
      </c>
      <c r="S877" s="4">
        <f t="shared" si="102"/>
        <v>1.1275559821443153</v>
      </c>
      <c r="T877" s="5">
        <f t="shared" si="103"/>
        <v>0.40579726027397262</v>
      </c>
      <c r="U877" s="5">
        <f t="shared" si="104"/>
        <v>5.1264000819477049</v>
      </c>
    </row>
    <row r="878" spans="1:21" x14ac:dyDescent="0.25">
      <c r="A878" s="1" t="s">
        <v>2276</v>
      </c>
      <c r="B878" s="1" t="s">
        <v>1277</v>
      </c>
      <c r="C878" s="1" t="s">
        <v>1231</v>
      </c>
      <c r="D878" s="1" t="s">
        <v>763</v>
      </c>
      <c r="E878" s="1" t="s">
        <v>2275</v>
      </c>
      <c r="F878" s="1" t="s">
        <v>5</v>
      </c>
      <c r="G878" s="1" t="s">
        <v>40</v>
      </c>
      <c r="O878" s="3">
        <f t="shared" si="98"/>
        <v>43137.75</v>
      </c>
      <c r="P878" s="4">
        <f t="shared" si="99"/>
        <v>67.7886962890625</v>
      </c>
      <c r="Q878" s="4">
        <f t="shared" si="100"/>
        <v>35.709228515625</v>
      </c>
      <c r="R878" s="4">
        <f t="shared" si="101"/>
        <v>24.754745654752071</v>
      </c>
      <c r="S878" s="4">
        <f t="shared" si="102"/>
        <v>1.1275559821443153</v>
      </c>
      <c r="T878" s="5">
        <f t="shared" si="103"/>
        <v>0.40579726027397262</v>
      </c>
      <c r="U878" s="5">
        <f t="shared" si="104"/>
        <v>6.2795806410970254</v>
      </c>
    </row>
    <row r="879" spans="1:21" x14ac:dyDescent="0.25">
      <c r="A879" s="1" t="s">
        <v>2277</v>
      </c>
      <c r="B879" s="1" t="s">
        <v>1512</v>
      </c>
      <c r="C879" s="1" t="s">
        <v>55</v>
      </c>
      <c r="D879" s="1" t="s">
        <v>763</v>
      </c>
      <c r="E879" s="1" t="s">
        <v>1051</v>
      </c>
      <c r="F879" s="1" t="s">
        <v>5</v>
      </c>
      <c r="G879" s="1" t="s">
        <v>21</v>
      </c>
      <c r="O879" s="3">
        <f t="shared" si="98"/>
        <v>43138</v>
      </c>
      <c r="P879" s="4">
        <f t="shared" si="99"/>
        <v>67.7581787109375</v>
      </c>
      <c r="Q879" s="4">
        <f t="shared" si="100"/>
        <v>35.71197509765625</v>
      </c>
      <c r="R879" s="4">
        <f t="shared" si="101"/>
        <v>24.754745654752071</v>
      </c>
      <c r="S879" s="4">
        <f t="shared" si="102"/>
        <v>1.0853588651729638</v>
      </c>
      <c r="T879" s="5">
        <f t="shared" si="103"/>
        <v>0.40579726027397262</v>
      </c>
      <c r="U879" s="5">
        <f t="shared" si="104"/>
        <v>2.5625587331231401</v>
      </c>
    </row>
    <row r="880" spans="1:21" x14ac:dyDescent="0.25">
      <c r="A880" s="1" t="s">
        <v>2278</v>
      </c>
      <c r="B880" s="1" t="s">
        <v>1907</v>
      </c>
      <c r="C880" s="1" t="s">
        <v>978</v>
      </c>
      <c r="D880" s="1" t="s">
        <v>763</v>
      </c>
      <c r="E880" s="1" t="s">
        <v>994</v>
      </c>
      <c r="F880" s="1" t="s">
        <v>5</v>
      </c>
      <c r="G880" s="1" t="s">
        <v>15</v>
      </c>
      <c r="O880" s="3">
        <f t="shared" si="98"/>
        <v>43138.25</v>
      </c>
      <c r="P880" s="4">
        <f t="shared" si="99"/>
        <v>68.0816650390625</v>
      </c>
      <c r="Q880" s="4">
        <f t="shared" si="100"/>
        <v>35.69732666015625</v>
      </c>
      <c r="R880" s="4">
        <f t="shared" si="101"/>
        <v>24.754745654752071</v>
      </c>
      <c r="S880" s="4">
        <f t="shared" si="102"/>
        <v>0.99194944900892779</v>
      </c>
      <c r="T880" s="5">
        <f t="shared" si="103"/>
        <v>0.40579726027397262</v>
      </c>
      <c r="U880" s="5">
        <f t="shared" si="104"/>
        <v>5.7319679651977298</v>
      </c>
    </row>
    <row r="881" spans="1:21" x14ac:dyDescent="0.25">
      <c r="A881" s="1" t="s">
        <v>2279</v>
      </c>
      <c r="B881" s="1" t="s">
        <v>2280</v>
      </c>
      <c r="C881" s="1" t="s">
        <v>978</v>
      </c>
      <c r="D881" s="1" t="s">
        <v>3</v>
      </c>
      <c r="E881" s="1" t="s">
        <v>2257</v>
      </c>
      <c r="F881" s="1" t="s">
        <v>5</v>
      </c>
      <c r="G881" s="1" t="s">
        <v>15</v>
      </c>
      <c r="O881" s="3">
        <f t="shared" si="98"/>
        <v>43138.5</v>
      </c>
      <c r="P881" s="4">
        <f t="shared" si="99"/>
        <v>68.1854248046875</v>
      </c>
      <c r="Q881" s="4">
        <f t="shared" si="100"/>
        <v>35.69732666015625</v>
      </c>
      <c r="R881" s="4">
        <f t="shared" si="101"/>
        <v>24.750609422351999</v>
      </c>
      <c r="S881" s="4">
        <f t="shared" si="102"/>
        <v>0.9966081185396547</v>
      </c>
      <c r="T881" s="5">
        <f t="shared" si="103"/>
        <v>0.40579726027397262</v>
      </c>
      <c r="U881" s="5">
        <f t="shared" si="104"/>
        <v>5.7319679651977298</v>
      </c>
    </row>
    <row r="882" spans="1:21" x14ac:dyDescent="0.25">
      <c r="A882" s="1" t="s">
        <v>2281</v>
      </c>
      <c r="B882" s="1" t="s">
        <v>2047</v>
      </c>
      <c r="C882" s="1" t="s">
        <v>978</v>
      </c>
      <c r="D882" s="1" t="s">
        <v>3</v>
      </c>
      <c r="E882" s="1" t="s">
        <v>2282</v>
      </c>
      <c r="F882" s="1" t="s">
        <v>5</v>
      </c>
      <c r="G882" s="1" t="s">
        <v>24</v>
      </c>
      <c r="O882" s="3">
        <f t="shared" si="98"/>
        <v>43138.75</v>
      </c>
      <c r="P882" s="4">
        <f t="shared" si="99"/>
        <v>68.1182861328125</v>
      </c>
      <c r="Q882" s="4">
        <f t="shared" si="100"/>
        <v>35.69732666015625</v>
      </c>
      <c r="R882" s="4">
        <f t="shared" si="101"/>
        <v>24.750609422351999</v>
      </c>
      <c r="S882" s="4">
        <f t="shared" si="102"/>
        <v>0.98496376549366005</v>
      </c>
      <c r="T882" s="5">
        <f t="shared" si="103"/>
        <v>0.40579726027397262</v>
      </c>
      <c r="U882" s="5">
        <f t="shared" si="104"/>
        <v>6.7832889062333557</v>
      </c>
    </row>
    <row r="883" spans="1:21" x14ac:dyDescent="0.25">
      <c r="A883" s="1" t="s">
        <v>2283</v>
      </c>
      <c r="B883" s="1" t="s">
        <v>1453</v>
      </c>
      <c r="C883" s="1" t="s">
        <v>2284</v>
      </c>
      <c r="D883" s="1" t="s">
        <v>763</v>
      </c>
      <c r="E883" s="1" t="s">
        <v>2285</v>
      </c>
      <c r="F883" s="1" t="s">
        <v>5</v>
      </c>
      <c r="G883" s="1" t="s">
        <v>36</v>
      </c>
      <c r="O883" s="3">
        <f t="shared" si="98"/>
        <v>43139</v>
      </c>
      <c r="P883" s="4">
        <f t="shared" si="99"/>
        <v>67.5048828125</v>
      </c>
      <c r="Q883" s="4">
        <f t="shared" si="100"/>
        <v>35.6964111328125</v>
      </c>
      <c r="R883" s="4">
        <f t="shared" si="101"/>
        <v>24.754745654752071</v>
      </c>
      <c r="S883" s="4">
        <f t="shared" si="102"/>
        <v>1.0001029334050031</v>
      </c>
      <c r="T883" s="5">
        <f t="shared" si="103"/>
        <v>0.40579726027397262</v>
      </c>
      <c r="U883" s="5">
        <f t="shared" si="104"/>
        <v>7.2522468650594325</v>
      </c>
    </row>
    <row r="884" spans="1:21" x14ac:dyDescent="0.25">
      <c r="A884" s="1" t="s">
        <v>2286</v>
      </c>
      <c r="B884" s="1" t="s">
        <v>2163</v>
      </c>
      <c r="C884" s="1" t="s">
        <v>1227</v>
      </c>
      <c r="D884" s="1" t="s">
        <v>763</v>
      </c>
      <c r="E884" s="1" t="s">
        <v>2287</v>
      </c>
      <c r="F884" s="1" t="s">
        <v>5</v>
      </c>
      <c r="G884" s="1" t="s">
        <v>99</v>
      </c>
      <c r="O884" s="3">
        <f t="shared" si="98"/>
        <v>43139.25</v>
      </c>
      <c r="P884" s="4">
        <f t="shared" si="99"/>
        <v>68.1365966796875</v>
      </c>
      <c r="Q884" s="4">
        <f t="shared" si="100"/>
        <v>35.701904296875</v>
      </c>
      <c r="R884" s="4">
        <f t="shared" si="101"/>
        <v>24.754745654752071</v>
      </c>
      <c r="S884" s="4">
        <f t="shared" si="102"/>
        <v>1.0140891645812076</v>
      </c>
      <c r="T884" s="5">
        <f t="shared" si="103"/>
        <v>0.40579726027397262</v>
      </c>
      <c r="U884" s="5">
        <f t="shared" si="104"/>
        <v>8.1096144559941834</v>
      </c>
    </row>
    <row r="885" spans="1:21" x14ac:dyDescent="0.25">
      <c r="A885" s="1" t="s">
        <v>2288</v>
      </c>
      <c r="B885" s="1" t="s">
        <v>2289</v>
      </c>
      <c r="C885" s="1" t="s">
        <v>2290</v>
      </c>
      <c r="D885" s="1" t="s">
        <v>763</v>
      </c>
      <c r="E885" s="1" t="s">
        <v>2291</v>
      </c>
      <c r="F885" s="1" t="s">
        <v>5</v>
      </c>
      <c r="G885" s="1" t="s">
        <v>15</v>
      </c>
      <c r="O885" s="3">
        <f t="shared" si="98"/>
        <v>43139.5</v>
      </c>
      <c r="P885" s="4">
        <f t="shared" si="99"/>
        <v>68.20068359375</v>
      </c>
      <c r="Q885" s="4">
        <f t="shared" si="100"/>
        <v>35.70281982421875</v>
      </c>
      <c r="R885" s="4">
        <f t="shared" si="101"/>
        <v>24.754745654752071</v>
      </c>
      <c r="S885" s="4">
        <f t="shared" si="102"/>
        <v>1.0397596048915148</v>
      </c>
      <c r="T885" s="5">
        <f t="shared" si="103"/>
        <v>0.40579726027397262</v>
      </c>
      <c r="U885" s="5">
        <f t="shared" si="104"/>
        <v>5.7319679651977298</v>
      </c>
    </row>
    <row r="886" spans="1:21" x14ac:dyDescent="0.25">
      <c r="A886" s="1" t="s">
        <v>2292</v>
      </c>
      <c r="B886" s="1" t="s">
        <v>2293</v>
      </c>
      <c r="C886" s="1" t="s">
        <v>1058</v>
      </c>
      <c r="D886" s="1" t="s">
        <v>3</v>
      </c>
      <c r="E886" s="1" t="s">
        <v>32</v>
      </c>
      <c r="F886" s="1" t="s">
        <v>5</v>
      </c>
      <c r="G886" s="1" t="s">
        <v>36</v>
      </c>
      <c r="O886" s="3">
        <f t="shared" si="98"/>
        <v>43139.75</v>
      </c>
      <c r="P886" s="4">
        <f t="shared" si="99"/>
        <v>68.42041015625</v>
      </c>
      <c r="Q886" s="4">
        <f t="shared" si="100"/>
        <v>35.69366455078125</v>
      </c>
      <c r="R886" s="4">
        <f t="shared" si="101"/>
        <v>24.750609422351999</v>
      </c>
      <c r="S886" s="4">
        <f t="shared" si="102"/>
        <v>0.87819719956917197</v>
      </c>
      <c r="T886" s="5">
        <f t="shared" si="103"/>
        <v>0.40579726027397262</v>
      </c>
      <c r="U886" s="5">
        <f t="shared" si="104"/>
        <v>7.2522468650594325</v>
      </c>
    </row>
    <row r="887" spans="1:21" x14ac:dyDescent="0.25">
      <c r="A887" s="1" t="s">
        <v>2294</v>
      </c>
      <c r="B887" s="1" t="s">
        <v>773</v>
      </c>
      <c r="C887" s="1" t="s">
        <v>1047</v>
      </c>
      <c r="D887" s="1" t="s">
        <v>763</v>
      </c>
      <c r="E887" s="1" t="s">
        <v>11</v>
      </c>
      <c r="F887" s="1" t="s">
        <v>5</v>
      </c>
      <c r="G887" s="1" t="s">
        <v>24</v>
      </c>
      <c r="O887" s="3">
        <f t="shared" si="98"/>
        <v>43140</v>
      </c>
      <c r="P887" s="4">
        <f t="shared" si="99"/>
        <v>67.572021484375</v>
      </c>
      <c r="Q887" s="4">
        <f t="shared" si="100"/>
        <v>35.6854248046875</v>
      </c>
      <c r="R887" s="4">
        <f t="shared" si="101"/>
        <v>24.754745654752071</v>
      </c>
      <c r="S887" s="4">
        <f t="shared" si="102"/>
        <v>0.87935421510474043</v>
      </c>
      <c r="T887" s="5">
        <f t="shared" si="103"/>
        <v>0.40579726027397262</v>
      </c>
      <c r="U887" s="5">
        <f t="shared" si="104"/>
        <v>6.7832889062333557</v>
      </c>
    </row>
    <row r="888" spans="1:21" x14ac:dyDescent="0.25">
      <c r="A888" s="1" t="s">
        <v>2295</v>
      </c>
      <c r="B888" s="1" t="s">
        <v>1660</v>
      </c>
      <c r="C888" s="1" t="s">
        <v>971</v>
      </c>
      <c r="D888" s="1" t="s">
        <v>763</v>
      </c>
      <c r="E888" s="1" t="s">
        <v>2296</v>
      </c>
      <c r="F888" s="1" t="s">
        <v>5</v>
      </c>
      <c r="G888" s="1" t="s">
        <v>40</v>
      </c>
      <c r="O888" s="3">
        <f t="shared" si="98"/>
        <v>43140.25</v>
      </c>
      <c r="P888" s="4">
        <f t="shared" si="99"/>
        <v>68.426513671875</v>
      </c>
      <c r="Q888" s="4">
        <f t="shared" si="100"/>
        <v>35.68634033203125</v>
      </c>
      <c r="R888" s="4">
        <f t="shared" si="101"/>
        <v>24.754745654752071</v>
      </c>
      <c r="S888" s="4">
        <f t="shared" si="102"/>
        <v>0.90251058849537458</v>
      </c>
      <c r="T888" s="5">
        <f t="shared" si="103"/>
        <v>0.40579726027397262</v>
      </c>
      <c r="U888" s="5">
        <f t="shared" si="104"/>
        <v>6.2795806410970254</v>
      </c>
    </row>
    <row r="889" spans="1:21" x14ac:dyDescent="0.25">
      <c r="A889" s="1" t="s">
        <v>2297</v>
      </c>
      <c r="B889" s="1" t="s">
        <v>2298</v>
      </c>
      <c r="C889" s="1" t="s">
        <v>2299</v>
      </c>
      <c r="D889" s="1" t="s">
        <v>763</v>
      </c>
      <c r="E889" s="1" t="s">
        <v>2300</v>
      </c>
      <c r="F889" s="1" t="s">
        <v>5</v>
      </c>
      <c r="G889" s="1" t="s">
        <v>40</v>
      </c>
      <c r="O889" s="3">
        <f t="shared" si="98"/>
        <v>43140.5</v>
      </c>
      <c r="P889" s="4">
        <f t="shared" si="99"/>
        <v>67.926025390625</v>
      </c>
      <c r="Q889" s="4">
        <f t="shared" si="100"/>
        <v>35.6890869140625</v>
      </c>
      <c r="R889" s="4">
        <f t="shared" si="101"/>
        <v>24.754745654752071</v>
      </c>
      <c r="S889" s="4">
        <f t="shared" si="102"/>
        <v>0.88745546438065048</v>
      </c>
      <c r="T889" s="5">
        <f t="shared" si="103"/>
        <v>0.40579726027397262</v>
      </c>
      <c r="U889" s="5">
        <f t="shared" si="104"/>
        <v>6.2795806410970254</v>
      </c>
    </row>
    <row r="890" spans="1:21" x14ac:dyDescent="0.25">
      <c r="A890" s="1" t="s">
        <v>2301</v>
      </c>
      <c r="B890" s="1" t="s">
        <v>1010</v>
      </c>
      <c r="C890" s="1" t="s">
        <v>1218</v>
      </c>
      <c r="D890" s="1" t="s">
        <v>763</v>
      </c>
      <c r="E890" s="1" t="s">
        <v>90</v>
      </c>
      <c r="F890" s="1" t="s">
        <v>5</v>
      </c>
      <c r="G890" s="1" t="s">
        <v>40</v>
      </c>
      <c r="O890" s="3">
        <f t="shared" si="98"/>
        <v>43140.75</v>
      </c>
      <c r="P890" s="4">
        <f t="shared" si="99"/>
        <v>68.00537109375</v>
      </c>
      <c r="Q890" s="4">
        <f t="shared" si="100"/>
        <v>35.69000244140625</v>
      </c>
      <c r="R890" s="4">
        <f t="shared" si="101"/>
        <v>24.754745654752071</v>
      </c>
      <c r="S890" s="4">
        <f t="shared" si="102"/>
        <v>0.87472661143590358</v>
      </c>
      <c r="T890" s="5">
        <f t="shared" si="103"/>
        <v>0.40579726027397262</v>
      </c>
      <c r="U890" s="5">
        <f t="shared" si="104"/>
        <v>6.2795806410970254</v>
      </c>
    </row>
    <row r="891" spans="1:21" x14ac:dyDescent="0.25">
      <c r="A891" s="1" t="s">
        <v>2302</v>
      </c>
      <c r="B891" s="1" t="s">
        <v>946</v>
      </c>
      <c r="C891" s="1" t="s">
        <v>1222</v>
      </c>
      <c r="D891" s="1" t="s">
        <v>763</v>
      </c>
      <c r="E891" s="1" t="s">
        <v>32</v>
      </c>
      <c r="F891" s="1" t="s">
        <v>5</v>
      </c>
      <c r="G891" s="1" t="s">
        <v>24</v>
      </c>
      <c r="O891" s="3">
        <f t="shared" si="98"/>
        <v>43141</v>
      </c>
      <c r="P891" s="4">
        <f t="shared" si="99"/>
        <v>67.3309326171875</v>
      </c>
      <c r="Q891" s="4">
        <f t="shared" si="100"/>
        <v>35.68817138671875</v>
      </c>
      <c r="R891" s="4">
        <f t="shared" si="101"/>
        <v>24.754745654752071</v>
      </c>
      <c r="S891" s="4">
        <f t="shared" si="102"/>
        <v>0.87819719956917197</v>
      </c>
      <c r="T891" s="5">
        <f t="shared" si="103"/>
        <v>0.40579726027397262</v>
      </c>
      <c r="U891" s="5">
        <f t="shared" si="104"/>
        <v>6.7832889062333557</v>
      </c>
    </row>
    <row r="892" spans="1:21" x14ac:dyDescent="0.25">
      <c r="A892" s="1" t="s">
        <v>2303</v>
      </c>
      <c r="B892" s="1" t="s">
        <v>2304</v>
      </c>
      <c r="C892" s="1" t="s">
        <v>971</v>
      </c>
      <c r="D892" s="1" t="s">
        <v>3</v>
      </c>
      <c r="E892" s="1" t="s">
        <v>2305</v>
      </c>
      <c r="F892" s="1" t="s">
        <v>5</v>
      </c>
      <c r="G892" s="1" t="s">
        <v>24</v>
      </c>
      <c r="O892" s="3">
        <f t="shared" si="98"/>
        <v>43141.25</v>
      </c>
      <c r="P892" s="4">
        <f t="shared" si="99"/>
        <v>68.084716796875</v>
      </c>
      <c r="Q892" s="4">
        <f t="shared" si="100"/>
        <v>35.68634033203125</v>
      </c>
      <c r="R892" s="4">
        <f t="shared" si="101"/>
        <v>24.750609422351999</v>
      </c>
      <c r="S892" s="4">
        <f t="shared" si="102"/>
        <v>0.82621044865697968</v>
      </c>
      <c r="T892" s="5">
        <f t="shared" si="103"/>
        <v>0.40579726027397262</v>
      </c>
      <c r="U892" s="5">
        <f t="shared" si="104"/>
        <v>6.7832889062333557</v>
      </c>
    </row>
    <row r="893" spans="1:21" x14ac:dyDescent="0.25">
      <c r="A893" s="1" t="s">
        <v>2306</v>
      </c>
      <c r="B893" s="1" t="s">
        <v>1162</v>
      </c>
      <c r="C893" s="1" t="s">
        <v>982</v>
      </c>
      <c r="D893" s="1" t="s">
        <v>3</v>
      </c>
      <c r="E893" s="1" t="s">
        <v>2307</v>
      </c>
      <c r="F893" s="1" t="s">
        <v>5</v>
      </c>
      <c r="G893" s="1" t="s">
        <v>87</v>
      </c>
      <c r="O893" s="3">
        <f t="shared" si="98"/>
        <v>43141.5</v>
      </c>
      <c r="P893" s="4">
        <f t="shared" si="99"/>
        <v>67.852783203125</v>
      </c>
      <c r="Q893" s="4">
        <f t="shared" si="100"/>
        <v>35.6817626953125</v>
      </c>
      <c r="R893" s="4">
        <f t="shared" si="101"/>
        <v>24.750609422351999</v>
      </c>
      <c r="S893" s="4">
        <f t="shared" si="102"/>
        <v>0.77667800445459534</v>
      </c>
      <c r="T893" s="5">
        <f t="shared" si="103"/>
        <v>0.40579726027397262</v>
      </c>
      <c r="U893" s="5">
        <f t="shared" si="104"/>
        <v>4.4392222748428809</v>
      </c>
    </row>
    <row r="894" spans="1:21" x14ac:dyDescent="0.25">
      <c r="A894" s="1" t="s">
        <v>2308</v>
      </c>
      <c r="B894" s="1" t="s">
        <v>1413</v>
      </c>
      <c r="C894" s="1" t="s">
        <v>2309</v>
      </c>
      <c r="D894" s="1" t="s">
        <v>3</v>
      </c>
      <c r="E894" s="1" t="s">
        <v>2310</v>
      </c>
      <c r="F894" s="1" t="s">
        <v>5</v>
      </c>
      <c r="G894" s="1" t="s">
        <v>6</v>
      </c>
      <c r="O894" s="3">
        <f t="shared" si="98"/>
        <v>43141.75</v>
      </c>
      <c r="P894" s="4">
        <f t="shared" si="99"/>
        <v>67.96875</v>
      </c>
      <c r="Q894" s="4">
        <f t="shared" si="100"/>
        <v>35.68084716796875</v>
      </c>
      <c r="R894" s="4">
        <f t="shared" si="101"/>
        <v>24.750609422351999</v>
      </c>
      <c r="S894" s="4">
        <f t="shared" si="102"/>
        <v>0.77207745152441021</v>
      </c>
      <c r="T894" s="5">
        <f t="shared" si="103"/>
        <v>0.40579726027397262</v>
      </c>
      <c r="U894" s="5">
        <f t="shared" si="104"/>
        <v>5.1264000819477049</v>
      </c>
    </row>
    <row r="895" spans="1:21" x14ac:dyDescent="0.25">
      <c r="A895" s="1" t="s">
        <v>2311</v>
      </c>
      <c r="B895" s="1" t="s">
        <v>1026</v>
      </c>
      <c r="C895" s="1" t="s">
        <v>1196</v>
      </c>
      <c r="D895" s="1" t="s">
        <v>763</v>
      </c>
      <c r="E895" s="1" t="s">
        <v>2312</v>
      </c>
      <c r="F895" s="1" t="s">
        <v>5</v>
      </c>
      <c r="G895" s="1" t="s">
        <v>87</v>
      </c>
      <c r="O895" s="3">
        <f t="shared" si="98"/>
        <v>43142</v>
      </c>
      <c r="P895" s="4">
        <f t="shared" si="99"/>
        <v>67.4774169921875</v>
      </c>
      <c r="Q895" s="4">
        <f t="shared" si="100"/>
        <v>35.67535400390625</v>
      </c>
      <c r="R895" s="4">
        <f t="shared" si="101"/>
        <v>24.754745654752071</v>
      </c>
      <c r="S895" s="4">
        <f t="shared" si="102"/>
        <v>0.72843239845445851</v>
      </c>
      <c r="T895" s="5">
        <f t="shared" si="103"/>
        <v>0.40579726027397262</v>
      </c>
      <c r="U895" s="5">
        <f t="shared" si="104"/>
        <v>4.4392222748428809</v>
      </c>
    </row>
    <row r="896" spans="1:21" x14ac:dyDescent="0.25">
      <c r="A896" s="1" t="s">
        <v>2313</v>
      </c>
      <c r="B896" s="1" t="s">
        <v>977</v>
      </c>
      <c r="C896" s="1" t="s">
        <v>1054</v>
      </c>
      <c r="D896" s="1" t="s">
        <v>763</v>
      </c>
      <c r="E896" s="1" t="s">
        <v>2314</v>
      </c>
      <c r="F896" s="1" t="s">
        <v>5</v>
      </c>
      <c r="G896" s="1" t="s">
        <v>87</v>
      </c>
      <c r="O896" s="3">
        <f t="shared" si="98"/>
        <v>43142.25</v>
      </c>
      <c r="P896" s="4">
        <f t="shared" si="99"/>
        <v>68.0694580078125</v>
      </c>
      <c r="Q896" s="4">
        <f t="shared" si="100"/>
        <v>35.679931640625</v>
      </c>
      <c r="R896" s="4">
        <f t="shared" si="101"/>
        <v>24.754745654752071</v>
      </c>
      <c r="S896" s="4">
        <f t="shared" si="102"/>
        <v>0.78127976670538146</v>
      </c>
      <c r="T896" s="5">
        <f t="shared" si="103"/>
        <v>0.40579726027397262</v>
      </c>
      <c r="U896" s="5">
        <f t="shared" si="104"/>
        <v>4.4392222748428809</v>
      </c>
    </row>
    <row r="897" spans="1:21" x14ac:dyDescent="0.25">
      <c r="A897" s="1" t="s">
        <v>2315</v>
      </c>
      <c r="B897" s="1" t="s">
        <v>1572</v>
      </c>
      <c r="C897" s="1" t="s">
        <v>2316</v>
      </c>
      <c r="D897" s="1" t="s">
        <v>763</v>
      </c>
      <c r="E897" s="1" t="s">
        <v>2317</v>
      </c>
      <c r="F897" s="1" t="s">
        <v>5</v>
      </c>
      <c r="G897" s="1" t="s">
        <v>87</v>
      </c>
      <c r="O897" s="3">
        <f t="shared" si="98"/>
        <v>43142.5</v>
      </c>
      <c r="P897" s="4">
        <f t="shared" si="99"/>
        <v>67.85888671875</v>
      </c>
      <c r="Q897" s="4">
        <f t="shared" si="100"/>
        <v>35.68359375</v>
      </c>
      <c r="R897" s="4">
        <f t="shared" si="101"/>
        <v>24.754745654752071</v>
      </c>
      <c r="S897" s="4">
        <f t="shared" si="102"/>
        <v>0.78933576238705427</v>
      </c>
      <c r="T897" s="5">
        <f t="shared" si="103"/>
        <v>0.40579726027397262</v>
      </c>
      <c r="U897" s="5">
        <f t="shared" si="104"/>
        <v>4.4392222748428809</v>
      </c>
    </row>
    <row r="898" spans="1:21" x14ac:dyDescent="0.25">
      <c r="A898" s="1" t="s">
        <v>2318</v>
      </c>
      <c r="B898" s="1" t="s">
        <v>895</v>
      </c>
      <c r="C898" s="1" t="s">
        <v>982</v>
      </c>
      <c r="D898" s="1" t="s">
        <v>3</v>
      </c>
      <c r="E898" s="1" t="s">
        <v>2319</v>
      </c>
      <c r="F898" s="1" t="s">
        <v>5</v>
      </c>
      <c r="G898" s="1" t="s">
        <v>6</v>
      </c>
      <c r="O898" s="3">
        <f t="shared" ref="O898:O961" si="105">(HEX2DEC(A898)/86400)+25569</f>
        <v>43142.75</v>
      </c>
      <c r="P898" s="4">
        <f t="shared" ref="P898:P961" si="106">HEX2DEC(B898)/32768*100</f>
        <v>67.9046630859375</v>
      </c>
      <c r="Q898" s="4">
        <f t="shared" ref="Q898:Q961" si="107">HEX2DEC(C898)/32768*30</f>
        <v>35.6817626953125</v>
      </c>
      <c r="R898" s="4">
        <f t="shared" ref="R898:R961" si="108">1/($Y$2+$Y$3*LOG10(5600-HEX2DEC(D898))+$Y$4*LOG10(5600-HEX2DEC(D898))^3)-273.15</f>
        <v>24.750609422351999</v>
      </c>
      <c r="S898" s="4">
        <f t="shared" ref="S898:S961" si="109">1/($Y$2+$Y$3*LOG10(21000-HEX2DEC(E898))+$Y$4*LOG10(21000-HEX2DEC(E898))^3)-273.15</f>
        <v>0.7835811015145282</v>
      </c>
      <c r="T898" s="5">
        <f t="shared" ref="T898:T961" si="110">((HEX2DEC(F898)+4700)-4842)*0.049372/0.73</f>
        <v>0.40579726027397262</v>
      </c>
      <c r="U898" s="5">
        <f t="shared" ref="U898:U961" si="111">DEGREES(ACOS((1000-G898)/1000))</f>
        <v>5.1264000819477049</v>
      </c>
    </row>
    <row r="899" spans="1:21" x14ac:dyDescent="0.25">
      <c r="A899" s="1" t="s">
        <v>2320</v>
      </c>
      <c r="B899" s="1" t="s">
        <v>1645</v>
      </c>
      <c r="C899" s="1" t="s">
        <v>1186</v>
      </c>
      <c r="D899" s="1" t="s">
        <v>3</v>
      </c>
      <c r="E899" s="1" t="s">
        <v>1184</v>
      </c>
      <c r="F899" s="1" t="s">
        <v>5</v>
      </c>
      <c r="G899" s="1" t="s">
        <v>87</v>
      </c>
      <c r="O899" s="3">
        <f t="shared" si="105"/>
        <v>43143</v>
      </c>
      <c r="P899" s="4">
        <f t="shared" si="106"/>
        <v>67.449951171875</v>
      </c>
      <c r="Q899" s="4">
        <f t="shared" si="107"/>
        <v>35.6781005859375</v>
      </c>
      <c r="R899" s="4">
        <f t="shared" si="108"/>
        <v>24.750609422351999</v>
      </c>
      <c r="S899" s="4">
        <f t="shared" si="109"/>
        <v>0.7548361382602593</v>
      </c>
      <c r="T899" s="5">
        <f t="shared" si="110"/>
        <v>0.40579726027397262</v>
      </c>
      <c r="U899" s="5">
        <f t="shared" si="111"/>
        <v>4.4392222748428809</v>
      </c>
    </row>
    <row r="900" spans="1:21" x14ac:dyDescent="0.25">
      <c r="A900" s="1" t="s">
        <v>2321</v>
      </c>
      <c r="B900" s="1" t="s">
        <v>2322</v>
      </c>
      <c r="C900" s="1" t="s">
        <v>1054</v>
      </c>
      <c r="D900" s="1" t="s">
        <v>3</v>
      </c>
      <c r="E900" s="1" t="s">
        <v>2323</v>
      </c>
      <c r="F900" s="1" t="s">
        <v>5</v>
      </c>
      <c r="G900" s="1" t="s">
        <v>6</v>
      </c>
      <c r="O900" s="3">
        <f t="shared" si="105"/>
        <v>43143.25</v>
      </c>
      <c r="P900" s="4">
        <f t="shared" si="106"/>
        <v>67.8924560546875</v>
      </c>
      <c r="Q900" s="4">
        <f t="shared" si="107"/>
        <v>35.679931640625</v>
      </c>
      <c r="R900" s="4">
        <f t="shared" si="108"/>
        <v>24.750609422351999</v>
      </c>
      <c r="S900" s="4">
        <f t="shared" si="109"/>
        <v>0.79278946707069053</v>
      </c>
      <c r="T900" s="5">
        <f t="shared" si="110"/>
        <v>0.40579726027397262</v>
      </c>
      <c r="U900" s="5">
        <f t="shared" si="111"/>
        <v>5.1264000819477049</v>
      </c>
    </row>
    <row r="901" spans="1:21" x14ac:dyDescent="0.25">
      <c r="A901" s="1" t="s">
        <v>2324</v>
      </c>
      <c r="B901" s="1" t="s">
        <v>2176</v>
      </c>
      <c r="C901" s="1" t="s">
        <v>982</v>
      </c>
      <c r="D901" s="1" t="s">
        <v>3</v>
      </c>
      <c r="E901" s="1" t="s">
        <v>2325</v>
      </c>
      <c r="F901" s="1" t="s">
        <v>5</v>
      </c>
      <c r="G901" s="1" t="s">
        <v>15</v>
      </c>
      <c r="O901" s="3">
        <f t="shared" si="105"/>
        <v>43143.5</v>
      </c>
      <c r="P901" s="4">
        <f t="shared" si="106"/>
        <v>67.9473876953125</v>
      </c>
      <c r="Q901" s="4">
        <f t="shared" si="107"/>
        <v>35.6817626953125</v>
      </c>
      <c r="R901" s="4">
        <f t="shared" si="108"/>
        <v>24.750609422351999</v>
      </c>
      <c r="S901" s="4">
        <f t="shared" si="109"/>
        <v>0.78703367104520794</v>
      </c>
      <c r="T901" s="5">
        <f t="shared" si="110"/>
        <v>0.40579726027397262</v>
      </c>
      <c r="U901" s="5">
        <f t="shared" si="111"/>
        <v>5.7319679651977298</v>
      </c>
    </row>
    <row r="902" spans="1:21" x14ac:dyDescent="0.25">
      <c r="A902" s="1" t="s">
        <v>2326</v>
      </c>
      <c r="B902" s="1" t="s">
        <v>1509</v>
      </c>
      <c r="C902" s="1" t="s">
        <v>1054</v>
      </c>
      <c r="D902" s="1" t="s">
        <v>763</v>
      </c>
      <c r="E902" s="1" t="s">
        <v>2327</v>
      </c>
      <c r="F902" s="1" t="s">
        <v>5</v>
      </c>
      <c r="G902" s="1" t="s">
        <v>15</v>
      </c>
      <c r="O902" s="3">
        <f t="shared" si="105"/>
        <v>43143.75</v>
      </c>
      <c r="P902" s="4">
        <f t="shared" si="106"/>
        <v>67.913818359375</v>
      </c>
      <c r="Q902" s="4">
        <f t="shared" si="107"/>
        <v>35.679931640625</v>
      </c>
      <c r="R902" s="4">
        <f t="shared" si="108"/>
        <v>24.754745654752071</v>
      </c>
      <c r="S902" s="4">
        <f t="shared" si="109"/>
        <v>0.80085076178636427</v>
      </c>
      <c r="T902" s="5">
        <f t="shared" si="110"/>
        <v>0.40579726027397262</v>
      </c>
      <c r="U902" s="5">
        <f t="shared" si="111"/>
        <v>5.7319679651977298</v>
      </c>
    </row>
    <row r="903" spans="1:21" x14ac:dyDescent="0.25">
      <c r="A903" s="1" t="s">
        <v>2328</v>
      </c>
      <c r="B903" s="1" t="s">
        <v>1843</v>
      </c>
      <c r="C903" s="1" t="s">
        <v>2</v>
      </c>
      <c r="D903" s="1" t="s">
        <v>763</v>
      </c>
      <c r="E903" s="1" t="s">
        <v>2329</v>
      </c>
      <c r="F903" s="1" t="s">
        <v>5</v>
      </c>
      <c r="G903" s="1" t="s">
        <v>87</v>
      </c>
      <c r="O903" s="3">
        <f t="shared" si="105"/>
        <v>43144</v>
      </c>
      <c r="P903" s="4">
        <f t="shared" si="106"/>
        <v>67.718505859375</v>
      </c>
      <c r="Q903" s="4">
        <f t="shared" si="107"/>
        <v>35.68267822265625</v>
      </c>
      <c r="R903" s="4">
        <f t="shared" si="108"/>
        <v>24.754745654752071</v>
      </c>
      <c r="S903" s="4">
        <f t="shared" si="109"/>
        <v>0.7789787343772332</v>
      </c>
      <c r="T903" s="5">
        <f t="shared" si="110"/>
        <v>0.40579726027397262</v>
      </c>
      <c r="U903" s="5">
        <f t="shared" si="111"/>
        <v>4.4392222748428809</v>
      </c>
    </row>
    <row r="904" spans="1:21" x14ac:dyDescent="0.25">
      <c r="A904" s="1" t="s">
        <v>2330</v>
      </c>
      <c r="B904" s="1" t="s">
        <v>2331</v>
      </c>
      <c r="C904" s="1" t="s">
        <v>2309</v>
      </c>
      <c r="D904" s="1" t="s">
        <v>763</v>
      </c>
      <c r="E904" s="1" t="s">
        <v>2332</v>
      </c>
      <c r="F904" s="1" t="s">
        <v>5</v>
      </c>
      <c r="G904" s="1" t="s">
        <v>36</v>
      </c>
      <c r="O904" s="3">
        <f t="shared" si="105"/>
        <v>43144.25</v>
      </c>
      <c r="P904" s="4">
        <f t="shared" si="106"/>
        <v>68.206787109375</v>
      </c>
      <c r="Q904" s="4">
        <f t="shared" si="107"/>
        <v>35.68084716796875</v>
      </c>
      <c r="R904" s="4">
        <f t="shared" si="108"/>
        <v>24.754745654752071</v>
      </c>
      <c r="S904" s="4">
        <f t="shared" si="109"/>
        <v>0.75253857904823462</v>
      </c>
      <c r="T904" s="5">
        <f t="shared" si="110"/>
        <v>0.40579726027397262</v>
      </c>
      <c r="U904" s="5">
        <f t="shared" si="111"/>
        <v>7.2522468650594325</v>
      </c>
    </row>
    <row r="905" spans="1:21" x14ac:dyDescent="0.25">
      <c r="A905" s="1" t="s">
        <v>2333</v>
      </c>
      <c r="B905" s="1" t="s">
        <v>1178</v>
      </c>
      <c r="C905" s="1" t="s">
        <v>1054</v>
      </c>
      <c r="D905" s="1" t="s">
        <v>763</v>
      </c>
      <c r="E905" s="1" t="s">
        <v>2334</v>
      </c>
      <c r="F905" s="1" t="s">
        <v>5</v>
      </c>
      <c r="G905" s="1" t="s">
        <v>40</v>
      </c>
      <c r="O905" s="3">
        <f t="shared" si="105"/>
        <v>43144.5</v>
      </c>
      <c r="P905" s="4">
        <f t="shared" si="106"/>
        <v>67.6025390625</v>
      </c>
      <c r="Q905" s="4">
        <f t="shared" si="107"/>
        <v>35.679931640625</v>
      </c>
      <c r="R905" s="4">
        <f t="shared" si="108"/>
        <v>24.754745654752071</v>
      </c>
      <c r="S905" s="4">
        <f t="shared" si="109"/>
        <v>0.72957955924732687</v>
      </c>
      <c r="T905" s="5">
        <f t="shared" si="110"/>
        <v>0.40579726027397262</v>
      </c>
      <c r="U905" s="5">
        <f t="shared" si="111"/>
        <v>6.2795806410970254</v>
      </c>
    </row>
    <row r="906" spans="1:21" x14ac:dyDescent="0.25">
      <c r="A906" s="1" t="s">
        <v>2335</v>
      </c>
      <c r="B906" s="1" t="s">
        <v>1134</v>
      </c>
      <c r="C906" s="1" t="s">
        <v>967</v>
      </c>
      <c r="D906" s="1" t="s">
        <v>763</v>
      </c>
      <c r="E906" s="1" t="s">
        <v>1000</v>
      </c>
      <c r="F906" s="1" t="s">
        <v>5</v>
      </c>
      <c r="G906" s="1" t="s">
        <v>24</v>
      </c>
      <c r="O906" s="3">
        <f t="shared" si="105"/>
        <v>43144.75</v>
      </c>
      <c r="P906" s="4">
        <f t="shared" si="106"/>
        <v>67.6971435546875</v>
      </c>
      <c r="Q906" s="4">
        <f t="shared" si="107"/>
        <v>35.67718505859375</v>
      </c>
      <c r="R906" s="4">
        <f t="shared" si="108"/>
        <v>24.754745654752071</v>
      </c>
      <c r="S906" s="4">
        <f t="shared" si="109"/>
        <v>0.72040437765093657</v>
      </c>
      <c r="T906" s="5">
        <f t="shared" si="110"/>
        <v>0.40579726027397262</v>
      </c>
      <c r="U906" s="5">
        <f t="shared" si="111"/>
        <v>6.7832889062333557</v>
      </c>
    </row>
    <row r="907" spans="1:21" x14ac:dyDescent="0.25">
      <c r="A907" s="1" t="s">
        <v>2336</v>
      </c>
      <c r="B907" s="1" t="s">
        <v>2337</v>
      </c>
      <c r="C907" s="1" t="s">
        <v>967</v>
      </c>
      <c r="D907" s="1" t="s">
        <v>3</v>
      </c>
      <c r="E907" s="1" t="s">
        <v>2312</v>
      </c>
      <c r="F907" s="1" t="s">
        <v>5</v>
      </c>
      <c r="G907" s="1" t="s">
        <v>6</v>
      </c>
      <c r="O907" s="3">
        <f t="shared" si="105"/>
        <v>43145</v>
      </c>
      <c r="P907" s="4">
        <f t="shared" si="106"/>
        <v>68.438720703125</v>
      </c>
      <c r="Q907" s="4">
        <f t="shared" si="107"/>
        <v>35.67718505859375</v>
      </c>
      <c r="R907" s="4">
        <f t="shared" si="108"/>
        <v>24.750609422351999</v>
      </c>
      <c r="S907" s="4">
        <f t="shared" si="109"/>
        <v>0.72843239845445851</v>
      </c>
      <c r="T907" s="5">
        <f t="shared" si="110"/>
        <v>0.40579726027397262</v>
      </c>
      <c r="U907" s="5">
        <f t="shared" si="111"/>
        <v>5.1264000819477049</v>
      </c>
    </row>
    <row r="908" spans="1:21" x14ac:dyDescent="0.25">
      <c r="A908" s="1" t="s">
        <v>2338</v>
      </c>
      <c r="B908" s="1" t="s">
        <v>852</v>
      </c>
      <c r="C908" s="1" t="s">
        <v>974</v>
      </c>
      <c r="D908" s="1" t="s">
        <v>3</v>
      </c>
      <c r="E908" s="1" t="s">
        <v>2339</v>
      </c>
      <c r="F908" s="1" t="s">
        <v>5</v>
      </c>
      <c r="G908" s="1" t="s">
        <v>12</v>
      </c>
      <c r="O908" s="3">
        <f t="shared" si="105"/>
        <v>43145.25</v>
      </c>
      <c r="P908" s="4">
        <f t="shared" si="106"/>
        <v>67.596435546875</v>
      </c>
      <c r="Q908" s="4">
        <f t="shared" si="107"/>
        <v>35.672607421875</v>
      </c>
      <c r="R908" s="4">
        <f t="shared" si="108"/>
        <v>24.750609422351999</v>
      </c>
      <c r="S908" s="4">
        <f t="shared" si="109"/>
        <v>0.73187410643515705</v>
      </c>
      <c r="T908" s="5">
        <f t="shared" si="110"/>
        <v>0.40579726027397262</v>
      </c>
      <c r="U908" s="5">
        <f t="shared" si="111"/>
        <v>7.6928124515598792</v>
      </c>
    </row>
    <row r="909" spans="1:21" x14ac:dyDescent="0.25">
      <c r="A909" s="1" t="s">
        <v>2340</v>
      </c>
      <c r="B909" s="1" t="s">
        <v>2341</v>
      </c>
      <c r="C909" s="1" t="s">
        <v>967</v>
      </c>
      <c r="D909" s="1" t="s">
        <v>763</v>
      </c>
      <c r="E909" s="1" t="s">
        <v>2342</v>
      </c>
      <c r="F909" s="1" t="s">
        <v>5</v>
      </c>
      <c r="G909" s="1" t="s">
        <v>15</v>
      </c>
      <c r="O909" s="3">
        <f t="shared" si="105"/>
        <v>43145.5</v>
      </c>
      <c r="P909" s="4">
        <f t="shared" si="106"/>
        <v>68.328857421875</v>
      </c>
      <c r="Q909" s="4">
        <f t="shared" si="107"/>
        <v>35.67718505859375</v>
      </c>
      <c r="R909" s="4">
        <f t="shared" si="108"/>
        <v>24.754745654752071</v>
      </c>
      <c r="S909" s="4">
        <f t="shared" si="109"/>
        <v>0.73531649136248234</v>
      </c>
      <c r="T909" s="5">
        <f t="shared" si="110"/>
        <v>0.40579726027397262</v>
      </c>
      <c r="U909" s="5">
        <f t="shared" si="111"/>
        <v>5.7319679651977298</v>
      </c>
    </row>
    <row r="910" spans="1:21" x14ac:dyDescent="0.25">
      <c r="A910" s="1" t="s">
        <v>2343</v>
      </c>
      <c r="B910" s="1" t="s">
        <v>1327</v>
      </c>
      <c r="C910" s="1" t="s">
        <v>967</v>
      </c>
      <c r="D910" s="1" t="s">
        <v>763</v>
      </c>
      <c r="E910" s="1" t="s">
        <v>2344</v>
      </c>
      <c r="F910" s="1" t="s">
        <v>5</v>
      </c>
      <c r="G910" s="1" t="s">
        <v>24</v>
      </c>
      <c r="O910" s="3">
        <f t="shared" si="105"/>
        <v>43145.75</v>
      </c>
      <c r="P910" s="4">
        <f t="shared" si="106"/>
        <v>67.9718017578125</v>
      </c>
      <c r="Q910" s="4">
        <f t="shared" si="107"/>
        <v>35.67718505859375</v>
      </c>
      <c r="R910" s="4">
        <f t="shared" si="108"/>
        <v>24.754745654752071</v>
      </c>
      <c r="S910" s="4">
        <f t="shared" si="109"/>
        <v>0.73302149284887719</v>
      </c>
      <c r="T910" s="5">
        <f t="shared" si="110"/>
        <v>0.40579726027397262</v>
      </c>
      <c r="U910" s="5">
        <f t="shared" si="111"/>
        <v>6.7832889062333557</v>
      </c>
    </row>
    <row r="911" spans="1:21" x14ac:dyDescent="0.25">
      <c r="A911" s="1" t="s">
        <v>2345</v>
      </c>
      <c r="B911" s="1" t="s">
        <v>286</v>
      </c>
      <c r="C911" s="1" t="s">
        <v>967</v>
      </c>
      <c r="D911" s="1" t="s">
        <v>763</v>
      </c>
      <c r="E911" s="1" t="s">
        <v>2346</v>
      </c>
      <c r="F911" s="1" t="s">
        <v>5</v>
      </c>
      <c r="G911" s="1" t="s">
        <v>24</v>
      </c>
      <c r="O911" s="3">
        <f t="shared" si="105"/>
        <v>43146</v>
      </c>
      <c r="P911" s="4">
        <f t="shared" si="106"/>
        <v>67.95654296875</v>
      </c>
      <c r="Q911" s="4">
        <f t="shared" si="107"/>
        <v>35.67718505859375</v>
      </c>
      <c r="R911" s="4">
        <f t="shared" si="108"/>
        <v>24.754745654752071</v>
      </c>
      <c r="S911" s="4">
        <f t="shared" si="109"/>
        <v>0.7261383024240331</v>
      </c>
      <c r="T911" s="5">
        <f t="shared" si="110"/>
        <v>0.40579726027397262</v>
      </c>
      <c r="U911" s="5">
        <f t="shared" si="111"/>
        <v>6.7832889062333557</v>
      </c>
    </row>
    <row r="912" spans="1:21" x14ac:dyDescent="0.25">
      <c r="A912" s="1" t="s">
        <v>2347</v>
      </c>
      <c r="B912" s="1" t="s">
        <v>1393</v>
      </c>
      <c r="C912" s="1" t="s">
        <v>967</v>
      </c>
      <c r="D912" s="1" t="s">
        <v>763</v>
      </c>
      <c r="E912" s="1" t="s">
        <v>2348</v>
      </c>
      <c r="F912" s="1" t="s">
        <v>5</v>
      </c>
      <c r="G912" s="1" t="s">
        <v>6</v>
      </c>
      <c r="O912" s="3">
        <f t="shared" si="105"/>
        <v>43146.25</v>
      </c>
      <c r="P912" s="4">
        <f t="shared" si="106"/>
        <v>67.8192138671875</v>
      </c>
      <c r="Q912" s="4">
        <f t="shared" si="107"/>
        <v>35.67718505859375</v>
      </c>
      <c r="R912" s="4">
        <f t="shared" si="108"/>
        <v>24.754745654752071</v>
      </c>
      <c r="S912" s="4">
        <f t="shared" si="109"/>
        <v>0.72499136716771773</v>
      </c>
      <c r="T912" s="5">
        <f t="shared" si="110"/>
        <v>0.40579726027397262</v>
      </c>
      <c r="U912" s="5">
        <f t="shared" si="111"/>
        <v>5.1264000819477049</v>
      </c>
    </row>
    <row r="913" spans="1:21" x14ac:dyDescent="0.25">
      <c r="A913" s="1" t="s">
        <v>2349</v>
      </c>
      <c r="B913" s="1" t="s">
        <v>2350</v>
      </c>
      <c r="C913" s="1" t="s">
        <v>967</v>
      </c>
      <c r="D913" s="1" t="s">
        <v>763</v>
      </c>
      <c r="E913" s="1" t="s">
        <v>2351</v>
      </c>
      <c r="F913" s="1" t="s">
        <v>5</v>
      </c>
      <c r="G913" s="1" t="s">
        <v>6</v>
      </c>
      <c r="O913" s="3">
        <f t="shared" si="105"/>
        <v>43146.5</v>
      </c>
      <c r="P913" s="4">
        <f t="shared" si="106"/>
        <v>68.2891845703125</v>
      </c>
      <c r="Q913" s="4">
        <f t="shared" si="107"/>
        <v>35.67718505859375</v>
      </c>
      <c r="R913" s="4">
        <f t="shared" si="108"/>
        <v>24.754745654752071</v>
      </c>
      <c r="S913" s="4">
        <f t="shared" si="109"/>
        <v>0.73416895448821151</v>
      </c>
      <c r="T913" s="5">
        <f t="shared" si="110"/>
        <v>0.40579726027397262</v>
      </c>
      <c r="U913" s="5">
        <f t="shared" si="111"/>
        <v>5.1264000819477049</v>
      </c>
    </row>
    <row r="914" spans="1:21" x14ac:dyDescent="0.25">
      <c r="A914" s="1" t="s">
        <v>2352</v>
      </c>
      <c r="B914" s="1" t="s">
        <v>1400</v>
      </c>
      <c r="C914" s="1" t="s">
        <v>967</v>
      </c>
      <c r="D914" s="1" t="s">
        <v>763</v>
      </c>
      <c r="E914" s="1" t="s">
        <v>2353</v>
      </c>
      <c r="F914" s="1" t="s">
        <v>5</v>
      </c>
      <c r="G914" s="1" t="s">
        <v>87</v>
      </c>
      <c r="O914" s="3">
        <f t="shared" si="105"/>
        <v>43146.75</v>
      </c>
      <c r="P914" s="4">
        <f t="shared" si="106"/>
        <v>67.9840087890625</v>
      </c>
      <c r="Q914" s="4">
        <f t="shared" si="107"/>
        <v>35.67718505859375</v>
      </c>
      <c r="R914" s="4">
        <f t="shared" si="108"/>
        <v>24.754745654752071</v>
      </c>
      <c r="S914" s="4">
        <f t="shared" si="109"/>
        <v>0.73646410348123936</v>
      </c>
      <c r="T914" s="5">
        <f t="shared" si="110"/>
        <v>0.40579726027397262</v>
      </c>
      <c r="U914" s="5">
        <f t="shared" si="111"/>
        <v>4.4392222748428809</v>
      </c>
    </row>
    <row r="915" spans="1:21" x14ac:dyDescent="0.25">
      <c r="A915" s="1" t="s">
        <v>2354</v>
      </c>
      <c r="B915" s="1" t="s">
        <v>2119</v>
      </c>
      <c r="C915" s="1" t="s">
        <v>2355</v>
      </c>
      <c r="D915" s="1" t="s">
        <v>3</v>
      </c>
      <c r="E915" s="1" t="s">
        <v>2356</v>
      </c>
      <c r="F915" s="1" t="s">
        <v>5</v>
      </c>
      <c r="G915" s="1" t="s">
        <v>87</v>
      </c>
      <c r="O915" s="3">
        <f t="shared" si="105"/>
        <v>43147</v>
      </c>
      <c r="P915" s="4">
        <f t="shared" si="106"/>
        <v>68.316650390625</v>
      </c>
      <c r="Q915" s="4">
        <f t="shared" si="107"/>
        <v>35.6744384765625</v>
      </c>
      <c r="R915" s="4">
        <f t="shared" si="108"/>
        <v>24.750609422351999</v>
      </c>
      <c r="S915" s="4">
        <f t="shared" si="109"/>
        <v>0.74105530458700741</v>
      </c>
      <c r="T915" s="5">
        <f t="shared" si="110"/>
        <v>0.40579726027397262</v>
      </c>
      <c r="U915" s="5">
        <f t="shared" si="111"/>
        <v>4.4392222748428809</v>
      </c>
    </row>
    <row r="916" spans="1:21" x14ac:dyDescent="0.25">
      <c r="A916" s="1" t="s">
        <v>2357</v>
      </c>
      <c r="B916" s="1" t="s">
        <v>2358</v>
      </c>
      <c r="C916" s="1" t="s">
        <v>1186</v>
      </c>
      <c r="D916" s="1" t="s">
        <v>763</v>
      </c>
      <c r="E916" s="1" t="s">
        <v>2342</v>
      </c>
      <c r="F916" s="1" t="s">
        <v>5</v>
      </c>
      <c r="G916" s="1" t="s">
        <v>40</v>
      </c>
      <c r="O916" s="3">
        <f t="shared" si="105"/>
        <v>43147.25</v>
      </c>
      <c r="P916" s="4">
        <f t="shared" si="106"/>
        <v>68.389892578125</v>
      </c>
      <c r="Q916" s="4">
        <f t="shared" si="107"/>
        <v>35.6781005859375</v>
      </c>
      <c r="R916" s="4">
        <f t="shared" si="108"/>
        <v>24.754745654752071</v>
      </c>
      <c r="S916" s="4">
        <f t="shared" si="109"/>
        <v>0.73531649136248234</v>
      </c>
      <c r="T916" s="5">
        <f t="shared" si="110"/>
        <v>0.40579726027397262</v>
      </c>
      <c r="U916" s="5">
        <f t="shared" si="111"/>
        <v>6.2795806410970254</v>
      </c>
    </row>
    <row r="917" spans="1:21" x14ac:dyDescent="0.25">
      <c r="A917" s="1" t="s">
        <v>2359</v>
      </c>
      <c r="B917" s="1" t="s">
        <v>2360</v>
      </c>
      <c r="C917" s="1" t="s">
        <v>967</v>
      </c>
      <c r="D917" s="1" t="s">
        <v>3</v>
      </c>
      <c r="E917" s="1" t="s">
        <v>1194</v>
      </c>
      <c r="F917" s="1" t="s">
        <v>5</v>
      </c>
      <c r="G917" s="1" t="s">
        <v>40</v>
      </c>
      <c r="O917" s="3">
        <f t="shared" si="105"/>
        <v>43147.5</v>
      </c>
      <c r="P917" s="4">
        <f t="shared" si="106"/>
        <v>68.44482421875</v>
      </c>
      <c r="Q917" s="4">
        <f t="shared" si="107"/>
        <v>35.67718505859375</v>
      </c>
      <c r="R917" s="4">
        <f t="shared" si="108"/>
        <v>24.750609422351999</v>
      </c>
      <c r="S917" s="4">
        <f t="shared" si="109"/>
        <v>0.74220329306797339</v>
      </c>
      <c r="T917" s="5">
        <f t="shared" si="110"/>
        <v>0.40579726027397262</v>
      </c>
      <c r="U917" s="5">
        <f t="shared" si="111"/>
        <v>6.2795806410970254</v>
      </c>
    </row>
    <row r="918" spans="1:21" x14ac:dyDescent="0.25">
      <c r="A918" s="1" t="s">
        <v>2361</v>
      </c>
      <c r="B918" s="1" t="s">
        <v>2362</v>
      </c>
      <c r="C918" s="1" t="s">
        <v>967</v>
      </c>
      <c r="D918" s="1" t="s">
        <v>3</v>
      </c>
      <c r="E918" s="1" t="s">
        <v>2363</v>
      </c>
      <c r="F918" s="1" t="s">
        <v>5</v>
      </c>
      <c r="G918" s="1" t="s">
        <v>15</v>
      </c>
      <c r="O918" s="3">
        <f t="shared" si="105"/>
        <v>43147.75</v>
      </c>
      <c r="P918" s="4">
        <f t="shared" si="106"/>
        <v>68.1671142578125</v>
      </c>
      <c r="Q918" s="4">
        <f t="shared" si="107"/>
        <v>35.67718505859375</v>
      </c>
      <c r="R918" s="4">
        <f t="shared" si="108"/>
        <v>24.750609422351999</v>
      </c>
      <c r="S918" s="4">
        <f t="shared" si="109"/>
        <v>0.72728531284980136</v>
      </c>
      <c r="T918" s="5">
        <f t="shared" si="110"/>
        <v>0.40579726027397262</v>
      </c>
      <c r="U918" s="5">
        <f t="shared" si="111"/>
        <v>5.7319679651977298</v>
      </c>
    </row>
    <row r="919" spans="1:21" x14ac:dyDescent="0.25">
      <c r="A919" s="1" t="s">
        <v>2364</v>
      </c>
      <c r="B919" s="1" t="s">
        <v>2365</v>
      </c>
      <c r="C919" s="1" t="s">
        <v>967</v>
      </c>
      <c r="D919" s="1" t="s">
        <v>763</v>
      </c>
      <c r="E919" s="1" t="s">
        <v>2366</v>
      </c>
      <c r="F919" s="1" t="s">
        <v>5</v>
      </c>
      <c r="G919" s="1" t="s">
        <v>19</v>
      </c>
      <c r="O919" s="3">
        <f t="shared" si="105"/>
        <v>43148</v>
      </c>
      <c r="P919" s="4">
        <f t="shared" si="106"/>
        <v>68.22509765625</v>
      </c>
      <c r="Q919" s="4">
        <f t="shared" si="107"/>
        <v>35.67718505859375</v>
      </c>
      <c r="R919" s="4">
        <f t="shared" si="108"/>
        <v>24.754745654752071</v>
      </c>
      <c r="S919" s="4">
        <f t="shared" si="109"/>
        <v>0.76058135602067978</v>
      </c>
      <c r="T919" s="5">
        <f t="shared" si="110"/>
        <v>0.40579726027397262</v>
      </c>
      <c r="U919" s="5">
        <f t="shared" si="111"/>
        <v>3.62430749400795</v>
      </c>
    </row>
    <row r="920" spans="1:21" x14ac:dyDescent="0.25">
      <c r="A920" s="1" t="s">
        <v>2367</v>
      </c>
      <c r="B920" s="1" t="s">
        <v>2368</v>
      </c>
      <c r="C920" s="1" t="s">
        <v>1202</v>
      </c>
      <c r="D920" s="1" t="s">
        <v>3</v>
      </c>
      <c r="E920" s="1" t="s">
        <v>2369</v>
      </c>
      <c r="F920" s="1" t="s">
        <v>5</v>
      </c>
      <c r="G920" s="1" t="s">
        <v>6</v>
      </c>
      <c r="O920" s="3">
        <f t="shared" si="105"/>
        <v>43148.25</v>
      </c>
      <c r="P920" s="4">
        <f t="shared" si="106"/>
        <v>68.2220458984375</v>
      </c>
      <c r="Q920" s="4">
        <f t="shared" si="107"/>
        <v>35.67901611328125</v>
      </c>
      <c r="R920" s="4">
        <f t="shared" si="108"/>
        <v>24.750609422351999</v>
      </c>
      <c r="S920" s="4">
        <f t="shared" si="109"/>
        <v>0.75828304263001201</v>
      </c>
      <c r="T920" s="5">
        <f t="shared" si="110"/>
        <v>0.40579726027397262</v>
      </c>
      <c r="U920" s="5">
        <f t="shared" si="111"/>
        <v>5.1264000819477049</v>
      </c>
    </row>
    <row r="921" spans="1:21" x14ac:dyDescent="0.25">
      <c r="A921" s="1" t="s">
        <v>2370</v>
      </c>
      <c r="B921" s="1" t="s">
        <v>2371</v>
      </c>
      <c r="C921" s="1" t="s">
        <v>1186</v>
      </c>
      <c r="D921" s="1" t="s">
        <v>3</v>
      </c>
      <c r="E921" s="1" t="s">
        <v>2372</v>
      </c>
      <c r="F921" s="1" t="s">
        <v>5</v>
      </c>
      <c r="G921" s="1" t="s">
        <v>180</v>
      </c>
      <c r="O921" s="3">
        <f t="shared" si="105"/>
        <v>43148.5</v>
      </c>
      <c r="P921" s="4">
        <f t="shared" si="106"/>
        <v>68.7469482421875</v>
      </c>
      <c r="Q921" s="4">
        <f t="shared" si="107"/>
        <v>35.6781005859375</v>
      </c>
      <c r="R921" s="4">
        <f t="shared" si="108"/>
        <v>24.750609422351999</v>
      </c>
      <c r="S921" s="4">
        <f t="shared" si="109"/>
        <v>0.76747810731183108</v>
      </c>
      <c r="T921" s="5">
        <f t="shared" si="110"/>
        <v>0.40579726027397262</v>
      </c>
      <c r="U921" s="5">
        <f t="shared" si="111"/>
        <v>9.5986383834399724</v>
      </c>
    </row>
    <row r="922" spans="1:21" x14ac:dyDescent="0.25">
      <c r="A922" s="1" t="s">
        <v>2373</v>
      </c>
      <c r="B922" s="1" t="s">
        <v>2058</v>
      </c>
      <c r="C922" s="1" t="s">
        <v>1186</v>
      </c>
      <c r="D922" s="1" t="s">
        <v>3</v>
      </c>
      <c r="E922" s="1" t="s">
        <v>2353</v>
      </c>
      <c r="F922" s="1" t="s">
        <v>5</v>
      </c>
      <c r="G922" s="1" t="s">
        <v>30</v>
      </c>
      <c r="O922" s="3">
        <f t="shared" si="105"/>
        <v>43148.75</v>
      </c>
      <c r="P922" s="4">
        <f t="shared" si="106"/>
        <v>67.8558349609375</v>
      </c>
      <c r="Q922" s="4">
        <f t="shared" si="107"/>
        <v>35.6781005859375</v>
      </c>
      <c r="R922" s="4">
        <f t="shared" si="108"/>
        <v>24.750609422351999</v>
      </c>
      <c r="S922" s="4">
        <f t="shared" si="109"/>
        <v>0.73646410348123936</v>
      </c>
      <c r="T922" s="5">
        <f t="shared" si="110"/>
        <v>0.40579726027397262</v>
      </c>
      <c r="U922" s="5">
        <f t="shared" si="111"/>
        <v>12.312251505818908</v>
      </c>
    </row>
    <row r="923" spans="1:21" x14ac:dyDescent="0.25">
      <c r="A923" s="1" t="s">
        <v>2374</v>
      </c>
      <c r="B923" s="1" t="s">
        <v>942</v>
      </c>
      <c r="C923" s="1" t="s">
        <v>1054</v>
      </c>
      <c r="D923" s="1" t="s">
        <v>763</v>
      </c>
      <c r="E923" s="1" t="s">
        <v>2346</v>
      </c>
      <c r="F923" s="1" t="s">
        <v>5</v>
      </c>
      <c r="G923" s="1" t="s">
        <v>12</v>
      </c>
      <c r="O923" s="3">
        <f t="shared" si="105"/>
        <v>43149</v>
      </c>
      <c r="P923" s="4">
        <f t="shared" si="106"/>
        <v>67.5323486328125</v>
      </c>
      <c r="Q923" s="4">
        <f t="shared" si="107"/>
        <v>35.679931640625</v>
      </c>
      <c r="R923" s="4">
        <f t="shared" si="108"/>
        <v>24.754745654752071</v>
      </c>
      <c r="S923" s="4">
        <f t="shared" si="109"/>
        <v>0.7261383024240331</v>
      </c>
      <c r="T923" s="5">
        <f t="shared" si="110"/>
        <v>0.40579726027397262</v>
      </c>
      <c r="U923" s="5">
        <f t="shared" si="111"/>
        <v>7.6928124515598792</v>
      </c>
    </row>
    <row r="924" spans="1:21" x14ac:dyDescent="0.25">
      <c r="A924" s="1" t="s">
        <v>2375</v>
      </c>
      <c r="B924" s="1" t="s">
        <v>2376</v>
      </c>
      <c r="C924" s="1" t="s">
        <v>1196</v>
      </c>
      <c r="D924" s="1" t="s">
        <v>3</v>
      </c>
      <c r="E924" s="1" t="s">
        <v>2312</v>
      </c>
      <c r="F924" s="1" t="s">
        <v>5</v>
      </c>
      <c r="G924" s="1" t="s">
        <v>12</v>
      </c>
      <c r="O924" s="3">
        <f t="shared" si="105"/>
        <v>43149.25</v>
      </c>
      <c r="P924" s="4">
        <f t="shared" si="106"/>
        <v>67.2454833984375</v>
      </c>
      <c r="Q924" s="4">
        <f t="shared" si="107"/>
        <v>35.67535400390625</v>
      </c>
      <c r="R924" s="4">
        <f t="shared" si="108"/>
        <v>24.750609422351999</v>
      </c>
      <c r="S924" s="4">
        <f t="shared" si="109"/>
        <v>0.72843239845445851</v>
      </c>
      <c r="T924" s="5">
        <f t="shared" si="110"/>
        <v>0.40579726027397262</v>
      </c>
      <c r="U924" s="5">
        <f t="shared" si="111"/>
        <v>7.6928124515598792</v>
      </c>
    </row>
    <row r="925" spans="1:21" x14ac:dyDescent="0.25">
      <c r="A925" s="1" t="s">
        <v>2377</v>
      </c>
      <c r="B925" s="1" t="s">
        <v>2280</v>
      </c>
      <c r="C925" s="1" t="s">
        <v>1196</v>
      </c>
      <c r="D925" s="1" t="s">
        <v>3</v>
      </c>
      <c r="E925" s="1" t="s">
        <v>2378</v>
      </c>
      <c r="F925" s="1" t="s">
        <v>5</v>
      </c>
      <c r="G925" s="1" t="s">
        <v>12</v>
      </c>
      <c r="O925" s="3">
        <f t="shared" si="105"/>
        <v>43149.5</v>
      </c>
      <c r="P925" s="4">
        <f t="shared" si="106"/>
        <v>68.1854248046875</v>
      </c>
      <c r="Q925" s="4">
        <f t="shared" si="107"/>
        <v>35.67535400390625</v>
      </c>
      <c r="R925" s="4">
        <f t="shared" si="108"/>
        <v>24.750609422351999</v>
      </c>
      <c r="S925" s="4">
        <f t="shared" si="109"/>
        <v>0.72269772212638372</v>
      </c>
      <c r="T925" s="5">
        <f t="shared" si="110"/>
        <v>0.40579726027397262</v>
      </c>
      <c r="U925" s="5">
        <f t="shared" si="111"/>
        <v>7.6928124515598792</v>
      </c>
    </row>
    <row r="926" spans="1:21" x14ac:dyDescent="0.25">
      <c r="A926" s="1" t="s">
        <v>2379</v>
      </c>
      <c r="B926" s="1" t="s">
        <v>1778</v>
      </c>
      <c r="C926" s="1" t="s">
        <v>2355</v>
      </c>
      <c r="D926" s="1" t="s">
        <v>3</v>
      </c>
      <c r="E926" s="1" t="s">
        <v>2334</v>
      </c>
      <c r="F926" s="1" t="s">
        <v>5</v>
      </c>
      <c r="G926" s="1" t="s">
        <v>87</v>
      </c>
      <c r="O926" s="3">
        <f t="shared" si="105"/>
        <v>43149.75</v>
      </c>
      <c r="P926" s="4">
        <f t="shared" si="106"/>
        <v>67.4285888671875</v>
      </c>
      <c r="Q926" s="4">
        <f t="shared" si="107"/>
        <v>35.6744384765625</v>
      </c>
      <c r="R926" s="4">
        <f t="shared" si="108"/>
        <v>24.750609422351999</v>
      </c>
      <c r="S926" s="4">
        <f t="shared" si="109"/>
        <v>0.72957955924732687</v>
      </c>
      <c r="T926" s="5">
        <f t="shared" si="110"/>
        <v>0.40579726027397262</v>
      </c>
      <c r="U926" s="5">
        <f t="shared" si="111"/>
        <v>4.4392222748428809</v>
      </c>
    </row>
    <row r="927" spans="1:21" x14ac:dyDescent="0.25">
      <c r="A927" s="1" t="s">
        <v>2380</v>
      </c>
      <c r="B927" s="1" t="s">
        <v>2176</v>
      </c>
      <c r="C927" s="1" t="s">
        <v>967</v>
      </c>
      <c r="D927" s="1" t="s">
        <v>3</v>
      </c>
      <c r="E927" s="1" t="s">
        <v>2381</v>
      </c>
      <c r="F927" s="1" t="s">
        <v>5</v>
      </c>
      <c r="G927" s="1" t="s">
        <v>136</v>
      </c>
      <c r="O927" s="3">
        <f t="shared" si="105"/>
        <v>43150</v>
      </c>
      <c r="P927" s="4">
        <f t="shared" si="106"/>
        <v>67.9473876953125</v>
      </c>
      <c r="Q927" s="4">
        <f t="shared" si="107"/>
        <v>35.67718505859375</v>
      </c>
      <c r="R927" s="4">
        <f t="shared" si="108"/>
        <v>24.750609422351999</v>
      </c>
      <c r="S927" s="4">
        <f t="shared" si="109"/>
        <v>0.71811133366679769</v>
      </c>
      <c r="T927" s="5">
        <f t="shared" si="110"/>
        <v>0.40579726027397262</v>
      </c>
      <c r="U927" s="5">
        <f t="shared" si="111"/>
        <v>9.2487047910289224</v>
      </c>
    </row>
    <row r="928" spans="1:21" x14ac:dyDescent="0.25">
      <c r="A928" s="1" t="s">
        <v>2382</v>
      </c>
      <c r="B928" s="1" t="s">
        <v>842</v>
      </c>
      <c r="C928" s="1" t="s">
        <v>967</v>
      </c>
      <c r="D928" s="1" t="s">
        <v>3</v>
      </c>
      <c r="E928" s="1" t="s">
        <v>2381</v>
      </c>
      <c r="F928" s="1" t="s">
        <v>5</v>
      </c>
      <c r="G928" s="1" t="s">
        <v>6</v>
      </c>
      <c r="O928" s="3">
        <f t="shared" si="105"/>
        <v>43150.25</v>
      </c>
      <c r="P928" s="4">
        <f t="shared" si="106"/>
        <v>67.669677734375</v>
      </c>
      <c r="Q928" s="4">
        <f t="shared" si="107"/>
        <v>35.67718505859375</v>
      </c>
      <c r="R928" s="4">
        <f t="shared" si="108"/>
        <v>24.750609422351999</v>
      </c>
      <c r="S928" s="4">
        <f t="shared" si="109"/>
        <v>0.71811133366679769</v>
      </c>
      <c r="T928" s="5">
        <f t="shared" si="110"/>
        <v>0.40579726027397262</v>
      </c>
      <c r="U928" s="5">
        <f t="shared" si="111"/>
        <v>5.1264000819477049</v>
      </c>
    </row>
    <row r="929" spans="1:21" x14ac:dyDescent="0.25">
      <c r="A929" s="1" t="s">
        <v>2383</v>
      </c>
      <c r="B929" s="1" t="s">
        <v>810</v>
      </c>
      <c r="C929" s="1" t="s">
        <v>2299</v>
      </c>
      <c r="D929" s="1" t="s">
        <v>3</v>
      </c>
      <c r="E929" s="1" t="s">
        <v>2384</v>
      </c>
      <c r="F929" s="1" t="s">
        <v>5</v>
      </c>
      <c r="G929" s="1" t="s">
        <v>6</v>
      </c>
      <c r="O929" s="3">
        <f t="shared" si="105"/>
        <v>43150.5</v>
      </c>
      <c r="P929" s="4">
        <f t="shared" si="106"/>
        <v>67.724609375</v>
      </c>
      <c r="Q929" s="4">
        <f t="shared" si="107"/>
        <v>35.6890869140625</v>
      </c>
      <c r="R929" s="4">
        <f t="shared" si="108"/>
        <v>24.750609422351999</v>
      </c>
      <c r="S929" s="4">
        <f t="shared" si="109"/>
        <v>0.90366921103782261</v>
      </c>
      <c r="T929" s="5">
        <f t="shared" si="110"/>
        <v>0.40579726027397262</v>
      </c>
      <c r="U929" s="5">
        <f t="shared" si="111"/>
        <v>5.1264000819477049</v>
      </c>
    </row>
    <row r="930" spans="1:21" x14ac:dyDescent="0.25">
      <c r="A930" s="1" t="s">
        <v>2385</v>
      </c>
      <c r="B930" s="1" t="s">
        <v>925</v>
      </c>
      <c r="C930" s="1" t="s">
        <v>2386</v>
      </c>
      <c r="D930" s="1" t="s">
        <v>3</v>
      </c>
      <c r="E930" s="1" t="s">
        <v>2317</v>
      </c>
      <c r="F930" s="1" t="s">
        <v>5</v>
      </c>
      <c r="G930" s="1" t="s">
        <v>40</v>
      </c>
      <c r="O930" s="3">
        <f t="shared" si="105"/>
        <v>43150.75</v>
      </c>
      <c r="P930" s="4">
        <f t="shared" si="106"/>
        <v>67.56591796875</v>
      </c>
      <c r="Q930" s="4">
        <f t="shared" si="107"/>
        <v>35.68450927734375</v>
      </c>
      <c r="R930" s="4">
        <f t="shared" si="108"/>
        <v>24.750609422351999</v>
      </c>
      <c r="S930" s="4">
        <f t="shared" si="109"/>
        <v>0.78933576238705427</v>
      </c>
      <c r="T930" s="5">
        <f t="shared" si="110"/>
        <v>0.40579726027397262</v>
      </c>
      <c r="U930" s="5">
        <f t="shared" si="111"/>
        <v>6.2795806410970254</v>
      </c>
    </row>
    <row r="931" spans="1:21" x14ac:dyDescent="0.25">
      <c r="A931" s="1" t="s">
        <v>2387</v>
      </c>
      <c r="B931" s="1" t="s">
        <v>2388</v>
      </c>
      <c r="C931" s="1" t="s">
        <v>1047</v>
      </c>
      <c r="D931" s="1" t="s">
        <v>3</v>
      </c>
      <c r="E931" s="1" t="s">
        <v>2300</v>
      </c>
      <c r="F931" s="1" t="s">
        <v>5</v>
      </c>
      <c r="G931" s="1" t="s">
        <v>15</v>
      </c>
      <c r="O931" s="3">
        <f t="shared" si="105"/>
        <v>43151</v>
      </c>
      <c r="P931" s="4">
        <f t="shared" si="106"/>
        <v>68.231201171875</v>
      </c>
      <c r="Q931" s="4">
        <f t="shared" si="107"/>
        <v>35.6854248046875</v>
      </c>
      <c r="R931" s="4">
        <f t="shared" si="108"/>
        <v>24.750609422351999</v>
      </c>
      <c r="S931" s="4">
        <f t="shared" si="109"/>
        <v>0.88745546438065048</v>
      </c>
      <c r="T931" s="5">
        <f t="shared" si="110"/>
        <v>0.40579726027397262</v>
      </c>
      <c r="U931" s="5">
        <f t="shared" si="111"/>
        <v>5.7319679651977298</v>
      </c>
    </row>
    <row r="932" spans="1:21" x14ac:dyDescent="0.25">
      <c r="A932" s="1" t="s">
        <v>2389</v>
      </c>
      <c r="B932" s="1" t="s">
        <v>862</v>
      </c>
      <c r="C932" s="1" t="s">
        <v>1214</v>
      </c>
      <c r="D932" s="1" t="s">
        <v>3</v>
      </c>
      <c r="E932" s="1" t="s">
        <v>2390</v>
      </c>
      <c r="F932" s="1" t="s">
        <v>5</v>
      </c>
      <c r="G932" s="1" t="s">
        <v>44</v>
      </c>
      <c r="O932" s="3">
        <f t="shared" si="105"/>
        <v>43151.25</v>
      </c>
      <c r="P932" s="4">
        <f t="shared" si="106"/>
        <v>67.6300048828125</v>
      </c>
      <c r="Q932" s="4">
        <f t="shared" si="107"/>
        <v>35.69091796875</v>
      </c>
      <c r="R932" s="4">
        <f t="shared" si="108"/>
        <v>24.750609422351999</v>
      </c>
      <c r="S932" s="4">
        <f t="shared" si="109"/>
        <v>0.88282572031914697</v>
      </c>
      <c r="T932" s="5">
        <f t="shared" si="110"/>
        <v>0.40579726027397262</v>
      </c>
      <c r="U932" s="5">
        <f t="shared" si="111"/>
        <v>13.093923320570502</v>
      </c>
    </row>
    <row r="933" spans="1:21" x14ac:dyDescent="0.25">
      <c r="A933" s="1" t="s">
        <v>2391</v>
      </c>
      <c r="B933" s="1" t="s">
        <v>2392</v>
      </c>
      <c r="C933" s="1" t="s">
        <v>971</v>
      </c>
      <c r="D933" s="1" t="s">
        <v>3</v>
      </c>
      <c r="E933" s="1" t="s">
        <v>2300</v>
      </c>
      <c r="F933" s="1" t="s">
        <v>5</v>
      </c>
      <c r="G933" s="1" t="s">
        <v>12</v>
      </c>
      <c r="O933" s="3">
        <f t="shared" si="105"/>
        <v>43151.5</v>
      </c>
      <c r="P933" s="4">
        <f t="shared" si="106"/>
        <v>68.524169921875</v>
      </c>
      <c r="Q933" s="4">
        <f t="shared" si="107"/>
        <v>35.68634033203125</v>
      </c>
      <c r="R933" s="4">
        <f t="shared" si="108"/>
        <v>24.750609422351999</v>
      </c>
      <c r="S933" s="4">
        <f t="shared" si="109"/>
        <v>0.88745546438065048</v>
      </c>
      <c r="T933" s="5">
        <f t="shared" si="110"/>
        <v>0.40579726027397262</v>
      </c>
      <c r="U933" s="5">
        <f t="shared" si="111"/>
        <v>7.6928124515598792</v>
      </c>
    </row>
    <row r="934" spans="1:21" x14ac:dyDescent="0.25">
      <c r="A934" s="1" t="s">
        <v>2393</v>
      </c>
      <c r="B934" s="1" t="s">
        <v>1674</v>
      </c>
      <c r="C934" s="1" t="s">
        <v>1054</v>
      </c>
      <c r="D934" s="1" t="s">
        <v>3</v>
      </c>
      <c r="E934" s="1" t="s">
        <v>2394</v>
      </c>
      <c r="F934" s="1" t="s">
        <v>5</v>
      </c>
      <c r="G934" s="1" t="s">
        <v>6</v>
      </c>
      <c r="O934" s="3">
        <f t="shared" si="105"/>
        <v>43151.75</v>
      </c>
      <c r="P934" s="4">
        <f t="shared" si="106"/>
        <v>67.5689697265625</v>
      </c>
      <c r="Q934" s="4">
        <f t="shared" si="107"/>
        <v>35.679931640625</v>
      </c>
      <c r="R934" s="4">
        <f t="shared" si="108"/>
        <v>24.750609422351999</v>
      </c>
      <c r="S934" s="4">
        <f t="shared" si="109"/>
        <v>0.75943216160464999</v>
      </c>
      <c r="T934" s="5">
        <f t="shared" si="110"/>
        <v>0.40579726027397262</v>
      </c>
      <c r="U934" s="5">
        <f t="shared" si="111"/>
        <v>5.1264000819477049</v>
      </c>
    </row>
    <row r="935" spans="1:21" x14ac:dyDescent="0.25">
      <c r="A935" s="1" t="s">
        <v>2395</v>
      </c>
      <c r="B935" s="1" t="s">
        <v>2396</v>
      </c>
      <c r="C935" s="1" t="s">
        <v>971</v>
      </c>
      <c r="D935" s="1" t="s">
        <v>3</v>
      </c>
      <c r="E935" s="1" t="s">
        <v>439</v>
      </c>
      <c r="F935" s="1" t="s">
        <v>5</v>
      </c>
      <c r="G935" s="1" t="s">
        <v>19</v>
      </c>
      <c r="O935" s="3">
        <f t="shared" si="105"/>
        <v>43152</v>
      </c>
      <c r="P935" s="4">
        <f t="shared" si="106"/>
        <v>67.5567626953125</v>
      </c>
      <c r="Q935" s="4">
        <f t="shared" si="107"/>
        <v>35.68634033203125</v>
      </c>
      <c r="R935" s="4">
        <f t="shared" si="108"/>
        <v>24.750609422351999</v>
      </c>
      <c r="S935" s="4">
        <f t="shared" si="109"/>
        <v>0.8516069144278049</v>
      </c>
      <c r="T935" s="5">
        <f t="shared" si="110"/>
        <v>0.40579726027397262</v>
      </c>
      <c r="U935" s="5">
        <f t="shared" si="111"/>
        <v>3.62430749400795</v>
      </c>
    </row>
    <row r="936" spans="1:21" x14ac:dyDescent="0.25">
      <c r="A936" s="1" t="s">
        <v>2397</v>
      </c>
      <c r="B936" s="1" t="s">
        <v>2039</v>
      </c>
      <c r="C936" s="1" t="s">
        <v>1047</v>
      </c>
      <c r="D936" s="1" t="s">
        <v>3</v>
      </c>
      <c r="E936" s="1" t="s">
        <v>507</v>
      </c>
      <c r="F936" s="1" t="s">
        <v>5</v>
      </c>
      <c r="G936" s="1" t="s">
        <v>15</v>
      </c>
      <c r="O936" s="3">
        <f t="shared" si="105"/>
        <v>43152.25</v>
      </c>
      <c r="P936" s="4">
        <f t="shared" si="106"/>
        <v>67.767333984375</v>
      </c>
      <c r="Q936" s="4">
        <f t="shared" si="107"/>
        <v>35.6854248046875</v>
      </c>
      <c r="R936" s="4">
        <f t="shared" si="108"/>
        <v>24.750609422351999</v>
      </c>
      <c r="S936" s="4">
        <f t="shared" si="109"/>
        <v>0.83659546079849179</v>
      </c>
      <c r="T936" s="5">
        <f t="shared" si="110"/>
        <v>0.40579726027397262</v>
      </c>
      <c r="U936" s="5">
        <f t="shared" si="111"/>
        <v>5.7319679651977298</v>
      </c>
    </row>
    <row r="937" spans="1:21" x14ac:dyDescent="0.25">
      <c r="A937" s="1" t="s">
        <v>2398</v>
      </c>
      <c r="B937" s="1" t="s">
        <v>1781</v>
      </c>
      <c r="C937" s="1" t="s">
        <v>2386</v>
      </c>
      <c r="D937" s="1" t="s">
        <v>3</v>
      </c>
      <c r="E937" s="1" t="s">
        <v>525</v>
      </c>
      <c r="F937" s="1" t="s">
        <v>5</v>
      </c>
      <c r="G937" s="1" t="s">
        <v>12</v>
      </c>
      <c r="O937" s="3">
        <f t="shared" si="105"/>
        <v>43152.5</v>
      </c>
      <c r="P937" s="4">
        <f t="shared" si="106"/>
        <v>67.98095703125</v>
      </c>
      <c r="Q937" s="4">
        <f t="shared" si="107"/>
        <v>35.68450927734375</v>
      </c>
      <c r="R937" s="4">
        <f t="shared" si="108"/>
        <v>24.750609422351999</v>
      </c>
      <c r="S937" s="4">
        <f t="shared" si="109"/>
        <v>0.83313310575243804</v>
      </c>
      <c r="T937" s="5">
        <f t="shared" si="110"/>
        <v>0.40579726027397262</v>
      </c>
      <c r="U937" s="5">
        <f t="shared" si="111"/>
        <v>7.6928124515598792</v>
      </c>
    </row>
    <row r="938" spans="1:21" x14ac:dyDescent="0.25">
      <c r="A938" s="1" t="s">
        <v>2399</v>
      </c>
      <c r="B938" s="1" t="s">
        <v>824</v>
      </c>
      <c r="C938" s="1" t="s">
        <v>2386</v>
      </c>
      <c r="D938" s="1" t="s">
        <v>3</v>
      </c>
      <c r="E938" s="1" t="s">
        <v>2400</v>
      </c>
      <c r="F938" s="1" t="s">
        <v>5</v>
      </c>
      <c r="G938" s="1" t="s">
        <v>15</v>
      </c>
      <c r="O938" s="3">
        <f t="shared" si="105"/>
        <v>43152.75</v>
      </c>
      <c r="P938" s="4">
        <f t="shared" si="106"/>
        <v>67.6361083984375</v>
      </c>
      <c r="Q938" s="4">
        <f t="shared" si="107"/>
        <v>35.68450927734375</v>
      </c>
      <c r="R938" s="4">
        <f t="shared" si="108"/>
        <v>24.750609422351999</v>
      </c>
      <c r="S938" s="4">
        <f t="shared" si="109"/>
        <v>0.81813747275248261</v>
      </c>
      <c r="T938" s="5">
        <f t="shared" si="110"/>
        <v>0.40579726027397262</v>
      </c>
      <c r="U938" s="5">
        <f t="shared" si="111"/>
        <v>5.7319679651977298</v>
      </c>
    </row>
    <row r="939" spans="1:21" x14ac:dyDescent="0.25">
      <c r="A939" s="1" t="s">
        <v>2401</v>
      </c>
      <c r="B939" s="1" t="s">
        <v>2402</v>
      </c>
      <c r="C939" s="1" t="s">
        <v>1047</v>
      </c>
      <c r="D939" s="1" t="s">
        <v>3</v>
      </c>
      <c r="E939" s="1" t="s">
        <v>2403</v>
      </c>
      <c r="F939" s="1" t="s">
        <v>5</v>
      </c>
      <c r="G939" s="1" t="s">
        <v>40</v>
      </c>
      <c r="O939" s="3">
        <f t="shared" si="105"/>
        <v>43153</v>
      </c>
      <c r="P939" s="4">
        <f t="shared" si="106"/>
        <v>67.6544189453125</v>
      </c>
      <c r="Q939" s="4">
        <f t="shared" si="107"/>
        <v>35.6854248046875</v>
      </c>
      <c r="R939" s="4">
        <f t="shared" si="108"/>
        <v>24.750609422351999</v>
      </c>
      <c r="S939" s="4">
        <f t="shared" si="109"/>
        <v>0.79739546669810579</v>
      </c>
      <c r="T939" s="5">
        <f t="shared" si="110"/>
        <v>0.40579726027397262</v>
      </c>
      <c r="U939" s="5">
        <f t="shared" si="111"/>
        <v>6.2795806410970254</v>
      </c>
    </row>
    <row r="940" spans="1:21" x14ac:dyDescent="0.25">
      <c r="A940" s="1" t="s">
        <v>2404</v>
      </c>
      <c r="B940" s="1" t="s">
        <v>1509</v>
      </c>
      <c r="C940" s="1" t="s">
        <v>2</v>
      </c>
      <c r="D940" s="1" t="s">
        <v>3</v>
      </c>
      <c r="E940" s="1" t="s">
        <v>968</v>
      </c>
      <c r="F940" s="1" t="s">
        <v>5</v>
      </c>
      <c r="G940" s="1" t="s">
        <v>87</v>
      </c>
      <c r="O940" s="3">
        <f t="shared" si="105"/>
        <v>43153.25</v>
      </c>
      <c r="P940" s="4">
        <f t="shared" si="106"/>
        <v>67.913818359375</v>
      </c>
      <c r="Q940" s="4">
        <f t="shared" si="107"/>
        <v>35.68267822265625</v>
      </c>
      <c r="R940" s="4">
        <f t="shared" si="108"/>
        <v>24.750609422351999</v>
      </c>
      <c r="S940" s="4">
        <f t="shared" si="109"/>
        <v>0.77092750217758521</v>
      </c>
      <c r="T940" s="5">
        <f t="shared" si="110"/>
        <v>0.40579726027397262</v>
      </c>
      <c r="U940" s="5">
        <f t="shared" si="111"/>
        <v>4.4392222748428809</v>
      </c>
    </row>
    <row r="941" spans="1:21" x14ac:dyDescent="0.25">
      <c r="A941" s="1" t="s">
        <v>2405</v>
      </c>
      <c r="B941" s="1" t="s">
        <v>2289</v>
      </c>
      <c r="C941" s="1" t="s">
        <v>982</v>
      </c>
      <c r="D941" s="1" t="s">
        <v>3</v>
      </c>
      <c r="E941" s="1" t="s">
        <v>447</v>
      </c>
      <c r="F941" s="1" t="s">
        <v>5</v>
      </c>
      <c r="G941" s="1" t="s">
        <v>36</v>
      </c>
      <c r="O941" s="3">
        <f t="shared" si="105"/>
        <v>43153.5</v>
      </c>
      <c r="P941" s="4">
        <f t="shared" si="106"/>
        <v>68.20068359375</v>
      </c>
      <c r="Q941" s="4">
        <f t="shared" si="107"/>
        <v>35.6817626953125</v>
      </c>
      <c r="R941" s="4">
        <f t="shared" si="108"/>
        <v>24.750609422351999</v>
      </c>
      <c r="S941" s="4">
        <f t="shared" si="109"/>
        <v>0.79048692158266931</v>
      </c>
      <c r="T941" s="5">
        <f t="shared" si="110"/>
        <v>0.40579726027397262</v>
      </c>
      <c r="U941" s="5">
        <f t="shared" si="111"/>
        <v>7.2522468650594325</v>
      </c>
    </row>
    <row r="942" spans="1:21" x14ac:dyDescent="0.25">
      <c r="A942" s="1" t="s">
        <v>2406</v>
      </c>
      <c r="B942" s="1" t="s">
        <v>2407</v>
      </c>
      <c r="C942" s="1" t="s">
        <v>982</v>
      </c>
      <c r="D942" s="1" t="s">
        <v>3</v>
      </c>
      <c r="E942" s="1" t="s">
        <v>2408</v>
      </c>
      <c r="F942" s="1" t="s">
        <v>5</v>
      </c>
      <c r="G942" s="1" t="s">
        <v>87</v>
      </c>
      <c r="O942" s="3">
        <f t="shared" si="105"/>
        <v>43153.75</v>
      </c>
      <c r="P942" s="4">
        <f t="shared" si="106"/>
        <v>67.7032470703125</v>
      </c>
      <c r="Q942" s="4">
        <f t="shared" si="107"/>
        <v>35.6817626953125</v>
      </c>
      <c r="R942" s="4">
        <f t="shared" si="108"/>
        <v>24.750609422351999</v>
      </c>
      <c r="S942" s="4">
        <f t="shared" si="109"/>
        <v>0.81352601417779624</v>
      </c>
      <c r="T942" s="5">
        <f t="shared" si="110"/>
        <v>0.40579726027397262</v>
      </c>
      <c r="U942" s="5">
        <f t="shared" si="111"/>
        <v>4.4392222748428809</v>
      </c>
    </row>
    <row r="943" spans="1:21" x14ac:dyDescent="0.25">
      <c r="A943" s="1" t="s">
        <v>2409</v>
      </c>
      <c r="B943" s="1" t="s">
        <v>773</v>
      </c>
      <c r="C943" s="1" t="s">
        <v>2386</v>
      </c>
      <c r="D943" s="1" t="s">
        <v>3</v>
      </c>
      <c r="E943" s="1" t="s">
        <v>2327</v>
      </c>
      <c r="F943" s="1" t="s">
        <v>5</v>
      </c>
      <c r="G943" s="1" t="s">
        <v>87</v>
      </c>
      <c r="O943" s="3">
        <f t="shared" si="105"/>
        <v>43154</v>
      </c>
      <c r="P943" s="4">
        <f t="shared" si="106"/>
        <v>67.572021484375</v>
      </c>
      <c r="Q943" s="4">
        <f t="shared" si="107"/>
        <v>35.68450927734375</v>
      </c>
      <c r="R943" s="4">
        <f t="shared" si="108"/>
        <v>24.750609422351999</v>
      </c>
      <c r="S943" s="4">
        <f t="shared" si="109"/>
        <v>0.80085076178636427</v>
      </c>
      <c r="T943" s="5">
        <f t="shared" si="110"/>
        <v>0.40579726027397262</v>
      </c>
      <c r="U943" s="5">
        <f t="shared" si="111"/>
        <v>4.4392222748428809</v>
      </c>
    </row>
    <row r="944" spans="1:21" x14ac:dyDescent="0.25">
      <c r="A944" s="1" t="s">
        <v>2410</v>
      </c>
      <c r="B944" s="1" t="s">
        <v>1118</v>
      </c>
      <c r="C944" s="1" t="s">
        <v>2386</v>
      </c>
      <c r="D944" s="1" t="s">
        <v>3</v>
      </c>
      <c r="E944" s="1" t="s">
        <v>2411</v>
      </c>
      <c r="F944" s="1" t="s">
        <v>5</v>
      </c>
      <c r="G944" s="1" t="s">
        <v>6</v>
      </c>
      <c r="O944" s="3">
        <f t="shared" si="105"/>
        <v>43154.25</v>
      </c>
      <c r="P944" s="4">
        <f t="shared" si="106"/>
        <v>67.974853515625</v>
      </c>
      <c r="Q944" s="4">
        <f t="shared" si="107"/>
        <v>35.68450927734375</v>
      </c>
      <c r="R944" s="4">
        <f t="shared" si="108"/>
        <v>24.750609422351999</v>
      </c>
      <c r="S944" s="4">
        <f t="shared" si="109"/>
        <v>0.79509231541726422</v>
      </c>
      <c r="T944" s="5">
        <f t="shared" si="110"/>
        <v>0.40579726027397262</v>
      </c>
      <c r="U944" s="5">
        <f t="shared" si="111"/>
        <v>5.1264000819477049</v>
      </c>
    </row>
    <row r="945" spans="1:21" x14ac:dyDescent="0.25">
      <c r="A945" s="1" t="s">
        <v>2412</v>
      </c>
      <c r="B945" s="1" t="s">
        <v>1913</v>
      </c>
      <c r="C945" s="1" t="s">
        <v>967</v>
      </c>
      <c r="D945" s="1" t="s">
        <v>3</v>
      </c>
      <c r="E945" s="1" t="s">
        <v>2413</v>
      </c>
      <c r="F945" s="1" t="s">
        <v>5</v>
      </c>
      <c r="G945" s="1" t="s">
        <v>87</v>
      </c>
      <c r="O945" s="3">
        <f t="shared" si="105"/>
        <v>43154.5</v>
      </c>
      <c r="P945" s="4">
        <f t="shared" si="106"/>
        <v>67.889404296875</v>
      </c>
      <c r="Q945" s="4">
        <f t="shared" si="107"/>
        <v>35.67718505859375</v>
      </c>
      <c r="R945" s="4">
        <f t="shared" si="108"/>
        <v>24.750609422351999</v>
      </c>
      <c r="S945" s="4">
        <f t="shared" si="109"/>
        <v>0.74564771035198874</v>
      </c>
      <c r="T945" s="5">
        <f t="shared" si="110"/>
        <v>0.40579726027397262</v>
      </c>
      <c r="U945" s="5">
        <f t="shared" si="111"/>
        <v>4.4392222748428809</v>
      </c>
    </row>
    <row r="946" spans="1:21" x14ac:dyDescent="0.25">
      <c r="A946" s="1" t="s">
        <v>2414</v>
      </c>
      <c r="B946" s="1" t="s">
        <v>1066</v>
      </c>
      <c r="C946" s="1" t="s">
        <v>2</v>
      </c>
      <c r="D946" s="1" t="s">
        <v>3</v>
      </c>
      <c r="E946" s="1" t="s">
        <v>2415</v>
      </c>
      <c r="F946" s="1" t="s">
        <v>5</v>
      </c>
      <c r="G946" s="1" t="s">
        <v>21</v>
      </c>
      <c r="O946" s="3">
        <f t="shared" si="105"/>
        <v>43154.75</v>
      </c>
      <c r="P946" s="4">
        <f t="shared" si="106"/>
        <v>67.645263671875</v>
      </c>
      <c r="Q946" s="4">
        <f t="shared" si="107"/>
        <v>35.68267822265625</v>
      </c>
      <c r="R946" s="4">
        <f t="shared" si="108"/>
        <v>24.750609422351999</v>
      </c>
      <c r="S946" s="4">
        <f t="shared" si="109"/>
        <v>0.77782833161995768</v>
      </c>
      <c r="T946" s="5">
        <f t="shared" si="110"/>
        <v>0.40579726027397262</v>
      </c>
      <c r="U946" s="5">
        <f t="shared" si="111"/>
        <v>2.5625587331231401</v>
      </c>
    </row>
    <row r="947" spans="1:21" x14ac:dyDescent="0.25">
      <c r="A947" s="1" t="s">
        <v>2416</v>
      </c>
      <c r="B947" s="1" t="s">
        <v>2417</v>
      </c>
      <c r="C947" s="1" t="s">
        <v>1186</v>
      </c>
      <c r="D947" s="1" t="s">
        <v>3</v>
      </c>
      <c r="E947" s="1" t="s">
        <v>2418</v>
      </c>
      <c r="F947" s="1" t="s">
        <v>5</v>
      </c>
      <c r="G947" s="1" t="s">
        <v>21</v>
      </c>
      <c r="O947" s="3">
        <f t="shared" si="105"/>
        <v>43155</v>
      </c>
      <c r="P947" s="4">
        <f t="shared" si="106"/>
        <v>67.1875</v>
      </c>
      <c r="Q947" s="4">
        <f t="shared" si="107"/>
        <v>35.6781005859375</v>
      </c>
      <c r="R947" s="4">
        <f t="shared" si="108"/>
        <v>24.750609422351999</v>
      </c>
      <c r="S947" s="4">
        <f t="shared" si="109"/>
        <v>0.73990739139719608</v>
      </c>
      <c r="T947" s="5">
        <f t="shared" si="110"/>
        <v>0.40579726027397262</v>
      </c>
      <c r="U947" s="5">
        <f t="shared" si="111"/>
        <v>2.5625587331231401</v>
      </c>
    </row>
    <row r="948" spans="1:21" x14ac:dyDescent="0.25">
      <c r="A948" s="1" t="s">
        <v>2419</v>
      </c>
      <c r="B948" s="1" t="s">
        <v>1453</v>
      </c>
      <c r="C948" s="1" t="s">
        <v>1047</v>
      </c>
      <c r="D948" s="1" t="s">
        <v>3</v>
      </c>
      <c r="E948" s="1" t="s">
        <v>376</v>
      </c>
      <c r="F948" s="1" t="s">
        <v>5</v>
      </c>
      <c r="G948" s="1" t="s">
        <v>15</v>
      </c>
      <c r="O948" s="3">
        <f t="shared" si="105"/>
        <v>43155.25</v>
      </c>
      <c r="P948" s="4">
        <f t="shared" si="106"/>
        <v>67.5048828125</v>
      </c>
      <c r="Q948" s="4">
        <f t="shared" si="107"/>
        <v>35.6854248046875</v>
      </c>
      <c r="R948" s="4">
        <f t="shared" si="108"/>
        <v>24.750609422351999</v>
      </c>
      <c r="S948" s="4">
        <f t="shared" si="109"/>
        <v>0.864318971057628</v>
      </c>
      <c r="T948" s="5">
        <f t="shared" si="110"/>
        <v>0.40579726027397262</v>
      </c>
      <c r="U948" s="5">
        <f t="shared" si="111"/>
        <v>5.7319679651977298</v>
      </c>
    </row>
    <row r="949" spans="1:21" x14ac:dyDescent="0.25">
      <c r="A949" s="1" t="s">
        <v>2420</v>
      </c>
      <c r="B949" s="1" t="s">
        <v>2396</v>
      </c>
      <c r="C949" s="1" t="s">
        <v>2249</v>
      </c>
      <c r="D949" s="1" t="s">
        <v>3</v>
      </c>
      <c r="E949" s="1" t="s">
        <v>2421</v>
      </c>
      <c r="F949" s="1" t="s">
        <v>5</v>
      </c>
      <c r="G949" s="1" t="s">
        <v>36</v>
      </c>
      <c r="O949" s="3">
        <f t="shared" si="105"/>
        <v>43155.5</v>
      </c>
      <c r="P949" s="4">
        <f t="shared" si="106"/>
        <v>67.5567626953125</v>
      </c>
      <c r="Q949" s="4">
        <f t="shared" si="107"/>
        <v>35.69183349609375</v>
      </c>
      <c r="R949" s="4">
        <f t="shared" si="108"/>
        <v>24.750609422351999</v>
      </c>
      <c r="S949" s="4">
        <f t="shared" si="109"/>
        <v>0.90135204257308033</v>
      </c>
      <c r="T949" s="5">
        <f t="shared" si="110"/>
        <v>0.40579726027397262</v>
      </c>
      <c r="U949" s="5">
        <f t="shared" si="111"/>
        <v>7.2522468650594325</v>
      </c>
    </row>
    <row r="950" spans="1:21" x14ac:dyDescent="0.25">
      <c r="A950" s="1" t="s">
        <v>2422</v>
      </c>
      <c r="B950" s="1" t="s">
        <v>2158</v>
      </c>
      <c r="C950" s="1" t="s">
        <v>1047</v>
      </c>
      <c r="D950" s="1" t="s">
        <v>3</v>
      </c>
      <c r="E950" s="1" t="s">
        <v>746</v>
      </c>
      <c r="F950" s="1" t="s">
        <v>5</v>
      </c>
      <c r="G950" s="1" t="s">
        <v>24</v>
      </c>
      <c r="O950" s="3">
        <f t="shared" si="105"/>
        <v>43155.75</v>
      </c>
      <c r="P950" s="4">
        <f t="shared" si="106"/>
        <v>67.5872802734375</v>
      </c>
      <c r="Q950" s="4">
        <f t="shared" si="107"/>
        <v>35.6854248046875</v>
      </c>
      <c r="R950" s="4">
        <f t="shared" si="108"/>
        <v>24.750609422351999</v>
      </c>
      <c r="S950" s="4">
        <f t="shared" si="109"/>
        <v>0.82505693849270756</v>
      </c>
      <c r="T950" s="5">
        <f t="shared" si="110"/>
        <v>0.40579726027397262</v>
      </c>
      <c r="U950" s="5">
        <f t="shared" si="111"/>
        <v>6.7832889062333557</v>
      </c>
    </row>
    <row r="951" spans="1:21" x14ac:dyDescent="0.25">
      <c r="A951" s="1" t="s">
        <v>2423</v>
      </c>
      <c r="B951" s="1" t="s">
        <v>985</v>
      </c>
      <c r="C951" s="1" t="s">
        <v>2249</v>
      </c>
      <c r="D951" s="1" t="s">
        <v>3</v>
      </c>
      <c r="E951" s="1" t="s">
        <v>2384</v>
      </c>
      <c r="F951" s="1" t="s">
        <v>5</v>
      </c>
      <c r="G951" s="1" t="s">
        <v>6</v>
      </c>
      <c r="O951" s="3">
        <f t="shared" si="105"/>
        <v>43156</v>
      </c>
      <c r="P951" s="4">
        <f t="shared" si="106"/>
        <v>67.4041748046875</v>
      </c>
      <c r="Q951" s="4">
        <f t="shared" si="107"/>
        <v>35.69183349609375</v>
      </c>
      <c r="R951" s="4">
        <f t="shared" si="108"/>
        <v>24.750609422351999</v>
      </c>
      <c r="S951" s="4">
        <f t="shared" si="109"/>
        <v>0.90366921103782261</v>
      </c>
      <c r="T951" s="5">
        <f t="shared" si="110"/>
        <v>0.40579726027397262</v>
      </c>
      <c r="U951" s="5">
        <f t="shared" si="111"/>
        <v>5.1264000819477049</v>
      </c>
    </row>
    <row r="952" spans="1:21" x14ac:dyDescent="0.25">
      <c r="A952" s="1" t="s">
        <v>2424</v>
      </c>
      <c r="B952" s="1" t="s">
        <v>1016</v>
      </c>
      <c r="C952" s="1" t="s">
        <v>2284</v>
      </c>
      <c r="D952" s="1" t="s">
        <v>3</v>
      </c>
      <c r="E952" s="1" t="s">
        <v>2425</v>
      </c>
      <c r="F952" s="1" t="s">
        <v>5</v>
      </c>
      <c r="G952" s="1" t="s">
        <v>6</v>
      </c>
      <c r="O952" s="3">
        <f t="shared" si="105"/>
        <v>43156.25</v>
      </c>
      <c r="P952" s="4">
        <f t="shared" si="106"/>
        <v>67.8131103515625</v>
      </c>
      <c r="Q952" s="4">
        <f t="shared" si="107"/>
        <v>35.6964111328125</v>
      </c>
      <c r="R952" s="4">
        <f t="shared" si="108"/>
        <v>24.750609422351999</v>
      </c>
      <c r="S952" s="4">
        <f t="shared" si="109"/>
        <v>0.93614178910831924</v>
      </c>
      <c r="T952" s="5">
        <f t="shared" si="110"/>
        <v>0.40579726027397262</v>
      </c>
      <c r="U952" s="5">
        <f t="shared" si="111"/>
        <v>5.1264000819477049</v>
      </c>
    </row>
    <row r="953" spans="1:21" x14ac:dyDescent="0.25">
      <c r="A953" s="1" t="s">
        <v>2426</v>
      </c>
      <c r="B953" s="1" t="s">
        <v>1277</v>
      </c>
      <c r="C953" s="1" t="s">
        <v>2284</v>
      </c>
      <c r="D953" s="1" t="s">
        <v>3</v>
      </c>
      <c r="E953" s="1" t="s">
        <v>2427</v>
      </c>
      <c r="F953" s="1" t="s">
        <v>5</v>
      </c>
      <c r="G953" s="1" t="s">
        <v>87</v>
      </c>
      <c r="O953" s="3">
        <f t="shared" si="105"/>
        <v>43156.5</v>
      </c>
      <c r="P953" s="4">
        <f t="shared" si="106"/>
        <v>67.7886962890625</v>
      </c>
      <c r="Q953" s="4">
        <f t="shared" si="107"/>
        <v>35.6964111328125</v>
      </c>
      <c r="R953" s="4">
        <f t="shared" si="108"/>
        <v>24.750609422351999</v>
      </c>
      <c r="S953" s="4">
        <f t="shared" si="109"/>
        <v>0.93498101729022665</v>
      </c>
      <c r="T953" s="5">
        <f t="shared" si="110"/>
        <v>0.40579726027397262</v>
      </c>
      <c r="U953" s="5">
        <f t="shared" si="111"/>
        <v>4.4392222748428809</v>
      </c>
    </row>
    <row r="954" spans="1:21" x14ac:dyDescent="0.25">
      <c r="A954" s="1" t="s">
        <v>2428</v>
      </c>
      <c r="B954" s="1" t="s">
        <v>2429</v>
      </c>
      <c r="C954" s="1" t="s">
        <v>1206</v>
      </c>
      <c r="D954" s="1" t="s">
        <v>3</v>
      </c>
      <c r="E954" s="1" t="s">
        <v>2300</v>
      </c>
      <c r="F954" s="1" t="s">
        <v>5</v>
      </c>
      <c r="G954" s="1" t="s">
        <v>6</v>
      </c>
      <c r="O954" s="3">
        <f t="shared" si="105"/>
        <v>43156.75</v>
      </c>
      <c r="P954" s="4">
        <f t="shared" si="106"/>
        <v>67.578125</v>
      </c>
      <c r="Q954" s="4">
        <f t="shared" si="107"/>
        <v>35.687255859375</v>
      </c>
      <c r="R954" s="4">
        <f t="shared" si="108"/>
        <v>24.750609422351999</v>
      </c>
      <c r="S954" s="4">
        <f t="shared" si="109"/>
        <v>0.88745546438065048</v>
      </c>
      <c r="T954" s="5">
        <f t="shared" si="110"/>
        <v>0.40579726027397262</v>
      </c>
      <c r="U954" s="5">
        <f t="shared" si="111"/>
        <v>5.1264000819477049</v>
      </c>
    </row>
    <row r="955" spans="1:21" x14ac:dyDescent="0.25">
      <c r="A955" s="1" t="s">
        <v>2430</v>
      </c>
      <c r="B955" s="1" t="s">
        <v>2431</v>
      </c>
      <c r="C955" s="1" t="s">
        <v>1047</v>
      </c>
      <c r="D955" s="1" t="s">
        <v>3</v>
      </c>
      <c r="E955" s="1" t="s">
        <v>423</v>
      </c>
      <c r="F955" s="1" t="s">
        <v>5</v>
      </c>
      <c r="G955" s="1" t="s">
        <v>15</v>
      </c>
      <c r="O955" s="3">
        <f t="shared" si="105"/>
        <v>43157</v>
      </c>
      <c r="P955" s="4">
        <f t="shared" si="106"/>
        <v>66.253662109375</v>
      </c>
      <c r="Q955" s="4">
        <f t="shared" si="107"/>
        <v>35.6854248046875</v>
      </c>
      <c r="R955" s="4">
        <f t="shared" si="108"/>
        <v>24.750609422351999</v>
      </c>
      <c r="S955" s="4">
        <f t="shared" si="109"/>
        <v>0.85507292404315649</v>
      </c>
      <c r="T955" s="5">
        <f t="shared" si="110"/>
        <v>0.40579726027397262</v>
      </c>
      <c r="U955" s="5">
        <f t="shared" si="111"/>
        <v>5.7319679651977298</v>
      </c>
    </row>
    <row r="956" spans="1:21" x14ac:dyDescent="0.25">
      <c r="A956" s="1" t="s">
        <v>2432</v>
      </c>
      <c r="B956" s="1" t="s">
        <v>2433</v>
      </c>
      <c r="C956" s="1" t="s">
        <v>2249</v>
      </c>
      <c r="D956" s="1" t="s">
        <v>3</v>
      </c>
      <c r="E956" s="1" t="s">
        <v>2434</v>
      </c>
      <c r="F956" s="1" t="s">
        <v>5</v>
      </c>
      <c r="G956" s="1" t="s">
        <v>6</v>
      </c>
      <c r="O956" s="3">
        <f t="shared" si="105"/>
        <v>43157.25</v>
      </c>
      <c r="P956" s="4">
        <f t="shared" si="106"/>
        <v>67.205810546875</v>
      </c>
      <c r="Q956" s="4">
        <f t="shared" si="107"/>
        <v>35.69183349609375</v>
      </c>
      <c r="R956" s="4">
        <f t="shared" si="108"/>
        <v>24.750609422351999</v>
      </c>
      <c r="S956" s="4">
        <f t="shared" si="109"/>
        <v>0.899035180550527</v>
      </c>
      <c r="T956" s="5">
        <f t="shared" si="110"/>
        <v>0.40579726027397262</v>
      </c>
      <c r="U956" s="5">
        <f t="shared" si="111"/>
        <v>5.1264000819477049</v>
      </c>
    </row>
    <row r="957" spans="1:21" x14ac:dyDescent="0.25">
      <c r="A957" s="1" t="s">
        <v>2435</v>
      </c>
      <c r="B957" s="1" t="s">
        <v>1776</v>
      </c>
      <c r="C957" s="1" t="s">
        <v>1218</v>
      </c>
      <c r="D957" s="1" t="s">
        <v>3</v>
      </c>
      <c r="E957" s="1" t="s">
        <v>1215</v>
      </c>
      <c r="F957" s="1" t="s">
        <v>5</v>
      </c>
      <c r="G957" s="1" t="s">
        <v>6</v>
      </c>
      <c r="O957" s="3">
        <f t="shared" si="105"/>
        <v>43157.5</v>
      </c>
      <c r="P957" s="4">
        <f t="shared" si="106"/>
        <v>67.2760009765625</v>
      </c>
      <c r="Q957" s="4">
        <f t="shared" si="107"/>
        <v>35.69000244140625</v>
      </c>
      <c r="R957" s="4">
        <f t="shared" si="108"/>
        <v>24.750609422351999</v>
      </c>
      <c r="S957" s="4">
        <f t="shared" si="109"/>
        <v>0.88629791364627408</v>
      </c>
      <c r="T957" s="5">
        <f t="shared" si="110"/>
        <v>0.40579726027397262</v>
      </c>
      <c r="U957" s="5">
        <f t="shared" si="111"/>
        <v>5.1264000819477049</v>
      </c>
    </row>
    <row r="958" spans="1:21" x14ac:dyDescent="0.25">
      <c r="A958" s="1" t="s">
        <v>2436</v>
      </c>
      <c r="B958" s="1" t="s">
        <v>2402</v>
      </c>
      <c r="C958" s="1" t="s">
        <v>1218</v>
      </c>
      <c r="D958" s="1" t="s">
        <v>3</v>
      </c>
      <c r="E958" s="1" t="s">
        <v>2437</v>
      </c>
      <c r="F958" s="1" t="s">
        <v>5</v>
      </c>
      <c r="G958" s="1" t="s">
        <v>99</v>
      </c>
      <c r="O958" s="3">
        <f t="shared" si="105"/>
        <v>43157.75</v>
      </c>
      <c r="P958" s="4">
        <f t="shared" si="106"/>
        <v>67.6544189453125</v>
      </c>
      <c r="Q958" s="4">
        <f t="shared" si="107"/>
        <v>35.69000244140625</v>
      </c>
      <c r="R958" s="4">
        <f t="shared" si="108"/>
        <v>24.750609422351999</v>
      </c>
      <c r="S958" s="4">
        <f t="shared" si="109"/>
        <v>0.89324436567420662</v>
      </c>
      <c r="T958" s="5">
        <f t="shared" si="110"/>
        <v>0.40579726027397262</v>
      </c>
      <c r="U958" s="5">
        <f t="shared" si="111"/>
        <v>8.1096144559941834</v>
      </c>
    </row>
    <row r="959" spans="1:21" x14ac:dyDescent="0.25">
      <c r="A959" s="1" t="s">
        <v>2438</v>
      </c>
      <c r="B959" s="1" t="s">
        <v>2439</v>
      </c>
      <c r="C959" s="1" t="s">
        <v>1058</v>
      </c>
      <c r="D959" s="1" t="s">
        <v>3</v>
      </c>
      <c r="E959" s="1" t="s">
        <v>2440</v>
      </c>
      <c r="F959" s="1" t="s">
        <v>5</v>
      </c>
      <c r="G959" s="1" t="s">
        <v>99</v>
      </c>
      <c r="O959" s="3">
        <f t="shared" si="105"/>
        <v>43158</v>
      </c>
      <c r="P959" s="4">
        <f t="shared" si="106"/>
        <v>66.9708251953125</v>
      </c>
      <c r="Q959" s="4">
        <f t="shared" si="107"/>
        <v>35.69366455078125</v>
      </c>
      <c r="R959" s="4">
        <f t="shared" si="108"/>
        <v>24.750609422351999</v>
      </c>
      <c r="S959" s="4">
        <f t="shared" si="109"/>
        <v>0.91641911868805437</v>
      </c>
      <c r="T959" s="5">
        <f t="shared" si="110"/>
        <v>0.40579726027397262</v>
      </c>
      <c r="U959" s="5">
        <f t="shared" si="111"/>
        <v>8.1096144559941834</v>
      </c>
    </row>
    <row r="960" spans="1:21" x14ac:dyDescent="0.25">
      <c r="A960" s="1" t="s">
        <v>2441</v>
      </c>
      <c r="B960" s="1" t="s">
        <v>1340</v>
      </c>
      <c r="C960" s="1" t="s">
        <v>1227</v>
      </c>
      <c r="D960" s="1" t="s">
        <v>3</v>
      </c>
      <c r="E960" s="1" t="s">
        <v>2442</v>
      </c>
      <c r="F960" s="1" t="s">
        <v>5</v>
      </c>
      <c r="G960" s="1" t="s">
        <v>36</v>
      </c>
      <c r="O960" s="3">
        <f t="shared" si="105"/>
        <v>43158.25</v>
      </c>
      <c r="P960" s="4">
        <f t="shared" si="106"/>
        <v>67.76123046875</v>
      </c>
      <c r="Q960" s="4">
        <f t="shared" si="107"/>
        <v>35.701904296875</v>
      </c>
      <c r="R960" s="4">
        <f t="shared" si="108"/>
        <v>24.750609422351999</v>
      </c>
      <c r="S960" s="4">
        <f t="shared" si="109"/>
        <v>1.0164212883751702</v>
      </c>
      <c r="T960" s="5">
        <f t="shared" si="110"/>
        <v>0.40579726027397262</v>
      </c>
      <c r="U960" s="5">
        <f t="shared" si="111"/>
        <v>7.2522468650594325</v>
      </c>
    </row>
    <row r="961" spans="1:28" x14ac:dyDescent="0.25">
      <c r="A961" s="1" t="s">
        <v>2443</v>
      </c>
      <c r="B961" s="1" t="s">
        <v>1481</v>
      </c>
      <c r="C961" s="1" t="s">
        <v>978</v>
      </c>
      <c r="D961" s="1" t="s">
        <v>3</v>
      </c>
      <c r="E961" s="1" t="s">
        <v>709</v>
      </c>
      <c r="F961" s="1" t="s">
        <v>5</v>
      </c>
      <c r="G961" s="1" t="s">
        <v>87</v>
      </c>
      <c r="O961" s="3">
        <f t="shared" si="105"/>
        <v>43158.5</v>
      </c>
      <c r="P961" s="4">
        <f t="shared" si="106"/>
        <v>67.6727294921875</v>
      </c>
      <c r="Q961" s="4">
        <f t="shared" si="107"/>
        <v>35.69732666015625</v>
      </c>
      <c r="R961" s="4">
        <f t="shared" si="108"/>
        <v>24.750609422351999</v>
      </c>
      <c r="S961" s="4">
        <f t="shared" si="109"/>
        <v>0.98030818942766018</v>
      </c>
      <c r="T961" s="5">
        <f t="shared" si="110"/>
        <v>0.40579726027397262</v>
      </c>
      <c r="U961" s="5">
        <f t="shared" si="111"/>
        <v>4.4392222748428809</v>
      </c>
    </row>
    <row r="962" spans="1:28" x14ac:dyDescent="0.25">
      <c r="A962" s="1" t="s">
        <v>2444</v>
      </c>
      <c r="B962" s="1" t="s">
        <v>1509</v>
      </c>
      <c r="C962" s="1" t="s">
        <v>2284</v>
      </c>
      <c r="D962" s="1" t="s">
        <v>3</v>
      </c>
      <c r="E962" s="1" t="s">
        <v>2445</v>
      </c>
      <c r="F962" s="1" t="s">
        <v>5</v>
      </c>
      <c r="G962" s="1" t="s">
        <v>36</v>
      </c>
      <c r="O962" s="3">
        <f t="shared" ref="O962:O969" si="112">(HEX2DEC(A962)/86400)+25569</f>
        <v>43158.75</v>
      </c>
      <c r="P962" s="4">
        <f t="shared" ref="P962:P969" si="113">HEX2DEC(B962)/32768*100</f>
        <v>67.913818359375</v>
      </c>
      <c r="Q962" s="4">
        <f t="shared" ref="Q962:Q969" si="114">HEX2DEC(C962)/32768*30</f>
        <v>35.6964111328125</v>
      </c>
      <c r="R962" s="4">
        <f t="shared" ref="R962:R969" si="115">1/($Y$2+$Y$3*LOG10(5600-HEX2DEC(D962))+$Y$4*LOG10(5600-HEX2DEC(D962))^3)-273.15</f>
        <v>24.750609422351999</v>
      </c>
      <c r="S962" s="4">
        <f t="shared" ref="S962:S969" si="116">1/($Y$2+$Y$3*LOG10(21000-HEX2DEC(E962))+$Y$4*LOG10(21000-HEX2DEC(E962))^3)-273.15</f>
        <v>0.97565384965645308</v>
      </c>
      <c r="T962" s="5">
        <f t="shared" ref="T962:T969" si="117">((HEX2DEC(F962)+4700)-4842)*0.049372/0.73</f>
        <v>0.40579726027397262</v>
      </c>
      <c r="U962" s="5">
        <f t="shared" ref="U962:U969" si="118">DEGREES(ACOS((1000-G962)/1000))</f>
        <v>7.2522468650594325</v>
      </c>
    </row>
    <row r="963" spans="1:28" x14ac:dyDescent="0.25">
      <c r="A963" s="1" t="s">
        <v>2446</v>
      </c>
      <c r="B963" s="1" t="s">
        <v>2447</v>
      </c>
      <c r="C963" s="1" t="s">
        <v>986</v>
      </c>
      <c r="D963" s="1" t="s">
        <v>3</v>
      </c>
      <c r="E963" s="1" t="s">
        <v>2448</v>
      </c>
      <c r="F963" s="1" t="s">
        <v>5</v>
      </c>
      <c r="G963" s="1" t="s">
        <v>12</v>
      </c>
      <c r="O963" s="3">
        <f t="shared" si="112"/>
        <v>43159</v>
      </c>
      <c r="P963" s="4">
        <f t="shared" si="113"/>
        <v>67.0501708984375</v>
      </c>
      <c r="Q963" s="4">
        <f t="shared" si="114"/>
        <v>35.70098876953125</v>
      </c>
      <c r="R963" s="4">
        <f t="shared" si="115"/>
        <v>24.750609422351999</v>
      </c>
      <c r="S963" s="4">
        <f t="shared" si="116"/>
        <v>1.0070946541223407</v>
      </c>
      <c r="T963" s="5">
        <f t="shared" si="117"/>
        <v>0.40579726027397262</v>
      </c>
      <c r="U963" s="5">
        <f t="shared" si="118"/>
        <v>7.6928124515598792</v>
      </c>
    </row>
    <row r="964" spans="1:28" x14ac:dyDescent="0.25">
      <c r="A964" s="1" t="s">
        <v>2449</v>
      </c>
      <c r="B964" s="1" t="s">
        <v>1731</v>
      </c>
      <c r="C964" s="1" t="s">
        <v>1058</v>
      </c>
      <c r="D964" s="1" t="s">
        <v>3</v>
      </c>
      <c r="E964" s="1" t="s">
        <v>2445</v>
      </c>
      <c r="F964" s="1" t="s">
        <v>5</v>
      </c>
      <c r="G964" s="1" t="s">
        <v>15</v>
      </c>
      <c r="O964" s="3">
        <f t="shared" si="112"/>
        <v>43159.25</v>
      </c>
      <c r="P964" s="4">
        <f t="shared" si="113"/>
        <v>67.840576171875</v>
      </c>
      <c r="Q964" s="4">
        <f t="shared" si="114"/>
        <v>35.69366455078125</v>
      </c>
      <c r="R964" s="4">
        <f t="shared" si="115"/>
        <v>24.750609422351999</v>
      </c>
      <c r="S964" s="4">
        <f t="shared" si="116"/>
        <v>0.97565384965645308</v>
      </c>
      <c r="T964" s="5">
        <f t="shared" si="117"/>
        <v>0.40579726027397262</v>
      </c>
      <c r="U964" s="5">
        <f t="shared" si="118"/>
        <v>5.7319679651977298</v>
      </c>
    </row>
    <row r="965" spans="1:28" x14ac:dyDescent="0.25">
      <c r="A965" s="1" t="s">
        <v>2450</v>
      </c>
      <c r="B965" s="1" t="s">
        <v>1332</v>
      </c>
      <c r="C965" s="1" t="s">
        <v>1206</v>
      </c>
      <c r="D965" s="1" t="s">
        <v>3</v>
      </c>
      <c r="E965" s="1" t="s">
        <v>727</v>
      </c>
      <c r="F965" s="1" t="s">
        <v>5</v>
      </c>
      <c r="G965" s="1" t="s">
        <v>40</v>
      </c>
      <c r="O965" s="3">
        <f t="shared" si="112"/>
        <v>43159.5</v>
      </c>
      <c r="P965" s="4">
        <f t="shared" si="113"/>
        <v>67.9229736328125</v>
      </c>
      <c r="Q965" s="4">
        <f t="shared" si="114"/>
        <v>35.687255859375</v>
      </c>
      <c r="R965" s="4">
        <f t="shared" si="115"/>
        <v>24.750609422351999</v>
      </c>
      <c r="S965" s="4">
        <f t="shared" si="116"/>
        <v>0.88166847547023508</v>
      </c>
      <c r="T965" s="5">
        <f t="shared" si="117"/>
        <v>0.40579726027397262</v>
      </c>
      <c r="U965" s="5">
        <f t="shared" si="118"/>
        <v>6.2795806410970254</v>
      </c>
    </row>
    <row r="966" spans="1:28" x14ac:dyDescent="0.25">
      <c r="A966" s="1" t="s">
        <v>2451</v>
      </c>
      <c r="B966" s="1" t="s">
        <v>1165</v>
      </c>
      <c r="C966" s="1" t="s">
        <v>2</v>
      </c>
      <c r="D966" s="1" t="s">
        <v>3</v>
      </c>
      <c r="E966" s="1" t="s">
        <v>2305</v>
      </c>
      <c r="F966" s="1" t="s">
        <v>5</v>
      </c>
      <c r="G966" s="1" t="s">
        <v>19</v>
      </c>
      <c r="O966" s="3">
        <f t="shared" si="112"/>
        <v>43159.75</v>
      </c>
      <c r="P966" s="4">
        <f t="shared" si="113"/>
        <v>67.78564453125</v>
      </c>
      <c r="Q966" s="4">
        <f t="shared" si="114"/>
        <v>35.68267822265625</v>
      </c>
      <c r="R966" s="4">
        <f t="shared" si="115"/>
        <v>24.750609422351999</v>
      </c>
      <c r="S966" s="4">
        <f t="shared" si="116"/>
        <v>0.82621044865697968</v>
      </c>
      <c r="T966" s="5">
        <f t="shared" si="117"/>
        <v>0.40579726027397262</v>
      </c>
      <c r="U966" s="5">
        <f t="shared" si="118"/>
        <v>3.62430749400795</v>
      </c>
    </row>
    <row r="967" spans="1:28" x14ac:dyDescent="0.25">
      <c r="A967" s="1" t="s">
        <v>2452</v>
      </c>
      <c r="B967" s="1" t="s">
        <v>1498</v>
      </c>
      <c r="C967" s="1" t="s">
        <v>1047</v>
      </c>
      <c r="D967" s="1" t="s">
        <v>3</v>
      </c>
      <c r="E967" s="1" t="s">
        <v>491</v>
      </c>
      <c r="F967" s="1" t="s">
        <v>5</v>
      </c>
      <c r="G967" s="1" t="s">
        <v>62</v>
      </c>
      <c r="O967" s="3">
        <f t="shared" si="112"/>
        <v>43160</v>
      </c>
      <c r="P967" s="4">
        <f t="shared" si="113"/>
        <v>67.4102783203125</v>
      </c>
      <c r="Q967" s="4">
        <f t="shared" si="114"/>
        <v>35.6854248046875</v>
      </c>
      <c r="R967" s="4">
        <f t="shared" si="115"/>
        <v>24.750609422351999</v>
      </c>
      <c r="S967" s="4">
        <f t="shared" si="116"/>
        <v>0.84005850051926245</v>
      </c>
      <c r="T967" s="5">
        <f t="shared" si="117"/>
        <v>0.40579726027397262</v>
      </c>
      <c r="U967" s="5">
        <f t="shared" si="118"/>
        <v>8.885124270228081</v>
      </c>
    </row>
    <row r="968" spans="1:28" x14ac:dyDescent="0.25">
      <c r="A968" s="1" t="s">
        <v>2453</v>
      </c>
      <c r="B968" s="1" t="s">
        <v>788</v>
      </c>
      <c r="C968" s="1" t="s">
        <v>1054</v>
      </c>
      <c r="D968" s="1" t="s">
        <v>3</v>
      </c>
      <c r="E968" s="1" t="s">
        <v>2454</v>
      </c>
      <c r="F968" s="1" t="s">
        <v>5</v>
      </c>
      <c r="G968" s="1" t="s">
        <v>40</v>
      </c>
      <c r="O968" s="3">
        <f t="shared" si="112"/>
        <v>43160.25</v>
      </c>
      <c r="P968" s="4">
        <f t="shared" si="113"/>
        <v>67.547607421875</v>
      </c>
      <c r="Q968" s="4">
        <f t="shared" si="114"/>
        <v>35.679931640625</v>
      </c>
      <c r="R968" s="4">
        <f t="shared" si="115"/>
        <v>24.750609422351999</v>
      </c>
      <c r="S968" s="4">
        <f t="shared" si="116"/>
        <v>0.81006821707245535</v>
      </c>
      <c r="T968" s="5">
        <f t="shared" si="117"/>
        <v>0.40579726027397262</v>
      </c>
      <c r="U968" s="5">
        <f t="shared" si="118"/>
        <v>6.2795806410970254</v>
      </c>
    </row>
    <row r="969" spans="1:28" x14ac:dyDescent="0.25">
      <c r="A969" s="1" t="s">
        <v>2455</v>
      </c>
      <c r="B969" s="1" t="s">
        <v>950</v>
      </c>
      <c r="C969" s="1" t="s">
        <v>2</v>
      </c>
      <c r="D969" s="1" t="s">
        <v>3</v>
      </c>
      <c r="E969" s="1" t="s">
        <v>2456</v>
      </c>
      <c r="F969" s="1" t="s">
        <v>5</v>
      </c>
      <c r="G969" s="1"/>
      <c r="O969" s="3">
        <f t="shared" si="112"/>
        <v>43160.5</v>
      </c>
      <c r="P969" s="4">
        <f t="shared" si="113"/>
        <v>67.9656982421875</v>
      </c>
      <c r="Q969" s="4">
        <f t="shared" si="114"/>
        <v>35.68267822265625</v>
      </c>
      <c r="R969" s="4">
        <f t="shared" si="115"/>
        <v>24.750609422351999</v>
      </c>
      <c r="S969" s="4">
        <f t="shared" si="116"/>
        <v>0.82390350430830495</v>
      </c>
      <c r="T969" s="5">
        <f t="shared" si="117"/>
        <v>0.40579726027397262</v>
      </c>
      <c r="U969" s="5">
        <f t="shared" si="118"/>
        <v>0</v>
      </c>
    </row>
    <row r="970" spans="1:28" x14ac:dyDescent="0.25">
      <c r="A970" s="1"/>
      <c r="B970" s="1"/>
      <c r="C970" s="1"/>
      <c r="D970" s="1"/>
      <c r="E970" s="1"/>
      <c r="F970" s="1"/>
      <c r="G970" s="1"/>
      <c r="O970" s="3"/>
      <c r="P970" s="4"/>
      <c r="Q970" s="4"/>
      <c r="R970" s="4"/>
      <c r="S970" s="4"/>
      <c r="T970" s="5"/>
      <c r="U970" s="5"/>
    </row>
    <row r="971" spans="1:28" x14ac:dyDescent="0.25">
      <c r="A971" s="1" t="s">
        <v>2465</v>
      </c>
      <c r="B971" s="1" t="s">
        <v>2466</v>
      </c>
      <c r="C971" s="1" t="s">
        <v>2467</v>
      </c>
      <c r="D971" s="1" t="s">
        <v>3</v>
      </c>
      <c r="E971" s="1" t="s">
        <v>2468</v>
      </c>
      <c r="F971" s="1" t="s">
        <v>5</v>
      </c>
      <c r="G971" s="1" t="s">
        <v>680</v>
      </c>
      <c r="H971">
        <v>59.96</v>
      </c>
      <c r="I971">
        <v>-170.94589999999999</v>
      </c>
      <c r="J971">
        <v>20318</v>
      </c>
      <c r="K971">
        <v>16125166</v>
      </c>
      <c r="L971">
        <v>5</v>
      </c>
      <c r="M971">
        <v>819</v>
      </c>
      <c r="N971" t="s">
        <v>2469</v>
      </c>
      <c r="O971" s="3">
        <f t="shared" ref="O971:O1002" si="119">(HEX2DEC(A971)/86400)+25569</f>
        <v>43161.342187499999</v>
      </c>
      <c r="P971" s="4">
        <f t="shared" ref="P971:P1002" si="120">HEX2DEC(B971)/32768*100</f>
        <v>0.2410888671875</v>
      </c>
      <c r="Q971" s="4">
        <f t="shared" ref="Q971:Q1002" si="121">HEX2DEC(C971)/32768*30</f>
        <v>0.25726318359375</v>
      </c>
      <c r="R971" s="4">
        <f t="shared" ref="R971:R1002" si="122">1/($Y$2+$Y$3*LOG10(5600-HEX2DEC(D971))+$Y$4*LOG10(5600-HEX2DEC(D971))^3)-273.15</f>
        <v>24.750609422351999</v>
      </c>
      <c r="S971" s="4">
        <f t="shared" ref="S971:S1002" si="123">1/($Y$2+$Y$3*LOG10(21000-HEX2DEC(E971))+$Y$4*LOG10(21000-HEX2DEC(E971))^3)-273.15</f>
        <v>0.81698449424806086</v>
      </c>
      <c r="T971" s="5">
        <f t="shared" ref="T971:T1002" si="124">((HEX2DEC(F971)+4700)-4842)*0.049372/0.73</f>
        <v>0.40579726027397262</v>
      </c>
      <c r="U971" s="5">
        <f t="shared" ref="U971:U1002" si="125">DEGREES(ACOS((1000-G971)/1000))</f>
        <v>27.625166054363778</v>
      </c>
      <c r="V971" s="8">
        <f t="shared" ref="V971:V1002" si="126">I971</f>
        <v>-170.94589999999999</v>
      </c>
      <c r="W971" s="8">
        <f t="shared" ref="W971:W1002" si="127">H971</f>
        <v>59.96</v>
      </c>
      <c r="X971" s="3">
        <f t="shared" ref="X971:X1002" si="128">DATE(MOD(J971,100)+2000,TRUNC(MOD(J971/100,100)),TRUNC(MOD(J971/10000,100)))+TRUNC(MOD(K971/1000000,100))/24+TRUNC(MOD(K971/10000,100))/1440+MOD(K971/100,100)/86400</f>
        <v>43161.675597916663</v>
      </c>
      <c r="Y971" s="8">
        <f t="shared" ref="Y971:Y1002" si="129">L971</f>
        <v>5</v>
      </c>
      <c r="Z971" s="5">
        <f t="shared" ref="Z971:Z1002" si="130">DEGREES(ACOS((M971)/1000))</f>
        <v>35.015185156248627</v>
      </c>
      <c r="AA971" s="3">
        <f t="shared" ref="AA971:AA1002" si="131">(HEX2DEC(LEFT(N971,8))/86400)+25569</f>
        <v>43161.342280092591</v>
      </c>
      <c r="AB971" s="5">
        <f t="shared" ref="AB971:AB1002" si="132">(8-(X971-AA971)*24)*3600</f>
        <v>1.3400001917034388</v>
      </c>
    </row>
    <row r="972" spans="1:28" x14ac:dyDescent="0.25">
      <c r="A972" s="1" t="s">
        <v>2470</v>
      </c>
      <c r="B972" s="1" t="s">
        <v>2471</v>
      </c>
      <c r="C972" s="1" t="s">
        <v>2472</v>
      </c>
      <c r="D972" s="1" t="s">
        <v>3</v>
      </c>
      <c r="E972" s="1" t="s">
        <v>482</v>
      </c>
      <c r="F972" s="1" t="s">
        <v>2473</v>
      </c>
      <c r="G972" s="1" t="s">
        <v>46</v>
      </c>
      <c r="H972">
        <v>59.988700000000001</v>
      </c>
      <c r="I972">
        <v>-170.85919999999999</v>
      </c>
      <c r="J972">
        <v>20318</v>
      </c>
      <c r="K972">
        <v>19481269</v>
      </c>
      <c r="L972">
        <v>8</v>
      </c>
      <c r="M972">
        <v>934</v>
      </c>
      <c r="N972" t="s">
        <v>2474</v>
      </c>
      <c r="O972" s="3">
        <f t="shared" si="119"/>
        <v>43161.491701388892</v>
      </c>
      <c r="P972" s="4">
        <f t="shared" si="120"/>
        <v>0.238037109375</v>
      </c>
      <c r="Q972" s="4">
        <f t="shared" si="121"/>
        <v>0.25543212890625</v>
      </c>
      <c r="R972" s="4">
        <f t="shared" si="122"/>
        <v>24.750609422351999</v>
      </c>
      <c r="S972" s="4">
        <f t="shared" si="123"/>
        <v>0.84236757416812225</v>
      </c>
      <c r="T972" s="5">
        <f t="shared" si="124"/>
        <v>172.05803835616439</v>
      </c>
      <c r="U972" s="5">
        <f t="shared" si="125"/>
        <v>13.344476714033151</v>
      </c>
      <c r="V972" s="8">
        <f t="shared" si="126"/>
        <v>-170.85919999999999</v>
      </c>
      <c r="W972" s="8">
        <f t="shared" si="127"/>
        <v>59.988700000000001</v>
      </c>
      <c r="X972" s="3">
        <f t="shared" si="128"/>
        <v>43161.825146874995</v>
      </c>
      <c r="Y972" s="8">
        <f t="shared" si="129"/>
        <v>8</v>
      </c>
      <c r="Z972" s="5">
        <f t="shared" si="130"/>
        <v>20.932816063688048</v>
      </c>
      <c r="AA972" s="3">
        <f t="shared" si="131"/>
        <v>43161.4918287037</v>
      </c>
      <c r="AB972" s="5">
        <f t="shared" si="132"/>
        <v>1.3100001029670238</v>
      </c>
    </row>
    <row r="973" spans="1:28" x14ac:dyDescent="0.25">
      <c r="A973" s="1" t="s">
        <v>2475</v>
      </c>
      <c r="B973" s="1" t="s">
        <v>2466</v>
      </c>
      <c r="C973" s="1" t="s">
        <v>2476</v>
      </c>
      <c r="D973" s="1" t="s">
        <v>3</v>
      </c>
      <c r="E973" s="1" t="s">
        <v>2477</v>
      </c>
      <c r="F973" s="1" t="s">
        <v>2478</v>
      </c>
      <c r="G973" s="1" t="s">
        <v>2479</v>
      </c>
      <c r="H973">
        <v>59.9833</v>
      </c>
      <c r="I973">
        <v>-170.83949999999999</v>
      </c>
      <c r="J973">
        <v>20318</v>
      </c>
      <c r="K973">
        <v>21590200</v>
      </c>
      <c r="L973">
        <v>33</v>
      </c>
      <c r="M973">
        <v>871</v>
      </c>
      <c r="N973" t="s">
        <v>2480</v>
      </c>
      <c r="O973" s="3">
        <f t="shared" si="119"/>
        <v>43161.582268518519</v>
      </c>
      <c r="P973" s="4">
        <f t="shared" si="120"/>
        <v>0.2410888671875</v>
      </c>
      <c r="Q973" s="4">
        <f t="shared" si="121"/>
        <v>0.25909423828125</v>
      </c>
      <c r="R973" s="4">
        <f t="shared" si="122"/>
        <v>24.750609422351999</v>
      </c>
      <c r="S973" s="4">
        <f t="shared" si="123"/>
        <v>1.1087891739919655</v>
      </c>
      <c r="T973" s="5">
        <f t="shared" si="124"/>
        <v>877.67184109589039</v>
      </c>
      <c r="U973" s="5">
        <f t="shared" si="125"/>
        <v>26.233509635957589</v>
      </c>
      <c r="V973" s="8">
        <f t="shared" si="126"/>
        <v>-170.83949999999999</v>
      </c>
      <c r="W973" s="8">
        <f t="shared" si="127"/>
        <v>59.9833</v>
      </c>
      <c r="X973" s="3">
        <f t="shared" si="128"/>
        <v>43161.915995370371</v>
      </c>
      <c r="Y973" s="8">
        <f t="shared" si="129"/>
        <v>33</v>
      </c>
      <c r="Z973" s="5">
        <f t="shared" si="130"/>
        <v>29.424945305736671</v>
      </c>
      <c r="AA973" s="3">
        <f t="shared" si="131"/>
        <v>43161.582673611112</v>
      </c>
      <c r="AB973" s="5">
        <f t="shared" si="132"/>
        <v>1.0000000242143869</v>
      </c>
    </row>
    <row r="974" spans="1:28" x14ac:dyDescent="0.25">
      <c r="A974" s="1" t="s">
        <v>2481</v>
      </c>
      <c r="B974" s="1" t="s">
        <v>527</v>
      </c>
      <c r="C974" s="1" t="s">
        <v>2482</v>
      </c>
      <c r="D974" s="1" t="s">
        <v>3</v>
      </c>
      <c r="E974" s="1" t="s">
        <v>2483</v>
      </c>
      <c r="F974" s="1" t="s">
        <v>2484</v>
      </c>
      <c r="G974" s="1" t="s">
        <v>630</v>
      </c>
      <c r="H974">
        <v>59.976300000000002</v>
      </c>
      <c r="I974">
        <v>-170.8493</v>
      </c>
      <c r="J974">
        <v>30318</v>
      </c>
      <c r="K974">
        <v>61367</v>
      </c>
      <c r="L974">
        <v>3</v>
      </c>
      <c r="M974">
        <v>938</v>
      </c>
      <c r="N974" t="s">
        <v>2485</v>
      </c>
      <c r="O974" s="3">
        <f t="shared" si="119"/>
        <v>43161.670937499999</v>
      </c>
      <c r="P974" s="4">
        <f t="shared" si="120"/>
        <v>0.244140625</v>
      </c>
      <c r="Q974" s="4">
        <f t="shared" si="121"/>
        <v>0.2655029296875</v>
      </c>
      <c r="R974" s="4">
        <f t="shared" si="122"/>
        <v>24.750609422351999</v>
      </c>
      <c r="S974" s="4">
        <f t="shared" si="123"/>
        <v>1.0958986308766612</v>
      </c>
      <c r="T974" s="5">
        <f t="shared" si="124"/>
        <v>968.02936438356164</v>
      </c>
      <c r="U974" s="5">
        <f t="shared" si="125"/>
        <v>21.565185015242669</v>
      </c>
      <c r="V974" s="8">
        <f t="shared" si="126"/>
        <v>-170.8493</v>
      </c>
      <c r="W974" s="8">
        <f t="shared" si="127"/>
        <v>59.976300000000002</v>
      </c>
      <c r="X974" s="3">
        <f t="shared" si="128"/>
        <v>43162.004324884256</v>
      </c>
      <c r="Y974" s="8">
        <f t="shared" si="129"/>
        <v>3</v>
      </c>
      <c r="Z974" s="5">
        <f t="shared" si="130"/>
        <v>20.281649812950175</v>
      </c>
      <c r="AA974" s="3">
        <f t="shared" si="131"/>
        <v>43161.671006944445</v>
      </c>
      <c r="AB974" s="5">
        <f t="shared" si="132"/>
        <v>1.3300003716722131</v>
      </c>
    </row>
    <row r="975" spans="1:28" x14ac:dyDescent="0.25">
      <c r="A975" s="1" t="s">
        <v>2486</v>
      </c>
      <c r="B975" s="1" t="s">
        <v>2487</v>
      </c>
      <c r="C975" s="1" t="s">
        <v>436</v>
      </c>
      <c r="D975" s="1" t="s">
        <v>3</v>
      </c>
      <c r="E975" s="1" t="s">
        <v>2488</v>
      </c>
      <c r="F975" s="1" t="s">
        <v>2489</v>
      </c>
      <c r="G975" s="1" t="s">
        <v>21</v>
      </c>
      <c r="H975">
        <v>59.979100000000003</v>
      </c>
      <c r="I975">
        <v>-170.8682</v>
      </c>
      <c r="J975">
        <v>30318</v>
      </c>
      <c r="K975">
        <v>2180100</v>
      </c>
      <c r="L975">
        <v>53</v>
      </c>
      <c r="M975">
        <v>826</v>
      </c>
      <c r="N975" t="s">
        <v>2490</v>
      </c>
      <c r="O975" s="3">
        <f t="shared" si="119"/>
        <v>43161.761886574073</v>
      </c>
      <c r="P975" s="4">
        <f t="shared" si="120"/>
        <v>0.2471923828125</v>
      </c>
      <c r="Q975" s="4">
        <f t="shared" si="121"/>
        <v>0.2691650390625</v>
      </c>
      <c r="R975" s="4">
        <f t="shared" si="122"/>
        <v>24.750609422351999</v>
      </c>
      <c r="S975" s="4">
        <f t="shared" si="123"/>
        <v>0.90946347338945088</v>
      </c>
      <c r="T975" s="5">
        <f t="shared" si="124"/>
        <v>250.78270684931505</v>
      </c>
      <c r="U975" s="5">
        <f t="shared" si="125"/>
        <v>2.5625587331231401</v>
      </c>
      <c r="V975" s="8">
        <f t="shared" si="126"/>
        <v>-170.8682</v>
      </c>
      <c r="W975" s="8">
        <f t="shared" si="127"/>
        <v>59.979100000000003</v>
      </c>
      <c r="X975" s="3">
        <f t="shared" si="128"/>
        <v>43162.09584490741</v>
      </c>
      <c r="Y975" s="8">
        <f t="shared" si="129"/>
        <v>53</v>
      </c>
      <c r="Z975" s="5">
        <f t="shared" si="130"/>
        <v>34.309992687903126</v>
      </c>
      <c r="AA975" s="3">
        <f t="shared" si="131"/>
        <v>43161.762523148151</v>
      </c>
      <c r="AB975" s="5">
        <f t="shared" si="132"/>
        <v>1.0000000242143869</v>
      </c>
    </row>
    <row r="976" spans="1:28" x14ac:dyDescent="0.25">
      <c r="A976" s="1" t="s">
        <v>2491</v>
      </c>
      <c r="B976" s="1" t="s">
        <v>157</v>
      </c>
      <c r="C976" s="1" t="s">
        <v>490</v>
      </c>
      <c r="D976" s="1" t="s">
        <v>3</v>
      </c>
      <c r="E976" s="1" t="s">
        <v>2492</v>
      </c>
      <c r="F976" s="1" t="s">
        <v>369</v>
      </c>
      <c r="G976" s="1" t="s">
        <v>667</v>
      </c>
      <c r="H976">
        <v>59.991300000000003</v>
      </c>
      <c r="I976">
        <v>-170.8502</v>
      </c>
      <c r="J976">
        <v>30318</v>
      </c>
      <c r="K976">
        <v>5195969</v>
      </c>
      <c r="L976">
        <v>4</v>
      </c>
      <c r="M976">
        <v>868</v>
      </c>
      <c r="N976" t="s">
        <v>2493</v>
      </c>
      <c r="O976" s="3">
        <f t="shared" si="119"/>
        <v>43161.888819444444</v>
      </c>
      <c r="P976" s="4">
        <f t="shared" si="120"/>
        <v>0.2532958984375</v>
      </c>
      <c r="Q976" s="4">
        <f t="shared" si="121"/>
        <v>0.27374267578125</v>
      </c>
      <c r="R976" s="4">
        <f t="shared" si="122"/>
        <v>24.750609422351999</v>
      </c>
      <c r="S976" s="4">
        <f t="shared" si="123"/>
        <v>0.69748744759499459</v>
      </c>
      <c r="T976" s="5">
        <f t="shared" si="124"/>
        <v>0.94686027397260286</v>
      </c>
      <c r="U976" s="5">
        <f t="shared" si="125"/>
        <v>13.590493966805914</v>
      </c>
      <c r="V976" s="8">
        <f t="shared" si="126"/>
        <v>-170.8502</v>
      </c>
      <c r="W976" s="8">
        <f t="shared" si="127"/>
        <v>59.991300000000003</v>
      </c>
      <c r="X976" s="3">
        <f t="shared" si="128"/>
        <v>43162.222218634262</v>
      </c>
      <c r="Y976" s="8">
        <f t="shared" si="129"/>
        <v>4</v>
      </c>
      <c r="Z976" s="5">
        <f t="shared" si="130"/>
        <v>29.772948131433264</v>
      </c>
      <c r="AA976" s="3">
        <f t="shared" si="131"/>
        <v>43161.88890046296</v>
      </c>
      <c r="AB976" s="5">
        <f t="shared" si="132"/>
        <v>1.309999474324286</v>
      </c>
    </row>
    <row r="977" spans="1:28" x14ac:dyDescent="0.25">
      <c r="A977" s="1" t="s">
        <v>2494</v>
      </c>
      <c r="B977" s="1" t="s">
        <v>623</v>
      </c>
      <c r="C977" s="1" t="s">
        <v>2495</v>
      </c>
      <c r="D977" s="1" t="s">
        <v>3</v>
      </c>
      <c r="E977" s="1" t="s">
        <v>2496</v>
      </c>
      <c r="F977" s="1" t="s">
        <v>5</v>
      </c>
      <c r="G977" s="1" t="s">
        <v>19</v>
      </c>
      <c r="H977">
        <v>59.994300000000003</v>
      </c>
      <c r="I977">
        <v>-170.8347</v>
      </c>
      <c r="J977">
        <v>30318</v>
      </c>
      <c r="K977">
        <v>6215469</v>
      </c>
      <c r="L977">
        <v>4</v>
      </c>
      <c r="M977">
        <v>952</v>
      </c>
      <c r="N977" t="s">
        <v>2497</v>
      </c>
      <c r="O977" s="3">
        <f t="shared" si="119"/>
        <v>43161.931817129633</v>
      </c>
      <c r="P977" s="4">
        <f t="shared" si="120"/>
        <v>0.2655029296875</v>
      </c>
      <c r="Q977" s="4">
        <f t="shared" si="121"/>
        <v>0.28656005859375</v>
      </c>
      <c r="R977" s="4">
        <f t="shared" si="122"/>
        <v>24.750609422351999</v>
      </c>
      <c r="S977" s="4">
        <f t="shared" si="123"/>
        <v>0.61979365096073025</v>
      </c>
      <c r="T977" s="5">
        <f t="shared" si="124"/>
        <v>0.40579726027397262</v>
      </c>
      <c r="U977" s="5">
        <f t="shared" si="125"/>
        <v>3.62430749400795</v>
      </c>
      <c r="V977" s="8">
        <f t="shared" si="126"/>
        <v>-170.8347</v>
      </c>
      <c r="W977" s="8">
        <f t="shared" si="127"/>
        <v>59.994300000000003</v>
      </c>
      <c r="X977" s="3">
        <f t="shared" si="128"/>
        <v>43162.265216319443</v>
      </c>
      <c r="Y977" s="8">
        <f t="shared" si="129"/>
        <v>4</v>
      </c>
      <c r="Z977" s="5">
        <f t="shared" si="130"/>
        <v>17.824235824643825</v>
      </c>
      <c r="AA977" s="3">
        <f t="shared" si="131"/>
        <v>43161.931898148148</v>
      </c>
      <c r="AB977" s="5">
        <f t="shared" si="132"/>
        <v>1.3100001029670238</v>
      </c>
    </row>
    <row r="978" spans="1:28" x14ac:dyDescent="0.25">
      <c r="A978" s="1" t="s">
        <v>2498</v>
      </c>
      <c r="B978" s="1" t="s">
        <v>623</v>
      </c>
      <c r="C978" s="1" t="s">
        <v>2499</v>
      </c>
      <c r="D978" s="1" t="s">
        <v>3</v>
      </c>
      <c r="E978" s="1" t="s">
        <v>2500</v>
      </c>
      <c r="F978" s="1" t="s">
        <v>5</v>
      </c>
      <c r="G978" s="1" t="s">
        <v>46</v>
      </c>
      <c r="H978">
        <v>59.994199999999999</v>
      </c>
      <c r="I978">
        <v>-170.8211</v>
      </c>
      <c r="J978">
        <v>30318</v>
      </c>
      <c r="K978">
        <v>7224164</v>
      </c>
      <c r="L978">
        <v>4</v>
      </c>
      <c r="M978">
        <v>955</v>
      </c>
      <c r="N978" t="s">
        <v>2501</v>
      </c>
      <c r="O978" s="3">
        <f t="shared" si="119"/>
        <v>43161.974027777775</v>
      </c>
      <c r="P978" s="4">
        <f t="shared" si="120"/>
        <v>0.2655029296875</v>
      </c>
      <c r="Q978" s="4">
        <f t="shared" si="121"/>
        <v>0.29022216796875</v>
      </c>
      <c r="R978" s="4">
        <f t="shared" si="122"/>
        <v>24.750609422351999</v>
      </c>
      <c r="S978" s="4">
        <f t="shared" si="123"/>
        <v>0.52542688143159921</v>
      </c>
      <c r="T978" s="5">
        <f t="shared" si="124"/>
        <v>0.40579726027397262</v>
      </c>
      <c r="U978" s="5">
        <f t="shared" si="125"/>
        <v>13.344476714033151</v>
      </c>
      <c r="V978" s="8">
        <f t="shared" si="126"/>
        <v>-170.8211</v>
      </c>
      <c r="W978" s="8">
        <f t="shared" si="127"/>
        <v>59.994199999999999</v>
      </c>
      <c r="X978" s="3">
        <f t="shared" si="128"/>
        <v>43162.307426388885</v>
      </c>
      <c r="Y978" s="8">
        <f t="shared" si="129"/>
        <v>4</v>
      </c>
      <c r="Z978" s="5">
        <f t="shared" si="130"/>
        <v>17.253853117357281</v>
      </c>
      <c r="AA978" s="3">
        <f t="shared" si="131"/>
        <v>43161.974108796298</v>
      </c>
      <c r="AB978" s="5">
        <f t="shared" si="132"/>
        <v>1.360000460408628</v>
      </c>
    </row>
    <row r="979" spans="1:28" x14ac:dyDescent="0.25">
      <c r="A979" s="1" t="s">
        <v>2502</v>
      </c>
      <c r="B979" s="1" t="s">
        <v>489</v>
      </c>
      <c r="C979" s="1" t="s">
        <v>2503</v>
      </c>
      <c r="D979" s="1" t="s">
        <v>3</v>
      </c>
      <c r="E979" s="1" t="s">
        <v>1132</v>
      </c>
      <c r="F979" s="1" t="s">
        <v>5</v>
      </c>
      <c r="G979" s="1" t="s">
        <v>24</v>
      </c>
      <c r="H979">
        <v>59.990900000000003</v>
      </c>
      <c r="I979">
        <v>-170.81030000000001</v>
      </c>
      <c r="J979">
        <v>30318</v>
      </c>
      <c r="K979">
        <v>8270666</v>
      </c>
      <c r="L979">
        <v>4</v>
      </c>
      <c r="M979">
        <v>914</v>
      </c>
      <c r="N979" t="s">
        <v>2504</v>
      </c>
      <c r="O979" s="3">
        <f t="shared" si="119"/>
        <v>43162.018761574072</v>
      </c>
      <c r="P979" s="4">
        <f t="shared" si="120"/>
        <v>0.2716064453125</v>
      </c>
      <c r="Q979" s="4">
        <f t="shared" si="121"/>
        <v>0.2911376953125</v>
      </c>
      <c r="R979" s="4">
        <f t="shared" si="122"/>
        <v>24.750609422351999</v>
      </c>
      <c r="S979" s="4">
        <f t="shared" si="123"/>
        <v>0.56061274141245576</v>
      </c>
      <c r="T979" s="5">
        <f t="shared" si="124"/>
        <v>0.40579726027397262</v>
      </c>
      <c r="U979" s="5">
        <f t="shared" si="125"/>
        <v>6.7832889062333557</v>
      </c>
      <c r="V979" s="8">
        <f t="shared" si="126"/>
        <v>-170.81030000000001</v>
      </c>
      <c r="W979" s="8">
        <f t="shared" si="127"/>
        <v>59.990900000000003</v>
      </c>
      <c r="X979" s="3">
        <f t="shared" si="128"/>
        <v>43162.352160416674</v>
      </c>
      <c r="Y979" s="8">
        <f t="shared" si="129"/>
        <v>4</v>
      </c>
      <c r="Z979" s="5">
        <f t="shared" si="130"/>
        <v>23.935889397688776</v>
      </c>
      <c r="AA979" s="3">
        <f t="shared" si="131"/>
        <v>43162.018842592588</v>
      </c>
      <c r="AB979" s="5">
        <f t="shared" si="132"/>
        <v>1.339998934417963</v>
      </c>
    </row>
    <row r="980" spans="1:28" x14ac:dyDescent="0.25">
      <c r="A980" s="1" t="s">
        <v>2505</v>
      </c>
      <c r="B980" s="1" t="s">
        <v>2506</v>
      </c>
      <c r="C980" s="1" t="s">
        <v>2507</v>
      </c>
      <c r="D980" s="1" t="s">
        <v>3</v>
      </c>
      <c r="E980" s="1" t="s">
        <v>2508</v>
      </c>
      <c r="F980" s="1" t="s">
        <v>5</v>
      </c>
      <c r="G980" s="1" t="s">
        <v>21</v>
      </c>
      <c r="H980">
        <v>59.985500000000002</v>
      </c>
      <c r="I980">
        <v>-170.80789999999999</v>
      </c>
      <c r="J980">
        <v>30318</v>
      </c>
      <c r="K980">
        <v>9281067</v>
      </c>
      <c r="L980">
        <v>4</v>
      </c>
      <c r="M980">
        <v>946</v>
      </c>
      <c r="N980" t="s">
        <v>2509</v>
      </c>
      <c r="O980" s="3">
        <f t="shared" si="119"/>
        <v>43162.061168981483</v>
      </c>
      <c r="P980" s="4">
        <f t="shared" si="120"/>
        <v>0.2777099609375</v>
      </c>
      <c r="Q980" s="4">
        <f t="shared" si="121"/>
        <v>0.29571533203125</v>
      </c>
      <c r="R980" s="4">
        <f t="shared" si="122"/>
        <v>24.750609422351999</v>
      </c>
      <c r="S980" s="4">
        <f t="shared" si="123"/>
        <v>0.39889081813737448</v>
      </c>
      <c r="T980" s="5">
        <f t="shared" si="124"/>
        <v>0.40579726027397262</v>
      </c>
      <c r="U980" s="5">
        <f t="shared" si="125"/>
        <v>2.5625587331231401</v>
      </c>
      <c r="V980" s="8">
        <f t="shared" si="126"/>
        <v>-170.80789999999999</v>
      </c>
      <c r="W980" s="8">
        <f t="shared" si="127"/>
        <v>59.985500000000002</v>
      </c>
      <c r="X980" s="3">
        <f t="shared" si="128"/>
        <v>43162.394567939809</v>
      </c>
      <c r="Y980" s="8">
        <f t="shared" si="129"/>
        <v>4</v>
      </c>
      <c r="Z980" s="5">
        <f t="shared" si="130"/>
        <v>18.915092797282924</v>
      </c>
      <c r="AA980" s="3">
        <f t="shared" si="131"/>
        <v>43162.061249999999</v>
      </c>
      <c r="AB980" s="5">
        <f t="shared" si="132"/>
        <v>1.3300003716722131</v>
      </c>
    </row>
    <row r="981" spans="1:28" x14ac:dyDescent="0.25">
      <c r="A981" s="1" t="s">
        <v>2510</v>
      </c>
      <c r="B981" s="1" t="s">
        <v>2506</v>
      </c>
      <c r="C981" s="1" t="s">
        <v>692</v>
      </c>
      <c r="D981" s="1" t="s">
        <v>763</v>
      </c>
      <c r="E981" s="1" t="s">
        <v>2511</v>
      </c>
      <c r="F981" s="1" t="s">
        <v>5</v>
      </c>
      <c r="G981" s="1" t="s">
        <v>111</v>
      </c>
      <c r="H981">
        <v>59.972000000000001</v>
      </c>
      <c r="I981">
        <v>-170.83459999999999</v>
      </c>
      <c r="J981">
        <v>30318</v>
      </c>
      <c r="K981">
        <v>11391066</v>
      </c>
      <c r="L981">
        <v>5</v>
      </c>
      <c r="M981">
        <v>902</v>
      </c>
      <c r="N981" t="s">
        <v>2512</v>
      </c>
      <c r="O981" s="3">
        <f t="shared" si="119"/>
        <v>43162.152129629627</v>
      </c>
      <c r="P981" s="4">
        <f t="shared" si="120"/>
        <v>0.2777099609375</v>
      </c>
      <c r="Q981" s="4">
        <f t="shared" si="121"/>
        <v>0.29754638671875</v>
      </c>
      <c r="R981" s="4">
        <f t="shared" si="122"/>
        <v>24.754745654752071</v>
      </c>
      <c r="S981" s="4">
        <f t="shared" si="123"/>
        <v>0.4982347728221157</v>
      </c>
      <c r="T981" s="5">
        <f t="shared" si="124"/>
        <v>0.40579726027397262</v>
      </c>
      <c r="U981" s="5">
        <f t="shared" si="125"/>
        <v>12.040607741165621</v>
      </c>
      <c r="V981" s="8">
        <f t="shared" si="126"/>
        <v>-170.83459999999999</v>
      </c>
      <c r="W981" s="8">
        <f t="shared" si="127"/>
        <v>59.972000000000001</v>
      </c>
      <c r="X981" s="3">
        <f t="shared" si="128"/>
        <v>43162.485540046298</v>
      </c>
      <c r="Y981" s="8">
        <f t="shared" si="129"/>
        <v>5</v>
      </c>
      <c r="Z981" s="5">
        <f t="shared" si="130"/>
        <v>25.577783542214448</v>
      </c>
      <c r="AA981" s="3">
        <f t="shared" si="131"/>
        <v>43162.152222222227</v>
      </c>
      <c r="AB981" s="5">
        <f t="shared" si="132"/>
        <v>1.3400001917034388</v>
      </c>
    </row>
    <row r="982" spans="1:28" x14ac:dyDescent="0.25">
      <c r="A982" s="1" t="s">
        <v>2513</v>
      </c>
      <c r="B982" s="1" t="s">
        <v>2514</v>
      </c>
      <c r="C982" s="1" t="s">
        <v>2515</v>
      </c>
      <c r="D982" s="1" t="s">
        <v>3</v>
      </c>
      <c r="E982" s="1" t="s">
        <v>1090</v>
      </c>
      <c r="F982" s="1" t="s">
        <v>5</v>
      </c>
      <c r="G982" s="1" t="s">
        <v>62</v>
      </c>
      <c r="H982">
        <v>59.984200000000001</v>
      </c>
      <c r="I982">
        <v>-170.8955</v>
      </c>
      <c r="J982">
        <v>30318</v>
      </c>
      <c r="K982">
        <v>14441200</v>
      </c>
      <c r="L982">
        <v>51</v>
      </c>
      <c r="M982">
        <v>739</v>
      </c>
      <c r="N982" t="s">
        <v>2516</v>
      </c>
      <c r="O982" s="3">
        <f t="shared" si="119"/>
        <v>43162.280081018514</v>
      </c>
      <c r="P982" s="4">
        <f t="shared" si="120"/>
        <v>0.28076171875</v>
      </c>
      <c r="Q982" s="4">
        <f t="shared" si="121"/>
        <v>0.30487060546875</v>
      </c>
      <c r="R982" s="4">
        <f t="shared" si="122"/>
        <v>24.750609422351999</v>
      </c>
      <c r="S982" s="4">
        <f t="shared" si="123"/>
        <v>0.50502883509579988</v>
      </c>
      <c r="T982" s="5">
        <f t="shared" si="124"/>
        <v>0.40579726027397262</v>
      </c>
      <c r="U982" s="5">
        <f t="shared" si="125"/>
        <v>8.885124270228081</v>
      </c>
      <c r="V982" s="8">
        <f t="shared" si="126"/>
        <v>-170.8955</v>
      </c>
      <c r="W982" s="8">
        <f t="shared" si="127"/>
        <v>59.984200000000001</v>
      </c>
      <c r="X982" s="3">
        <f t="shared" si="128"/>
        <v>43162.614027777781</v>
      </c>
      <c r="Y982" s="8">
        <f t="shared" si="129"/>
        <v>51</v>
      </c>
      <c r="Z982" s="5">
        <f t="shared" si="130"/>
        <v>42.353699553646535</v>
      </c>
      <c r="AA982" s="3">
        <f t="shared" si="131"/>
        <v>43162.280706018515</v>
      </c>
      <c r="AB982" s="5">
        <f t="shared" si="132"/>
        <v>0.99999939557164907</v>
      </c>
    </row>
    <row r="983" spans="1:28" x14ac:dyDescent="0.25">
      <c r="A983" s="1" t="s">
        <v>2517</v>
      </c>
      <c r="B983" s="1" t="s">
        <v>2506</v>
      </c>
      <c r="C983" s="1" t="s">
        <v>2518</v>
      </c>
      <c r="D983" s="1" t="s">
        <v>3</v>
      </c>
      <c r="E983" s="1" t="s">
        <v>1147</v>
      </c>
      <c r="F983" s="1" t="s">
        <v>5</v>
      </c>
      <c r="G983" s="1" t="s">
        <v>527</v>
      </c>
      <c r="H983">
        <v>59.997300000000003</v>
      </c>
      <c r="I983">
        <v>-170.9016</v>
      </c>
      <c r="J983">
        <v>30318</v>
      </c>
      <c r="K983">
        <v>15475000</v>
      </c>
      <c r="L983">
        <v>36</v>
      </c>
      <c r="M983">
        <v>788</v>
      </c>
      <c r="N983" t="s">
        <v>2519</v>
      </c>
      <c r="O983" s="3">
        <f t="shared" si="119"/>
        <v>43162.324444444443</v>
      </c>
      <c r="P983" s="4">
        <f t="shared" si="120"/>
        <v>0.2777099609375</v>
      </c>
      <c r="Q983" s="4">
        <f t="shared" si="121"/>
        <v>0.2984619140625</v>
      </c>
      <c r="R983" s="4">
        <f t="shared" si="122"/>
        <v>24.750609422351999</v>
      </c>
      <c r="S983" s="4">
        <f t="shared" si="123"/>
        <v>0.51749147907401039</v>
      </c>
      <c r="T983" s="5">
        <f t="shared" si="124"/>
        <v>0.40579726027397262</v>
      </c>
      <c r="U983" s="5">
        <f t="shared" si="125"/>
        <v>18.194872338766785</v>
      </c>
      <c r="V983" s="8">
        <f t="shared" si="126"/>
        <v>-170.9016</v>
      </c>
      <c r="W983" s="8">
        <f t="shared" si="127"/>
        <v>59.997300000000003</v>
      </c>
      <c r="X983" s="3">
        <f t="shared" si="128"/>
        <v>43162.658217592587</v>
      </c>
      <c r="Y983" s="8">
        <f t="shared" si="129"/>
        <v>36</v>
      </c>
      <c r="Z983" s="5">
        <f t="shared" si="130"/>
        <v>38.001000760023629</v>
      </c>
      <c r="AA983" s="3">
        <f t="shared" si="131"/>
        <v>43162.324895833328</v>
      </c>
      <c r="AB983" s="5">
        <f t="shared" si="132"/>
        <v>1.0000000242143869</v>
      </c>
    </row>
    <row r="984" spans="1:28" x14ac:dyDescent="0.25">
      <c r="A984" s="1" t="s">
        <v>2520</v>
      </c>
      <c r="B984" s="1" t="s">
        <v>2514</v>
      </c>
      <c r="C984" s="1" t="s">
        <v>2521</v>
      </c>
      <c r="D984" s="1" t="s">
        <v>3</v>
      </c>
      <c r="E984" s="1" t="s">
        <v>2522</v>
      </c>
      <c r="F984" s="1" t="s">
        <v>5</v>
      </c>
      <c r="G984" s="1" t="s">
        <v>2523</v>
      </c>
      <c r="H984">
        <v>60.0122</v>
      </c>
      <c r="I984">
        <v>-170.89750000000001</v>
      </c>
      <c r="J984">
        <v>30318</v>
      </c>
      <c r="K984">
        <v>16485763</v>
      </c>
      <c r="L984">
        <v>8</v>
      </c>
      <c r="M984">
        <v>894</v>
      </c>
      <c r="N984" t="s">
        <v>2524</v>
      </c>
      <c r="O984" s="3">
        <f t="shared" si="119"/>
        <v>43162.367222222223</v>
      </c>
      <c r="P984" s="4">
        <f t="shared" si="120"/>
        <v>0.28076171875</v>
      </c>
      <c r="Q984" s="4">
        <f t="shared" si="121"/>
        <v>0.3021240234375</v>
      </c>
      <c r="R984" s="4">
        <f t="shared" si="122"/>
        <v>24.750609422351999</v>
      </c>
      <c r="S984" s="4">
        <f t="shared" si="123"/>
        <v>0.58448861958351017</v>
      </c>
      <c r="T984" s="5">
        <f t="shared" si="124"/>
        <v>0.40579726027397262</v>
      </c>
      <c r="U984" s="5">
        <f t="shared" si="125"/>
        <v>32.43504807488133</v>
      </c>
      <c r="V984" s="8">
        <f t="shared" si="126"/>
        <v>-170.89750000000001</v>
      </c>
      <c r="W984" s="8">
        <f t="shared" si="127"/>
        <v>60.0122</v>
      </c>
      <c r="X984" s="3">
        <f t="shared" si="128"/>
        <v>43162.700667013887</v>
      </c>
      <c r="Y984" s="8">
        <f t="shared" si="129"/>
        <v>8</v>
      </c>
      <c r="Z984" s="5">
        <f t="shared" si="130"/>
        <v>26.619729544329093</v>
      </c>
      <c r="AA984" s="3">
        <f t="shared" si="131"/>
        <v>43162.367349537039</v>
      </c>
      <c r="AB984" s="5">
        <f t="shared" si="132"/>
        <v>1.3700002804398537</v>
      </c>
    </row>
    <row r="985" spans="1:28" x14ac:dyDescent="0.25">
      <c r="A985" s="1" t="s">
        <v>2525</v>
      </c>
      <c r="B985" s="1" t="s">
        <v>2526</v>
      </c>
      <c r="C985" s="1" t="s">
        <v>440</v>
      </c>
      <c r="D985" s="1" t="s">
        <v>3</v>
      </c>
      <c r="E985" s="1" t="s">
        <v>1157</v>
      </c>
      <c r="F985" s="1" t="s">
        <v>2527</v>
      </c>
      <c r="G985" s="1" t="s">
        <v>562</v>
      </c>
      <c r="H985">
        <v>60.036299999999997</v>
      </c>
      <c r="I985">
        <v>-170.86199999999999</v>
      </c>
      <c r="J985">
        <v>30318</v>
      </c>
      <c r="K985">
        <v>18560065</v>
      </c>
      <c r="L985">
        <v>50</v>
      </c>
      <c r="M985">
        <v>551</v>
      </c>
      <c r="N985" t="s">
        <v>2528</v>
      </c>
      <c r="O985" s="3">
        <f t="shared" si="119"/>
        <v>43162.454965277779</v>
      </c>
      <c r="P985" s="4">
        <f t="shared" si="120"/>
        <v>0.286865234375</v>
      </c>
      <c r="Q985" s="4">
        <f t="shared" si="121"/>
        <v>0.30670166015625</v>
      </c>
      <c r="R985" s="4">
        <f t="shared" si="122"/>
        <v>24.750609422351999</v>
      </c>
      <c r="S985" s="4">
        <f t="shared" si="123"/>
        <v>0.62207384413761702</v>
      </c>
      <c r="T985" s="5">
        <f t="shared" si="124"/>
        <v>62.966208219178078</v>
      </c>
      <c r="U985" s="5">
        <f t="shared" si="125"/>
        <v>20.446301115779153</v>
      </c>
      <c r="V985" s="8">
        <f t="shared" si="126"/>
        <v>-170.86199999999999</v>
      </c>
      <c r="W985" s="8">
        <f t="shared" si="127"/>
        <v>60.036299999999997</v>
      </c>
      <c r="X985" s="3">
        <f t="shared" si="128"/>
        <v>43162.788896412043</v>
      </c>
      <c r="Y985" s="8">
        <f t="shared" si="129"/>
        <v>50</v>
      </c>
      <c r="Z985" s="5">
        <f t="shared" si="130"/>
        <v>56.564355772861632</v>
      </c>
      <c r="AA985" s="3">
        <f t="shared" si="131"/>
        <v>43162.455578703702</v>
      </c>
      <c r="AB985" s="5">
        <f t="shared" si="132"/>
        <v>1.3499993830919266</v>
      </c>
    </row>
    <row r="986" spans="1:28" x14ac:dyDescent="0.25">
      <c r="A986" s="1" t="s">
        <v>2529</v>
      </c>
      <c r="B986" s="1" t="s">
        <v>2526</v>
      </c>
      <c r="C986" s="1" t="s">
        <v>2530</v>
      </c>
      <c r="D986" s="1" t="s">
        <v>3</v>
      </c>
      <c r="E986" s="1" t="s">
        <v>2531</v>
      </c>
      <c r="F986" s="1" t="s">
        <v>2532</v>
      </c>
      <c r="G986" s="1" t="s">
        <v>27</v>
      </c>
      <c r="H986">
        <v>60.041600000000003</v>
      </c>
      <c r="I986">
        <v>-170.84229999999999</v>
      </c>
      <c r="J986">
        <v>30318</v>
      </c>
      <c r="K986">
        <v>19575965</v>
      </c>
      <c r="L986">
        <v>22</v>
      </c>
      <c r="M986">
        <v>884</v>
      </c>
      <c r="N986" t="s">
        <v>2533</v>
      </c>
      <c r="O986" s="3">
        <f t="shared" si="119"/>
        <v>43162.498333333337</v>
      </c>
      <c r="P986" s="4">
        <f t="shared" si="120"/>
        <v>0.286865234375</v>
      </c>
      <c r="Q986" s="4">
        <f t="shared" si="121"/>
        <v>0.31036376953125</v>
      </c>
      <c r="R986" s="4">
        <f t="shared" si="122"/>
        <v>24.750609422351999</v>
      </c>
      <c r="S986" s="4">
        <f t="shared" si="123"/>
        <v>0.6517434368390127</v>
      </c>
      <c r="T986" s="5">
        <f t="shared" si="124"/>
        <v>140.87928219178082</v>
      </c>
      <c r="U986" s="5">
        <f t="shared" si="125"/>
        <v>8.5061469534770708</v>
      </c>
      <c r="V986" s="8">
        <f t="shared" si="126"/>
        <v>-170.84229999999999</v>
      </c>
      <c r="W986" s="8">
        <f t="shared" si="127"/>
        <v>60.041600000000003</v>
      </c>
      <c r="X986" s="3">
        <f t="shared" si="128"/>
        <v>43162.831940393517</v>
      </c>
      <c r="Y986" s="8">
        <f t="shared" si="129"/>
        <v>22</v>
      </c>
      <c r="Z986" s="5">
        <f t="shared" si="130"/>
        <v>27.871288931868161</v>
      </c>
      <c r="AA986" s="3">
        <f t="shared" si="131"/>
        <v>43162.498622685191</v>
      </c>
      <c r="AB986" s="5">
        <f t="shared" si="132"/>
        <v>1.3500006403774023</v>
      </c>
    </row>
    <row r="987" spans="1:28" x14ac:dyDescent="0.25">
      <c r="A987" s="1" t="s">
        <v>2534</v>
      </c>
      <c r="B987" s="1" t="s">
        <v>2506</v>
      </c>
      <c r="C987" s="1" t="s">
        <v>692</v>
      </c>
      <c r="D987" s="1" t="s">
        <v>3</v>
      </c>
      <c r="E987" s="1" t="s">
        <v>2535</v>
      </c>
      <c r="F987" s="1" t="s">
        <v>2536</v>
      </c>
      <c r="G987" s="1" t="s">
        <v>109</v>
      </c>
      <c r="H987">
        <v>60.035899999999998</v>
      </c>
      <c r="I987">
        <v>-170.8272</v>
      </c>
      <c r="J987">
        <v>30318</v>
      </c>
      <c r="K987">
        <v>22593100</v>
      </c>
      <c r="L987">
        <v>32</v>
      </c>
      <c r="M987">
        <v>765</v>
      </c>
      <c r="N987" t="s">
        <v>2537</v>
      </c>
      <c r="O987" s="3">
        <f t="shared" si="119"/>
        <v>43162.624282407407</v>
      </c>
      <c r="P987" s="4">
        <f t="shared" si="120"/>
        <v>0.2777099609375</v>
      </c>
      <c r="Q987" s="4">
        <f t="shared" si="121"/>
        <v>0.29754638671875</v>
      </c>
      <c r="R987" s="4">
        <f t="shared" si="122"/>
        <v>24.750609422351999</v>
      </c>
      <c r="S987" s="4">
        <f t="shared" si="123"/>
        <v>0.80545888287986145</v>
      </c>
      <c r="T987" s="5">
        <f t="shared" si="124"/>
        <v>782.17421917808213</v>
      </c>
      <c r="U987" s="5">
        <f t="shared" si="125"/>
        <v>18.915092797282924</v>
      </c>
      <c r="V987" s="8">
        <f t="shared" si="126"/>
        <v>-170.8272</v>
      </c>
      <c r="W987" s="8">
        <f t="shared" si="127"/>
        <v>60.035899999999998</v>
      </c>
      <c r="X987" s="3">
        <f t="shared" si="128"/>
        <v>43162.957997685182</v>
      </c>
      <c r="Y987" s="8">
        <f t="shared" si="129"/>
        <v>32</v>
      </c>
      <c r="Z987" s="5">
        <f t="shared" si="130"/>
        <v>40.093007985129759</v>
      </c>
      <c r="AA987" s="3">
        <f t="shared" si="131"/>
        <v>43162.624675925923</v>
      </c>
      <c r="AB987" s="5">
        <f t="shared" si="132"/>
        <v>1.0000000242143869</v>
      </c>
    </row>
    <row r="988" spans="1:28" x14ac:dyDescent="0.25">
      <c r="A988" s="1" t="s">
        <v>2538</v>
      </c>
      <c r="B988" s="1" t="s">
        <v>2539</v>
      </c>
      <c r="C988" s="1" t="s">
        <v>2540</v>
      </c>
      <c r="D988" s="1" t="s">
        <v>3</v>
      </c>
      <c r="E988" s="1" t="s">
        <v>2329</v>
      </c>
      <c r="F988" s="1" t="s">
        <v>2541</v>
      </c>
      <c r="G988" s="1" t="s">
        <v>571</v>
      </c>
      <c r="H988">
        <v>60.033099999999997</v>
      </c>
      <c r="I988">
        <v>-170.83860000000001</v>
      </c>
      <c r="J988">
        <v>40318</v>
      </c>
      <c r="K988">
        <v>1961</v>
      </c>
      <c r="L988">
        <v>3</v>
      </c>
      <c r="M988">
        <v>928</v>
      </c>
      <c r="N988" t="s">
        <v>2542</v>
      </c>
      <c r="O988" s="3">
        <f t="shared" si="119"/>
        <v>43162.66684027778</v>
      </c>
      <c r="P988" s="4">
        <f t="shared" si="120"/>
        <v>0.262451171875</v>
      </c>
      <c r="Q988" s="4">
        <f t="shared" si="121"/>
        <v>0.2874755859375</v>
      </c>
      <c r="R988" s="4">
        <f t="shared" si="122"/>
        <v>24.750609422351999</v>
      </c>
      <c r="S988" s="4">
        <f t="shared" si="123"/>
        <v>0.7789787343772332</v>
      </c>
      <c r="T988" s="5">
        <f t="shared" si="124"/>
        <v>368.26101369863011</v>
      </c>
      <c r="U988" s="5">
        <f t="shared" si="125"/>
        <v>12.838568140984055</v>
      </c>
      <c r="V988" s="8">
        <f t="shared" si="126"/>
        <v>-170.83860000000001</v>
      </c>
      <c r="W988" s="8">
        <f t="shared" si="127"/>
        <v>60.033099999999997</v>
      </c>
      <c r="X988" s="3">
        <f t="shared" si="128"/>
        <v>43163.00022696759</v>
      </c>
      <c r="Y988" s="8">
        <f t="shared" si="129"/>
        <v>3</v>
      </c>
      <c r="Z988" s="5">
        <f t="shared" si="130"/>
        <v>21.874832716361876</v>
      </c>
      <c r="AA988" s="3">
        <f t="shared" si="131"/>
        <v>43162.666909722218</v>
      </c>
      <c r="AB988" s="5">
        <f t="shared" si="132"/>
        <v>1.389999920502305</v>
      </c>
    </row>
    <row r="989" spans="1:28" x14ac:dyDescent="0.25">
      <c r="A989" s="1" t="s">
        <v>2543</v>
      </c>
      <c r="B989" s="1" t="s">
        <v>623</v>
      </c>
      <c r="C989" s="1" t="s">
        <v>2540</v>
      </c>
      <c r="D989" s="1" t="s">
        <v>3</v>
      </c>
      <c r="E989" s="1" t="s">
        <v>968</v>
      </c>
      <c r="F989" s="1" t="s">
        <v>1395</v>
      </c>
      <c r="G989" s="1" t="s">
        <v>466</v>
      </c>
      <c r="H989">
        <v>60.032299999999999</v>
      </c>
      <c r="I989">
        <v>-170.85749999999999</v>
      </c>
      <c r="J989">
        <v>40318</v>
      </c>
      <c r="K989">
        <v>1052465</v>
      </c>
      <c r="L989">
        <v>4</v>
      </c>
      <c r="M989">
        <v>940</v>
      </c>
      <c r="N989" t="s">
        <v>2544</v>
      </c>
      <c r="O989" s="3">
        <f t="shared" si="119"/>
        <v>43162.712025462963</v>
      </c>
      <c r="P989" s="4">
        <f t="shared" si="120"/>
        <v>0.2655029296875</v>
      </c>
      <c r="Q989" s="4">
        <f t="shared" si="121"/>
        <v>0.2874755859375</v>
      </c>
      <c r="R989" s="4">
        <f t="shared" si="122"/>
        <v>24.750609422351999</v>
      </c>
      <c r="S989" s="4">
        <f t="shared" si="123"/>
        <v>0.77092750217758521</v>
      </c>
      <c r="T989" s="5">
        <f t="shared" si="124"/>
        <v>356.49289315068489</v>
      </c>
      <c r="U989" s="5">
        <f t="shared" si="125"/>
        <v>17.445987705778016</v>
      </c>
      <c r="V989" s="8">
        <f t="shared" si="126"/>
        <v>-170.85749999999999</v>
      </c>
      <c r="W989" s="8">
        <f t="shared" si="127"/>
        <v>60.032299999999999</v>
      </c>
      <c r="X989" s="3">
        <f t="shared" si="128"/>
        <v>43163.045424189811</v>
      </c>
      <c r="Y989" s="8">
        <f t="shared" si="129"/>
        <v>4</v>
      </c>
      <c r="Z989" s="5">
        <f t="shared" si="130"/>
        <v>19.9484435888027</v>
      </c>
      <c r="AA989" s="3">
        <f t="shared" si="131"/>
        <v>43162.712106481486</v>
      </c>
      <c r="AB989" s="5">
        <f t="shared" si="132"/>
        <v>1.3500006403774023</v>
      </c>
    </row>
    <row r="990" spans="1:28" x14ac:dyDescent="0.25">
      <c r="A990" s="1" t="s">
        <v>2545</v>
      </c>
      <c r="B990" s="1" t="s">
        <v>762</v>
      </c>
      <c r="C990" s="1" t="s">
        <v>2546</v>
      </c>
      <c r="D990" s="1" t="s">
        <v>3</v>
      </c>
      <c r="E990" s="1" t="s">
        <v>2547</v>
      </c>
      <c r="F990" s="1" t="s">
        <v>5</v>
      </c>
      <c r="G990" s="1" t="s">
        <v>44</v>
      </c>
      <c r="H990">
        <v>60.103099999999998</v>
      </c>
      <c r="I990">
        <v>-170.86580000000001</v>
      </c>
      <c r="J990">
        <v>40318</v>
      </c>
      <c r="K990">
        <v>7085500</v>
      </c>
      <c r="L990">
        <v>36</v>
      </c>
      <c r="M990">
        <v>812</v>
      </c>
      <c r="N990" t="s">
        <v>2548</v>
      </c>
      <c r="O990" s="3">
        <f t="shared" si="119"/>
        <v>43162.964097222226</v>
      </c>
      <c r="P990" s="4">
        <f t="shared" si="120"/>
        <v>0.2288818359375</v>
      </c>
      <c r="Q990" s="4">
        <f t="shared" si="121"/>
        <v>0.25360107421875</v>
      </c>
      <c r="R990" s="4">
        <f t="shared" si="122"/>
        <v>24.750609422351999</v>
      </c>
      <c r="S990" s="4">
        <f t="shared" si="123"/>
        <v>0.6380435249883476</v>
      </c>
      <c r="T990" s="5">
        <f t="shared" si="124"/>
        <v>0.40579726027397262</v>
      </c>
      <c r="U990" s="5">
        <f t="shared" si="125"/>
        <v>13.093923320570502</v>
      </c>
      <c r="V990" s="8">
        <f t="shared" si="126"/>
        <v>-170.86580000000001</v>
      </c>
      <c r="W990" s="8">
        <f t="shared" si="127"/>
        <v>60.103099999999998</v>
      </c>
      <c r="X990" s="3">
        <f t="shared" si="128"/>
        <v>43163.297858796301</v>
      </c>
      <c r="Y990" s="8">
        <f t="shared" si="129"/>
        <v>36</v>
      </c>
      <c r="Z990" s="5">
        <f t="shared" si="130"/>
        <v>35.708200383693274</v>
      </c>
      <c r="AA990" s="3">
        <f t="shared" si="131"/>
        <v>43162.964537037042</v>
      </c>
      <c r="AB990" s="5">
        <f t="shared" si="132"/>
        <v>1.0000000242143869</v>
      </c>
    </row>
    <row r="991" spans="1:28" x14ac:dyDescent="0.25">
      <c r="A991" s="1" t="s">
        <v>2549</v>
      </c>
      <c r="B991" s="1" t="s">
        <v>2550</v>
      </c>
      <c r="C991" s="1" t="s">
        <v>2551</v>
      </c>
      <c r="D991" s="1" t="s">
        <v>3</v>
      </c>
      <c r="E991" s="1" t="s">
        <v>2552</v>
      </c>
      <c r="F991" s="1" t="s">
        <v>5</v>
      </c>
      <c r="G991" s="1" t="s">
        <v>2553</v>
      </c>
      <c r="H991">
        <v>60.117600000000003</v>
      </c>
      <c r="I991">
        <v>-170.8252</v>
      </c>
      <c r="J991">
        <v>40318</v>
      </c>
      <c r="K991">
        <v>13111165</v>
      </c>
      <c r="L991">
        <v>7</v>
      </c>
      <c r="M991">
        <v>901</v>
      </c>
      <c r="N991" t="s">
        <v>2554</v>
      </c>
      <c r="O991" s="3">
        <f t="shared" si="119"/>
        <v>43163.216006944444</v>
      </c>
      <c r="P991" s="4">
        <f t="shared" si="120"/>
        <v>0.2349853515625</v>
      </c>
      <c r="Q991" s="4">
        <f t="shared" si="121"/>
        <v>0.2581787109375</v>
      </c>
      <c r="R991" s="4">
        <f t="shared" si="122"/>
        <v>24.750609422351999</v>
      </c>
      <c r="S991" s="4">
        <f t="shared" si="123"/>
        <v>0.59473112701442687</v>
      </c>
      <c r="T991" s="5">
        <f t="shared" si="124"/>
        <v>0.40579726027397262</v>
      </c>
      <c r="U991" s="5">
        <f t="shared" si="125"/>
        <v>28.836452885740389</v>
      </c>
      <c r="V991" s="8">
        <f t="shared" si="126"/>
        <v>-170.8252</v>
      </c>
      <c r="W991" s="8">
        <f t="shared" si="127"/>
        <v>60.117600000000003</v>
      </c>
      <c r="X991" s="3">
        <f t="shared" si="128"/>
        <v>43163.549440393523</v>
      </c>
      <c r="Y991" s="8">
        <f t="shared" si="129"/>
        <v>7</v>
      </c>
      <c r="Z991" s="5">
        <f t="shared" si="130"/>
        <v>25.71017431175272</v>
      </c>
      <c r="AA991" s="3">
        <f t="shared" si="131"/>
        <v>43163.216122685189</v>
      </c>
      <c r="AB991" s="5">
        <f t="shared" si="132"/>
        <v>1.3500000117346644</v>
      </c>
    </row>
    <row r="992" spans="1:28" x14ac:dyDescent="0.25">
      <c r="A992" s="1" t="s">
        <v>2555</v>
      </c>
      <c r="B992" s="1" t="s">
        <v>2556</v>
      </c>
      <c r="C992" s="1" t="s">
        <v>2557</v>
      </c>
      <c r="D992" s="1" t="s">
        <v>3</v>
      </c>
      <c r="E992" s="1" t="s">
        <v>1197</v>
      </c>
      <c r="F992" s="1" t="s">
        <v>2558</v>
      </c>
      <c r="G992" s="1" t="s">
        <v>40</v>
      </c>
      <c r="H992">
        <v>60.1751</v>
      </c>
      <c r="I992">
        <v>-170.78100000000001</v>
      </c>
      <c r="J992">
        <v>40318</v>
      </c>
      <c r="K992">
        <v>20142753</v>
      </c>
      <c r="L992">
        <v>9</v>
      </c>
      <c r="M992">
        <v>887</v>
      </c>
      <c r="N992" t="s">
        <v>2559</v>
      </c>
      <c r="O992" s="3">
        <f t="shared" si="119"/>
        <v>43163.509918981479</v>
      </c>
      <c r="P992" s="4">
        <f t="shared" si="120"/>
        <v>0.23193359375</v>
      </c>
      <c r="Q992" s="4">
        <f t="shared" si="121"/>
        <v>0.2508544921875</v>
      </c>
      <c r="R992" s="4">
        <f t="shared" si="122"/>
        <v>24.750609422351999</v>
      </c>
      <c r="S992" s="4">
        <f t="shared" si="123"/>
        <v>0.70894216114822939</v>
      </c>
      <c r="T992" s="5">
        <f t="shared" si="124"/>
        <v>228.19332602739726</v>
      </c>
      <c r="U992" s="5">
        <f t="shared" si="125"/>
        <v>6.2795806410970254</v>
      </c>
      <c r="V992" s="8">
        <f t="shared" si="126"/>
        <v>-170.78100000000001</v>
      </c>
      <c r="W992" s="8">
        <f t="shared" si="127"/>
        <v>60.1751</v>
      </c>
      <c r="X992" s="3">
        <f t="shared" si="128"/>
        <v>43163.843374189819</v>
      </c>
      <c r="Y992" s="8">
        <f t="shared" si="129"/>
        <v>9</v>
      </c>
      <c r="Z992" s="5">
        <f t="shared" si="130"/>
        <v>27.501344197658181</v>
      </c>
      <c r="AA992" s="3">
        <f t="shared" si="131"/>
        <v>43163.510057870371</v>
      </c>
      <c r="AB992" s="5">
        <f t="shared" si="132"/>
        <v>1.4699997380375862</v>
      </c>
    </row>
    <row r="993" spans="1:28" ht="15.75" customHeight="1" x14ac:dyDescent="0.25">
      <c r="A993" s="1" t="s">
        <v>2560</v>
      </c>
      <c r="B993" s="1" t="s">
        <v>2471</v>
      </c>
      <c r="C993" s="1" t="s">
        <v>2561</v>
      </c>
      <c r="D993" s="1" t="s">
        <v>3</v>
      </c>
      <c r="E993" s="1" t="s">
        <v>2408</v>
      </c>
      <c r="F993" s="1" t="s">
        <v>2562</v>
      </c>
      <c r="G993" s="1" t="s">
        <v>72</v>
      </c>
      <c r="H993">
        <v>60.167000000000002</v>
      </c>
      <c r="I993">
        <v>-170.75149999999999</v>
      </c>
      <c r="J993">
        <v>50318</v>
      </c>
      <c r="K993">
        <v>2183061</v>
      </c>
      <c r="L993">
        <v>37</v>
      </c>
      <c r="M993">
        <v>858</v>
      </c>
      <c r="N993" t="s">
        <v>2563</v>
      </c>
      <c r="O993" s="3">
        <f t="shared" si="119"/>
        <v>43163.762407407412</v>
      </c>
      <c r="P993" s="4">
        <f t="shared" si="120"/>
        <v>0.238037109375</v>
      </c>
      <c r="Q993" s="4">
        <f t="shared" si="121"/>
        <v>0.26092529296875</v>
      </c>
      <c r="R993" s="4">
        <f t="shared" si="122"/>
        <v>24.750609422351999</v>
      </c>
      <c r="S993" s="4">
        <f t="shared" si="123"/>
        <v>0.81352601417779624</v>
      </c>
      <c r="T993" s="5">
        <f t="shared" si="124"/>
        <v>350.27066849315071</v>
      </c>
      <c r="U993" s="5">
        <f t="shared" si="125"/>
        <v>15.42057079299024</v>
      </c>
      <c r="V993" s="8">
        <f t="shared" si="126"/>
        <v>-170.75149999999999</v>
      </c>
      <c r="W993" s="8">
        <f t="shared" si="127"/>
        <v>60.167000000000002</v>
      </c>
      <c r="X993" s="3">
        <f t="shared" si="128"/>
        <v>43164.096187615738</v>
      </c>
      <c r="Y993" s="8">
        <f t="shared" si="129"/>
        <v>37</v>
      </c>
      <c r="Z993" s="5">
        <f t="shared" si="130"/>
        <v>30.907240764862856</v>
      </c>
      <c r="AA993" s="3">
        <f t="shared" si="131"/>
        <v>43163.762870370367</v>
      </c>
      <c r="AB993" s="5">
        <f t="shared" si="132"/>
        <v>1.389999920502305</v>
      </c>
    </row>
    <row r="994" spans="1:28" x14ac:dyDescent="0.25">
      <c r="A994" s="1" t="s">
        <v>2565</v>
      </c>
      <c r="B994" s="1" t="s">
        <v>2566</v>
      </c>
      <c r="C994" s="1" t="s">
        <v>2567</v>
      </c>
      <c r="D994" s="1" t="s">
        <v>3</v>
      </c>
      <c r="E994" s="1" t="s">
        <v>2568</v>
      </c>
      <c r="F994" s="1" t="s">
        <v>2569</v>
      </c>
      <c r="G994" s="1" t="s">
        <v>180</v>
      </c>
      <c r="H994" s="1">
        <v>60.28</v>
      </c>
      <c r="I994" s="1">
        <v>-170.64429999999999</v>
      </c>
      <c r="J994" s="1" t="s">
        <v>2564</v>
      </c>
      <c r="K994" s="1" t="s">
        <v>2570</v>
      </c>
      <c r="L994" s="1" t="s">
        <v>677</v>
      </c>
      <c r="M994" s="1" t="s">
        <v>2571</v>
      </c>
      <c r="N994" s="1" t="s">
        <v>2572</v>
      </c>
      <c r="O994" s="3">
        <f t="shared" si="119"/>
        <v>43164.561516203699</v>
      </c>
      <c r="P994" s="4">
        <f t="shared" si="120"/>
        <v>0.2685546875</v>
      </c>
      <c r="Q994" s="4">
        <f t="shared" si="121"/>
        <v>0.289306640625</v>
      </c>
      <c r="R994" s="4">
        <f t="shared" si="122"/>
        <v>24.750609422351999</v>
      </c>
      <c r="S994" s="4">
        <f t="shared" si="123"/>
        <v>0.47447633212647133</v>
      </c>
      <c r="T994" s="5">
        <f t="shared" si="124"/>
        <v>283.78755068493149</v>
      </c>
      <c r="U994" s="5">
        <f t="shared" si="125"/>
        <v>9.5986383834399724</v>
      </c>
      <c r="V994" s="8">
        <f t="shared" si="126"/>
        <v>-170.64429999999999</v>
      </c>
      <c r="W994" s="8">
        <f t="shared" si="127"/>
        <v>60.28</v>
      </c>
      <c r="X994" s="3">
        <f t="shared" si="128"/>
        <v>43164.895497685182</v>
      </c>
      <c r="Y994" s="8" t="str">
        <f t="shared" si="129"/>
        <v>55</v>
      </c>
      <c r="Z994" s="5">
        <f t="shared" si="130"/>
        <v>33.591844728467393</v>
      </c>
      <c r="AA994" s="3">
        <f t="shared" si="131"/>
        <v>43164.562175925923</v>
      </c>
      <c r="AB994" s="5">
        <f t="shared" si="132"/>
        <v>1.0000000242143869</v>
      </c>
    </row>
    <row r="995" spans="1:28" x14ac:dyDescent="0.25">
      <c r="A995" s="1" t="s">
        <v>2573</v>
      </c>
      <c r="B995" s="1" t="s">
        <v>571</v>
      </c>
      <c r="C995" s="1" t="s">
        <v>350</v>
      </c>
      <c r="D995" s="1" t="s">
        <v>3</v>
      </c>
      <c r="E995" s="1" t="s">
        <v>2574</v>
      </c>
      <c r="F995" s="1" t="s">
        <v>5</v>
      </c>
      <c r="G995" s="1" t="s">
        <v>46</v>
      </c>
      <c r="H995" s="1">
        <v>60.374000000000002</v>
      </c>
      <c r="I995" s="1">
        <v>-170.65039999999999</v>
      </c>
      <c r="J995" s="1" t="s">
        <v>2575</v>
      </c>
      <c r="K995" s="1" t="s">
        <v>2576</v>
      </c>
      <c r="L995" s="1" t="s">
        <v>109</v>
      </c>
      <c r="M995" s="1" t="s">
        <v>2577</v>
      </c>
      <c r="N995" s="1" t="s">
        <v>2578</v>
      </c>
      <c r="O995" s="3">
        <f t="shared" si="119"/>
        <v>43165.068125000005</v>
      </c>
      <c r="P995" s="4">
        <f t="shared" si="120"/>
        <v>0.1129150390625</v>
      </c>
      <c r="Q995" s="4">
        <f t="shared" si="121"/>
        <v>0.1373291015625</v>
      </c>
      <c r="R995" s="4">
        <f t="shared" si="122"/>
        <v>24.750609422351999</v>
      </c>
      <c r="S995" s="4">
        <f t="shared" si="123"/>
        <v>0.25092639637733782</v>
      </c>
      <c r="T995" s="5">
        <f t="shared" si="124"/>
        <v>0.40579726027397262</v>
      </c>
      <c r="U995" s="5">
        <f t="shared" si="125"/>
        <v>13.344476714033151</v>
      </c>
      <c r="V995" s="8">
        <f t="shared" si="126"/>
        <v>-170.65039999999999</v>
      </c>
      <c r="W995" s="8">
        <f t="shared" si="127"/>
        <v>60.374000000000002</v>
      </c>
      <c r="X995" s="3">
        <f t="shared" si="128"/>
        <v>43165.402094907411</v>
      </c>
      <c r="Y995" s="8" t="str">
        <f t="shared" si="129"/>
        <v>54</v>
      </c>
      <c r="Z995" s="5">
        <f t="shared" si="130"/>
        <v>41.668827398908071</v>
      </c>
      <c r="AA995" s="3">
        <f t="shared" si="131"/>
        <v>43165.068773148145</v>
      </c>
      <c r="AB995" s="5">
        <f t="shared" si="132"/>
        <v>0.99999939557164907</v>
      </c>
    </row>
    <row r="996" spans="1:28" x14ac:dyDescent="0.25">
      <c r="A996" s="1" t="s">
        <v>2579</v>
      </c>
      <c r="B996" s="1" t="s">
        <v>46</v>
      </c>
      <c r="C996" s="1" t="s">
        <v>380</v>
      </c>
      <c r="D996" s="1" t="s">
        <v>3</v>
      </c>
      <c r="E996" s="1" t="s">
        <v>2580</v>
      </c>
      <c r="F996" s="1" t="s">
        <v>2581</v>
      </c>
      <c r="G996" s="1" t="s">
        <v>2566</v>
      </c>
      <c r="H996" s="1">
        <v>60.410299999999999</v>
      </c>
      <c r="I996" s="1">
        <v>-170.5129</v>
      </c>
      <c r="J996" s="1" t="s">
        <v>2575</v>
      </c>
      <c r="K996" s="1" t="s">
        <v>2582</v>
      </c>
      <c r="L996" s="1" t="s">
        <v>537</v>
      </c>
      <c r="M996" s="1" t="s">
        <v>2583</v>
      </c>
      <c r="N996" s="1" t="s">
        <v>2584</v>
      </c>
      <c r="O996" s="3">
        <f t="shared" si="119"/>
        <v>43165.618125000001</v>
      </c>
      <c r="P996" s="4">
        <f t="shared" si="120"/>
        <v>0.1190185546875</v>
      </c>
      <c r="Q996" s="4">
        <f t="shared" si="121"/>
        <v>0.150146484375</v>
      </c>
      <c r="R996" s="4">
        <f t="shared" si="122"/>
        <v>24.750609422351999</v>
      </c>
      <c r="S996" s="4">
        <f t="shared" si="123"/>
        <v>0.39663955314421173</v>
      </c>
      <c r="T996" s="5">
        <f t="shared" si="124"/>
        <v>957.88443287671237</v>
      </c>
      <c r="U996" s="5">
        <f t="shared" si="125"/>
        <v>19.609810688868148</v>
      </c>
      <c r="V996" s="8">
        <f t="shared" si="126"/>
        <v>-170.5129</v>
      </c>
      <c r="W996" s="8">
        <f t="shared" si="127"/>
        <v>60.410299999999999</v>
      </c>
      <c r="X996" s="3">
        <f t="shared" si="128"/>
        <v>43165.951956018514</v>
      </c>
      <c r="Y996" s="8" t="str">
        <f t="shared" si="129"/>
        <v>42</v>
      </c>
      <c r="Z996" s="5">
        <f t="shared" si="130"/>
        <v>49.080350045113484</v>
      </c>
      <c r="AA996" s="3">
        <f t="shared" si="131"/>
        <v>43165.618634259255</v>
      </c>
      <c r="AB996" s="5">
        <f t="shared" si="132"/>
        <v>1.0000000242143869</v>
      </c>
    </row>
    <row r="997" spans="1:28" x14ac:dyDescent="0.25">
      <c r="A997" s="1" t="s">
        <v>2585</v>
      </c>
      <c r="B997" s="1" t="s">
        <v>2586</v>
      </c>
      <c r="C997" s="1" t="s">
        <v>2587</v>
      </c>
      <c r="D997" s="1" t="s">
        <v>3</v>
      </c>
      <c r="E997" s="1" t="s">
        <v>2588</v>
      </c>
      <c r="F997" s="1" t="s">
        <v>5</v>
      </c>
      <c r="G997" s="1" t="s">
        <v>72</v>
      </c>
      <c r="H997" s="1">
        <v>60.452599999999997</v>
      </c>
      <c r="I997" s="1">
        <v>-170.4819</v>
      </c>
      <c r="J997" s="1" t="s">
        <v>2589</v>
      </c>
      <c r="K997" s="1" t="s">
        <v>2590</v>
      </c>
      <c r="L997" s="1" t="s">
        <v>499</v>
      </c>
      <c r="M997" s="1" t="s">
        <v>2591</v>
      </c>
      <c r="N997" s="1" t="s">
        <v>2592</v>
      </c>
      <c r="O997" s="3">
        <f t="shared" si="119"/>
        <v>43166.126168981486</v>
      </c>
      <c r="P997" s="4">
        <f t="shared" si="120"/>
        <v>0.1312255859375</v>
      </c>
      <c r="Q997" s="4">
        <f t="shared" si="121"/>
        <v>0.15106201171875</v>
      </c>
      <c r="R997" s="4">
        <f t="shared" si="122"/>
        <v>24.750609422351999</v>
      </c>
      <c r="S997" s="4">
        <f t="shared" si="123"/>
        <v>-5.2263489951542397E-2</v>
      </c>
      <c r="T997" s="5">
        <f t="shared" si="124"/>
        <v>0.40579726027397262</v>
      </c>
      <c r="U997" s="5">
        <f t="shared" si="125"/>
        <v>15.42057079299024</v>
      </c>
      <c r="V997" s="8">
        <f t="shared" si="126"/>
        <v>-170.4819</v>
      </c>
      <c r="W997" s="8">
        <f t="shared" si="127"/>
        <v>60.452599999999997</v>
      </c>
      <c r="X997" s="3">
        <f t="shared" si="128"/>
        <v>43166.460075694442</v>
      </c>
      <c r="Y997" s="8" t="str">
        <f t="shared" si="129"/>
        <v>48</v>
      </c>
      <c r="Z997" s="5">
        <f t="shared" si="130"/>
        <v>29.657359810043985</v>
      </c>
      <c r="AA997" s="3">
        <f t="shared" si="131"/>
        <v>43166.126759259263</v>
      </c>
      <c r="AB997" s="5">
        <f t="shared" si="132"/>
        <v>1.4600005466490984</v>
      </c>
    </row>
    <row r="998" spans="1:28" x14ac:dyDescent="0.25">
      <c r="A998" s="1" t="s">
        <v>2593</v>
      </c>
      <c r="B998" s="1" t="s">
        <v>2594</v>
      </c>
      <c r="C998" s="1" t="s">
        <v>10</v>
      </c>
      <c r="D998" s="1" t="s">
        <v>763</v>
      </c>
      <c r="E998" s="1" t="s">
        <v>2595</v>
      </c>
      <c r="F998" s="1" t="s">
        <v>5</v>
      </c>
      <c r="G998" s="1" t="s">
        <v>607</v>
      </c>
      <c r="H998" s="1">
        <v>60.484000000000002</v>
      </c>
      <c r="I998" s="1">
        <v>-170.37549999999999</v>
      </c>
      <c r="J998" s="1" t="s">
        <v>2596</v>
      </c>
      <c r="K998" s="1" t="s">
        <v>2597</v>
      </c>
      <c r="L998" s="1" t="s">
        <v>99</v>
      </c>
      <c r="M998" s="1" t="s">
        <v>2598</v>
      </c>
      <c r="N998" s="1" t="s">
        <v>2599</v>
      </c>
      <c r="O998" s="3">
        <f t="shared" si="119"/>
        <v>43166.924953703703</v>
      </c>
      <c r="P998" s="4">
        <f t="shared" si="120"/>
        <v>199.9786376953125</v>
      </c>
      <c r="Q998" s="4">
        <f t="shared" si="121"/>
        <v>0</v>
      </c>
      <c r="R998" s="4">
        <f t="shared" si="122"/>
        <v>24.754745654752071</v>
      </c>
      <c r="S998" s="4">
        <f t="shared" si="123"/>
        <v>-0.17687071033213897</v>
      </c>
      <c r="T998" s="5">
        <f t="shared" si="124"/>
        <v>0.40579726027397262</v>
      </c>
      <c r="U998" s="5">
        <f t="shared" si="125"/>
        <v>17.636093620448378</v>
      </c>
      <c r="V998" s="8">
        <f t="shared" si="126"/>
        <v>-170.37549999999999</v>
      </c>
      <c r="W998" s="8">
        <f t="shared" si="127"/>
        <v>60.484000000000002</v>
      </c>
      <c r="X998" s="3">
        <f t="shared" si="128"/>
        <v>43167.258420254628</v>
      </c>
      <c r="Y998" s="8" t="str">
        <f t="shared" si="129"/>
        <v>10</v>
      </c>
      <c r="Z998" s="5">
        <f t="shared" si="130"/>
        <v>31.570128673595701</v>
      </c>
      <c r="AA998" s="3">
        <f t="shared" si="131"/>
        <v>43166.925104166672</v>
      </c>
      <c r="AB998" s="5">
        <f t="shared" si="132"/>
        <v>1.4900006353855133</v>
      </c>
    </row>
    <row r="999" spans="1:28" x14ac:dyDescent="0.25">
      <c r="A999" s="1" t="s">
        <v>2600</v>
      </c>
      <c r="B999" s="1" t="s">
        <v>2601</v>
      </c>
      <c r="C999" s="1" t="s">
        <v>2602</v>
      </c>
      <c r="D999" s="1" t="s">
        <v>763</v>
      </c>
      <c r="E999" s="1" t="s">
        <v>2603</v>
      </c>
      <c r="F999" s="1" t="s">
        <v>2604</v>
      </c>
      <c r="G999" s="1" t="s">
        <v>497</v>
      </c>
      <c r="H999" s="1">
        <v>60.516100000000002</v>
      </c>
      <c r="I999" s="1">
        <v>-170.1995</v>
      </c>
      <c r="J999" s="1" t="s">
        <v>2596</v>
      </c>
      <c r="K999" s="1" t="s">
        <v>2605</v>
      </c>
      <c r="L999" s="1" t="s">
        <v>566</v>
      </c>
      <c r="M999" s="1" t="s">
        <v>2606</v>
      </c>
      <c r="N999" s="1" t="s">
        <v>2607</v>
      </c>
      <c r="O999" s="3">
        <f t="shared" si="119"/>
        <v>43167.473402777774</v>
      </c>
      <c r="P999" s="4">
        <f t="shared" si="120"/>
        <v>199.84130859375</v>
      </c>
      <c r="Q999" s="4">
        <f t="shared" si="121"/>
        <v>59.8626708984375</v>
      </c>
      <c r="R999" s="4">
        <f t="shared" si="122"/>
        <v>24.754745654752071</v>
      </c>
      <c r="S999" s="4">
        <f t="shared" si="123"/>
        <v>-0.58802611149161521</v>
      </c>
      <c r="T999" s="5">
        <f t="shared" si="124"/>
        <v>200.80201095890411</v>
      </c>
      <c r="U999" s="5">
        <f t="shared" si="125"/>
        <v>21.408762929275898</v>
      </c>
      <c r="V999" s="8">
        <f t="shared" si="126"/>
        <v>-170.1995</v>
      </c>
      <c r="W999" s="8">
        <f t="shared" si="127"/>
        <v>60.516100000000002</v>
      </c>
      <c r="X999" s="3">
        <f t="shared" si="128"/>
        <v>43167.80713541666</v>
      </c>
      <c r="Y999" s="8" t="str">
        <f t="shared" si="129"/>
        <v>33</v>
      </c>
      <c r="Z999" s="5">
        <f t="shared" si="130"/>
        <v>39.013286997129036</v>
      </c>
      <c r="AA999" s="3">
        <f t="shared" si="131"/>
        <v>43167.473819444444</v>
      </c>
      <c r="AB999" s="5">
        <f t="shared" si="132"/>
        <v>1.500000455416739</v>
      </c>
    </row>
    <row r="1000" spans="1:28" x14ac:dyDescent="0.25">
      <c r="A1000" s="1" t="s">
        <v>2608</v>
      </c>
      <c r="B1000" s="1" t="s">
        <v>2609</v>
      </c>
      <c r="C1000" s="1" t="s">
        <v>2610</v>
      </c>
      <c r="D1000" s="1" t="s">
        <v>3</v>
      </c>
      <c r="E1000" s="1" t="s">
        <v>2611</v>
      </c>
      <c r="F1000" s="1" t="s">
        <v>2612</v>
      </c>
      <c r="G1000" s="1" t="s">
        <v>85</v>
      </c>
      <c r="H1000" s="1">
        <v>60.531399999999998</v>
      </c>
      <c r="I1000" s="1">
        <v>-170.13499999999999</v>
      </c>
      <c r="J1000" s="1" t="s">
        <v>2613</v>
      </c>
      <c r="K1000" s="1" t="s">
        <v>2614</v>
      </c>
      <c r="L1000" s="1" t="s">
        <v>202</v>
      </c>
      <c r="M1000" s="1" t="s">
        <v>2615</v>
      </c>
      <c r="N1000" s="1" t="s">
        <v>2616</v>
      </c>
      <c r="O1000" s="3">
        <f t="shared" si="119"/>
        <v>43167.724502314813</v>
      </c>
      <c r="P1000" s="4">
        <f t="shared" si="120"/>
        <v>199.847412109375</v>
      </c>
      <c r="Q1000" s="4">
        <f t="shared" si="121"/>
        <v>59.87457275390625</v>
      </c>
      <c r="R1000" s="4">
        <f t="shared" si="122"/>
        <v>24.750609422351999</v>
      </c>
      <c r="S1000" s="4">
        <f t="shared" si="123"/>
        <v>-0.45026501064256763</v>
      </c>
      <c r="T1000" s="5">
        <f t="shared" si="124"/>
        <v>321.32379726027398</v>
      </c>
      <c r="U1000" s="5">
        <f t="shared" si="125"/>
        <v>10.263095898622556</v>
      </c>
      <c r="V1000" s="8">
        <f t="shared" si="126"/>
        <v>-170.13499999999999</v>
      </c>
      <c r="W1000" s="8">
        <f t="shared" si="127"/>
        <v>60.531399999999998</v>
      </c>
      <c r="X1000" s="3">
        <f t="shared" si="128"/>
        <v>43168.058275462965</v>
      </c>
      <c r="Y1000" s="8" t="str">
        <f t="shared" si="129"/>
        <v>37</v>
      </c>
      <c r="Z1000" s="5">
        <f t="shared" si="130"/>
        <v>35.412638111059572</v>
      </c>
      <c r="AA1000" s="3">
        <f t="shared" si="131"/>
        <v>43167.724953703699</v>
      </c>
      <c r="AB1000" s="5">
        <f t="shared" si="132"/>
        <v>0.99999939557164907</v>
      </c>
    </row>
    <row r="1001" spans="1:28" x14ac:dyDescent="0.25">
      <c r="A1001" s="1" t="s">
        <v>2617</v>
      </c>
      <c r="B1001" s="1" t="s">
        <v>12</v>
      </c>
      <c r="C1001" s="1" t="s">
        <v>202</v>
      </c>
      <c r="D1001" s="1" t="s">
        <v>763</v>
      </c>
      <c r="E1001" s="1" t="s">
        <v>2618</v>
      </c>
      <c r="F1001" s="1" t="s">
        <v>5</v>
      </c>
      <c r="G1001" s="1" t="s">
        <v>36</v>
      </c>
      <c r="H1001" s="1">
        <v>60.470300000000002</v>
      </c>
      <c r="I1001" s="1">
        <v>-170.21449999999999</v>
      </c>
      <c r="J1001" s="1" t="s">
        <v>2613</v>
      </c>
      <c r="K1001" s="1" t="s">
        <v>2619</v>
      </c>
      <c r="L1001" s="1" t="s">
        <v>97</v>
      </c>
      <c r="M1001" s="1" t="s">
        <v>2620</v>
      </c>
      <c r="N1001" s="1" t="s">
        <v>2621</v>
      </c>
      <c r="O1001" s="3">
        <f t="shared" si="119"/>
        <v>43168.27144675926</v>
      </c>
      <c r="P1001" s="4">
        <f t="shared" si="120"/>
        <v>2.74658203125E-2</v>
      </c>
      <c r="Q1001" s="4">
        <f t="shared" si="121"/>
        <v>5.035400390625E-2</v>
      </c>
      <c r="R1001" s="4">
        <f t="shared" si="122"/>
        <v>24.754745654752071</v>
      </c>
      <c r="S1001" s="4">
        <f t="shared" si="123"/>
        <v>-0.52088389395549939</v>
      </c>
      <c r="T1001" s="5">
        <f t="shared" si="124"/>
        <v>0.40579726027397262</v>
      </c>
      <c r="U1001" s="5">
        <f t="shared" si="125"/>
        <v>7.2522468650594325</v>
      </c>
      <c r="V1001" s="8">
        <f t="shared" si="126"/>
        <v>-170.21449999999999</v>
      </c>
      <c r="W1001" s="8">
        <f t="shared" si="127"/>
        <v>60.470300000000002</v>
      </c>
      <c r="X1001" s="3">
        <f t="shared" si="128"/>
        <v>43168.604968749998</v>
      </c>
      <c r="Y1001" s="8" t="str">
        <f t="shared" si="129"/>
        <v>15</v>
      </c>
      <c r="Z1001" s="5">
        <f t="shared" si="130"/>
        <v>28.836452885740389</v>
      </c>
      <c r="AA1001" s="3">
        <f t="shared" si="131"/>
        <v>43168.271655092598</v>
      </c>
      <c r="AB1001" s="5">
        <f t="shared" si="132"/>
        <v>1.7000006278976798</v>
      </c>
    </row>
    <row r="1002" spans="1:28" x14ac:dyDescent="0.25">
      <c r="A1002" s="1" t="s">
        <v>2754</v>
      </c>
      <c r="B1002" s="1" t="s">
        <v>2755</v>
      </c>
      <c r="C1002" s="1" t="s">
        <v>2756</v>
      </c>
      <c r="D1002" s="1" t="s">
        <v>763</v>
      </c>
      <c r="E1002" s="1" t="s">
        <v>2757</v>
      </c>
      <c r="F1002" s="1" t="s">
        <v>2758</v>
      </c>
      <c r="G1002" s="1" t="s">
        <v>15</v>
      </c>
      <c r="H1002">
        <v>60.407600000000002</v>
      </c>
      <c r="I1002">
        <v>-170.2431</v>
      </c>
      <c r="J1002" s="1" t="s">
        <v>2613</v>
      </c>
      <c r="K1002" s="1" t="s">
        <v>2759</v>
      </c>
      <c r="L1002" s="1" t="s">
        <v>180</v>
      </c>
      <c r="M1002" s="1" t="s">
        <v>2760</v>
      </c>
      <c r="N1002" s="1" t="s">
        <v>2761</v>
      </c>
      <c r="O1002" s="3">
        <f t="shared" si="119"/>
        <v>43168.564236111109</v>
      </c>
      <c r="P1002" s="4">
        <f t="shared" si="120"/>
        <v>7.9345703125E-2</v>
      </c>
      <c r="Q1002" s="4">
        <f t="shared" si="121"/>
        <v>0.1007080078125</v>
      </c>
      <c r="R1002" s="4">
        <f t="shared" si="122"/>
        <v>24.754745654752071</v>
      </c>
      <c r="S1002" s="4">
        <f t="shared" si="123"/>
        <v>-0.36643472646932196</v>
      </c>
      <c r="T1002" s="5">
        <f t="shared" si="124"/>
        <v>385.304498630137</v>
      </c>
      <c r="U1002" s="5">
        <f t="shared" si="125"/>
        <v>5.7319679651977298</v>
      </c>
      <c r="V1002" s="8">
        <f t="shared" si="126"/>
        <v>-170.2431</v>
      </c>
      <c r="W1002" s="8">
        <f t="shared" si="127"/>
        <v>60.407600000000002</v>
      </c>
      <c r="X1002" s="3">
        <f t="shared" si="128"/>
        <v>43168.897748495372</v>
      </c>
      <c r="Y1002" s="8" t="str">
        <f t="shared" si="129"/>
        <v>14</v>
      </c>
      <c r="Z1002" s="5">
        <f t="shared" si="130"/>
        <v>43.945519562308839</v>
      </c>
      <c r="AA1002" s="3">
        <f t="shared" si="131"/>
        <v>43168.564432870371</v>
      </c>
      <c r="AB1002" s="5">
        <f t="shared" si="132"/>
        <v>1.529999915510416</v>
      </c>
    </row>
    <row r="1003" spans="1:28" x14ac:dyDescent="0.25">
      <c r="A1003" s="1" t="s">
        <v>2748</v>
      </c>
      <c r="B1003" s="1" t="s">
        <v>83</v>
      </c>
      <c r="C1003" s="1" t="s">
        <v>2704</v>
      </c>
      <c r="D1003" s="1" t="s">
        <v>3</v>
      </c>
      <c r="E1003" s="1" t="s">
        <v>2749</v>
      </c>
      <c r="F1003" s="1" t="s">
        <v>2750</v>
      </c>
      <c r="G1003" s="1" t="s">
        <v>301</v>
      </c>
      <c r="H1003">
        <v>60.377200000000002</v>
      </c>
      <c r="I1003">
        <v>-170.19880000000001</v>
      </c>
      <c r="J1003" s="1" t="s">
        <v>2744</v>
      </c>
      <c r="K1003" s="1" t="s">
        <v>2751</v>
      </c>
      <c r="L1003" s="1" t="s">
        <v>72</v>
      </c>
      <c r="M1003" s="1" t="s">
        <v>2752</v>
      </c>
      <c r="N1003" s="1" t="s">
        <v>2753</v>
      </c>
      <c r="O1003" s="3">
        <f t="shared" ref="O1003:O1022" si="133">(HEX2DEC(A1003)/86400)+25569</f>
        <v>43168.815613425926</v>
      </c>
      <c r="P1003" s="4">
        <f t="shared" ref="P1003:P1022" si="134">HEX2DEC(B1003)/32768*100</f>
        <v>0.10986328125</v>
      </c>
      <c r="Q1003" s="4">
        <f t="shared" ref="Q1003:Q1022" si="135">HEX2DEC(C1003)/32768*30</f>
        <v>0.1300048828125</v>
      </c>
      <c r="R1003" s="4">
        <f t="shared" ref="R1003:R1022" si="136">1/($Y$2+$Y$3*LOG10(5600-HEX2DEC(D1003))+$Y$4*LOG10(5600-HEX2DEC(D1003))^3)-273.15</f>
        <v>24.750609422351999</v>
      </c>
      <c r="S1003" s="4">
        <f t="shared" ref="S1003:S1022" si="137">1/($Y$2+$Y$3*LOG10(21000-HEX2DEC(E1003))+$Y$4*LOG10(21000-HEX2DEC(E1003))^3)-273.15</f>
        <v>-0.51981604939146564</v>
      </c>
      <c r="T1003" s="5">
        <f t="shared" ref="T1003:T1022" si="138">((HEX2DEC(F1003)+4700)-4842)*0.049372/0.73</f>
        <v>58.975868493150685</v>
      </c>
      <c r="U1003" s="5">
        <f t="shared" ref="U1003:U1022" si="139">DEGREES(ACOS((1000-G1003)/1000))</f>
        <v>11.762787085494146</v>
      </c>
      <c r="V1003" s="8">
        <f t="shared" ref="V1003:V1022" si="140">I1003</f>
        <v>-170.19880000000001</v>
      </c>
      <c r="W1003" s="8">
        <f t="shared" ref="W1003:W1022" si="141">H1003</f>
        <v>60.377200000000002</v>
      </c>
      <c r="X1003" s="3">
        <f t="shared" ref="X1003:X1022" si="142">DATE(MOD(J1003,100)+2000,TRUNC(MOD(J1003/100,100)),TRUNC(MOD(J1003/10000,100)))+TRUNC(MOD(K1003/1000000,100))/24+TRUNC(MOD(K1003/10000,100))/1440+MOD(K1003/100,100)/86400</f>
        <v>43169.149380324074</v>
      </c>
      <c r="Y1003" s="8" t="str">
        <f t="shared" ref="Y1003:Y1022" si="143">L1003</f>
        <v>36</v>
      </c>
      <c r="Z1003" s="5">
        <f t="shared" ref="Z1003:Z1022" si="144">DEGREES(ACOS((M1003)/1000))</f>
        <v>39.556226904700132</v>
      </c>
      <c r="AA1003" s="3">
        <f t="shared" ref="AA1003:AA1066" si="145">(HEX2DEC(LEFT(N1003,8))/86400)+25569</f>
        <v>43168.816064814819</v>
      </c>
      <c r="AB1003" s="5">
        <f t="shared" ref="AB1003:AB1022" si="146">(8-(X1003-AA1003)*24)*3600</f>
        <v>1.5400003641843796</v>
      </c>
    </row>
    <row r="1004" spans="1:28" x14ac:dyDescent="0.25">
      <c r="A1004" s="1" t="s">
        <v>2740</v>
      </c>
      <c r="B1004" s="1" t="s">
        <v>2741</v>
      </c>
      <c r="C1004" s="1" t="s">
        <v>2742</v>
      </c>
      <c r="D1004" s="1" t="s">
        <v>3</v>
      </c>
      <c r="E1004" s="1" t="s">
        <v>2743</v>
      </c>
      <c r="F1004" s="1" t="s">
        <v>5</v>
      </c>
      <c r="G1004" s="1" t="s">
        <v>607</v>
      </c>
      <c r="H1004">
        <v>60.360199999999999</v>
      </c>
      <c r="I1004">
        <v>-170.22499999999999</v>
      </c>
      <c r="J1004" s="1" t="s">
        <v>2744</v>
      </c>
      <c r="K1004" s="1" t="s">
        <v>2745</v>
      </c>
      <c r="L1004" s="1" t="s">
        <v>2566</v>
      </c>
      <c r="M1004" s="1" t="s">
        <v>2746</v>
      </c>
      <c r="N1004" s="1" t="s">
        <v>2747</v>
      </c>
      <c r="O1004" s="3">
        <f t="shared" si="133"/>
        <v>43169.066550925927</v>
      </c>
      <c r="P1004" s="4">
        <f t="shared" si="134"/>
        <v>0.1373291015625</v>
      </c>
      <c r="Q1004" s="4">
        <f t="shared" si="135"/>
        <v>0.15655517578125</v>
      </c>
      <c r="R1004" s="4">
        <f t="shared" si="136"/>
        <v>24.750609422351999</v>
      </c>
      <c r="S1004" s="4">
        <f t="shared" si="137"/>
        <v>-0.51340760336876201</v>
      </c>
      <c r="T1004" s="5">
        <f t="shared" si="138"/>
        <v>0.40579726027397262</v>
      </c>
      <c r="U1004" s="5">
        <f t="shared" si="139"/>
        <v>17.636093620448378</v>
      </c>
      <c r="V1004" s="8">
        <f t="shared" si="140"/>
        <v>-170.22499999999999</v>
      </c>
      <c r="W1004" s="8">
        <f t="shared" si="141"/>
        <v>60.360199999999999</v>
      </c>
      <c r="X1004" s="3">
        <f t="shared" si="142"/>
        <v>43169.400567129633</v>
      </c>
      <c r="Y1004" s="8" t="str">
        <f t="shared" si="143"/>
        <v>58</v>
      </c>
      <c r="Z1004" s="5">
        <f t="shared" si="144"/>
        <v>38.186739146547446</v>
      </c>
      <c r="AA1004" s="3">
        <f t="shared" si="145"/>
        <v>43169.067245370374</v>
      </c>
      <c r="AB1004" s="5">
        <f t="shared" si="146"/>
        <v>1.0000000242143869</v>
      </c>
    </row>
    <row r="1005" spans="1:28" x14ac:dyDescent="0.25">
      <c r="A1005" s="1" t="s">
        <v>2733</v>
      </c>
      <c r="B1005" s="1" t="s">
        <v>2734</v>
      </c>
      <c r="C1005" s="1" t="s">
        <v>613</v>
      </c>
      <c r="D1005" s="1" t="s">
        <v>763</v>
      </c>
      <c r="E1005" s="1" t="s">
        <v>2735</v>
      </c>
      <c r="F1005" s="1" t="s">
        <v>2736</v>
      </c>
      <c r="G1005" s="1" t="s">
        <v>83</v>
      </c>
      <c r="H1005">
        <v>60.347900000000003</v>
      </c>
      <c r="I1005">
        <v>-170.15860000000001</v>
      </c>
      <c r="J1005" s="1" t="s">
        <v>2729</v>
      </c>
      <c r="K1005" s="1" t="s">
        <v>2737</v>
      </c>
      <c r="L1005" s="1" t="s">
        <v>499</v>
      </c>
      <c r="M1005" s="1" t="s">
        <v>2738</v>
      </c>
      <c r="N1005" s="1" t="s">
        <v>2739</v>
      </c>
      <c r="O1005" s="3">
        <f t="shared" si="133"/>
        <v>43169.868460648147</v>
      </c>
      <c r="P1005" s="4">
        <f t="shared" si="134"/>
        <v>9.1552734375E-2</v>
      </c>
      <c r="Q1005" s="4">
        <f t="shared" si="135"/>
        <v>0.1190185546875</v>
      </c>
      <c r="R1005" s="4">
        <f t="shared" si="136"/>
        <v>24.754745654752071</v>
      </c>
      <c r="S1005" s="4">
        <f t="shared" si="137"/>
        <v>-0.38366366631623805</v>
      </c>
      <c r="T1005" s="5">
        <f t="shared" si="138"/>
        <v>14.473435616438355</v>
      </c>
      <c r="U1005" s="5">
        <f t="shared" si="139"/>
        <v>12.578118655782585</v>
      </c>
      <c r="V1005" s="8">
        <f t="shared" si="140"/>
        <v>-170.15860000000001</v>
      </c>
      <c r="W1005" s="8">
        <f t="shared" si="141"/>
        <v>60.347900000000003</v>
      </c>
      <c r="X1005" s="3">
        <f t="shared" si="142"/>
        <v>43170.202366087957</v>
      </c>
      <c r="Y1005" s="8" t="str">
        <f t="shared" si="143"/>
        <v>48</v>
      </c>
      <c r="Z1005" s="5">
        <f t="shared" si="144"/>
        <v>46.290680250473201</v>
      </c>
      <c r="AA1005" s="3">
        <f t="shared" si="145"/>
        <v>43169.869050925925</v>
      </c>
      <c r="AB1005" s="5">
        <f t="shared" si="146"/>
        <v>1.5700004529207945</v>
      </c>
    </row>
    <row r="1006" spans="1:28" x14ac:dyDescent="0.25">
      <c r="A1006" s="1" t="s">
        <v>2724</v>
      </c>
      <c r="B1006" s="1" t="s">
        <v>2725</v>
      </c>
      <c r="C1006" s="1" t="s">
        <v>2726</v>
      </c>
      <c r="D1006" s="1" t="s">
        <v>3</v>
      </c>
      <c r="E1006" s="1" t="s">
        <v>2727</v>
      </c>
      <c r="F1006" s="1" t="s">
        <v>2728</v>
      </c>
      <c r="G1006" s="1" t="s">
        <v>638</v>
      </c>
      <c r="H1006">
        <v>60.464399999999998</v>
      </c>
      <c r="I1006">
        <v>-170.34119999999999</v>
      </c>
      <c r="J1006" s="1" t="s">
        <v>2729</v>
      </c>
      <c r="K1006" s="1" t="s">
        <v>2730</v>
      </c>
      <c r="L1006" s="1" t="s">
        <v>6</v>
      </c>
      <c r="M1006" s="1" t="s">
        <v>2731</v>
      </c>
      <c r="N1006" s="1" t="s">
        <v>2732</v>
      </c>
      <c r="O1006" s="3">
        <f t="shared" si="133"/>
        <v>43170.458460648151</v>
      </c>
      <c r="P1006" s="4">
        <f t="shared" si="134"/>
        <v>199.9237060546875</v>
      </c>
      <c r="Q1006" s="4">
        <f t="shared" si="135"/>
        <v>59.937744140625</v>
      </c>
      <c r="R1006" s="4">
        <f t="shared" si="136"/>
        <v>24.750609422351999</v>
      </c>
      <c r="S1006" s="4">
        <f t="shared" si="137"/>
        <v>-0.26703573976271855</v>
      </c>
      <c r="T1006" s="5">
        <f t="shared" si="138"/>
        <v>34.560400000000001</v>
      </c>
      <c r="U1006" s="5">
        <f t="shared" si="139"/>
        <v>22.779757890678539</v>
      </c>
      <c r="V1006" s="8">
        <f t="shared" si="140"/>
        <v>-170.34119999999999</v>
      </c>
      <c r="W1006" s="8">
        <f t="shared" si="141"/>
        <v>60.464399999999998</v>
      </c>
      <c r="X1006" s="3">
        <f t="shared" si="142"/>
        <v>43170.79185243055</v>
      </c>
      <c r="Y1006" s="8" t="str">
        <f t="shared" si="143"/>
        <v>4</v>
      </c>
      <c r="Z1006" s="5">
        <f t="shared" si="144"/>
        <v>27.000823372266851</v>
      </c>
      <c r="AA1006" s="3">
        <f t="shared" si="145"/>
        <v>43170.458541666667</v>
      </c>
      <c r="AB1006" s="5">
        <f t="shared" si="146"/>
        <v>1.9500005291774869</v>
      </c>
    </row>
    <row r="1007" spans="1:28" x14ac:dyDescent="0.25">
      <c r="A1007" s="1" t="s">
        <v>2716</v>
      </c>
      <c r="B1007" s="1" t="s">
        <v>2717</v>
      </c>
      <c r="C1007" s="1" t="s">
        <v>2718</v>
      </c>
      <c r="D1007" s="1" t="s">
        <v>3</v>
      </c>
      <c r="E1007" s="1" t="s">
        <v>2719</v>
      </c>
      <c r="F1007" s="1" t="s">
        <v>2720</v>
      </c>
      <c r="G1007" s="1" t="s">
        <v>27</v>
      </c>
      <c r="H1007">
        <v>60.530700000000003</v>
      </c>
      <c r="I1007">
        <v>-170.5352</v>
      </c>
      <c r="J1007" s="1" t="s">
        <v>2693</v>
      </c>
      <c r="K1007" s="1" t="s">
        <v>2721</v>
      </c>
      <c r="L1007" s="1" t="s">
        <v>15</v>
      </c>
      <c r="M1007" s="1" t="s">
        <v>2722</v>
      </c>
      <c r="N1007" s="1" t="s">
        <v>2723</v>
      </c>
      <c r="O1007" s="3">
        <f t="shared" si="133"/>
        <v>43170.750717592593</v>
      </c>
      <c r="P1007" s="4">
        <f t="shared" si="134"/>
        <v>199.9114990234375</v>
      </c>
      <c r="Q1007" s="4">
        <f t="shared" si="135"/>
        <v>59.9285888671875</v>
      </c>
      <c r="R1007" s="4">
        <f t="shared" si="136"/>
        <v>24.750609422351999</v>
      </c>
      <c r="S1007" s="4">
        <f t="shared" si="137"/>
        <v>-0.15289303358798634</v>
      </c>
      <c r="T1007" s="5">
        <f t="shared" si="138"/>
        <v>401.87455342465756</v>
      </c>
      <c r="U1007" s="5">
        <f t="shared" si="139"/>
        <v>8.5061469534770708</v>
      </c>
      <c r="V1007" s="8">
        <f t="shared" si="140"/>
        <v>-170.5352</v>
      </c>
      <c r="W1007" s="8">
        <f t="shared" si="141"/>
        <v>60.530700000000003</v>
      </c>
      <c r="X1007" s="3">
        <f t="shared" si="142"/>
        <v>43171.084124537039</v>
      </c>
      <c r="Y1007" s="8" t="str">
        <f t="shared" si="143"/>
        <v>5</v>
      </c>
      <c r="Z1007" s="5">
        <f t="shared" si="144"/>
        <v>41.926721738346899</v>
      </c>
      <c r="AA1007" s="3">
        <f t="shared" si="145"/>
        <v>43170.750810185185</v>
      </c>
      <c r="AB1007" s="5">
        <f t="shared" si="146"/>
        <v>1.6399998217821121</v>
      </c>
    </row>
    <row r="1008" spans="1:28" x14ac:dyDescent="0.25">
      <c r="A1008" s="1" t="s">
        <v>2711</v>
      </c>
      <c r="B1008" s="1" t="s">
        <v>2623</v>
      </c>
      <c r="C1008" s="1" t="s">
        <v>736</v>
      </c>
      <c r="D1008" s="1" t="s">
        <v>3</v>
      </c>
      <c r="E1008" s="1" t="s">
        <v>2712</v>
      </c>
      <c r="F1008" s="1" t="s">
        <v>5</v>
      </c>
      <c r="G1008" s="1" t="s">
        <v>471</v>
      </c>
      <c r="H1008">
        <v>60.576500000000003</v>
      </c>
      <c r="I1008">
        <v>-170.8186</v>
      </c>
      <c r="J1008" s="1" t="s">
        <v>2693</v>
      </c>
      <c r="K1008" s="1" t="s">
        <v>2713</v>
      </c>
      <c r="L1008" s="1" t="s">
        <v>2487</v>
      </c>
      <c r="M1008" s="1" t="s">
        <v>2714</v>
      </c>
      <c r="N1008" s="1" t="s">
        <v>2715</v>
      </c>
      <c r="O1008" s="3">
        <f t="shared" si="133"/>
        <v>43171.255648148144</v>
      </c>
      <c r="P1008" s="4">
        <f t="shared" si="134"/>
        <v>3.662109375E-2</v>
      </c>
      <c r="Q1008" s="4">
        <f t="shared" si="135"/>
        <v>5.4931640625E-2</v>
      </c>
      <c r="R1008" s="4">
        <f t="shared" si="136"/>
        <v>24.750609422351999</v>
      </c>
      <c r="S1008" s="4">
        <f t="shared" si="137"/>
        <v>-8.0761260042777394E-2</v>
      </c>
      <c r="T1008" s="5">
        <f t="shared" si="138"/>
        <v>0.40579726027397262</v>
      </c>
      <c r="U1008" s="5">
        <f t="shared" si="139"/>
        <v>18.010475910494023</v>
      </c>
      <c r="V1008" s="8">
        <f t="shared" si="140"/>
        <v>-170.8186</v>
      </c>
      <c r="W1008" s="8">
        <f t="shared" si="141"/>
        <v>60.576500000000003</v>
      </c>
      <c r="X1008" s="3">
        <f t="shared" si="142"/>
        <v>43171.589587847222</v>
      </c>
      <c r="Y1008" s="8" t="str">
        <f t="shared" si="143"/>
        <v>51</v>
      </c>
      <c r="Z1008" s="5">
        <f t="shared" si="144"/>
        <v>33.070476716166901</v>
      </c>
      <c r="AA1008" s="3">
        <f t="shared" si="145"/>
        <v>43171.256273148145</v>
      </c>
      <c r="AB1008" s="5">
        <f t="shared" si="146"/>
        <v>1.6099997330456972</v>
      </c>
    </row>
    <row r="1009" spans="1:28" x14ac:dyDescent="0.25">
      <c r="A1009" s="1" t="s">
        <v>2703</v>
      </c>
      <c r="B1009" s="1" t="s">
        <v>180</v>
      </c>
      <c r="C1009" s="1" t="s">
        <v>2704</v>
      </c>
      <c r="D1009" s="1" t="s">
        <v>3</v>
      </c>
      <c r="E1009" s="1" t="s">
        <v>2705</v>
      </c>
      <c r="F1009" s="1" t="s">
        <v>2706</v>
      </c>
      <c r="G1009" s="1" t="s">
        <v>2707</v>
      </c>
      <c r="H1009">
        <v>60.583799999999997</v>
      </c>
      <c r="I1009">
        <v>-170.91050000000001</v>
      </c>
      <c r="J1009" s="1" t="s">
        <v>2693</v>
      </c>
      <c r="K1009" s="1" t="s">
        <v>2708</v>
      </c>
      <c r="L1009" s="1" t="s">
        <v>27</v>
      </c>
      <c r="M1009" s="1" t="s">
        <v>2709</v>
      </c>
      <c r="N1009" s="1" t="s">
        <v>2710</v>
      </c>
      <c r="O1009" s="3">
        <f t="shared" si="133"/>
        <v>43171.55133101852</v>
      </c>
      <c r="P1009" s="4">
        <f t="shared" si="134"/>
        <v>6.103515625E-2</v>
      </c>
      <c r="Q1009" s="4">
        <f t="shared" si="135"/>
        <v>0.1300048828125</v>
      </c>
      <c r="R1009" s="4">
        <f t="shared" si="136"/>
        <v>24.750609422351999</v>
      </c>
      <c r="S1009" s="4">
        <f t="shared" si="137"/>
        <v>9.7566016444147863E-2</v>
      </c>
      <c r="T1009" s="5">
        <f t="shared" si="138"/>
        <v>312.59915616438354</v>
      </c>
      <c r="U1009" s="5">
        <f t="shared" si="139"/>
        <v>40.093007985129759</v>
      </c>
      <c r="V1009" s="8">
        <f t="shared" si="140"/>
        <v>-170.91050000000001</v>
      </c>
      <c r="W1009" s="8">
        <f t="shared" si="141"/>
        <v>60.583799999999997</v>
      </c>
      <c r="X1009" s="3">
        <f t="shared" si="142"/>
        <v>43171.884807638889</v>
      </c>
      <c r="Y1009" s="8" t="str">
        <f t="shared" si="143"/>
        <v>11</v>
      </c>
      <c r="Z1009" s="5">
        <f t="shared" si="144"/>
        <v>26.103591118375952</v>
      </c>
      <c r="AA1009" s="3">
        <f t="shared" si="145"/>
        <v>43171.551493055551</v>
      </c>
      <c r="AB1009" s="5">
        <f t="shared" si="146"/>
        <v>1.6199995530769229</v>
      </c>
    </row>
    <row r="1010" spans="1:28" x14ac:dyDescent="0.25">
      <c r="A1010" s="1" t="s">
        <v>2697</v>
      </c>
      <c r="B1010" s="1" t="s">
        <v>78</v>
      </c>
      <c r="C1010" s="1" t="s">
        <v>562</v>
      </c>
      <c r="D1010" s="1" t="s">
        <v>3</v>
      </c>
      <c r="E1010" s="1" t="s">
        <v>2698</v>
      </c>
      <c r="F1010" s="1" t="s">
        <v>2699</v>
      </c>
      <c r="G1010" s="1" t="s">
        <v>346</v>
      </c>
      <c r="H1010">
        <v>60.588200000000001</v>
      </c>
      <c r="I1010">
        <v>-170.93049999999999</v>
      </c>
      <c r="J1010" s="1" t="s">
        <v>2693</v>
      </c>
      <c r="K1010" s="1" t="s">
        <v>2700</v>
      </c>
      <c r="L1010" s="1" t="s">
        <v>80</v>
      </c>
      <c r="M1010" s="1" t="s">
        <v>2701</v>
      </c>
      <c r="N1010" s="1" t="s">
        <v>2702</v>
      </c>
      <c r="O1010" s="3">
        <f t="shared" si="133"/>
        <v>43171.594548611116</v>
      </c>
      <c r="P1010" s="4">
        <f t="shared" si="134"/>
        <v>7.01904296875E-2</v>
      </c>
      <c r="Q1010" s="4">
        <f t="shared" si="135"/>
        <v>9.063720703125E-2</v>
      </c>
      <c r="R1010" s="4">
        <f t="shared" si="136"/>
        <v>24.750609422351999</v>
      </c>
      <c r="S1010" s="4">
        <f t="shared" si="137"/>
        <v>0.1186009781557118</v>
      </c>
      <c r="T1010" s="5">
        <f t="shared" si="138"/>
        <v>393.35281095890417</v>
      </c>
      <c r="U1010" s="5">
        <f t="shared" si="139"/>
        <v>14.533746901084973</v>
      </c>
      <c r="V1010" s="8">
        <f t="shared" si="140"/>
        <v>-170.93049999999999</v>
      </c>
      <c r="W1010" s="8">
        <f t="shared" si="141"/>
        <v>60.588200000000001</v>
      </c>
      <c r="X1010" s="3">
        <f t="shared" si="142"/>
        <v>43171.928129398148</v>
      </c>
      <c r="Y1010" s="8" t="str">
        <f t="shared" si="143"/>
        <v>20</v>
      </c>
      <c r="Z1010" s="5">
        <f t="shared" si="144"/>
        <v>27.993603396855097</v>
      </c>
      <c r="AA1010" s="3">
        <f t="shared" si="145"/>
        <v>43171.594814814816</v>
      </c>
      <c r="AB1010" s="5">
        <f t="shared" si="146"/>
        <v>1.6200001817196608</v>
      </c>
    </row>
    <row r="1011" spans="1:28" x14ac:dyDescent="0.25">
      <c r="A1011" s="1" t="s">
        <v>2690</v>
      </c>
      <c r="B1011" s="1" t="s">
        <v>97</v>
      </c>
      <c r="C1011" s="1" t="s">
        <v>70</v>
      </c>
      <c r="D1011" s="1" t="s">
        <v>3</v>
      </c>
      <c r="E1011" s="1" t="s">
        <v>2691</v>
      </c>
      <c r="F1011" s="1" t="s">
        <v>2692</v>
      </c>
      <c r="G1011" s="1" t="s">
        <v>80</v>
      </c>
      <c r="H1011">
        <v>60.594099999999997</v>
      </c>
      <c r="I1011">
        <v>-170.94880000000001</v>
      </c>
      <c r="J1011" s="1" t="s">
        <v>2693</v>
      </c>
      <c r="K1011" s="1" t="s">
        <v>2694</v>
      </c>
      <c r="L1011" s="1" t="s">
        <v>27</v>
      </c>
      <c r="M1011" s="1" t="s">
        <v>2695</v>
      </c>
      <c r="N1011" s="1" t="s">
        <v>2696</v>
      </c>
      <c r="O1011" s="3">
        <f t="shared" si="133"/>
        <v>43171.638298611113</v>
      </c>
      <c r="P1011" s="4">
        <f t="shared" si="134"/>
        <v>6.40869140625E-2</v>
      </c>
      <c r="Q1011" s="4">
        <f t="shared" si="135"/>
        <v>8.7890625E-2</v>
      </c>
      <c r="R1011" s="4">
        <f t="shared" si="136"/>
        <v>24.750609422351999</v>
      </c>
      <c r="S1011" s="4">
        <f t="shared" si="137"/>
        <v>7.2136546661852208E-2</v>
      </c>
      <c r="T1011" s="5">
        <f t="shared" si="138"/>
        <v>430.68615890410956</v>
      </c>
      <c r="U1011" s="5">
        <f t="shared" si="139"/>
        <v>11.47834095453358</v>
      </c>
      <c r="V1011" s="8">
        <f t="shared" si="140"/>
        <v>-170.94880000000001</v>
      </c>
      <c r="W1011" s="8">
        <f t="shared" si="141"/>
        <v>60.594099999999997</v>
      </c>
      <c r="X1011" s="3">
        <f t="shared" si="142"/>
        <v>43171.971775231483</v>
      </c>
      <c r="Y1011" s="8" t="str">
        <f t="shared" si="143"/>
        <v>11</v>
      </c>
      <c r="Z1011" s="5">
        <f t="shared" si="144"/>
        <v>29.541360500142787</v>
      </c>
      <c r="AA1011" s="3">
        <f t="shared" si="145"/>
        <v>43171.638460648144</v>
      </c>
      <c r="AB1011" s="5">
        <f t="shared" si="146"/>
        <v>1.6199995530769229</v>
      </c>
    </row>
    <row r="1012" spans="1:28" x14ac:dyDescent="0.25">
      <c r="A1012" s="1" t="s">
        <v>2684</v>
      </c>
      <c r="B1012" s="1" t="s">
        <v>97</v>
      </c>
      <c r="C1012" s="1" t="s">
        <v>2526</v>
      </c>
      <c r="D1012" s="1" t="s">
        <v>3</v>
      </c>
      <c r="E1012" s="1" t="s">
        <v>2685</v>
      </c>
      <c r="F1012" s="1" t="s">
        <v>2686</v>
      </c>
      <c r="G1012" s="1" t="s">
        <v>53</v>
      </c>
      <c r="H1012">
        <v>60.600700000000003</v>
      </c>
      <c r="I1012">
        <v>-170.9624</v>
      </c>
      <c r="J1012" s="1" t="s">
        <v>2625</v>
      </c>
      <c r="K1012" s="1" t="s">
        <v>2687</v>
      </c>
      <c r="L1012" s="1" t="s">
        <v>58</v>
      </c>
      <c r="M1012" s="1" t="s">
        <v>2688</v>
      </c>
      <c r="N1012" s="1" t="s">
        <v>2689</v>
      </c>
      <c r="O1012" s="3">
        <f t="shared" si="133"/>
        <v>43171.681423611109</v>
      </c>
      <c r="P1012" s="4">
        <f t="shared" si="134"/>
        <v>6.40869140625E-2</v>
      </c>
      <c r="Q1012" s="4">
        <f t="shared" si="135"/>
        <v>8.60595703125E-2</v>
      </c>
      <c r="R1012" s="4">
        <f t="shared" si="136"/>
        <v>24.750609422351999</v>
      </c>
      <c r="S1012" s="4">
        <f t="shared" si="137"/>
        <v>7.5451331422982548E-2</v>
      </c>
      <c r="T1012" s="5">
        <f t="shared" si="138"/>
        <v>386.11609315068495</v>
      </c>
      <c r="U1012" s="5">
        <f t="shared" si="139"/>
        <v>16.463595202270298</v>
      </c>
      <c r="V1012" s="8">
        <f t="shared" si="140"/>
        <v>-170.9624</v>
      </c>
      <c r="W1012" s="8">
        <f t="shared" si="141"/>
        <v>60.600700000000003</v>
      </c>
      <c r="X1012" s="3">
        <f t="shared" si="142"/>
        <v>43172.015289351853</v>
      </c>
      <c r="Y1012" s="8" t="str">
        <f t="shared" si="143"/>
        <v>45</v>
      </c>
      <c r="Z1012" s="5">
        <f t="shared" si="144"/>
        <v>35.31364004826878</v>
      </c>
      <c r="AA1012" s="3">
        <f t="shared" si="145"/>
        <v>43171.681967592594</v>
      </c>
      <c r="AB1012" s="5">
        <f t="shared" si="146"/>
        <v>1.0000000242143869</v>
      </c>
    </row>
    <row r="1013" spans="1:28" x14ac:dyDescent="0.25">
      <c r="A1013" s="1" t="s">
        <v>2679</v>
      </c>
      <c r="B1013" s="1" t="s">
        <v>97</v>
      </c>
      <c r="C1013" s="1" t="s">
        <v>2506</v>
      </c>
      <c r="D1013" s="1" t="s">
        <v>763</v>
      </c>
      <c r="E1013" s="1" t="s">
        <v>860</v>
      </c>
      <c r="F1013" s="1" t="s">
        <v>2680</v>
      </c>
      <c r="G1013" s="1" t="s">
        <v>566</v>
      </c>
      <c r="H1013">
        <v>60.607599999999998</v>
      </c>
      <c r="I1013">
        <v>-170.97200000000001</v>
      </c>
      <c r="J1013" s="1" t="s">
        <v>2625</v>
      </c>
      <c r="K1013" s="1" t="s">
        <v>2681</v>
      </c>
      <c r="L1013" s="1" t="s">
        <v>87</v>
      </c>
      <c r="M1013" s="1" t="s">
        <v>2682</v>
      </c>
      <c r="N1013" s="1" t="s">
        <v>2683</v>
      </c>
      <c r="O1013" s="3">
        <f t="shared" si="133"/>
        <v>43171.724120370374</v>
      </c>
      <c r="P1013" s="4">
        <f t="shared" si="134"/>
        <v>6.40869140625E-2</v>
      </c>
      <c r="Q1013" s="4">
        <f t="shared" si="135"/>
        <v>8.331298828125E-2</v>
      </c>
      <c r="R1013" s="4">
        <f t="shared" si="136"/>
        <v>24.754745654752071</v>
      </c>
      <c r="S1013" s="4">
        <f t="shared" si="137"/>
        <v>1.037598188412403E-2</v>
      </c>
      <c r="T1013" s="5">
        <f t="shared" si="138"/>
        <v>267.48802739726028</v>
      </c>
      <c r="U1013" s="5">
        <f t="shared" si="139"/>
        <v>14.760334581469486</v>
      </c>
      <c r="V1013" s="8">
        <f t="shared" si="140"/>
        <v>-170.97200000000001</v>
      </c>
      <c r="W1013" s="8">
        <f t="shared" si="141"/>
        <v>60.607599999999998</v>
      </c>
      <c r="X1013" s="3">
        <f t="shared" si="142"/>
        <v>43172.057504282406</v>
      </c>
      <c r="Y1013" s="8" t="str">
        <f t="shared" si="143"/>
        <v>3</v>
      </c>
      <c r="Z1013" s="5">
        <f t="shared" si="144"/>
        <v>28.115428602347141</v>
      </c>
      <c r="AA1013" s="3">
        <f t="shared" si="145"/>
        <v>43171.724189814813</v>
      </c>
      <c r="AB1013" s="5">
        <f t="shared" si="146"/>
        <v>1.6300000017508864</v>
      </c>
    </row>
    <row r="1014" spans="1:28" x14ac:dyDescent="0.25">
      <c r="A1014" s="1" t="s">
        <v>2673</v>
      </c>
      <c r="B1014" s="1" t="s">
        <v>27</v>
      </c>
      <c r="C1014" s="1" t="s">
        <v>527</v>
      </c>
      <c r="D1014" s="1" t="s">
        <v>763</v>
      </c>
      <c r="E1014" s="1" t="s">
        <v>2674</v>
      </c>
      <c r="F1014" s="1" t="s">
        <v>2675</v>
      </c>
      <c r="G1014" s="1" t="s">
        <v>111</v>
      </c>
      <c r="H1014">
        <v>60.619799999999998</v>
      </c>
      <c r="I1014">
        <v>-170.98519999999999</v>
      </c>
      <c r="J1014" s="1" t="s">
        <v>2625</v>
      </c>
      <c r="K1014" s="1" t="s">
        <v>2676</v>
      </c>
      <c r="L1014" s="1" t="s">
        <v>99</v>
      </c>
      <c r="M1014" s="1" t="s">
        <v>2677</v>
      </c>
      <c r="N1014" s="1" t="s">
        <v>2678</v>
      </c>
      <c r="O1014" s="3">
        <f t="shared" si="133"/>
        <v>43171.808900462958</v>
      </c>
      <c r="P1014" s="4">
        <f t="shared" si="134"/>
        <v>5.18798828125E-2</v>
      </c>
      <c r="Q1014" s="4">
        <f t="shared" si="135"/>
        <v>7.32421875E-2</v>
      </c>
      <c r="R1014" s="4">
        <f t="shared" si="136"/>
        <v>24.754745654752071</v>
      </c>
      <c r="S1014" s="4">
        <f t="shared" si="137"/>
        <v>1.6982727675781462E-2</v>
      </c>
      <c r="T1014" s="5">
        <f t="shared" si="138"/>
        <v>117.81647123287671</v>
      </c>
      <c r="U1014" s="5">
        <f t="shared" si="139"/>
        <v>12.040607741165621</v>
      </c>
      <c r="V1014" s="8">
        <f t="shared" si="140"/>
        <v>-170.98519999999999</v>
      </c>
      <c r="W1014" s="8">
        <f t="shared" si="141"/>
        <v>60.619799999999998</v>
      </c>
      <c r="X1014" s="3">
        <f t="shared" si="142"/>
        <v>43172.14236539352</v>
      </c>
      <c r="Y1014" s="8" t="str">
        <f t="shared" si="143"/>
        <v>10</v>
      </c>
      <c r="Z1014" s="5">
        <f t="shared" si="144"/>
        <v>28.717434042805191</v>
      </c>
      <c r="AA1014" s="3">
        <f t="shared" si="145"/>
        <v>43171.809050925927</v>
      </c>
      <c r="AB1014" s="5">
        <f t="shared" si="146"/>
        <v>1.6300000017508864</v>
      </c>
    </row>
    <row r="1015" spans="1:28" x14ac:dyDescent="0.25">
      <c r="A1015" s="1" t="s">
        <v>2668</v>
      </c>
      <c r="B1015" s="1" t="s">
        <v>62</v>
      </c>
      <c r="C1015" s="1" t="s">
        <v>343</v>
      </c>
      <c r="D1015" s="1" t="s">
        <v>3</v>
      </c>
      <c r="E1015" s="1" t="s">
        <v>2669</v>
      </c>
      <c r="F1015" s="1" t="s">
        <v>5</v>
      </c>
      <c r="G1015" s="1" t="s">
        <v>44</v>
      </c>
      <c r="H1015">
        <v>60.630200000000002</v>
      </c>
      <c r="I1015">
        <v>-171.03059999999999</v>
      </c>
      <c r="J1015" s="1" t="s">
        <v>2625</v>
      </c>
      <c r="K1015" s="1" t="s">
        <v>2670</v>
      </c>
      <c r="L1015" s="1" t="s">
        <v>180</v>
      </c>
      <c r="M1015" s="1" t="s">
        <v>2671</v>
      </c>
      <c r="N1015" s="1" t="s">
        <v>2672</v>
      </c>
      <c r="O1015" s="3">
        <f t="shared" si="133"/>
        <v>43171.93986111111</v>
      </c>
      <c r="P1015" s="4">
        <f t="shared" si="134"/>
        <v>5.4931640625E-2</v>
      </c>
      <c r="Q1015" s="4">
        <f t="shared" si="135"/>
        <v>7.50732421875E-2</v>
      </c>
      <c r="R1015" s="4">
        <f t="shared" si="136"/>
        <v>24.750609422351999</v>
      </c>
      <c r="S1015" s="4">
        <f t="shared" si="137"/>
        <v>-0.12669785335123152</v>
      </c>
      <c r="T1015" s="5">
        <f t="shared" si="138"/>
        <v>0.40579726027397262</v>
      </c>
      <c r="U1015" s="5">
        <f t="shared" si="139"/>
        <v>13.093923320570502</v>
      </c>
      <c r="V1015" s="8">
        <f t="shared" si="140"/>
        <v>-171.03059999999999</v>
      </c>
      <c r="W1015" s="8">
        <f t="shared" si="141"/>
        <v>60.630200000000002</v>
      </c>
      <c r="X1015" s="3">
        <f t="shared" si="142"/>
        <v>43172.273368055554</v>
      </c>
      <c r="Y1015" s="8" t="str">
        <f t="shared" si="143"/>
        <v>14</v>
      </c>
      <c r="Z1015" s="5">
        <f t="shared" si="144"/>
        <v>33.798400376410093</v>
      </c>
      <c r="AA1015" s="3">
        <f t="shared" si="145"/>
        <v>43171.940046296295</v>
      </c>
      <c r="AB1015" s="5">
        <f t="shared" si="146"/>
        <v>1.0000000242143869</v>
      </c>
    </row>
    <row r="1016" spans="1:28" x14ac:dyDescent="0.25">
      <c r="A1016" s="1" t="s">
        <v>2663</v>
      </c>
      <c r="B1016" s="1" t="s">
        <v>2647</v>
      </c>
      <c r="C1016" s="1" t="s">
        <v>499</v>
      </c>
      <c r="D1016" s="1" t="s">
        <v>3</v>
      </c>
      <c r="E1016" s="1" t="s">
        <v>2664</v>
      </c>
      <c r="F1016" s="1" t="s">
        <v>5</v>
      </c>
      <c r="G1016" s="1" t="s">
        <v>78</v>
      </c>
      <c r="H1016">
        <v>60.633600000000001</v>
      </c>
      <c r="I1016">
        <v>-171.05330000000001</v>
      </c>
      <c r="J1016" s="1" t="s">
        <v>2625</v>
      </c>
      <c r="K1016" s="1" t="s">
        <v>2665</v>
      </c>
      <c r="L1016" s="1" t="s">
        <v>27</v>
      </c>
      <c r="M1016" s="1" t="s">
        <v>2666</v>
      </c>
      <c r="N1016" s="1" t="s">
        <v>2667</v>
      </c>
      <c r="O1016" s="3">
        <f t="shared" si="133"/>
        <v>43171.982233796298</v>
      </c>
      <c r="P1016" s="4">
        <f t="shared" si="134"/>
        <v>4.57763671875E-2</v>
      </c>
      <c r="Q1016" s="4">
        <f t="shared" si="135"/>
        <v>6.591796875E-2</v>
      </c>
      <c r="R1016" s="4">
        <f t="shared" si="136"/>
        <v>24.750609422351999</v>
      </c>
      <c r="S1016" s="4">
        <f t="shared" si="137"/>
        <v>-7.8570778303060251E-2</v>
      </c>
      <c r="T1016" s="5">
        <f t="shared" si="138"/>
        <v>0.40579726027397262</v>
      </c>
      <c r="U1016" s="5">
        <f t="shared" si="139"/>
        <v>10.579844096122505</v>
      </c>
      <c r="V1016" s="8">
        <f t="shared" si="140"/>
        <v>-171.05330000000001</v>
      </c>
      <c r="W1016" s="8">
        <f t="shared" si="141"/>
        <v>60.633600000000001</v>
      </c>
      <c r="X1016" s="3">
        <f t="shared" si="142"/>
        <v>43172.315710300922</v>
      </c>
      <c r="Y1016" s="8" t="str">
        <f t="shared" si="143"/>
        <v>11</v>
      </c>
      <c r="Z1016" s="5">
        <f t="shared" si="144"/>
        <v>37.907842094651194</v>
      </c>
      <c r="AA1016" s="3">
        <f t="shared" si="145"/>
        <v>43171.982395833329</v>
      </c>
      <c r="AB1016" s="5">
        <f t="shared" si="146"/>
        <v>1.6300000017508864</v>
      </c>
    </row>
    <row r="1017" spans="1:28" x14ac:dyDescent="0.25">
      <c r="A1017" s="1" t="s">
        <v>2657</v>
      </c>
      <c r="B1017" s="1" t="s">
        <v>2647</v>
      </c>
      <c r="C1017" s="1" t="s">
        <v>537</v>
      </c>
      <c r="D1017" s="1" t="s">
        <v>763</v>
      </c>
      <c r="E1017" s="1" t="s">
        <v>2658</v>
      </c>
      <c r="F1017" s="1" t="s">
        <v>5</v>
      </c>
      <c r="G1017" s="1" t="s">
        <v>2659</v>
      </c>
      <c r="H1017">
        <v>60.645499999999998</v>
      </c>
      <c r="I1017">
        <v>-171.10740000000001</v>
      </c>
      <c r="J1017" s="1" t="s">
        <v>2625</v>
      </c>
      <c r="K1017" s="1" t="s">
        <v>2660</v>
      </c>
      <c r="L1017" s="1" t="s">
        <v>15</v>
      </c>
      <c r="M1017" s="1" t="s">
        <v>2661</v>
      </c>
      <c r="N1017" s="1" t="s">
        <v>2662</v>
      </c>
      <c r="O1017" s="3">
        <f t="shared" si="133"/>
        <v>43172.067349537036</v>
      </c>
      <c r="P1017" s="4">
        <f t="shared" si="134"/>
        <v>4.57763671875E-2</v>
      </c>
      <c r="Q1017" s="4">
        <f t="shared" si="135"/>
        <v>6.04248046875E-2</v>
      </c>
      <c r="R1017" s="4">
        <f t="shared" si="136"/>
        <v>24.754745654752071</v>
      </c>
      <c r="S1017" s="4">
        <f t="shared" si="137"/>
        <v>-6.7614235856353844E-2</v>
      </c>
      <c r="T1017" s="5">
        <f t="shared" si="138"/>
        <v>0.40579726027397262</v>
      </c>
      <c r="U1017" s="5">
        <f t="shared" si="139"/>
        <v>35.806250507311432</v>
      </c>
      <c r="V1017" s="8">
        <f t="shared" si="140"/>
        <v>-171.10740000000001</v>
      </c>
      <c r="W1017" s="8">
        <f t="shared" si="141"/>
        <v>60.645499999999998</v>
      </c>
      <c r="X1017" s="3">
        <f t="shared" si="142"/>
        <v>43172.400753819442</v>
      </c>
      <c r="Y1017" s="8" t="str">
        <f t="shared" si="143"/>
        <v>5</v>
      </c>
      <c r="Z1017" s="5">
        <f t="shared" si="144"/>
        <v>21.408762929275898</v>
      </c>
      <c r="AA1017" s="3">
        <f t="shared" si="145"/>
        <v>43172.067442129628</v>
      </c>
      <c r="AB1017" s="5">
        <f t="shared" si="146"/>
        <v>1.8700000829994678</v>
      </c>
    </row>
    <row r="1018" spans="1:28" x14ac:dyDescent="0.25">
      <c r="A1018" s="1" t="s">
        <v>2652</v>
      </c>
      <c r="B1018" s="1" t="s">
        <v>27</v>
      </c>
      <c r="C1018" s="1" t="s">
        <v>2556</v>
      </c>
      <c r="D1018" s="1" t="s">
        <v>3</v>
      </c>
      <c r="E1018" s="1" t="s">
        <v>2653</v>
      </c>
      <c r="F1018" s="1" t="s">
        <v>5</v>
      </c>
      <c r="G1018" s="1" t="s">
        <v>83</v>
      </c>
      <c r="H1018">
        <v>60.656399999999998</v>
      </c>
      <c r="I1018">
        <v>-171.13509999999999</v>
      </c>
      <c r="J1018" s="1" t="s">
        <v>2625</v>
      </c>
      <c r="K1018" s="1" t="s">
        <v>2654</v>
      </c>
      <c r="L1018" s="1" t="s">
        <v>97</v>
      </c>
      <c r="M1018" s="1" t="s">
        <v>2655</v>
      </c>
      <c r="N1018" s="1" t="s">
        <v>2656</v>
      </c>
      <c r="O1018" s="3">
        <f t="shared" si="133"/>
        <v>43172.109976851847</v>
      </c>
      <c r="P1018" s="4">
        <f t="shared" si="134"/>
        <v>5.18798828125E-2</v>
      </c>
      <c r="Q1018" s="4">
        <f t="shared" si="135"/>
        <v>6.9580078125E-2</v>
      </c>
      <c r="R1018" s="4">
        <f t="shared" si="136"/>
        <v>24.750609422351999</v>
      </c>
      <c r="S1018" s="4">
        <f t="shared" si="137"/>
        <v>-0.1015571087929743</v>
      </c>
      <c r="T1018" s="5">
        <f t="shared" si="138"/>
        <v>0.40579726027397262</v>
      </c>
      <c r="U1018" s="5">
        <f t="shared" si="139"/>
        <v>12.578118655782585</v>
      </c>
      <c r="V1018" s="8">
        <f t="shared" si="140"/>
        <v>-171.13509999999999</v>
      </c>
      <c r="W1018" s="8">
        <f t="shared" si="141"/>
        <v>60.656399999999998</v>
      </c>
      <c r="X1018" s="3">
        <f t="shared" si="142"/>
        <v>43172.443499652771</v>
      </c>
      <c r="Y1018" s="8" t="str">
        <f t="shared" si="143"/>
        <v>15</v>
      </c>
      <c r="Z1018" s="5">
        <f t="shared" si="144"/>
        <v>23.794272950536634</v>
      </c>
      <c r="AA1018" s="3">
        <f t="shared" si="145"/>
        <v>43172.110185185185</v>
      </c>
      <c r="AB1018" s="5">
        <f t="shared" si="146"/>
        <v>1.6300006303936243</v>
      </c>
    </row>
    <row r="1019" spans="1:28" x14ac:dyDescent="0.25">
      <c r="A1019" s="1" t="s">
        <v>2646</v>
      </c>
      <c r="B1019" s="1" t="s">
        <v>2647</v>
      </c>
      <c r="C1019" s="1" t="s">
        <v>471</v>
      </c>
      <c r="D1019" s="1" t="s">
        <v>763</v>
      </c>
      <c r="E1019" s="1" t="s">
        <v>2648</v>
      </c>
      <c r="F1019" s="1" t="s">
        <v>5</v>
      </c>
      <c r="G1019" s="1" t="s">
        <v>97</v>
      </c>
      <c r="H1019">
        <v>60.6691</v>
      </c>
      <c r="I1019">
        <v>-171.1576</v>
      </c>
      <c r="J1019" s="1" t="s">
        <v>2625</v>
      </c>
      <c r="K1019" s="1" t="s">
        <v>2649</v>
      </c>
      <c r="L1019" s="1" t="s">
        <v>667</v>
      </c>
      <c r="M1019" s="1" t="s">
        <v>2650</v>
      </c>
      <c r="N1019" s="1" t="s">
        <v>2651</v>
      </c>
      <c r="O1019" s="3">
        <f t="shared" si="133"/>
        <v>43172.152604166666</v>
      </c>
      <c r="P1019" s="4">
        <f t="shared" si="134"/>
        <v>4.57763671875E-2</v>
      </c>
      <c r="Q1019" s="4">
        <f t="shared" si="135"/>
        <v>6.683349609375E-2</v>
      </c>
      <c r="R1019" s="4">
        <f t="shared" si="136"/>
        <v>24.754745654752071</v>
      </c>
      <c r="S1019" s="4">
        <f t="shared" si="137"/>
        <v>-8.3295412261463753E-3</v>
      </c>
      <c r="T1019" s="5">
        <f t="shared" si="138"/>
        <v>0.40579726027397262</v>
      </c>
      <c r="U1019" s="5">
        <f t="shared" si="139"/>
        <v>9.9363670721407207</v>
      </c>
      <c r="V1019" s="8">
        <f t="shared" si="140"/>
        <v>-171.1576</v>
      </c>
      <c r="W1019" s="8">
        <f t="shared" si="141"/>
        <v>60.6691</v>
      </c>
      <c r="X1019" s="3">
        <f t="shared" si="142"/>
        <v>43172.48627731482</v>
      </c>
      <c r="Y1019" s="8" t="str">
        <f t="shared" si="143"/>
        <v>28</v>
      </c>
      <c r="Z1019" s="5">
        <f t="shared" si="144"/>
        <v>30.683417108975817</v>
      </c>
      <c r="AA1019" s="3">
        <f t="shared" si="145"/>
        <v>43172.152962962966</v>
      </c>
      <c r="AB1019" s="5">
        <f t="shared" si="146"/>
        <v>1.6399998217821121</v>
      </c>
    </row>
    <row r="1020" spans="1:28" x14ac:dyDescent="0.25">
      <c r="A1020" s="1" t="s">
        <v>2640</v>
      </c>
      <c r="B1020" s="1" t="s">
        <v>2641</v>
      </c>
      <c r="C1020" s="1" t="s">
        <v>537</v>
      </c>
      <c r="D1020" s="1" t="s">
        <v>3</v>
      </c>
      <c r="E1020" s="1" t="s">
        <v>2642</v>
      </c>
      <c r="F1020" s="1" t="s">
        <v>5</v>
      </c>
      <c r="G1020" s="1" t="s">
        <v>6</v>
      </c>
      <c r="H1020">
        <v>60.680999999999997</v>
      </c>
      <c r="I1020">
        <v>-171.17400000000001</v>
      </c>
      <c r="J1020" s="1" t="s">
        <v>2625</v>
      </c>
      <c r="K1020" s="1" t="s">
        <v>2643</v>
      </c>
      <c r="L1020" s="1" t="s">
        <v>12</v>
      </c>
      <c r="M1020" s="1" t="s">
        <v>2644</v>
      </c>
      <c r="N1020" s="1" t="s">
        <v>2645</v>
      </c>
      <c r="O1020" s="3">
        <f t="shared" si="133"/>
        <v>43172.195231481484</v>
      </c>
      <c r="P1020" s="4">
        <f t="shared" si="134"/>
        <v>3.96728515625E-2</v>
      </c>
      <c r="Q1020" s="4">
        <f t="shared" si="135"/>
        <v>6.04248046875E-2</v>
      </c>
      <c r="R1020" s="4">
        <f t="shared" si="136"/>
        <v>24.750609422351999</v>
      </c>
      <c r="S1020" s="4">
        <f t="shared" si="137"/>
        <v>-4.5680455875299231E-2</v>
      </c>
      <c r="T1020" s="5">
        <f t="shared" si="138"/>
        <v>0.40579726027397262</v>
      </c>
      <c r="U1020" s="5">
        <f t="shared" si="139"/>
        <v>5.1264000819477049</v>
      </c>
      <c r="V1020" s="8">
        <f t="shared" si="140"/>
        <v>-171.17400000000001</v>
      </c>
      <c r="W1020" s="8">
        <f t="shared" si="141"/>
        <v>60.680999999999997</v>
      </c>
      <c r="X1020" s="3">
        <f t="shared" si="142"/>
        <v>43172.528684259254</v>
      </c>
      <c r="Y1020" s="8" t="str">
        <f t="shared" si="143"/>
        <v>9</v>
      </c>
      <c r="Z1020" s="5">
        <f t="shared" si="144"/>
        <v>27.748478700653401</v>
      </c>
      <c r="AA1020" s="3">
        <f t="shared" si="145"/>
        <v>43172.195370370369</v>
      </c>
      <c r="AB1020" s="5">
        <f t="shared" si="146"/>
        <v>1.6800003591924906</v>
      </c>
    </row>
    <row r="1021" spans="1:28" x14ac:dyDescent="0.25">
      <c r="A1021" s="1" t="s">
        <v>2635</v>
      </c>
      <c r="B1021" s="1" t="s">
        <v>2630</v>
      </c>
      <c r="C1021" s="1" t="s">
        <v>466</v>
      </c>
      <c r="D1021" s="1" t="s">
        <v>3</v>
      </c>
      <c r="E1021" s="1" t="s">
        <v>2636</v>
      </c>
      <c r="F1021" s="1" t="s">
        <v>5</v>
      </c>
      <c r="G1021" s="1" t="s">
        <v>466</v>
      </c>
      <c r="H1021">
        <v>60.696199999999997</v>
      </c>
      <c r="I1021">
        <v>-171.18629999999999</v>
      </c>
      <c r="J1021" s="1" t="s">
        <v>2625</v>
      </c>
      <c r="K1021" s="1" t="s">
        <v>2637</v>
      </c>
      <c r="L1021" s="1" t="s">
        <v>15</v>
      </c>
      <c r="M1021" s="1" t="s">
        <v>2638</v>
      </c>
      <c r="N1021" s="1" t="s">
        <v>2639</v>
      </c>
      <c r="O1021" s="3">
        <f t="shared" si="133"/>
        <v>43172.240960648152</v>
      </c>
      <c r="P1021" s="4">
        <f t="shared" si="134"/>
        <v>4.2724609375E-2</v>
      </c>
      <c r="Q1021" s="4">
        <f t="shared" si="135"/>
        <v>6.40869140625E-2</v>
      </c>
      <c r="R1021" s="4">
        <f t="shared" si="136"/>
        <v>24.750609422351999</v>
      </c>
      <c r="S1021" s="4">
        <f t="shared" si="137"/>
        <v>-0.11795736242675048</v>
      </c>
      <c r="T1021" s="5">
        <f t="shared" si="138"/>
        <v>0.40579726027397262</v>
      </c>
      <c r="U1021" s="5">
        <f t="shared" si="139"/>
        <v>17.445987705778016</v>
      </c>
      <c r="V1021" s="8">
        <f t="shared" si="140"/>
        <v>-171.18629999999999</v>
      </c>
      <c r="W1021" s="8">
        <f t="shared" si="141"/>
        <v>60.696199999999997</v>
      </c>
      <c r="X1021" s="3">
        <f t="shared" si="142"/>
        <v>43172.574366898145</v>
      </c>
      <c r="Y1021" s="8" t="str">
        <f t="shared" si="143"/>
        <v>5</v>
      </c>
      <c r="Z1021" s="5">
        <f t="shared" si="144"/>
        <v>23.935889397688776</v>
      </c>
      <c r="AA1021" s="3">
        <f t="shared" si="145"/>
        <v>43172.241053240738</v>
      </c>
      <c r="AB1021" s="5">
        <f t="shared" si="146"/>
        <v>1.6999999992549419</v>
      </c>
    </row>
    <row r="1022" spans="1:28" x14ac:dyDescent="0.25">
      <c r="A1022" s="1" t="s">
        <v>2629</v>
      </c>
      <c r="B1022" s="1" t="s">
        <v>2630</v>
      </c>
      <c r="C1022" s="1" t="s">
        <v>2631</v>
      </c>
      <c r="D1022" s="1" t="s">
        <v>3</v>
      </c>
      <c r="E1022" s="1" t="s">
        <v>775</v>
      </c>
      <c r="F1022" s="1" t="s">
        <v>5</v>
      </c>
      <c r="G1022" s="1" t="s">
        <v>44</v>
      </c>
      <c r="H1022">
        <v>60.709299999999999</v>
      </c>
      <c r="I1022">
        <v>-171.19470000000001</v>
      </c>
      <c r="J1022" s="1" t="s">
        <v>2625</v>
      </c>
      <c r="K1022" s="1" t="s">
        <v>2632</v>
      </c>
      <c r="L1022" s="1" t="s">
        <v>122</v>
      </c>
      <c r="M1022" s="1" t="s">
        <v>2633</v>
      </c>
      <c r="N1022" s="1" t="s">
        <v>2634</v>
      </c>
      <c r="O1022" s="3">
        <f t="shared" si="133"/>
        <v>43172.284502314811</v>
      </c>
      <c r="P1022" s="4">
        <f t="shared" si="134"/>
        <v>4.2724609375E-2</v>
      </c>
      <c r="Q1022" s="4">
        <f t="shared" si="135"/>
        <v>6.77490234375E-2</v>
      </c>
      <c r="R1022" s="4">
        <f t="shared" si="136"/>
        <v>24.750609422351999</v>
      </c>
      <c r="S1022" s="4">
        <f t="shared" si="137"/>
        <v>-2.9211980201466758E-2</v>
      </c>
      <c r="T1022" s="5">
        <f t="shared" si="138"/>
        <v>0.40579726027397262</v>
      </c>
      <c r="U1022" s="5">
        <f t="shared" si="139"/>
        <v>13.093923320570502</v>
      </c>
      <c r="V1022" s="8">
        <f t="shared" si="140"/>
        <v>-171.19470000000001</v>
      </c>
      <c r="W1022" s="8">
        <f t="shared" si="141"/>
        <v>60.709299999999999</v>
      </c>
      <c r="X1022" s="3">
        <f t="shared" si="142"/>
        <v>43172.618055555555</v>
      </c>
      <c r="Y1022" s="8" t="str">
        <f t="shared" si="143"/>
        <v>18</v>
      </c>
      <c r="Z1022" s="5">
        <f t="shared" si="144"/>
        <v>29.308109235525457</v>
      </c>
      <c r="AA1022" s="3">
        <f t="shared" si="145"/>
        <v>43172.284733796296</v>
      </c>
      <c r="AB1022" s="5">
        <f t="shared" si="146"/>
        <v>1.0000000242143869</v>
      </c>
    </row>
    <row r="1023" spans="1:28" x14ac:dyDescent="0.25">
      <c r="A1023" s="1" t="s">
        <v>2622</v>
      </c>
      <c r="B1023" s="1" t="s">
        <v>2623</v>
      </c>
      <c r="C1023" s="1" t="s">
        <v>687</v>
      </c>
      <c r="D1023" s="1" t="s">
        <v>3</v>
      </c>
      <c r="E1023" s="1" t="s">
        <v>2624</v>
      </c>
      <c r="F1023" s="1" t="s">
        <v>5</v>
      </c>
      <c r="G1023" s="1" t="s">
        <v>620</v>
      </c>
      <c r="H1023">
        <v>60.721899999999998</v>
      </c>
      <c r="I1023">
        <v>-171.19370000000001</v>
      </c>
      <c r="J1023" s="1" t="s">
        <v>2625</v>
      </c>
      <c r="K1023" s="1" t="s">
        <v>2626</v>
      </c>
      <c r="L1023" s="1" t="s">
        <v>62</v>
      </c>
      <c r="M1023" s="1" t="s">
        <v>2627</v>
      </c>
      <c r="N1023" s="1" t="s">
        <v>2628</v>
      </c>
      <c r="O1023" s="3">
        <v>43172.327048611114</v>
      </c>
      <c r="P1023" s="4">
        <v>3.662109375E-2</v>
      </c>
      <c r="Q1023" s="4">
        <v>5.767822265625E-2</v>
      </c>
      <c r="R1023" s="4">
        <v>24.750609422351999</v>
      </c>
      <c r="S1023" s="4">
        <v>2.7999539112101957E-2</v>
      </c>
      <c r="T1023" s="5">
        <v>0.40579726027397262</v>
      </c>
      <c r="U1023" s="5">
        <v>21.720533975263919</v>
      </c>
      <c r="V1023" s="8">
        <v>-171.19370000000001</v>
      </c>
      <c r="W1023" s="8">
        <v>60.721899999999998</v>
      </c>
      <c r="X1023" s="3">
        <v>43172.660532407404</v>
      </c>
      <c r="Y1023" s="8" t="s">
        <v>62</v>
      </c>
      <c r="Z1023" s="5">
        <v>35.904068583317162</v>
      </c>
      <c r="AA1023" s="3">
        <f t="shared" si="145"/>
        <v>43172.327210648145</v>
      </c>
      <c r="AB1023" s="5">
        <v>1.0000000242143869</v>
      </c>
    </row>
    <row r="1024" spans="1:28" x14ac:dyDescent="0.25">
      <c r="A1024" s="1" t="s">
        <v>2762</v>
      </c>
      <c r="B1024" s="1" t="s">
        <v>10</v>
      </c>
      <c r="C1024" s="1" t="s">
        <v>2755</v>
      </c>
      <c r="D1024" s="1" t="s">
        <v>763</v>
      </c>
      <c r="E1024" s="1" t="s">
        <v>2763</v>
      </c>
      <c r="F1024" s="1" t="s">
        <v>5</v>
      </c>
      <c r="G1024" s="1" t="s">
        <v>2764</v>
      </c>
      <c r="H1024">
        <v>62.019799999999996</v>
      </c>
      <c r="I1024">
        <v>-171.73220000000001</v>
      </c>
      <c r="J1024" s="1" t="s">
        <v>2765</v>
      </c>
      <c r="K1024" s="1" t="s">
        <v>2766</v>
      </c>
      <c r="L1024" s="1" t="s">
        <v>527</v>
      </c>
      <c r="M1024" s="1" t="s">
        <v>2767</v>
      </c>
      <c r="N1024" s="1" t="s">
        <v>2768</v>
      </c>
      <c r="O1024" s="3">
        <v>43186.207754629635</v>
      </c>
      <c r="P1024" s="4">
        <v>0</v>
      </c>
      <c r="Q1024" s="4">
        <v>2.38037109375E-2</v>
      </c>
      <c r="R1024" s="4">
        <v>24.754745654752071</v>
      </c>
      <c r="S1024" s="4">
        <v>-1.0166743133100908</v>
      </c>
      <c r="T1024" s="5">
        <v>0.40579726027397262</v>
      </c>
      <c r="U1024" s="5">
        <v>21.874832716361876</v>
      </c>
      <c r="V1024" s="8">
        <v>-171.73220000000001</v>
      </c>
      <c r="W1024" s="8">
        <v>62.019799999999996</v>
      </c>
      <c r="X1024" s="3">
        <v>43186.541678240741</v>
      </c>
      <c r="Y1024" s="8" t="s">
        <v>527</v>
      </c>
      <c r="Z1024" s="5">
        <v>53.842991799001169</v>
      </c>
      <c r="AA1024" s="3">
        <f t="shared" si="145"/>
        <v>43186.208368055552</v>
      </c>
      <c r="AB1024" s="5">
        <v>1.9999996293336153</v>
      </c>
    </row>
    <row r="1025" spans="1:28" x14ac:dyDescent="0.25">
      <c r="A1025" s="1" t="s">
        <v>2778</v>
      </c>
      <c r="B1025" s="1" t="s">
        <v>2773</v>
      </c>
      <c r="C1025" s="1" t="s">
        <v>2774</v>
      </c>
      <c r="D1025" s="1" t="s">
        <v>3</v>
      </c>
      <c r="E1025" s="1" t="s">
        <v>2779</v>
      </c>
      <c r="F1025" s="1" t="s">
        <v>2780</v>
      </c>
      <c r="G1025" s="1" t="s">
        <v>78</v>
      </c>
      <c r="H1025">
        <v>62.027999999999999</v>
      </c>
      <c r="I1025">
        <v>-171.8031</v>
      </c>
      <c r="J1025" s="1" t="s">
        <v>2781</v>
      </c>
      <c r="K1025" s="1" t="s">
        <v>2782</v>
      </c>
      <c r="L1025" s="1" t="s">
        <v>677</v>
      </c>
      <c r="M1025" s="1" t="s">
        <v>2783</v>
      </c>
      <c r="N1025" s="1" t="s">
        <v>2784</v>
      </c>
      <c r="O1025" s="3">
        <v>43186.694710648153</v>
      </c>
      <c r="P1025" s="4">
        <v>8.544921875E-2</v>
      </c>
      <c r="Q1025" s="4">
        <v>0.1080322265625</v>
      </c>
      <c r="R1025" s="4">
        <v>24.750609422351999</v>
      </c>
      <c r="S1025" s="4">
        <v>-0.7109780497499969</v>
      </c>
      <c r="T1025" s="5">
        <v>573.12099726027395</v>
      </c>
      <c r="U1025" s="5">
        <v>10.579844096122505</v>
      </c>
      <c r="V1025" s="8">
        <v>-171.8031</v>
      </c>
      <c r="W1025" s="8">
        <v>62.027999999999999</v>
      </c>
      <c r="X1025" s="3">
        <v>43187.028692129628</v>
      </c>
      <c r="Y1025" s="8" t="s">
        <v>677</v>
      </c>
      <c r="Z1025" s="5">
        <v>35.21439992911548</v>
      </c>
      <c r="AA1025" s="3">
        <f t="shared" si="145"/>
        <v>43186.695381944446</v>
      </c>
      <c r="AB1025" s="5">
        <v>2.0000002579763532</v>
      </c>
    </row>
    <row r="1026" spans="1:28" x14ac:dyDescent="0.25">
      <c r="A1026" s="1" t="s">
        <v>2787</v>
      </c>
      <c r="B1026" s="1" t="s">
        <v>68</v>
      </c>
      <c r="C1026" s="1" t="s">
        <v>717</v>
      </c>
      <c r="D1026" s="1" t="s">
        <v>3</v>
      </c>
      <c r="E1026" s="1" t="s">
        <v>2788</v>
      </c>
      <c r="F1026" s="1" t="s">
        <v>5</v>
      </c>
      <c r="G1026" s="1" t="s">
        <v>5</v>
      </c>
      <c r="H1026">
        <v>62.020600000000002</v>
      </c>
      <c r="I1026">
        <v>-171.7954</v>
      </c>
      <c r="J1026" s="1" t="s">
        <v>2781</v>
      </c>
      <c r="K1026" s="1" t="s">
        <v>2789</v>
      </c>
      <c r="L1026" s="1" t="s">
        <v>346</v>
      </c>
      <c r="M1026" s="1" t="s">
        <v>2671</v>
      </c>
      <c r="N1026" s="1" t="s">
        <v>2790</v>
      </c>
      <c r="O1026" s="3">
        <v>43187.120335648149</v>
      </c>
      <c r="P1026" s="4">
        <v>0.1708984375</v>
      </c>
      <c r="Q1026" s="4">
        <v>0.194091796875</v>
      </c>
      <c r="R1026" s="4">
        <v>24.750609422351999</v>
      </c>
      <c r="S1026" s="4">
        <v>-0.89587784784004043</v>
      </c>
      <c r="T1026" s="5">
        <v>0.40579726027397262</v>
      </c>
      <c r="U1026" s="5">
        <v>25.041695192995235</v>
      </c>
      <c r="V1026" s="8">
        <v>-171.7954</v>
      </c>
      <c r="W1026" s="8">
        <v>62.020600000000002</v>
      </c>
      <c r="X1026" s="3">
        <v>43187.454050925924</v>
      </c>
      <c r="Y1026" s="8" t="s">
        <v>346</v>
      </c>
      <c r="Z1026" s="5">
        <v>33.798400376410093</v>
      </c>
      <c r="AA1026" s="3">
        <f t="shared" si="145"/>
        <v>43187.120740740742</v>
      </c>
      <c r="AB1026" s="5">
        <v>2.0000002579763532</v>
      </c>
    </row>
    <row r="1027" spans="1:28" x14ac:dyDescent="0.25">
      <c r="A1027" s="1" t="s">
        <v>2791</v>
      </c>
      <c r="B1027" s="1" t="s">
        <v>2466</v>
      </c>
      <c r="C1027" s="1" t="s">
        <v>635</v>
      </c>
      <c r="D1027" s="1" t="s">
        <v>3</v>
      </c>
      <c r="E1027" s="1" t="s">
        <v>2792</v>
      </c>
      <c r="F1027" s="1" t="s">
        <v>2793</v>
      </c>
      <c r="G1027" s="1" t="s">
        <v>667</v>
      </c>
      <c r="H1027">
        <v>62.035299999999999</v>
      </c>
      <c r="I1027">
        <v>-171.68369999999999</v>
      </c>
      <c r="J1027" s="1" t="s">
        <v>2781</v>
      </c>
      <c r="K1027" s="1" t="s">
        <v>2794</v>
      </c>
      <c r="L1027" s="1" t="s">
        <v>53</v>
      </c>
      <c r="M1027" s="1" t="s">
        <v>2795</v>
      </c>
      <c r="N1027" s="1" t="s">
        <v>2796</v>
      </c>
      <c r="O1027" s="3">
        <v>43187.516192129631</v>
      </c>
      <c r="P1027" s="4">
        <v>0.2410888671875</v>
      </c>
      <c r="Q1027" s="4">
        <v>0.263671875</v>
      </c>
      <c r="R1027" s="4">
        <v>24.750609422351999</v>
      </c>
      <c r="S1027" s="4">
        <v>-0.44490338375175043</v>
      </c>
      <c r="T1027" s="5">
        <v>628.98575342465756</v>
      </c>
      <c r="U1027" s="5">
        <v>13.590493966805914</v>
      </c>
      <c r="V1027" s="8">
        <v>-171.68369999999999</v>
      </c>
      <c r="W1027" s="8">
        <v>62.035299999999999</v>
      </c>
      <c r="X1027" s="3">
        <v>43187.850010069451</v>
      </c>
      <c r="Y1027" s="8" t="s">
        <v>53</v>
      </c>
      <c r="Z1027" s="5">
        <v>28.357636576327966</v>
      </c>
      <c r="AA1027" s="3">
        <f t="shared" si="145"/>
        <v>43187.516701388886</v>
      </c>
      <c r="AB1027" s="5">
        <v>2.1299991756677628</v>
      </c>
    </row>
    <row r="1028" spans="1:28" x14ac:dyDescent="0.25">
      <c r="A1028" s="1" t="s">
        <v>2797</v>
      </c>
      <c r="B1028" s="1" t="s">
        <v>527</v>
      </c>
      <c r="C1028" s="1" t="s">
        <v>2798</v>
      </c>
      <c r="D1028" s="1" t="s">
        <v>3</v>
      </c>
      <c r="E1028" s="1" t="s">
        <v>2799</v>
      </c>
      <c r="F1028" s="1" t="s">
        <v>2800</v>
      </c>
      <c r="G1028" s="1" t="s">
        <v>2801</v>
      </c>
      <c r="H1028">
        <v>62.0931</v>
      </c>
      <c r="I1028">
        <v>-171.69560000000001</v>
      </c>
      <c r="J1028" s="1" t="s">
        <v>2802</v>
      </c>
      <c r="K1028" s="1" t="s">
        <v>2803</v>
      </c>
      <c r="L1028" s="1" t="s">
        <v>270</v>
      </c>
      <c r="M1028" s="1" t="s">
        <v>2804</v>
      </c>
      <c r="N1028" s="1" t="s">
        <v>2805</v>
      </c>
      <c r="O1028" s="3">
        <v>43187.900243055556</v>
      </c>
      <c r="P1028" s="4">
        <v>0.244140625</v>
      </c>
      <c r="Q1028" s="4">
        <v>0.26824951171875</v>
      </c>
      <c r="R1028" s="4">
        <v>24.750609422351999</v>
      </c>
      <c r="S1028" s="4">
        <v>-0.79001170192236714</v>
      </c>
      <c r="T1028" s="5">
        <v>48.492772602739727</v>
      </c>
      <c r="U1028" s="5">
        <v>43.945519562308839</v>
      </c>
      <c r="V1028" s="8">
        <v>-171.69560000000001</v>
      </c>
      <c r="W1028" s="8">
        <v>62.0931</v>
      </c>
      <c r="X1028" s="3">
        <v>43188.234037731483</v>
      </c>
      <c r="Y1028" s="8" t="s">
        <v>270</v>
      </c>
      <c r="Z1028" s="5">
        <v>36.293058493429577</v>
      </c>
      <c r="AA1028" s="3">
        <f t="shared" si="145"/>
        <v>43187.900729166664</v>
      </c>
      <c r="AB1028" s="5">
        <v>2.1399996243417263</v>
      </c>
    </row>
    <row r="1029" spans="1:28" x14ac:dyDescent="0.25">
      <c r="A1029" s="1" t="s">
        <v>2806</v>
      </c>
      <c r="B1029" s="1" t="s">
        <v>2514</v>
      </c>
      <c r="C1029" s="1" t="s">
        <v>2807</v>
      </c>
      <c r="D1029" s="1" t="s">
        <v>763</v>
      </c>
      <c r="E1029" s="1" t="s">
        <v>2808</v>
      </c>
      <c r="F1029" s="1" t="s">
        <v>5</v>
      </c>
      <c r="G1029" s="1" t="s">
        <v>80</v>
      </c>
      <c r="H1029">
        <v>62.1188</v>
      </c>
      <c r="I1029">
        <v>-171.7458</v>
      </c>
      <c r="J1029" s="1" t="s">
        <v>2802</v>
      </c>
      <c r="K1029" s="1" t="s">
        <v>2809</v>
      </c>
      <c r="L1029" s="1" t="s">
        <v>566</v>
      </c>
      <c r="M1029" s="1" t="s">
        <v>2810</v>
      </c>
      <c r="N1029" s="1" t="s">
        <v>2811</v>
      </c>
      <c r="O1029" s="3">
        <v>43188.287465277783</v>
      </c>
      <c r="P1029" s="4">
        <v>0.28076171875</v>
      </c>
      <c r="Q1029" s="4">
        <v>0.303955078125</v>
      </c>
      <c r="R1029" s="4">
        <v>24.754745654752071</v>
      </c>
      <c r="S1029" s="4">
        <v>-0.96679165425570091</v>
      </c>
      <c r="T1029" s="5">
        <v>0.40579726027397262</v>
      </c>
      <c r="U1029" s="5">
        <v>11.47834095453358</v>
      </c>
      <c r="V1029" s="8">
        <v>-171.7458</v>
      </c>
      <c r="W1029" s="8">
        <v>62.1188</v>
      </c>
      <c r="X1029" s="3">
        <v>43188.621190393518</v>
      </c>
      <c r="Y1029" s="8" t="s">
        <v>566</v>
      </c>
      <c r="Z1029" s="5">
        <v>36.389744677533542</v>
      </c>
      <c r="AA1029" s="3">
        <f t="shared" si="145"/>
        <v>43188.287881944445</v>
      </c>
      <c r="AB1029" s="5">
        <v>2.1500000730156898</v>
      </c>
    </row>
    <row r="1030" spans="1:28" x14ac:dyDescent="0.25">
      <c r="A1030" s="1" t="s">
        <v>2812</v>
      </c>
      <c r="B1030" s="1" t="s">
        <v>2813</v>
      </c>
      <c r="C1030" s="1" t="s">
        <v>2814</v>
      </c>
      <c r="D1030" s="1" t="s">
        <v>3</v>
      </c>
      <c r="E1030" s="1" t="s">
        <v>2815</v>
      </c>
      <c r="F1030" s="1" t="s">
        <v>2816</v>
      </c>
      <c r="G1030" s="1" t="s">
        <v>83</v>
      </c>
      <c r="H1030">
        <v>62.123199999999997</v>
      </c>
      <c r="I1030">
        <v>-171.71270000000001</v>
      </c>
      <c r="J1030" s="1" t="s">
        <v>2817</v>
      </c>
      <c r="K1030" s="1" t="s">
        <v>2818</v>
      </c>
      <c r="L1030" s="1" t="s">
        <v>301</v>
      </c>
      <c r="M1030" s="1" t="s">
        <v>2819</v>
      </c>
      <c r="N1030" s="1" t="s">
        <v>2820</v>
      </c>
      <c r="O1030" s="3">
        <v>43188.674050925925</v>
      </c>
      <c r="P1030" s="4">
        <v>0.32958984375</v>
      </c>
      <c r="Q1030" s="4">
        <v>0.347900390625</v>
      </c>
      <c r="R1030" s="4">
        <v>24.750609422351999</v>
      </c>
      <c r="S1030" s="4">
        <v>-0.61247381679532964</v>
      </c>
      <c r="T1030" s="5">
        <v>1476.0875342465752</v>
      </c>
      <c r="U1030" s="5">
        <v>12.578118655782585</v>
      </c>
      <c r="V1030" s="8">
        <v>-171.71270000000001</v>
      </c>
      <c r="W1030" s="8">
        <v>62.123199999999997</v>
      </c>
      <c r="X1030" s="3">
        <v>43189.007639930562</v>
      </c>
      <c r="Y1030" s="8" t="s">
        <v>301</v>
      </c>
      <c r="Z1030" s="5">
        <v>31.460519195825093</v>
      </c>
      <c r="AA1030" s="3">
        <f t="shared" si="145"/>
        <v>43188.674328703702</v>
      </c>
      <c r="AB1030" s="5">
        <v>1.9099993631243706</v>
      </c>
    </row>
    <row r="1031" spans="1:28" x14ac:dyDescent="0.25">
      <c r="A1031" s="1" t="s">
        <v>2821</v>
      </c>
      <c r="B1031" s="1" t="s">
        <v>729</v>
      </c>
      <c r="C1031" s="1" t="s">
        <v>2822</v>
      </c>
      <c r="D1031" s="1" t="s">
        <v>763</v>
      </c>
      <c r="E1031" s="1" t="s">
        <v>2823</v>
      </c>
      <c r="F1031" s="1" t="s">
        <v>5</v>
      </c>
      <c r="G1031" s="1" t="s">
        <v>78</v>
      </c>
      <c r="H1031">
        <v>62.148099999999999</v>
      </c>
      <c r="I1031">
        <v>-171.72739999999999</v>
      </c>
      <c r="J1031" s="1" t="s">
        <v>2817</v>
      </c>
      <c r="K1031" s="1" t="s">
        <v>2824</v>
      </c>
      <c r="L1031" s="1" t="s">
        <v>68</v>
      </c>
      <c r="M1031" s="1" t="s">
        <v>2825</v>
      </c>
      <c r="N1031" s="1" t="s">
        <v>2826</v>
      </c>
      <c r="O1031" s="3">
        <v>43189.086215277777</v>
      </c>
      <c r="P1031" s="4">
        <v>0.3173828125</v>
      </c>
      <c r="Q1031" s="4">
        <v>0.3369140625</v>
      </c>
      <c r="R1031" s="4">
        <v>24.754745654752071</v>
      </c>
      <c r="S1031" s="4">
        <v>-0.97303484606106849</v>
      </c>
      <c r="T1031" s="5">
        <v>0.40579726027397262</v>
      </c>
      <c r="U1031" s="5">
        <v>10.579844096122505</v>
      </c>
      <c r="V1031" s="8">
        <v>-171.72739999999999</v>
      </c>
      <c r="W1031" s="8">
        <v>62.148099999999999</v>
      </c>
      <c r="X1031" s="3">
        <v>43189.420001041668</v>
      </c>
      <c r="Y1031" s="8" t="s">
        <v>68</v>
      </c>
      <c r="Z1031" s="5">
        <v>43.862895879820627</v>
      </c>
      <c r="AA1031" s="3">
        <f t="shared" si="145"/>
        <v>43189.086689814816</v>
      </c>
      <c r="AB1031" s="5">
        <v>1.9099999917671084</v>
      </c>
    </row>
    <row r="1032" spans="1:28" x14ac:dyDescent="0.25">
      <c r="A1032" s="1" t="s">
        <v>2831</v>
      </c>
      <c r="B1032" s="1" t="s">
        <v>2832</v>
      </c>
      <c r="C1032" s="1" t="s">
        <v>2659</v>
      </c>
      <c r="D1032" s="1" t="s">
        <v>3</v>
      </c>
      <c r="E1032" s="1" t="s">
        <v>2833</v>
      </c>
      <c r="F1032" s="1" t="s">
        <v>2834</v>
      </c>
      <c r="G1032" s="1" t="s">
        <v>83</v>
      </c>
      <c r="H1032">
        <v>62.188400000000001</v>
      </c>
      <c r="I1032">
        <v>-171.70410000000001</v>
      </c>
      <c r="J1032" s="1" t="s">
        <v>2817</v>
      </c>
      <c r="K1032" s="1" t="s">
        <v>2835</v>
      </c>
      <c r="L1032" s="1" t="s">
        <v>202</v>
      </c>
      <c r="M1032" s="1" t="s">
        <v>2836</v>
      </c>
      <c r="N1032" s="1" t="s">
        <v>2837</v>
      </c>
      <c r="O1032" s="3">
        <v>43189.508252314816</v>
      </c>
      <c r="P1032" s="4">
        <v>0.3387451171875</v>
      </c>
      <c r="Q1032" s="4">
        <v>0.35980224609375</v>
      </c>
      <c r="R1032" s="4">
        <v>24.750609422351999</v>
      </c>
      <c r="S1032" s="4">
        <v>-0.52835696871949267</v>
      </c>
      <c r="T1032" s="5">
        <v>476.40598356164384</v>
      </c>
      <c r="U1032" s="5">
        <v>12.578118655782585</v>
      </c>
      <c r="V1032" s="8">
        <v>-171.70410000000001</v>
      </c>
      <c r="W1032" s="8">
        <v>62.188400000000001</v>
      </c>
      <c r="X1032" s="3">
        <v>43189.842023263889</v>
      </c>
      <c r="Y1032" s="8" t="s">
        <v>202</v>
      </c>
      <c r="Z1032" s="5">
        <v>39.104215808914269</v>
      </c>
      <c r="AA1032" s="3">
        <f t="shared" si="145"/>
        <v>43189.508715277778</v>
      </c>
      <c r="AB1032" s="5">
        <v>2.1899999817833304</v>
      </c>
    </row>
    <row r="1033" spans="1:28" x14ac:dyDescent="0.25">
      <c r="A1033" s="1" t="s">
        <v>2838</v>
      </c>
      <c r="B1033" s="1" t="s">
        <v>541</v>
      </c>
      <c r="C1033" s="1" t="s">
        <v>2839</v>
      </c>
      <c r="D1033" s="1" t="s">
        <v>763</v>
      </c>
      <c r="E1033" s="1" t="s">
        <v>2840</v>
      </c>
      <c r="F1033" s="1" t="s">
        <v>2841</v>
      </c>
      <c r="G1033" s="1" t="s">
        <v>270</v>
      </c>
      <c r="H1033">
        <v>62.220100000000002</v>
      </c>
      <c r="I1033">
        <v>-171.71100000000001</v>
      </c>
      <c r="J1033" s="1" t="s">
        <v>2842</v>
      </c>
      <c r="K1033" s="1" t="s">
        <v>2843</v>
      </c>
      <c r="L1033" s="1" t="s">
        <v>80</v>
      </c>
      <c r="M1033" s="1" t="s">
        <v>2844</v>
      </c>
      <c r="N1033" s="1" t="s">
        <v>2845</v>
      </c>
      <c r="O1033" s="3">
        <v>43189.898715277777</v>
      </c>
      <c r="P1033" s="4">
        <v>0.35400390625</v>
      </c>
      <c r="Q1033" s="4">
        <v>0.37811279296875</v>
      </c>
      <c r="R1033" s="4">
        <v>24.754745654752071</v>
      </c>
      <c r="S1033" s="4">
        <v>-1.019787215849135</v>
      </c>
      <c r="T1033" s="5">
        <v>29.826098630136986</v>
      </c>
      <c r="U1033" s="5">
        <v>16.054308074274228</v>
      </c>
      <c r="V1033" s="8">
        <v>-171.71100000000001</v>
      </c>
      <c r="W1033" s="8">
        <v>62.220100000000002</v>
      </c>
      <c r="X1033" s="3">
        <v>43190.23229270833</v>
      </c>
      <c r="Y1033" s="8" t="s">
        <v>80</v>
      </c>
      <c r="Z1033" s="5">
        <v>35.708200383693274</v>
      </c>
      <c r="AA1033" s="3">
        <f t="shared" si="145"/>
        <v>43189.898981481485</v>
      </c>
      <c r="AB1033" s="5">
        <v>1.9100006204098463</v>
      </c>
    </row>
    <row r="1034" spans="1:28" x14ac:dyDescent="0.25">
      <c r="A1034" s="1" t="s">
        <v>2846</v>
      </c>
      <c r="B1034" s="1" t="s">
        <v>2847</v>
      </c>
      <c r="C1034" s="1" t="s">
        <v>2848</v>
      </c>
      <c r="D1034" s="1" t="s">
        <v>3</v>
      </c>
      <c r="E1034" s="1" t="s">
        <v>2849</v>
      </c>
      <c r="F1034" s="1" t="s">
        <v>5</v>
      </c>
      <c r="G1034" s="1" t="s">
        <v>46</v>
      </c>
      <c r="H1034">
        <v>62.217399999999998</v>
      </c>
      <c r="I1034">
        <v>-171.678</v>
      </c>
      <c r="J1034" s="1" t="s">
        <v>2842</v>
      </c>
      <c r="K1034" s="1" t="s">
        <v>2850</v>
      </c>
      <c r="L1034" s="1" t="s">
        <v>566</v>
      </c>
      <c r="M1034" s="1" t="s">
        <v>2615</v>
      </c>
      <c r="N1034" s="1" t="s">
        <v>2851</v>
      </c>
      <c r="O1034" s="3">
        <v>43190.284548611111</v>
      </c>
      <c r="P1034" s="4">
        <v>0.3875732421875</v>
      </c>
      <c r="Q1034" s="4">
        <v>0.41290283203125</v>
      </c>
      <c r="R1034" s="4">
        <v>24.750609422351999</v>
      </c>
      <c r="S1034" s="4">
        <v>-1.0829618645811365</v>
      </c>
      <c r="T1034" s="5">
        <v>0.40579726027397262</v>
      </c>
      <c r="U1034" s="5">
        <v>13.344476714033151</v>
      </c>
      <c r="V1034" s="8">
        <v>-171.678</v>
      </c>
      <c r="W1034" s="8">
        <v>62.217399999999998</v>
      </c>
      <c r="X1034" s="3">
        <v>43190.618272916669</v>
      </c>
      <c r="Y1034" s="8" t="s">
        <v>566</v>
      </c>
      <c r="Z1034" s="5">
        <v>35.412638111059572</v>
      </c>
      <c r="AA1034" s="3">
        <f t="shared" si="145"/>
        <v>43190.28496527778</v>
      </c>
      <c r="AB1034" s="5">
        <v>2.2200000705197453</v>
      </c>
    </row>
    <row r="1035" spans="1:28" x14ac:dyDescent="0.25">
      <c r="A1035" s="1" t="s">
        <v>2852</v>
      </c>
      <c r="B1035" s="1" t="s">
        <v>770</v>
      </c>
      <c r="C1035" s="1" t="s">
        <v>2853</v>
      </c>
      <c r="D1035" s="1" t="s">
        <v>3</v>
      </c>
      <c r="E1035" s="1" t="s">
        <v>2854</v>
      </c>
      <c r="F1035" s="1" t="s">
        <v>2855</v>
      </c>
      <c r="G1035" s="1" t="s">
        <v>471</v>
      </c>
      <c r="H1035">
        <v>62.2256</v>
      </c>
      <c r="I1035">
        <v>-171.6268</v>
      </c>
      <c r="J1035" s="1" t="s">
        <v>2856</v>
      </c>
      <c r="K1035" s="1" t="s">
        <v>2857</v>
      </c>
      <c r="L1035" s="1" t="s">
        <v>111</v>
      </c>
      <c r="M1035" s="1" t="s">
        <v>2819</v>
      </c>
      <c r="N1035" s="1" t="s">
        <v>2858</v>
      </c>
      <c r="O1035" s="3">
        <v>43190.66814814815</v>
      </c>
      <c r="P1035" s="4">
        <v>0.445556640625</v>
      </c>
      <c r="Q1035" s="4">
        <v>0.46417236328125</v>
      </c>
      <c r="R1035" s="4">
        <v>24.750609422351999</v>
      </c>
      <c r="S1035" s="4">
        <v>1.5708816728192687E-3</v>
      </c>
      <c r="T1035" s="5">
        <v>1142.116389041096</v>
      </c>
      <c r="U1035" s="5">
        <v>18.010475910494023</v>
      </c>
      <c r="V1035" s="8">
        <v>-171.6268</v>
      </c>
      <c r="W1035" s="8">
        <v>62.2256</v>
      </c>
      <c r="X1035" s="3">
        <v>43191.001745254624</v>
      </c>
      <c r="Y1035" s="8" t="s">
        <v>111</v>
      </c>
      <c r="Z1035" s="5">
        <v>31.460519195825093</v>
      </c>
      <c r="AA1035" s="3">
        <f t="shared" si="145"/>
        <v>43190.668437500004</v>
      </c>
      <c r="AB1035" s="5">
        <v>2.2100008791312575</v>
      </c>
    </row>
    <row r="1036" spans="1:28" x14ac:dyDescent="0.25">
      <c r="A1036" s="1" t="s">
        <v>2859</v>
      </c>
      <c r="B1036" s="1" t="s">
        <v>2860</v>
      </c>
      <c r="C1036" s="1" t="s">
        <v>2861</v>
      </c>
      <c r="D1036" s="1" t="s">
        <v>3</v>
      </c>
      <c r="E1036" s="1" t="s">
        <v>2556</v>
      </c>
      <c r="F1036" s="1" t="s">
        <v>5</v>
      </c>
      <c r="G1036" s="1" t="s">
        <v>15</v>
      </c>
      <c r="H1036">
        <v>62.2408</v>
      </c>
      <c r="I1036">
        <v>-171.65639999999999</v>
      </c>
      <c r="J1036" s="1" t="s">
        <v>2856</v>
      </c>
      <c r="K1036" s="1" t="s">
        <v>2862</v>
      </c>
      <c r="L1036" s="1" t="s">
        <v>298</v>
      </c>
      <c r="M1036" s="1" t="s">
        <v>2863</v>
      </c>
      <c r="N1036" s="1" t="s">
        <v>2864</v>
      </c>
      <c r="O1036" s="3">
        <v>43191.052789351852</v>
      </c>
      <c r="P1036" s="4">
        <v>0.421142578125</v>
      </c>
      <c r="Q1036" s="4">
        <v>0.44036865234375</v>
      </c>
      <c r="R1036" s="4">
        <v>24.750609422351999</v>
      </c>
      <c r="S1036" s="4">
        <v>-3.1533993786570704</v>
      </c>
      <c r="T1036" s="5">
        <v>0.40579726027397262</v>
      </c>
      <c r="U1036" s="5">
        <v>5.7319679651977298</v>
      </c>
      <c r="V1036" s="8">
        <v>-171.65639999999999</v>
      </c>
      <c r="W1036" s="8">
        <v>62.2408</v>
      </c>
      <c r="X1036" s="3">
        <v>43191.386467013886</v>
      </c>
      <c r="Y1036" s="8" t="s">
        <v>298</v>
      </c>
      <c r="Z1036" s="5">
        <v>18.558353699443749</v>
      </c>
      <c r="AA1036" s="3">
        <f t="shared" si="145"/>
        <v>43191.053159722222</v>
      </c>
      <c r="AB1036" s="5">
        <v>2.2500001592561603</v>
      </c>
    </row>
    <row r="1037" spans="1:28" x14ac:dyDescent="0.25">
      <c r="A1037" s="1" t="s">
        <v>2870</v>
      </c>
      <c r="B1037" s="1" t="s">
        <v>2866</v>
      </c>
      <c r="C1037" s="1" t="s">
        <v>2871</v>
      </c>
      <c r="D1037" s="1" t="s">
        <v>763</v>
      </c>
      <c r="E1037" s="1" t="s">
        <v>2872</v>
      </c>
      <c r="F1037" s="1" t="s">
        <v>2873</v>
      </c>
      <c r="G1037" s="1" t="s">
        <v>78</v>
      </c>
      <c r="H1037">
        <v>62.230600000000003</v>
      </c>
      <c r="I1037">
        <v>-171.7491</v>
      </c>
      <c r="J1037" s="1" t="s">
        <v>2856</v>
      </c>
      <c r="K1037" s="1" t="s">
        <v>2874</v>
      </c>
      <c r="L1037" s="1" t="s">
        <v>301</v>
      </c>
      <c r="M1037" s="1" t="s">
        <v>2875</v>
      </c>
      <c r="N1037" s="1" t="s">
        <v>2876</v>
      </c>
      <c r="O1037" s="3">
        <v>43191.479270833333</v>
      </c>
      <c r="P1037" s="4">
        <v>0.439453125</v>
      </c>
      <c r="Q1037" s="4">
        <v>0.46142578125</v>
      </c>
      <c r="R1037" s="4">
        <v>24.754745654752071</v>
      </c>
      <c r="S1037" s="4">
        <v>-1.1952769633971911</v>
      </c>
      <c r="T1037" s="5">
        <v>294.74407671232876</v>
      </c>
      <c r="U1037" s="5">
        <v>10.579844096122505</v>
      </c>
      <c r="V1037" s="8">
        <v>-171.7491</v>
      </c>
      <c r="W1037" s="8">
        <v>62.230600000000003</v>
      </c>
      <c r="X1037" s="3">
        <v>43191.812855787037</v>
      </c>
      <c r="Y1037" s="8" t="s">
        <v>301</v>
      </c>
      <c r="Z1037" s="5">
        <v>27.871288931868161</v>
      </c>
      <c r="AA1037" s="3">
        <f t="shared" si="145"/>
        <v>43191.479548611111</v>
      </c>
      <c r="AB1037" s="5">
        <v>2.2599999792873859</v>
      </c>
    </row>
    <row r="1038" spans="1:28" x14ac:dyDescent="0.25">
      <c r="A1038" s="1" t="s">
        <v>2877</v>
      </c>
      <c r="B1038" s="1" t="s">
        <v>56</v>
      </c>
      <c r="C1038" s="1" t="s">
        <v>2878</v>
      </c>
      <c r="D1038" s="1" t="s">
        <v>3</v>
      </c>
      <c r="E1038" s="1" t="s">
        <v>2879</v>
      </c>
      <c r="F1038" s="1" t="s">
        <v>2880</v>
      </c>
      <c r="G1038" s="1" t="s">
        <v>180</v>
      </c>
      <c r="H1038">
        <v>62.241</v>
      </c>
      <c r="I1038">
        <v>-171.87739999999999</v>
      </c>
      <c r="J1038" s="1" t="s">
        <v>2881</v>
      </c>
      <c r="K1038" s="1" t="s">
        <v>2882</v>
      </c>
      <c r="L1038" s="1" t="s">
        <v>157</v>
      </c>
      <c r="M1038" s="1" t="s">
        <v>2883</v>
      </c>
      <c r="N1038" s="1" t="s">
        <v>2884</v>
      </c>
      <c r="O1038" s="3">
        <v>43191.859675925924</v>
      </c>
      <c r="P1038" s="4">
        <v>0.4150390625</v>
      </c>
      <c r="Q1038" s="4">
        <v>0.43487548828125</v>
      </c>
      <c r="R1038" s="4">
        <v>24.750609422351999</v>
      </c>
      <c r="S1038" s="4">
        <v>-1.1129150798669798</v>
      </c>
      <c r="T1038" s="5">
        <v>171.92277260273974</v>
      </c>
      <c r="U1038" s="5">
        <v>9.5986383834399724</v>
      </c>
      <c r="V1038" s="8">
        <v>-171.87739999999999</v>
      </c>
      <c r="W1038" s="8">
        <v>62.241</v>
      </c>
      <c r="X1038" s="3">
        <v>43192.193626157401</v>
      </c>
      <c r="Y1038" s="8" t="s">
        <v>157</v>
      </c>
      <c r="Z1038" s="5">
        <v>36.582456187047846</v>
      </c>
      <c r="AA1038" s="3">
        <f t="shared" si="145"/>
        <v>43191.860312500001</v>
      </c>
      <c r="AB1038" s="5">
        <v>1.7000006278976798</v>
      </c>
    </row>
    <row r="1039" spans="1:28" x14ac:dyDescent="0.25">
      <c r="A1039" s="1" t="s">
        <v>2885</v>
      </c>
      <c r="B1039" s="1" t="s">
        <v>2886</v>
      </c>
      <c r="C1039" s="1" t="s">
        <v>2887</v>
      </c>
      <c r="D1039" s="1" t="s">
        <v>763</v>
      </c>
      <c r="E1039" s="1" t="s">
        <v>2888</v>
      </c>
      <c r="F1039" s="1" t="s">
        <v>5</v>
      </c>
      <c r="G1039" s="1" t="s">
        <v>231</v>
      </c>
      <c r="H1039">
        <v>62.2241</v>
      </c>
      <c r="I1039">
        <v>-171.8998</v>
      </c>
      <c r="J1039" s="1" t="s">
        <v>2881</v>
      </c>
      <c r="K1039" s="1" t="s">
        <v>2889</v>
      </c>
      <c r="L1039" s="1" t="s">
        <v>566</v>
      </c>
      <c r="M1039" s="1" t="s">
        <v>2890</v>
      </c>
      <c r="N1039" s="1" t="s">
        <v>2891</v>
      </c>
      <c r="O1039" s="3">
        <v>43192.247048611112</v>
      </c>
      <c r="P1039" s="4">
        <v>0.3936767578125</v>
      </c>
      <c r="Q1039" s="4">
        <v>0.4119873046875</v>
      </c>
      <c r="R1039" s="4">
        <v>24.754745654752071</v>
      </c>
      <c r="S1039" s="4">
        <v>-1.1767796799520625</v>
      </c>
      <c r="T1039" s="5">
        <v>0.40579726027397262</v>
      </c>
      <c r="U1039" s="5">
        <v>14.069867747572125</v>
      </c>
      <c r="V1039" s="8">
        <v>-171.8998</v>
      </c>
      <c r="W1039" s="8">
        <v>62.2241</v>
      </c>
      <c r="X1039" s="3">
        <v>43192.580764814818</v>
      </c>
      <c r="Y1039" s="8" t="s">
        <v>566</v>
      </c>
      <c r="Z1039" s="5">
        <v>45.733236848476203</v>
      </c>
      <c r="AA1039" s="3">
        <f t="shared" si="145"/>
        <v>43192.247453703705</v>
      </c>
      <c r="AB1039" s="5">
        <v>1.9199998117983341</v>
      </c>
    </row>
    <row r="1040" spans="1:28" x14ac:dyDescent="0.25">
      <c r="A1040" s="1" t="s">
        <v>2892</v>
      </c>
      <c r="B1040" s="1" t="s">
        <v>2847</v>
      </c>
      <c r="C1040" s="1" t="s">
        <v>2893</v>
      </c>
      <c r="D1040" s="1" t="s">
        <v>3</v>
      </c>
      <c r="E1040" s="1" t="s">
        <v>2894</v>
      </c>
      <c r="F1040" s="1" t="s">
        <v>2895</v>
      </c>
      <c r="G1040" s="1" t="s">
        <v>623</v>
      </c>
      <c r="H1040">
        <v>62.221200000000003</v>
      </c>
      <c r="I1040">
        <v>-171.9915</v>
      </c>
      <c r="J1040" s="1" t="s">
        <v>2881</v>
      </c>
      <c r="K1040" s="1" t="s">
        <v>2896</v>
      </c>
      <c r="L1040" s="1" t="s">
        <v>48</v>
      </c>
      <c r="M1040" s="1" t="s">
        <v>2688</v>
      </c>
      <c r="N1040" s="1" t="s">
        <v>2897</v>
      </c>
      <c r="O1040" s="3">
        <v>43192.630729166667</v>
      </c>
      <c r="P1040" s="4">
        <v>0.3875732421875</v>
      </c>
      <c r="Q1040" s="4">
        <v>0.40740966796875</v>
      </c>
      <c r="R1040" s="4">
        <v>24.750609422351999</v>
      </c>
      <c r="S1040" s="4">
        <v>-0.42558782156407915</v>
      </c>
      <c r="T1040" s="5">
        <v>1460.3967068493153</v>
      </c>
      <c r="U1040" s="5">
        <v>19.438370662868337</v>
      </c>
      <c r="V1040" s="8">
        <v>-171.9915</v>
      </c>
      <c r="W1040" s="8">
        <v>62.221200000000003</v>
      </c>
      <c r="X1040" s="3">
        <v>43192.96445694445</v>
      </c>
      <c r="Y1040" s="8" t="s">
        <v>48</v>
      </c>
      <c r="Z1040" s="5">
        <v>35.31364004826878</v>
      </c>
      <c r="AA1040" s="3">
        <f t="shared" si="145"/>
        <v>43192.631145833337</v>
      </c>
      <c r="AB1040" s="5">
        <v>1.9199998117983341</v>
      </c>
    </row>
    <row r="1041" spans="1:28" x14ac:dyDescent="0.25">
      <c r="A1041" s="1" t="s">
        <v>2898</v>
      </c>
      <c r="B1041" s="1" t="s">
        <v>620</v>
      </c>
      <c r="C1041" s="1" t="s">
        <v>2659</v>
      </c>
      <c r="D1041" s="1" t="s">
        <v>3</v>
      </c>
      <c r="E1041" s="1" t="s">
        <v>2899</v>
      </c>
      <c r="F1041" s="1" t="s">
        <v>5</v>
      </c>
      <c r="G1041" s="1" t="s">
        <v>346</v>
      </c>
      <c r="H1041">
        <v>62.212200000000003</v>
      </c>
      <c r="I1041">
        <v>-172.13419999999999</v>
      </c>
      <c r="J1041" s="1" t="s">
        <v>2900</v>
      </c>
      <c r="K1041" s="1" t="s">
        <v>2901</v>
      </c>
      <c r="L1041" s="1" t="s">
        <v>46</v>
      </c>
      <c r="M1041" s="1" t="s">
        <v>2902</v>
      </c>
      <c r="N1041" s="1" t="s">
        <v>2903</v>
      </c>
      <c r="O1041" s="3">
        <v>43193.044479166667</v>
      </c>
      <c r="P1041" s="4">
        <v>0.3448486328125</v>
      </c>
      <c r="Q1041" s="4">
        <v>0.35980224609375</v>
      </c>
      <c r="R1041" s="4">
        <v>24.750609422351999</v>
      </c>
      <c r="S1041" s="4">
        <v>-0.86764023429111603</v>
      </c>
      <c r="T1041" s="5">
        <v>0.40579726027397262</v>
      </c>
      <c r="U1041" s="5">
        <v>14.533746901084973</v>
      </c>
      <c r="V1041" s="8">
        <v>-172.13419999999999</v>
      </c>
      <c r="W1041" s="8">
        <v>62.212200000000003</v>
      </c>
      <c r="X1041" s="3">
        <v>43193.378128472221</v>
      </c>
      <c r="Y1041" s="8" t="s">
        <v>46</v>
      </c>
      <c r="Z1041" s="5">
        <v>32.965327740597431</v>
      </c>
      <c r="AA1041" s="3">
        <f t="shared" si="145"/>
        <v>43193.044814814813</v>
      </c>
      <c r="AB1041" s="5">
        <v>1.6999999992549419</v>
      </c>
    </row>
    <row r="1042" spans="1:28" x14ac:dyDescent="0.25">
      <c r="A1042" s="1" t="s">
        <v>2904</v>
      </c>
      <c r="B1042" s="1" t="s">
        <v>3</v>
      </c>
      <c r="C1042" s="1" t="s">
        <v>2905</v>
      </c>
      <c r="D1042" s="1" t="s">
        <v>763</v>
      </c>
      <c r="E1042" s="1" t="s">
        <v>2906</v>
      </c>
      <c r="F1042" s="1" t="s">
        <v>2907</v>
      </c>
      <c r="G1042" s="1" t="s">
        <v>78</v>
      </c>
      <c r="H1042">
        <v>62.153700000000001</v>
      </c>
      <c r="I1042">
        <v>-172.21299999999999</v>
      </c>
      <c r="J1042" s="1" t="s">
        <v>2900</v>
      </c>
      <c r="K1042" s="1" t="s">
        <v>2908</v>
      </c>
      <c r="L1042" s="1" t="s">
        <v>677</v>
      </c>
      <c r="M1042" s="1" t="s">
        <v>2909</v>
      </c>
      <c r="N1042" s="1" t="s">
        <v>2910</v>
      </c>
      <c r="O1042" s="3">
        <v>43193.434085648143</v>
      </c>
      <c r="P1042" s="4">
        <v>0.311279296875</v>
      </c>
      <c r="Q1042" s="4">
        <v>0.3240966796875</v>
      </c>
      <c r="R1042" s="4">
        <v>24.754745654752071</v>
      </c>
      <c r="S1042" s="4">
        <v>-0.59228035941208645</v>
      </c>
      <c r="T1042" s="5">
        <v>169.75852054794521</v>
      </c>
      <c r="U1042" s="5">
        <v>10.579844096122505</v>
      </c>
      <c r="V1042" s="8">
        <v>-172.21299999999999</v>
      </c>
      <c r="W1042" s="8">
        <v>62.153700000000001</v>
      </c>
      <c r="X1042" s="3">
        <v>43193.768059027781</v>
      </c>
      <c r="Y1042" s="8" t="s">
        <v>677</v>
      </c>
      <c r="Z1042" s="5">
        <v>40.799566448430333</v>
      </c>
      <c r="AA1042" s="3">
        <f t="shared" si="145"/>
        <v>43193.434745370367</v>
      </c>
      <c r="AB1042" s="5">
        <v>1.6999993706122041</v>
      </c>
    </row>
    <row r="1043" spans="1:28" x14ac:dyDescent="0.25">
      <c r="A1043" s="1" t="s">
        <v>2911</v>
      </c>
      <c r="B1043" s="1" t="s">
        <v>70</v>
      </c>
      <c r="C1043" s="1" t="s">
        <v>2912</v>
      </c>
      <c r="D1043" s="1" t="s">
        <v>3</v>
      </c>
      <c r="E1043" s="1" t="s">
        <v>2913</v>
      </c>
      <c r="F1043" s="1" t="s">
        <v>1677</v>
      </c>
      <c r="G1043" s="1" t="s">
        <v>78</v>
      </c>
      <c r="H1043">
        <v>62.101799999999997</v>
      </c>
      <c r="I1043">
        <v>-172.35239999999999</v>
      </c>
      <c r="J1043" s="1" t="s">
        <v>2914</v>
      </c>
      <c r="K1043" s="1" t="s">
        <v>2915</v>
      </c>
      <c r="L1043" s="1" t="s">
        <v>58</v>
      </c>
      <c r="M1043" s="1" t="s">
        <v>2916</v>
      </c>
      <c r="N1043" s="1" t="s">
        <v>2917</v>
      </c>
      <c r="O1043" s="3">
        <v>43193.822638888887</v>
      </c>
      <c r="P1043" s="4">
        <v>0.29296875</v>
      </c>
      <c r="Q1043" s="4">
        <v>0.3094482421875</v>
      </c>
      <c r="R1043" s="4">
        <v>24.750609422351999</v>
      </c>
      <c r="S1043" s="4">
        <v>-0.29734777664327794</v>
      </c>
      <c r="T1043" s="5">
        <v>418.57987397260274</v>
      </c>
      <c r="U1043" s="5">
        <v>10.579844096122505</v>
      </c>
      <c r="V1043" s="8">
        <v>-172.35239999999999</v>
      </c>
      <c r="W1043" s="8">
        <v>62.101799999999997</v>
      </c>
      <c r="X1043" s="3">
        <v>43194.156494097224</v>
      </c>
      <c r="Y1043" s="8" t="s">
        <v>58</v>
      </c>
      <c r="Z1043" s="5">
        <v>34.208212445482374</v>
      </c>
      <c r="AA1043" s="3">
        <f t="shared" si="145"/>
        <v>43193.823182870372</v>
      </c>
      <c r="AB1043" s="5">
        <v>1.9099999917671084</v>
      </c>
    </row>
    <row r="1044" spans="1:28" x14ac:dyDescent="0.25">
      <c r="A1044" s="1" t="s">
        <v>2918</v>
      </c>
      <c r="B1044" s="1" t="s">
        <v>2539</v>
      </c>
      <c r="C1044" s="1" t="s">
        <v>2919</v>
      </c>
      <c r="D1044" s="1" t="s">
        <v>3</v>
      </c>
      <c r="E1044" s="1" t="s">
        <v>390</v>
      </c>
      <c r="F1044" s="1" t="s">
        <v>5</v>
      </c>
      <c r="G1044" s="1" t="s">
        <v>600</v>
      </c>
      <c r="H1044">
        <v>62.065300000000001</v>
      </c>
      <c r="I1044">
        <v>-172.42939999999999</v>
      </c>
      <c r="J1044" s="1" t="s">
        <v>2914</v>
      </c>
      <c r="K1044" s="1" t="s">
        <v>2920</v>
      </c>
      <c r="L1044" s="1" t="s">
        <v>298</v>
      </c>
      <c r="M1044" s="1" t="s">
        <v>2688</v>
      </c>
      <c r="N1044" s="1" t="s">
        <v>2921</v>
      </c>
      <c r="O1044" s="3">
        <v>43194.213900462964</v>
      </c>
      <c r="P1044" s="4">
        <v>0.262451171875</v>
      </c>
      <c r="Q1044" s="4">
        <v>0.28839111328125</v>
      </c>
      <c r="R1044" s="4">
        <v>24.750609422351999</v>
      </c>
      <c r="S1044" s="4">
        <v>-0.58270683567519654</v>
      </c>
      <c r="T1044" s="5">
        <v>0.40579726027397262</v>
      </c>
      <c r="U1044" s="5">
        <v>20.115708054496153</v>
      </c>
      <c r="V1044" s="8">
        <v>-172.42939999999999</v>
      </c>
      <c r="W1044" s="8">
        <v>62.065300000000001</v>
      </c>
      <c r="X1044" s="3">
        <v>43194.547572800926</v>
      </c>
      <c r="Y1044" s="8" t="s">
        <v>298</v>
      </c>
      <c r="Z1044" s="5">
        <v>35.31364004826878</v>
      </c>
      <c r="AA1044" s="3">
        <f t="shared" si="145"/>
        <v>43194.214259259257</v>
      </c>
      <c r="AB1044" s="5">
        <v>1.7099998192861676</v>
      </c>
    </row>
    <row r="1045" spans="1:28" x14ac:dyDescent="0.25">
      <c r="A1045" s="1" t="s">
        <v>2922</v>
      </c>
      <c r="B1045" s="1" t="s">
        <v>2466</v>
      </c>
      <c r="C1045" s="1" t="s">
        <v>2923</v>
      </c>
      <c r="D1045" s="1" t="s">
        <v>3</v>
      </c>
      <c r="E1045" s="1" t="s">
        <v>2924</v>
      </c>
      <c r="F1045" s="1" t="s">
        <v>2925</v>
      </c>
      <c r="G1045" s="1" t="s">
        <v>72</v>
      </c>
      <c r="H1045">
        <v>62.012900000000002</v>
      </c>
      <c r="I1045">
        <v>-172.53469999999999</v>
      </c>
      <c r="J1045" s="1" t="s">
        <v>2914</v>
      </c>
      <c r="K1045" s="1" t="s">
        <v>2926</v>
      </c>
      <c r="L1045" s="1" t="s">
        <v>2539</v>
      </c>
      <c r="M1045" s="1" t="s">
        <v>2927</v>
      </c>
      <c r="N1045" s="1" t="s">
        <v>2928</v>
      </c>
      <c r="O1045" s="3">
        <v>43194.601099537038</v>
      </c>
      <c r="P1045" s="4">
        <v>0.2410888671875</v>
      </c>
      <c r="Q1045" s="4">
        <v>0.2618408203125</v>
      </c>
      <c r="R1045" s="4">
        <v>24.750609422351999</v>
      </c>
      <c r="S1045" s="4">
        <v>-0.60184860850944233</v>
      </c>
      <c r="T1045" s="5">
        <v>430.07746301369866</v>
      </c>
      <c r="U1045" s="5">
        <v>15.42057079299024</v>
      </c>
      <c r="V1045" s="8">
        <v>-172.53469999999999</v>
      </c>
      <c r="W1045" s="8">
        <v>62.012900000000002</v>
      </c>
      <c r="X1045" s="3">
        <v>43194.935081944444</v>
      </c>
      <c r="Y1045" s="8" t="s">
        <v>2539</v>
      </c>
      <c r="Z1045" s="5">
        <v>49.231827233738322</v>
      </c>
      <c r="AA1045" s="3">
        <f t="shared" si="145"/>
        <v>43194.601770833338</v>
      </c>
      <c r="AB1045" s="5">
        <v>1.920000440441072</v>
      </c>
    </row>
    <row r="1046" spans="1:28" x14ac:dyDescent="0.25">
      <c r="A1046" s="1" t="s">
        <v>2929</v>
      </c>
      <c r="B1046" s="1" t="s">
        <v>2930</v>
      </c>
      <c r="C1046" s="1" t="s">
        <v>2931</v>
      </c>
      <c r="D1046" s="1" t="s">
        <v>3</v>
      </c>
      <c r="E1046" s="1" t="s">
        <v>2932</v>
      </c>
      <c r="F1046" s="1" t="s">
        <v>5</v>
      </c>
      <c r="G1046" s="1" t="s">
        <v>763</v>
      </c>
      <c r="H1046">
        <v>61.965800000000002</v>
      </c>
      <c r="I1046">
        <v>-172.655</v>
      </c>
      <c r="J1046" s="1" t="s">
        <v>2933</v>
      </c>
      <c r="K1046" s="1" t="s">
        <v>2934</v>
      </c>
      <c r="L1046" s="1" t="s">
        <v>503</v>
      </c>
      <c r="M1046" s="1" t="s">
        <v>2935</v>
      </c>
      <c r="N1046" s="1" t="s">
        <v>2936</v>
      </c>
      <c r="O1046" s="3">
        <v>43194.980798611112</v>
      </c>
      <c r="P1046" s="4">
        <v>0.2044677734375</v>
      </c>
      <c r="Q1046" s="4">
        <v>0.22247314453125</v>
      </c>
      <c r="R1046" s="4">
        <v>24.750609422351999</v>
      </c>
      <c r="S1046" s="4">
        <v>-0.44812055835211595</v>
      </c>
      <c r="T1046" s="5">
        <v>0.40579726027397262</v>
      </c>
      <c r="U1046" s="5">
        <v>21.092603534956726</v>
      </c>
      <c r="V1046" s="8">
        <v>-172.655</v>
      </c>
      <c r="W1046" s="8">
        <v>61.965800000000002</v>
      </c>
      <c r="X1046" s="3">
        <v>43195.314595833333</v>
      </c>
      <c r="Y1046" s="8" t="s">
        <v>503</v>
      </c>
      <c r="Z1046" s="5">
        <v>43.614276925723836</v>
      </c>
      <c r="AA1046" s="3">
        <f t="shared" si="145"/>
        <v>43194.98128472222</v>
      </c>
      <c r="AB1046" s="5">
        <v>1.9199998117983341</v>
      </c>
    </row>
    <row r="1047" spans="1:28" x14ac:dyDescent="0.25">
      <c r="A1047" s="1" t="s">
        <v>2940</v>
      </c>
      <c r="B1047" s="1" t="s">
        <v>2941</v>
      </c>
      <c r="C1047" s="1" t="s">
        <v>2742</v>
      </c>
      <c r="D1047" s="1" t="s">
        <v>3</v>
      </c>
      <c r="E1047" s="1" t="s">
        <v>2942</v>
      </c>
      <c r="F1047" s="1" t="s">
        <v>2943</v>
      </c>
      <c r="G1047" s="1" t="s">
        <v>5</v>
      </c>
      <c r="H1047">
        <v>61.897599999999997</v>
      </c>
      <c r="I1047">
        <v>-172.66749999999999</v>
      </c>
      <c r="J1047" s="1" t="s">
        <v>2933</v>
      </c>
      <c r="K1047" s="1" t="s">
        <v>2944</v>
      </c>
      <c r="L1047" s="1" t="s">
        <v>109</v>
      </c>
      <c r="M1047" s="1" t="s">
        <v>2746</v>
      </c>
      <c r="N1047" s="1" t="s">
        <v>2945</v>
      </c>
      <c r="O1047" s="3">
        <v>43195.405555555553</v>
      </c>
      <c r="P1047" s="4">
        <v>0.13427734375</v>
      </c>
      <c r="Q1047" s="4">
        <v>0.15655517578125</v>
      </c>
      <c r="R1047" s="4">
        <v>24.750609422351999</v>
      </c>
      <c r="S1047" s="4">
        <v>-0.61672208037515475</v>
      </c>
      <c r="T1047" s="5">
        <v>67.02418082191781</v>
      </c>
      <c r="U1047" s="5">
        <v>25.041695192995235</v>
      </c>
      <c r="V1047" s="8">
        <v>-172.66749999999999</v>
      </c>
      <c r="W1047" s="8">
        <v>61.897599999999997</v>
      </c>
      <c r="X1047" s="3">
        <v>43195.739514930552</v>
      </c>
      <c r="Y1047" s="8" t="s">
        <v>109</v>
      </c>
      <c r="Z1047" s="5">
        <v>38.186739146547446</v>
      </c>
      <c r="AA1047" s="3">
        <f t="shared" si="145"/>
        <v>43195.406203703707</v>
      </c>
      <c r="AB1047" s="5">
        <v>1.9100006204098463</v>
      </c>
    </row>
    <row r="1048" spans="1:28" x14ac:dyDescent="0.25">
      <c r="A1048" s="1" t="s">
        <v>2952</v>
      </c>
      <c r="B1048" s="1" t="s">
        <v>2773</v>
      </c>
      <c r="C1048" s="1" t="s">
        <v>620</v>
      </c>
      <c r="D1048" s="1" t="s">
        <v>3</v>
      </c>
      <c r="E1048" s="1" t="s">
        <v>2953</v>
      </c>
      <c r="F1048" s="1" t="s">
        <v>2954</v>
      </c>
      <c r="G1048" s="1" t="s">
        <v>343</v>
      </c>
      <c r="H1048">
        <v>61.842500000000001</v>
      </c>
      <c r="I1048">
        <v>-172.73949999999999</v>
      </c>
      <c r="J1048" s="1" t="s">
        <v>2955</v>
      </c>
      <c r="K1048" s="1" t="s">
        <v>2956</v>
      </c>
      <c r="L1048" s="1" t="s">
        <v>142</v>
      </c>
      <c r="M1048" s="1" t="s">
        <v>2957</v>
      </c>
      <c r="N1048" s="1" t="s">
        <v>2958</v>
      </c>
      <c r="O1048" s="3">
        <v>43195.872754629629</v>
      </c>
      <c r="P1048" s="4">
        <v>8.544921875E-2</v>
      </c>
      <c r="Q1048" s="4">
        <v>0.10345458984375</v>
      </c>
      <c r="R1048" s="4">
        <v>24.750609422351999</v>
      </c>
      <c r="S1048" s="4">
        <v>-0.66762032936486548</v>
      </c>
      <c r="T1048" s="5">
        <v>70.473457534246577</v>
      </c>
      <c r="U1048" s="5">
        <v>18.558353699443749</v>
      </c>
      <c r="V1048" s="8">
        <v>-172.73949999999999</v>
      </c>
      <c r="W1048" s="8">
        <v>61.842500000000001</v>
      </c>
      <c r="X1048" s="3">
        <v>43196.206500115739</v>
      </c>
      <c r="Y1048" s="8" t="s">
        <v>142</v>
      </c>
      <c r="Z1048" s="5">
        <v>40.003961336850963</v>
      </c>
      <c r="AA1048" s="3">
        <f t="shared" si="145"/>
        <v>43195.873194444444</v>
      </c>
      <c r="AB1048" s="5">
        <v>2.3900001542642713</v>
      </c>
    </row>
    <row r="1049" spans="1:28" x14ac:dyDescent="0.25">
      <c r="A1049" s="1" t="s">
        <v>2959</v>
      </c>
      <c r="B1049" s="1" t="s">
        <v>122</v>
      </c>
      <c r="C1049" s="1" t="s">
        <v>3</v>
      </c>
      <c r="D1049" s="1" t="s">
        <v>3</v>
      </c>
      <c r="E1049" s="1" t="s">
        <v>2960</v>
      </c>
      <c r="F1049" s="1" t="s">
        <v>2961</v>
      </c>
      <c r="G1049" s="1" t="s">
        <v>677</v>
      </c>
      <c r="H1049">
        <v>61.842700000000001</v>
      </c>
      <c r="I1049">
        <v>-172.74639999999999</v>
      </c>
      <c r="J1049" s="1" t="s">
        <v>2955</v>
      </c>
      <c r="K1049" s="1" t="s">
        <v>2962</v>
      </c>
      <c r="L1049" s="1" t="s">
        <v>270</v>
      </c>
      <c r="M1049" s="1" t="s">
        <v>2963</v>
      </c>
      <c r="N1049" s="1" t="s">
        <v>2964</v>
      </c>
      <c r="O1049" s="3">
        <v>43195.890462962961</v>
      </c>
      <c r="P1049" s="4">
        <v>7.32421875E-2</v>
      </c>
      <c r="Q1049" s="4">
        <v>9.33837890625E-2</v>
      </c>
      <c r="R1049" s="4">
        <v>24.750609422351999</v>
      </c>
      <c r="S1049" s="4">
        <v>-0.64749094504776394</v>
      </c>
      <c r="T1049" s="5">
        <v>69.053167123287665</v>
      </c>
      <c r="U1049" s="5">
        <v>19.091052512860365</v>
      </c>
      <c r="V1049" s="8">
        <v>-172.74639999999999</v>
      </c>
      <c r="W1049" s="8">
        <v>61.842700000000001</v>
      </c>
      <c r="X1049" s="3">
        <v>43196.22424768519</v>
      </c>
      <c r="Y1049" s="8" t="s">
        <v>270</v>
      </c>
      <c r="Z1049" s="5">
        <v>42.012399509941531</v>
      </c>
      <c r="AA1049" s="3">
        <f t="shared" si="145"/>
        <v>43195.8909375</v>
      </c>
      <c r="AB1049" s="5">
        <v>1.9999996293336153</v>
      </c>
    </row>
    <row r="1050" spans="1:28" x14ac:dyDescent="0.25">
      <c r="A1050" s="1" t="s">
        <v>2965</v>
      </c>
      <c r="B1050" s="1" t="s">
        <v>33</v>
      </c>
      <c r="C1050" s="1" t="s">
        <v>729</v>
      </c>
      <c r="D1050" s="1" t="s">
        <v>3</v>
      </c>
      <c r="E1050" s="1" t="s">
        <v>2966</v>
      </c>
      <c r="F1050" s="1" t="s">
        <v>2967</v>
      </c>
      <c r="G1050" s="1" t="s">
        <v>62</v>
      </c>
      <c r="H1050">
        <v>61.842300000000002</v>
      </c>
      <c r="I1050">
        <v>-172.74850000000001</v>
      </c>
      <c r="J1050" s="1" t="s">
        <v>2955</v>
      </c>
      <c r="K1050" s="1" t="s">
        <v>2968</v>
      </c>
      <c r="L1050" s="1" t="s">
        <v>21</v>
      </c>
      <c r="M1050" s="1" t="s">
        <v>2969</v>
      </c>
      <c r="N1050" s="1" t="s">
        <v>2970</v>
      </c>
      <c r="O1050" s="3">
        <v>43195.898275462961</v>
      </c>
      <c r="P1050" s="4">
        <v>7.62939453125E-2</v>
      </c>
      <c r="Q1050" s="4">
        <v>9.521484375E-2</v>
      </c>
      <c r="R1050" s="4">
        <v>24.750609422351999</v>
      </c>
      <c r="S1050" s="4">
        <v>-0.63582641428394027</v>
      </c>
      <c r="T1050" s="5">
        <v>50.995189041095884</v>
      </c>
      <c r="U1050" s="5">
        <v>8.885124270228081</v>
      </c>
      <c r="V1050" s="8">
        <v>-172.74850000000001</v>
      </c>
      <c r="W1050" s="8">
        <v>61.842300000000002</v>
      </c>
      <c r="X1050" s="3">
        <v>43196.231627430563</v>
      </c>
      <c r="Y1050" s="8" t="s">
        <v>21</v>
      </c>
      <c r="Z1050" s="5">
        <v>20.60969293753206</v>
      </c>
      <c r="AA1050" s="3">
        <f t="shared" si="145"/>
        <v>43195.898321759261</v>
      </c>
      <c r="AB1050" s="5">
        <v>2.3899995256215334</v>
      </c>
    </row>
    <row r="1051" spans="1:28" x14ac:dyDescent="0.25">
      <c r="A1051" s="1" t="s">
        <v>2971</v>
      </c>
      <c r="B1051" s="1" t="s">
        <v>85</v>
      </c>
      <c r="C1051" s="1" t="s">
        <v>2972</v>
      </c>
      <c r="D1051" s="1" t="s">
        <v>3</v>
      </c>
      <c r="E1051" s="1" t="s">
        <v>2973</v>
      </c>
      <c r="F1051" s="1" t="s">
        <v>2974</v>
      </c>
      <c r="G1051" s="1" t="s">
        <v>470</v>
      </c>
      <c r="H1051">
        <v>61.841700000000003</v>
      </c>
      <c r="I1051">
        <v>-172.751</v>
      </c>
      <c r="J1051" s="1" t="s">
        <v>2955</v>
      </c>
      <c r="K1051" s="1" t="s">
        <v>2975</v>
      </c>
      <c r="L1051" s="1" t="s">
        <v>21</v>
      </c>
      <c r="M1051" s="1" t="s">
        <v>2875</v>
      </c>
      <c r="N1051" s="1" t="s">
        <v>2976</v>
      </c>
      <c r="O1051" s="3">
        <v>43195.905636574069</v>
      </c>
      <c r="P1051" s="4">
        <v>6.7138671875E-2</v>
      </c>
      <c r="Q1051" s="4">
        <v>8.97216796875E-2</v>
      </c>
      <c r="R1051" s="4">
        <v>24.750609422351999</v>
      </c>
      <c r="S1051" s="4">
        <v>-0.64643085694615365</v>
      </c>
      <c r="T1051" s="5">
        <v>57.420312328767125</v>
      </c>
      <c r="U1051" s="5">
        <v>50.431520934659019</v>
      </c>
      <c r="V1051" s="8">
        <v>-172.751</v>
      </c>
      <c r="W1051" s="8">
        <v>61.841700000000003</v>
      </c>
      <c r="X1051" s="3">
        <v>43196.238988078701</v>
      </c>
      <c r="Y1051" s="8" t="s">
        <v>21</v>
      </c>
      <c r="Z1051" s="5">
        <v>27.871288931868161</v>
      </c>
      <c r="AA1051" s="3">
        <f t="shared" si="145"/>
        <v>43195.905682870369</v>
      </c>
      <c r="AB1051" s="5">
        <v>2.4300000630319118</v>
      </c>
    </row>
    <row r="1052" spans="1:28" x14ac:dyDescent="0.25">
      <c r="A1052" s="1" t="s">
        <v>2977</v>
      </c>
      <c r="B1052" s="1" t="s">
        <v>122</v>
      </c>
      <c r="C1052" s="1" t="s">
        <v>763</v>
      </c>
      <c r="D1052" s="1" t="s">
        <v>3</v>
      </c>
      <c r="E1052" s="1" t="s">
        <v>2978</v>
      </c>
      <c r="F1052" s="1" t="s">
        <v>2979</v>
      </c>
      <c r="G1052" s="1" t="s">
        <v>2980</v>
      </c>
      <c r="H1052">
        <v>61.841700000000003</v>
      </c>
      <c r="I1052">
        <v>-172.75389999999999</v>
      </c>
      <c r="J1052" s="1" t="s">
        <v>2955</v>
      </c>
      <c r="K1052" s="1" t="s">
        <v>2981</v>
      </c>
      <c r="L1052" s="1" t="s">
        <v>6</v>
      </c>
      <c r="M1052" s="1" t="s">
        <v>2982</v>
      </c>
      <c r="N1052" s="1" t="s">
        <v>2983</v>
      </c>
      <c r="O1052" s="3">
        <v>43195.913946759261</v>
      </c>
      <c r="P1052" s="4">
        <v>7.32421875E-2</v>
      </c>
      <c r="Q1052" s="4">
        <v>9.429931640625E-2</v>
      </c>
      <c r="R1052" s="4">
        <v>24.750609422351999</v>
      </c>
      <c r="S1052" s="4">
        <v>-0.67926352364702325</v>
      </c>
      <c r="T1052" s="5">
        <v>35.169095890410958</v>
      </c>
      <c r="U1052" s="5">
        <v>23.794272950536634</v>
      </c>
      <c r="V1052" s="8">
        <v>-172.75389999999999</v>
      </c>
      <c r="W1052" s="8">
        <v>61.841700000000003</v>
      </c>
      <c r="X1052" s="3">
        <v>43196.247333449079</v>
      </c>
      <c r="Y1052" s="8" t="s">
        <v>6</v>
      </c>
      <c r="Z1052" s="5">
        <v>26.362833079025062</v>
      </c>
      <c r="AA1052" s="3">
        <f t="shared" si="145"/>
        <v>43195.914027777777</v>
      </c>
      <c r="AB1052" s="5">
        <v>2.3899995256215334</v>
      </c>
    </row>
    <row r="1053" spans="1:28" x14ac:dyDescent="0.25">
      <c r="A1053" s="1" t="s">
        <v>2984</v>
      </c>
      <c r="B1053" s="1" t="s">
        <v>33</v>
      </c>
      <c r="C1053" s="1" t="s">
        <v>497</v>
      </c>
      <c r="D1053" s="1" t="s">
        <v>3</v>
      </c>
      <c r="E1053" s="1" t="s">
        <v>2953</v>
      </c>
      <c r="F1053" s="1" t="s">
        <v>2985</v>
      </c>
      <c r="G1053" s="1" t="s">
        <v>2777</v>
      </c>
      <c r="H1053">
        <v>61.841700000000003</v>
      </c>
      <c r="I1053">
        <v>-172.75649999999999</v>
      </c>
      <c r="J1053" s="1" t="s">
        <v>2955</v>
      </c>
      <c r="K1053" s="1" t="s">
        <v>2986</v>
      </c>
      <c r="L1053" s="1" t="s">
        <v>97</v>
      </c>
      <c r="M1053" s="1" t="s">
        <v>2844</v>
      </c>
      <c r="N1053" s="1" t="s">
        <v>2987</v>
      </c>
      <c r="O1053" s="3">
        <v>43195.92150462963</v>
      </c>
      <c r="P1053" s="4">
        <v>7.62939453125E-2</v>
      </c>
      <c r="Q1053" s="4">
        <v>9.613037109375E-2</v>
      </c>
      <c r="R1053" s="4">
        <v>24.750609422351999</v>
      </c>
      <c r="S1053" s="4">
        <v>-0.66762032936486548</v>
      </c>
      <c r="T1053" s="5">
        <v>19.748800000000003</v>
      </c>
      <c r="U1053" s="5">
        <v>24.356088036182193</v>
      </c>
      <c r="V1053" s="8">
        <v>-172.75649999999999</v>
      </c>
      <c r="W1053" s="8">
        <v>61.841700000000003</v>
      </c>
      <c r="X1053" s="3">
        <v>43196.255018634263</v>
      </c>
      <c r="Y1053" s="8" t="s">
        <v>97</v>
      </c>
      <c r="Z1053" s="5">
        <v>35.708200383693274</v>
      </c>
      <c r="AA1053" s="3">
        <f t="shared" si="145"/>
        <v>43195.921712962961</v>
      </c>
      <c r="AB1053" s="5">
        <v>2.3899995256215334</v>
      </c>
    </row>
    <row r="1054" spans="1:28" x14ac:dyDescent="0.25">
      <c r="A1054" s="1" t="s">
        <v>2988</v>
      </c>
      <c r="B1054" s="1" t="s">
        <v>33</v>
      </c>
      <c r="C1054" s="1" t="s">
        <v>763</v>
      </c>
      <c r="D1054" s="1" t="s">
        <v>3</v>
      </c>
      <c r="E1054" s="1" t="s">
        <v>2989</v>
      </c>
      <c r="F1054" s="1" t="s">
        <v>690</v>
      </c>
      <c r="G1054" s="1" t="s">
        <v>620</v>
      </c>
      <c r="H1054">
        <v>61.841900000000003</v>
      </c>
      <c r="I1054">
        <v>-172.7593</v>
      </c>
      <c r="J1054" s="1" t="s">
        <v>2955</v>
      </c>
      <c r="K1054" s="1" t="s">
        <v>2990</v>
      </c>
      <c r="L1054" s="1" t="s">
        <v>12</v>
      </c>
      <c r="M1054" s="1" t="s">
        <v>2991</v>
      </c>
      <c r="N1054" s="1" t="s">
        <v>2992</v>
      </c>
      <c r="O1054" s="3">
        <v>43195.931898148148</v>
      </c>
      <c r="P1054" s="4">
        <v>7.62939453125E-2</v>
      </c>
      <c r="Q1054" s="4">
        <v>9.429931640625E-2</v>
      </c>
      <c r="R1054" s="4">
        <v>24.750609422351999</v>
      </c>
      <c r="S1054" s="4">
        <v>-0.69829919272098095</v>
      </c>
      <c r="T1054" s="5">
        <v>6.5603890410958901</v>
      </c>
      <c r="U1054" s="5">
        <v>21.720533975263919</v>
      </c>
      <c r="V1054" s="8">
        <v>-172.7593</v>
      </c>
      <c r="W1054" s="8">
        <v>61.841900000000003</v>
      </c>
      <c r="X1054" s="3">
        <v>43196.265342708335</v>
      </c>
      <c r="Y1054" s="8" t="s">
        <v>12</v>
      </c>
      <c r="Z1054" s="5">
        <v>30.23128625512182</v>
      </c>
      <c r="AA1054" s="3">
        <f t="shared" si="145"/>
        <v>43195.932037037041</v>
      </c>
      <c r="AB1054" s="5">
        <v>2.3900001542642713</v>
      </c>
    </row>
    <row r="1055" spans="1:28" x14ac:dyDescent="0.25">
      <c r="A1055" s="1" t="s">
        <v>2993</v>
      </c>
      <c r="B1055" s="1" t="s">
        <v>33</v>
      </c>
      <c r="C1055" s="1" t="s">
        <v>2972</v>
      </c>
      <c r="D1055" s="1" t="s">
        <v>3</v>
      </c>
      <c r="E1055" s="1" t="s">
        <v>2994</v>
      </c>
      <c r="F1055" s="1" t="s">
        <v>2995</v>
      </c>
      <c r="G1055" s="1" t="s">
        <v>763</v>
      </c>
      <c r="H1055">
        <v>61.841700000000003</v>
      </c>
      <c r="I1055">
        <v>-172.7621</v>
      </c>
      <c r="J1055" s="1" t="s">
        <v>2955</v>
      </c>
      <c r="K1055" s="1" t="s">
        <v>2996</v>
      </c>
      <c r="L1055" s="1" t="s">
        <v>19</v>
      </c>
      <c r="M1055" s="1" t="s">
        <v>2997</v>
      </c>
      <c r="N1055" s="1" t="s">
        <v>2998</v>
      </c>
      <c r="O1055" s="3">
        <v>43195.939479166671</v>
      </c>
      <c r="P1055" s="4">
        <v>7.62939453125E-2</v>
      </c>
      <c r="Q1055" s="4">
        <v>8.97216796875E-2</v>
      </c>
      <c r="R1055" s="4">
        <v>24.750609422351999</v>
      </c>
      <c r="S1055" s="4">
        <v>-0.72892392206199474</v>
      </c>
      <c r="T1055" s="5">
        <v>7.5748821917808229</v>
      </c>
      <c r="U1055" s="5">
        <v>21.092603534956726</v>
      </c>
      <c r="V1055" s="8">
        <v>-172.7621</v>
      </c>
      <c r="W1055" s="8">
        <v>61.841700000000003</v>
      </c>
      <c r="X1055" s="3">
        <v>43196.272842708335</v>
      </c>
      <c r="Y1055" s="8" t="s">
        <v>19</v>
      </c>
      <c r="Z1055" s="5">
        <v>32.113143248657884</v>
      </c>
      <c r="AA1055" s="3">
        <f t="shared" si="145"/>
        <v>43195.939537037033</v>
      </c>
      <c r="AB1055" s="5">
        <v>2.3899995256215334</v>
      </c>
    </row>
    <row r="1056" spans="1:28" x14ac:dyDescent="0.25">
      <c r="A1056" s="1" t="s">
        <v>2999</v>
      </c>
      <c r="B1056" s="1" t="s">
        <v>180</v>
      </c>
      <c r="C1056" s="1" t="s">
        <v>2514</v>
      </c>
      <c r="D1056" s="1" t="s">
        <v>3</v>
      </c>
      <c r="E1056" s="1" t="s">
        <v>3000</v>
      </c>
      <c r="F1056" s="1" t="s">
        <v>384</v>
      </c>
      <c r="G1056" s="1" t="s">
        <v>611</v>
      </c>
      <c r="H1056">
        <v>61.841500000000003</v>
      </c>
      <c r="I1056">
        <v>-172.76490000000001</v>
      </c>
      <c r="J1056" s="1" t="s">
        <v>2955</v>
      </c>
      <c r="K1056" s="1" t="s">
        <v>3001</v>
      </c>
      <c r="L1056" s="1" t="s">
        <v>99</v>
      </c>
      <c r="M1056" s="1" t="s">
        <v>3002</v>
      </c>
      <c r="N1056" s="1" t="s">
        <v>3003</v>
      </c>
      <c r="O1056" s="3">
        <v>43195.94940972222</v>
      </c>
      <c r="P1056" s="4">
        <v>6.103515625E-2</v>
      </c>
      <c r="Q1056" s="4">
        <v>8.4228515625E-2</v>
      </c>
      <c r="R1056" s="4">
        <v>24.750609422351999</v>
      </c>
      <c r="S1056" s="4">
        <v>-0.80472485587910114</v>
      </c>
      <c r="T1056" s="5">
        <v>1.6908219178082191</v>
      </c>
      <c r="U1056" s="5">
        <v>33.695262147116942</v>
      </c>
      <c r="V1056" s="8">
        <v>-172.76490000000001</v>
      </c>
      <c r="W1056" s="8">
        <v>61.841500000000003</v>
      </c>
      <c r="X1056" s="3">
        <v>43196.282865856476</v>
      </c>
      <c r="Y1056" s="8" t="s">
        <v>99</v>
      </c>
      <c r="Z1056" s="5">
        <v>34.10616554426597</v>
      </c>
      <c r="AA1056" s="3">
        <f t="shared" si="145"/>
        <v>43195.949560185181</v>
      </c>
      <c r="AB1056" s="5">
        <v>2.3900001542642713</v>
      </c>
    </row>
    <row r="1057" spans="1:28" x14ac:dyDescent="0.25">
      <c r="A1057" s="1" t="s">
        <v>3004</v>
      </c>
      <c r="B1057" s="1" t="s">
        <v>78</v>
      </c>
      <c r="C1057" s="1" t="s">
        <v>600</v>
      </c>
      <c r="D1057" s="1" t="s">
        <v>3</v>
      </c>
      <c r="E1057" s="1" t="s">
        <v>3005</v>
      </c>
      <c r="F1057" s="1" t="s">
        <v>350</v>
      </c>
      <c r="G1057" s="1" t="s">
        <v>537</v>
      </c>
      <c r="H1057">
        <v>61.841700000000003</v>
      </c>
      <c r="I1057">
        <v>-172.76830000000001</v>
      </c>
      <c r="J1057" s="1" t="s">
        <v>2955</v>
      </c>
      <c r="K1057" s="1" t="s">
        <v>3006</v>
      </c>
      <c r="L1057" s="1" t="s">
        <v>36</v>
      </c>
      <c r="M1057" s="1" t="s">
        <v>2823</v>
      </c>
      <c r="N1057" s="1" t="s">
        <v>3007</v>
      </c>
      <c r="O1057" s="3">
        <v>43195.964062500003</v>
      </c>
      <c r="P1057" s="4">
        <v>7.01904296875E-2</v>
      </c>
      <c r="Q1057" s="4">
        <v>8.880615234375E-2</v>
      </c>
      <c r="R1057" s="4">
        <v>24.750609422351999</v>
      </c>
      <c r="S1057" s="4">
        <v>-0.74368895285556391</v>
      </c>
      <c r="T1057" s="5">
        <v>0.54106301369863019</v>
      </c>
      <c r="U1057" s="5">
        <v>16.664571373819129</v>
      </c>
      <c r="V1057" s="8">
        <v>-172.76830000000001</v>
      </c>
      <c r="W1057" s="8">
        <v>61.841700000000003</v>
      </c>
      <c r="X1057" s="3">
        <v>43196.29749513889</v>
      </c>
      <c r="Y1057" s="8" t="s">
        <v>36</v>
      </c>
      <c r="Z1057" s="5">
        <v>25.041695192995235</v>
      </c>
      <c r="AA1057" s="3">
        <f t="shared" si="145"/>
        <v>43195.964189814811</v>
      </c>
      <c r="AB1057" s="5">
        <v>2.4199996143579483</v>
      </c>
    </row>
    <row r="1058" spans="1:28" x14ac:dyDescent="0.25">
      <c r="A1058" s="1" t="s">
        <v>2684</v>
      </c>
      <c r="B1058" s="1" t="s">
        <v>97</v>
      </c>
      <c r="C1058" s="1" t="s">
        <v>2526</v>
      </c>
      <c r="D1058" s="1" t="s">
        <v>3</v>
      </c>
      <c r="E1058" s="1" t="s">
        <v>2685</v>
      </c>
      <c r="F1058" s="1" t="s">
        <v>2686</v>
      </c>
      <c r="G1058" s="1" t="s">
        <v>53</v>
      </c>
      <c r="H1058">
        <v>60.600700000000003</v>
      </c>
      <c r="I1058">
        <v>-170.9624</v>
      </c>
      <c r="J1058" s="1" t="s">
        <v>2625</v>
      </c>
      <c r="K1058" s="1" t="s">
        <v>2687</v>
      </c>
      <c r="L1058" s="1" t="s">
        <v>58</v>
      </c>
      <c r="M1058" s="1" t="s">
        <v>2688</v>
      </c>
      <c r="N1058" s="1" t="s">
        <v>3008</v>
      </c>
      <c r="O1058" s="3">
        <v>43171.681423611109</v>
      </c>
      <c r="P1058" s="4">
        <v>6.40869140625E-2</v>
      </c>
      <c r="Q1058" s="4">
        <v>8.60595703125E-2</v>
      </c>
      <c r="R1058" s="4">
        <v>24.750609422351999</v>
      </c>
      <c r="S1058" s="4">
        <v>7.5451331422982548E-2</v>
      </c>
      <c r="T1058" s="5">
        <v>386.11609315068495</v>
      </c>
      <c r="U1058" s="5">
        <v>16.463595202270298</v>
      </c>
      <c r="V1058" s="8">
        <v>-170.9624</v>
      </c>
      <c r="W1058" s="8">
        <v>60.600700000000003</v>
      </c>
      <c r="X1058" s="3">
        <v>43172.015289351853</v>
      </c>
      <c r="Y1058" s="8" t="s">
        <v>58</v>
      </c>
      <c r="Z1058" s="5">
        <v>35.31364004826878</v>
      </c>
      <c r="AA1058" s="3">
        <f t="shared" si="145"/>
        <v>43171.681967592594</v>
      </c>
      <c r="AB1058" s="5">
        <v>1.0000000242143869</v>
      </c>
    </row>
    <row r="1059" spans="1:28" x14ac:dyDescent="0.25">
      <c r="A1059" s="1" t="s">
        <v>2679</v>
      </c>
      <c r="B1059" s="1" t="s">
        <v>97</v>
      </c>
      <c r="C1059" s="1" t="s">
        <v>2506</v>
      </c>
      <c r="D1059" s="1" t="s">
        <v>763</v>
      </c>
      <c r="E1059" s="1" t="s">
        <v>860</v>
      </c>
      <c r="F1059" s="1" t="s">
        <v>2680</v>
      </c>
      <c r="G1059" s="1" t="s">
        <v>566</v>
      </c>
      <c r="H1059">
        <v>60.607599999999998</v>
      </c>
      <c r="I1059">
        <v>-170.97200000000001</v>
      </c>
      <c r="J1059" s="1" t="s">
        <v>2625</v>
      </c>
      <c r="K1059" s="1" t="s">
        <v>2681</v>
      </c>
      <c r="L1059" s="1" t="s">
        <v>87</v>
      </c>
      <c r="M1059" s="1" t="s">
        <v>2682</v>
      </c>
      <c r="N1059" s="1" t="s">
        <v>3009</v>
      </c>
      <c r="O1059" s="3">
        <v>43171.724120370374</v>
      </c>
      <c r="P1059" s="4">
        <v>6.40869140625E-2</v>
      </c>
      <c r="Q1059" s="4">
        <v>8.331298828125E-2</v>
      </c>
      <c r="R1059" s="4">
        <v>24.754745654752071</v>
      </c>
      <c r="S1059" s="4">
        <v>1.037598188412403E-2</v>
      </c>
      <c r="T1059" s="5">
        <v>267.48802739726028</v>
      </c>
      <c r="U1059" s="5">
        <v>14.760334581469486</v>
      </c>
      <c r="V1059" s="8">
        <v>-170.97200000000001</v>
      </c>
      <c r="W1059" s="8">
        <v>60.607599999999998</v>
      </c>
      <c r="X1059" s="3">
        <v>43172.057504282406</v>
      </c>
      <c r="Y1059" s="8" t="s">
        <v>87</v>
      </c>
      <c r="Z1059" s="5">
        <v>28.115428602347141</v>
      </c>
      <c r="AA1059" s="3">
        <f t="shared" si="145"/>
        <v>43171.724189814813</v>
      </c>
      <c r="AB1059" s="5">
        <v>1.6300000017508864</v>
      </c>
    </row>
    <row r="1060" spans="1:28" x14ac:dyDescent="0.25">
      <c r="A1060" s="1" t="s">
        <v>2673</v>
      </c>
      <c r="B1060" s="1" t="s">
        <v>27</v>
      </c>
      <c r="C1060" s="1" t="s">
        <v>527</v>
      </c>
      <c r="D1060" s="1" t="s">
        <v>763</v>
      </c>
      <c r="E1060" s="1" t="s">
        <v>2674</v>
      </c>
      <c r="F1060" s="1" t="s">
        <v>2675</v>
      </c>
      <c r="G1060" s="1" t="s">
        <v>111</v>
      </c>
      <c r="H1060">
        <v>60.619799999999998</v>
      </c>
      <c r="I1060">
        <v>-170.98519999999999</v>
      </c>
      <c r="J1060" s="1" t="s">
        <v>2625</v>
      </c>
      <c r="K1060" s="1" t="s">
        <v>2676</v>
      </c>
      <c r="L1060" s="1" t="s">
        <v>99</v>
      </c>
      <c r="M1060" s="1" t="s">
        <v>2677</v>
      </c>
      <c r="N1060" s="1" t="s">
        <v>3010</v>
      </c>
      <c r="O1060" s="3">
        <v>43171.808900462958</v>
      </c>
      <c r="P1060" s="4">
        <v>5.18798828125E-2</v>
      </c>
      <c r="Q1060" s="4">
        <v>7.32421875E-2</v>
      </c>
      <c r="R1060" s="4">
        <v>24.754745654752071</v>
      </c>
      <c r="S1060" s="4">
        <v>1.6982727675781462E-2</v>
      </c>
      <c r="T1060" s="5">
        <v>117.81647123287671</v>
      </c>
      <c r="U1060" s="5">
        <v>12.040607741165621</v>
      </c>
      <c r="V1060" s="8">
        <v>-170.98519999999999</v>
      </c>
      <c r="W1060" s="8">
        <v>60.619799999999998</v>
      </c>
      <c r="X1060" s="3">
        <v>43172.14236539352</v>
      </c>
      <c r="Y1060" s="8" t="s">
        <v>99</v>
      </c>
      <c r="Z1060" s="5">
        <v>28.717434042805191</v>
      </c>
      <c r="AA1060" s="3">
        <f t="shared" si="145"/>
        <v>43171.809050925927</v>
      </c>
      <c r="AB1060" s="5">
        <v>1.6300000017508864</v>
      </c>
    </row>
    <row r="1061" spans="1:28" x14ac:dyDescent="0.25">
      <c r="A1061" s="1" t="s">
        <v>2668</v>
      </c>
      <c r="B1061" s="1" t="s">
        <v>62</v>
      </c>
      <c r="C1061" s="1" t="s">
        <v>343</v>
      </c>
      <c r="D1061" s="1" t="s">
        <v>3</v>
      </c>
      <c r="E1061" s="1" t="s">
        <v>2669</v>
      </c>
      <c r="F1061" s="1" t="s">
        <v>5</v>
      </c>
      <c r="G1061" s="1" t="s">
        <v>44</v>
      </c>
      <c r="H1061">
        <v>60.630200000000002</v>
      </c>
      <c r="I1061">
        <v>-171.03059999999999</v>
      </c>
      <c r="J1061" s="1" t="s">
        <v>2625</v>
      </c>
      <c r="K1061" s="1" t="s">
        <v>2670</v>
      </c>
      <c r="L1061" s="1" t="s">
        <v>180</v>
      </c>
      <c r="M1061" s="1" t="s">
        <v>2671</v>
      </c>
      <c r="N1061" s="1" t="s">
        <v>3011</v>
      </c>
      <c r="O1061" s="3">
        <v>43171.93986111111</v>
      </c>
      <c r="P1061" s="4">
        <v>5.4931640625E-2</v>
      </c>
      <c r="Q1061" s="4">
        <v>7.50732421875E-2</v>
      </c>
      <c r="R1061" s="4">
        <v>24.750609422351999</v>
      </c>
      <c r="S1061" s="4">
        <v>-0.12669785335123152</v>
      </c>
      <c r="T1061" s="5">
        <v>0.40579726027397262</v>
      </c>
      <c r="U1061" s="5">
        <v>13.093923320570502</v>
      </c>
      <c r="V1061" s="8">
        <v>-171.03059999999999</v>
      </c>
      <c r="W1061" s="8">
        <v>60.630200000000002</v>
      </c>
      <c r="X1061" s="3">
        <v>43172.273368055554</v>
      </c>
      <c r="Y1061" s="8" t="s">
        <v>180</v>
      </c>
      <c r="Z1061" s="5">
        <v>33.798400376410093</v>
      </c>
      <c r="AA1061" s="3">
        <f t="shared" si="145"/>
        <v>43171.940046296295</v>
      </c>
      <c r="AB1061" s="5">
        <v>1.0000000242143869</v>
      </c>
    </row>
    <row r="1062" spans="1:28" x14ac:dyDescent="0.25">
      <c r="A1062" s="1" t="s">
        <v>2663</v>
      </c>
      <c r="B1062" s="1" t="s">
        <v>2647</v>
      </c>
      <c r="C1062" s="1" t="s">
        <v>499</v>
      </c>
      <c r="D1062" s="1" t="s">
        <v>3</v>
      </c>
      <c r="E1062" s="1" t="s">
        <v>2664</v>
      </c>
      <c r="F1062" s="1" t="s">
        <v>5</v>
      </c>
      <c r="G1062" s="1" t="s">
        <v>78</v>
      </c>
      <c r="H1062">
        <v>60.633600000000001</v>
      </c>
      <c r="I1062">
        <v>-171.05330000000001</v>
      </c>
      <c r="J1062" s="1" t="s">
        <v>2625</v>
      </c>
      <c r="K1062" s="1" t="s">
        <v>2665</v>
      </c>
      <c r="L1062" s="1" t="s">
        <v>27</v>
      </c>
      <c r="M1062" s="1" t="s">
        <v>2666</v>
      </c>
      <c r="N1062" s="1" t="s">
        <v>3012</v>
      </c>
      <c r="O1062" s="3">
        <v>43171.982233796298</v>
      </c>
      <c r="P1062" s="4">
        <v>4.57763671875E-2</v>
      </c>
      <c r="Q1062" s="4">
        <v>6.591796875E-2</v>
      </c>
      <c r="R1062" s="4">
        <v>24.750609422351999</v>
      </c>
      <c r="S1062" s="4">
        <v>-7.8570778303060251E-2</v>
      </c>
      <c r="T1062" s="5">
        <v>0.40579726027397262</v>
      </c>
      <c r="U1062" s="5">
        <v>10.579844096122505</v>
      </c>
      <c r="V1062" s="8">
        <v>-171.05330000000001</v>
      </c>
      <c r="W1062" s="8">
        <v>60.633600000000001</v>
      </c>
      <c r="X1062" s="3">
        <v>43172.315710300922</v>
      </c>
      <c r="Y1062" s="8" t="s">
        <v>27</v>
      </c>
      <c r="Z1062" s="5">
        <v>37.907842094651194</v>
      </c>
      <c r="AA1062" s="3">
        <f t="shared" si="145"/>
        <v>43171.982395833329</v>
      </c>
      <c r="AB1062" s="5">
        <v>1.6300000017508864</v>
      </c>
    </row>
    <row r="1063" spans="1:28" x14ac:dyDescent="0.25">
      <c r="A1063" s="1" t="s">
        <v>2657</v>
      </c>
      <c r="B1063" s="1" t="s">
        <v>2647</v>
      </c>
      <c r="C1063" s="1" t="s">
        <v>537</v>
      </c>
      <c r="D1063" s="1" t="s">
        <v>763</v>
      </c>
      <c r="E1063" s="1" t="s">
        <v>2658</v>
      </c>
      <c r="F1063" s="1" t="s">
        <v>5</v>
      </c>
      <c r="G1063" s="1" t="s">
        <v>2659</v>
      </c>
      <c r="H1063">
        <v>60.645499999999998</v>
      </c>
      <c r="I1063">
        <v>-171.10740000000001</v>
      </c>
      <c r="J1063" s="1" t="s">
        <v>2625</v>
      </c>
      <c r="K1063" s="1" t="s">
        <v>2660</v>
      </c>
      <c r="L1063" s="1" t="s">
        <v>15</v>
      </c>
      <c r="M1063" s="1" t="s">
        <v>2661</v>
      </c>
      <c r="N1063" s="1" t="s">
        <v>3013</v>
      </c>
      <c r="O1063" s="3">
        <v>43172.067349537036</v>
      </c>
      <c r="P1063" s="4">
        <v>4.57763671875E-2</v>
      </c>
      <c r="Q1063" s="4">
        <v>6.04248046875E-2</v>
      </c>
      <c r="R1063" s="4">
        <v>24.754745654752071</v>
      </c>
      <c r="S1063" s="4">
        <v>-6.7614235856353844E-2</v>
      </c>
      <c r="T1063" s="5">
        <v>0.40579726027397262</v>
      </c>
      <c r="U1063" s="5">
        <v>35.806250507311432</v>
      </c>
      <c r="V1063" s="8">
        <v>-171.10740000000001</v>
      </c>
      <c r="W1063" s="8">
        <v>60.645499999999998</v>
      </c>
      <c r="X1063" s="3">
        <v>43172.400753819442</v>
      </c>
      <c r="Y1063" s="8" t="s">
        <v>15</v>
      </c>
      <c r="Z1063" s="5">
        <v>21.408762929275898</v>
      </c>
      <c r="AA1063" s="3">
        <f t="shared" si="145"/>
        <v>43172.067442129628</v>
      </c>
      <c r="AB1063" s="5">
        <v>1.8700000829994678</v>
      </c>
    </row>
    <row r="1064" spans="1:28" x14ac:dyDescent="0.25">
      <c r="A1064" s="1" t="s">
        <v>2652</v>
      </c>
      <c r="B1064" s="1" t="s">
        <v>27</v>
      </c>
      <c r="C1064" s="1" t="s">
        <v>2556</v>
      </c>
      <c r="D1064" s="1" t="s">
        <v>3</v>
      </c>
      <c r="E1064" s="1" t="s">
        <v>2653</v>
      </c>
      <c r="F1064" s="1" t="s">
        <v>5</v>
      </c>
      <c r="G1064" s="1" t="s">
        <v>83</v>
      </c>
      <c r="H1064">
        <v>60.656399999999998</v>
      </c>
      <c r="I1064">
        <v>-171.13509999999999</v>
      </c>
      <c r="J1064" s="1" t="s">
        <v>2625</v>
      </c>
      <c r="K1064" s="1" t="s">
        <v>2654</v>
      </c>
      <c r="L1064" s="1" t="s">
        <v>97</v>
      </c>
      <c r="M1064" s="1" t="s">
        <v>2655</v>
      </c>
      <c r="N1064" s="1" t="s">
        <v>3014</v>
      </c>
      <c r="O1064" s="3">
        <v>43172.109976851847</v>
      </c>
      <c r="P1064" s="4">
        <v>5.18798828125E-2</v>
      </c>
      <c r="Q1064" s="4">
        <v>6.9580078125E-2</v>
      </c>
      <c r="R1064" s="4">
        <v>24.750609422351999</v>
      </c>
      <c r="S1064" s="4">
        <v>-0.1015571087929743</v>
      </c>
      <c r="T1064" s="5">
        <v>0.40579726027397262</v>
      </c>
      <c r="U1064" s="5">
        <v>12.578118655782585</v>
      </c>
      <c r="V1064" s="8">
        <v>-171.13509999999999</v>
      </c>
      <c r="W1064" s="8">
        <v>60.656399999999998</v>
      </c>
      <c r="X1064" s="3">
        <v>43172.443499652771</v>
      </c>
      <c r="Y1064" s="8" t="s">
        <v>97</v>
      </c>
      <c r="Z1064" s="5">
        <v>23.794272950536634</v>
      </c>
      <c r="AA1064" s="3">
        <f t="shared" si="145"/>
        <v>43172.110185185185</v>
      </c>
      <c r="AB1064" s="5">
        <v>1.6300006303936243</v>
      </c>
    </row>
    <row r="1065" spans="1:28" x14ac:dyDescent="0.25">
      <c r="A1065" s="1" t="s">
        <v>2646</v>
      </c>
      <c r="B1065" s="1" t="s">
        <v>2647</v>
      </c>
      <c r="C1065" s="1" t="s">
        <v>471</v>
      </c>
      <c r="D1065" s="1" t="s">
        <v>763</v>
      </c>
      <c r="E1065" s="1" t="s">
        <v>2648</v>
      </c>
      <c r="F1065" s="1" t="s">
        <v>5</v>
      </c>
      <c r="G1065" s="1" t="s">
        <v>97</v>
      </c>
      <c r="H1065">
        <v>60.6691</v>
      </c>
      <c r="I1065">
        <v>-171.1576</v>
      </c>
      <c r="J1065" s="1" t="s">
        <v>2625</v>
      </c>
      <c r="K1065" s="1" t="s">
        <v>2649</v>
      </c>
      <c r="L1065" s="1" t="s">
        <v>667</v>
      </c>
      <c r="M1065" s="1" t="s">
        <v>2650</v>
      </c>
      <c r="N1065" s="1" t="s">
        <v>3015</v>
      </c>
      <c r="O1065" s="3">
        <v>43172.152604166666</v>
      </c>
      <c r="P1065" s="4">
        <v>4.57763671875E-2</v>
      </c>
      <c r="Q1065" s="4">
        <v>6.683349609375E-2</v>
      </c>
      <c r="R1065" s="4">
        <v>24.754745654752071</v>
      </c>
      <c r="S1065" s="4">
        <v>-8.3295412261463753E-3</v>
      </c>
      <c r="T1065" s="5">
        <v>0.40579726027397262</v>
      </c>
      <c r="U1065" s="5">
        <v>9.9363670721407207</v>
      </c>
      <c r="V1065" s="8">
        <v>-171.1576</v>
      </c>
      <c r="W1065" s="8">
        <v>60.6691</v>
      </c>
      <c r="X1065" s="3">
        <v>43172.48627731482</v>
      </c>
      <c r="Y1065" s="8" t="s">
        <v>667</v>
      </c>
      <c r="Z1065" s="5">
        <v>30.683417108975817</v>
      </c>
      <c r="AA1065" s="3">
        <f t="shared" si="145"/>
        <v>43172.152962962966</v>
      </c>
      <c r="AB1065" s="5">
        <v>1.6399998217821121</v>
      </c>
    </row>
    <row r="1066" spans="1:28" x14ac:dyDescent="0.25">
      <c r="A1066" s="1" t="s">
        <v>2640</v>
      </c>
      <c r="B1066" s="1" t="s">
        <v>2641</v>
      </c>
      <c r="C1066" s="1" t="s">
        <v>537</v>
      </c>
      <c r="D1066" s="1" t="s">
        <v>3</v>
      </c>
      <c r="E1066" s="1" t="s">
        <v>2642</v>
      </c>
      <c r="F1066" s="1" t="s">
        <v>5</v>
      </c>
      <c r="G1066" s="1" t="s">
        <v>6</v>
      </c>
      <c r="H1066">
        <v>60.680999999999997</v>
      </c>
      <c r="I1066">
        <v>-171.17400000000001</v>
      </c>
      <c r="J1066" s="1" t="s">
        <v>2625</v>
      </c>
      <c r="K1066" s="1" t="s">
        <v>2643</v>
      </c>
      <c r="L1066" s="1" t="s">
        <v>12</v>
      </c>
      <c r="M1066" s="1" t="s">
        <v>2644</v>
      </c>
      <c r="N1066" s="1" t="s">
        <v>3016</v>
      </c>
      <c r="O1066" s="3">
        <v>43172.195231481484</v>
      </c>
      <c r="P1066" s="4">
        <v>3.96728515625E-2</v>
      </c>
      <c r="Q1066" s="4">
        <v>6.04248046875E-2</v>
      </c>
      <c r="R1066" s="4">
        <v>24.750609422351999</v>
      </c>
      <c r="S1066" s="4">
        <v>-4.5680455875299231E-2</v>
      </c>
      <c r="T1066" s="5">
        <v>0.40579726027397262</v>
      </c>
      <c r="U1066" s="5">
        <v>5.1264000819477049</v>
      </c>
      <c r="V1066" s="8">
        <v>-171.17400000000001</v>
      </c>
      <c r="W1066" s="8">
        <v>60.680999999999997</v>
      </c>
      <c r="X1066" s="3">
        <v>43172.528684259254</v>
      </c>
      <c r="Y1066" s="8" t="s">
        <v>12</v>
      </c>
      <c r="Z1066" s="5">
        <v>27.748478700653401</v>
      </c>
      <c r="AA1066" s="3">
        <f t="shared" si="145"/>
        <v>43172.195370370369</v>
      </c>
      <c r="AB1066" s="5">
        <v>1.6800003591924906</v>
      </c>
    </row>
    <row r="1067" spans="1:28" x14ac:dyDescent="0.25">
      <c r="A1067" s="1" t="s">
        <v>2635</v>
      </c>
      <c r="B1067" s="1" t="s">
        <v>2630</v>
      </c>
      <c r="C1067" s="1" t="s">
        <v>466</v>
      </c>
      <c r="D1067" s="1" t="s">
        <v>3</v>
      </c>
      <c r="E1067" s="1" t="s">
        <v>2636</v>
      </c>
      <c r="F1067" s="1" t="s">
        <v>5</v>
      </c>
      <c r="G1067" s="1" t="s">
        <v>466</v>
      </c>
      <c r="H1067">
        <v>60.696199999999997</v>
      </c>
      <c r="I1067">
        <v>-171.18629999999999</v>
      </c>
      <c r="J1067" s="1" t="s">
        <v>2625</v>
      </c>
      <c r="K1067" s="1" t="s">
        <v>2637</v>
      </c>
      <c r="L1067" s="1" t="s">
        <v>15</v>
      </c>
      <c r="M1067" s="1" t="s">
        <v>2638</v>
      </c>
      <c r="N1067" s="1" t="s">
        <v>3017</v>
      </c>
      <c r="O1067" s="3">
        <v>43172.240960648152</v>
      </c>
      <c r="P1067" s="4">
        <v>4.2724609375E-2</v>
      </c>
      <c r="Q1067" s="4">
        <v>6.40869140625E-2</v>
      </c>
      <c r="R1067" s="4">
        <v>24.750609422351999</v>
      </c>
      <c r="S1067" s="4">
        <v>-0.11795736242675048</v>
      </c>
      <c r="T1067" s="5">
        <v>0.40579726027397262</v>
      </c>
      <c r="U1067" s="5">
        <v>17.445987705778016</v>
      </c>
      <c r="V1067" s="8">
        <v>-171.18629999999999</v>
      </c>
      <c r="W1067" s="8">
        <v>60.696199999999997</v>
      </c>
      <c r="X1067" s="3">
        <v>43172.574366898145</v>
      </c>
      <c r="Y1067" s="8" t="s">
        <v>15</v>
      </c>
      <c r="Z1067" s="5">
        <v>23.935889397688776</v>
      </c>
      <c r="AA1067" s="3">
        <f t="shared" ref="AA1067:AA1130" si="147">(HEX2DEC(LEFT(N1067,8))/86400)+25569</f>
        <v>43172.241053240738</v>
      </c>
      <c r="AB1067" s="5">
        <v>1.6999999992549419</v>
      </c>
    </row>
    <row r="1068" spans="1:28" x14ac:dyDescent="0.25">
      <c r="A1068" s="1" t="s">
        <v>2629</v>
      </c>
      <c r="B1068" s="1" t="s">
        <v>2630</v>
      </c>
      <c r="C1068" s="1" t="s">
        <v>2631</v>
      </c>
      <c r="D1068" s="1" t="s">
        <v>3</v>
      </c>
      <c r="E1068" s="1" t="s">
        <v>775</v>
      </c>
      <c r="F1068" s="1" t="s">
        <v>5</v>
      </c>
      <c r="G1068" s="1" t="s">
        <v>44</v>
      </c>
      <c r="H1068">
        <v>60.709299999999999</v>
      </c>
      <c r="I1068">
        <v>-171.19470000000001</v>
      </c>
      <c r="J1068" s="1" t="s">
        <v>2625</v>
      </c>
      <c r="K1068" s="1" t="s">
        <v>2632</v>
      </c>
      <c r="L1068" s="1" t="s">
        <v>122</v>
      </c>
      <c r="M1068" s="1" t="s">
        <v>2633</v>
      </c>
      <c r="N1068" s="1" t="s">
        <v>3018</v>
      </c>
      <c r="O1068" s="3">
        <v>43172.284502314811</v>
      </c>
      <c r="P1068" s="4">
        <v>4.2724609375E-2</v>
      </c>
      <c r="Q1068" s="4">
        <v>6.77490234375E-2</v>
      </c>
      <c r="R1068" s="4">
        <v>24.750609422351999</v>
      </c>
      <c r="S1068" s="4">
        <v>-2.9211980201466758E-2</v>
      </c>
      <c r="T1068" s="5">
        <v>0.40579726027397262</v>
      </c>
      <c r="U1068" s="5">
        <v>13.093923320570502</v>
      </c>
      <c r="V1068" s="8">
        <v>-171.19470000000001</v>
      </c>
      <c r="W1068" s="8">
        <v>60.709299999999999</v>
      </c>
      <c r="X1068" s="3">
        <v>43172.618055555555</v>
      </c>
      <c r="Y1068" s="8" t="s">
        <v>122</v>
      </c>
      <c r="Z1068" s="5">
        <v>29.308109235525457</v>
      </c>
      <c r="AA1068" s="3">
        <f t="shared" si="147"/>
        <v>43172.284733796296</v>
      </c>
      <c r="AB1068" s="5">
        <v>1.0000000242143869</v>
      </c>
    </row>
    <row r="1069" spans="1:28" x14ac:dyDescent="0.25">
      <c r="A1069" s="1" t="s">
        <v>2622</v>
      </c>
      <c r="B1069" s="1" t="s">
        <v>2623</v>
      </c>
      <c r="C1069" s="1" t="s">
        <v>687</v>
      </c>
      <c r="D1069" s="1" t="s">
        <v>3</v>
      </c>
      <c r="E1069" s="1" t="s">
        <v>2624</v>
      </c>
      <c r="F1069" s="1" t="s">
        <v>5</v>
      </c>
      <c r="G1069" s="1" t="s">
        <v>620</v>
      </c>
      <c r="H1069">
        <v>60.721899999999998</v>
      </c>
      <c r="I1069">
        <v>-171.19370000000001</v>
      </c>
      <c r="J1069" s="1" t="s">
        <v>2625</v>
      </c>
      <c r="K1069" s="1" t="s">
        <v>2626</v>
      </c>
      <c r="L1069" s="1" t="s">
        <v>62</v>
      </c>
      <c r="M1069" s="1" t="s">
        <v>2627</v>
      </c>
      <c r="N1069" s="1" t="s">
        <v>3019</v>
      </c>
      <c r="O1069" s="3">
        <v>43172.327048611114</v>
      </c>
      <c r="P1069" s="4">
        <v>3.662109375E-2</v>
      </c>
      <c r="Q1069" s="4">
        <v>5.767822265625E-2</v>
      </c>
      <c r="R1069" s="4">
        <v>24.750609422351999</v>
      </c>
      <c r="S1069" s="4">
        <v>2.7999539112101957E-2</v>
      </c>
      <c r="T1069" s="5">
        <v>0.40579726027397262</v>
      </c>
      <c r="U1069" s="5">
        <v>21.720533975263919</v>
      </c>
      <c r="V1069" s="8">
        <v>-171.19370000000001</v>
      </c>
      <c r="W1069" s="8">
        <v>60.721899999999998</v>
      </c>
      <c r="X1069" s="3">
        <v>43172.660532407404</v>
      </c>
      <c r="Y1069" s="8" t="s">
        <v>62</v>
      </c>
      <c r="Z1069" s="5">
        <v>35.904068583317162</v>
      </c>
      <c r="AA1069" s="3">
        <f t="shared" si="147"/>
        <v>43172.327210648145</v>
      </c>
      <c r="AB1069" s="5">
        <v>1.0000000242143869</v>
      </c>
    </row>
    <row r="1070" spans="1:28" x14ac:dyDescent="0.25">
      <c r="A1070" s="1" t="s">
        <v>3020</v>
      </c>
      <c r="B1070" s="1" t="s">
        <v>2647</v>
      </c>
      <c r="C1070" s="1" t="s">
        <v>499</v>
      </c>
      <c r="D1070" s="1" t="s">
        <v>3</v>
      </c>
      <c r="E1070" s="1" t="s">
        <v>804</v>
      </c>
      <c r="F1070" s="1" t="s">
        <v>5</v>
      </c>
      <c r="G1070" s="1" t="s">
        <v>44</v>
      </c>
      <c r="H1070">
        <v>60.730499999999999</v>
      </c>
      <c r="I1070">
        <v>-171.18600000000001</v>
      </c>
      <c r="J1070" s="1" t="s">
        <v>2625</v>
      </c>
      <c r="K1070" s="1" t="s">
        <v>3021</v>
      </c>
      <c r="L1070" s="1" t="s">
        <v>142</v>
      </c>
      <c r="M1070" s="1" t="s">
        <v>3022</v>
      </c>
      <c r="N1070" s="1" t="s">
        <v>3023</v>
      </c>
      <c r="O1070" s="3">
        <v>43172.369571759264</v>
      </c>
      <c r="P1070" s="4">
        <v>4.57763671875E-2</v>
      </c>
      <c r="Q1070" s="4">
        <v>6.591796875E-2</v>
      </c>
      <c r="R1070" s="4">
        <v>24.750609422351999</v>
      </c>
      <c r="S1070" s="4">
        <v>2.5795619668031122E-2</v>
      </c>
      <c r="T1070" s="5">
        <v>0.40579726027397262</v>
      </c>
      <c r="U1070" s="5">
        <v>13.093923320570502</v>
      </c>
      <c r="V1070" s="8">
        <v>-171.18600000000001</v>
      </c>
      <c r="W1070" s="8">
        <v>60.730499999999999</v>
      </c>
      <c r="X1070" s="3">
        <v>43172.703321759262</v>
      </c>
      <c r="Y1070" s="8" t="s">
        <v>142</v>
      </c>
      <c r="Z1070" s="5">
        <v>34.915206247444189</v>
      </c>
      <c r="AA1070" s="3">
        <f t="shared" si="147"/>
        <v>43172.369999999995</v>
      </c>
      <c r="AB1070" s="5">
        <v>0.99999939557164907</v>
      </c>
    </row>
    <row r="1071" spans="1:28" x14ac:dyDescent="0.25">
      <c r="A1071" s="1" t="s">
        <v>3024</v>
      </c>
      <c r="B1071" s="1" t="s">
        <v>2630</v>
      </c>
      <c r="C1071" s="1" t="s">
        <v>471</v>
      </c>
      <c r="D1071" s="1" t="s">
        <v>3</v>
      </c>
      <c r="E1071" s="1" t="s">
        <v>3025</v>
      </c>
      <c r="F1071" s="1" t="s">
        <v>3026</v>
      </c>
      <c r="G1071" s="1" t="s">
        <v>3027</v>
      </c>
      <c r="H1071">
        <v>60.734499999999997</v>
      </c>
      <c r="I1071">
        <v>-171.15790000000001</v>
      </c>
      <c r="J1071" s="1" t="s">
        <v>2625</v>
      </c>
      <c r="K1071" s="1" t="s">
        <v>3028</v>
      </c>
      <c r="L1071" s="1" t="s">
        <v>87</v>
      </c>
      <c r="M1071" s="1" t="s">
        <v>3029</v>
      </c>
      <c r="N1071" s="1" t="s">
        <v>3030</v>
      </c>
      <c r="O1071" s="3">
        <v>43172.456041666665</v>
      </c>
      <c r="P1071" s="4">
        <v>4.2724609375E-2</v>
      </c>
      <c r="Q1071" s="4">
        <v>6.683349609375E-2</v>
      </c>
      <c r="R1071" s="4">
        <v>24.750609422351999</v>
      </c>
      <c r="S1071" s="4">
        <v>-4.677780097597406E-2</v>
      </c>
      <c r="T1071" s="5">
        <v>164.00972602739725</v>
      </c>
      <c r="U1071" s="5">
        <v>34.208212445482374</v>
      </c>
      <c r="V1071" s="8">
        <v>-171.15790000000001</v>
      </c>
      <c r="W1071" s="8">
        <v>60.734499999999997</v>
      </c>
      <c r="X1071" s="3">
        <v>43172.789425347226</v>
      </c>
      <c r="Y1071" s="8" t="s">
        <v>87</v>
      </c>
      <c r="Z1071" s="5">
        <v>27.377006184146428</v>
      </c>
      <c r="AA1071" s="3">
        <f t="shared" si="147"/>
        <v>43172.456111111111</v>
      </c>
      <c r="AB1071" s="5">
        <v>1.6499996418133378</v>
      </c>
    </row>
    <row r="1072" spans="1:28" x14ac:dyDescent="0.25">
      <c r="A1072" s="1" t="s">
        <v>3031</v>
      </c>
      <c r="B1072" s="1" t="s">
        <v>97</v>
      </c>
      <c r="C1072" s="1" t="s">
        <v>70</v>
      </c>
      <c r="D1072" s="1" t="s">
        <v>3</v>
      </c>
      <c r="E1072" s="1" t="s">
        <v>3032</v>
      </c>
      <c r="F1072" s="1" t="s">
        <v>2271</v>
      </c>
      <c r="G1072" s="1" t="s">
        <v>15</v>
      </c>
      <c r="H1072">
        <v>60.7286</v>
      </c>
      <c r="I1072">
        <v>-171.15029999999999</v>
      </c>
      <c r="J1072" s="1" t="s">
        <v>2625</v>
      </c>
      <c r="K1072" s="1" t="s">
        <v>3033</v>
      </c>
      <c r="L1072" s="1" t="s">
        <v>6</v>
      </c>
      <c r="M1072" s="1" t="s">
        <v>3034</v>
      </c>
      <c r="N1072" s="1" t="s">
        <v>3035</v>
      </c>
      <c r="O1072" s="3">
        <v>43172.541944444441</v>
      </c>
      <c r="P1072" s="4">
        <v>6.40869140625E-2</v>
      </c>
      <c r="Q1072" s="4">
        <v>8.7890625E-2</v>
      </c>
      <c r="R1072" s="4">
        <v>24.750609422351999</v>
      </c>
      <c r="S1072" s="4">
        <v>-3.1408676536045732E-2</v>
      </c>
      <c r="T1072" s="5">
        <v>274.31894794520548</v>
      </c>
      <c r="U1072" s="5">
        <v>5.7319679651977298</v>
      </c>
      <c r="V1072" s="8">
        <v>-171.15029999999999</v>
      </c>
      <c r="W1072" s="8">
        <v>60.7286</v>
      </c>
      <c r="X1072" s="3">
        <v>43172.87533923611</v>
      </c>
      <c r="Y1072" s="8" t="s">
        <v>6</v>
      </c>
      <c r="Z1072" s="5">
        <v>31.0186064586869</v>
      </c>
      <c r="AA1072" s="3">
        <f t="shared" si="147"/>
        <v>43172.542025462964</v>
      </c>
      <c r="AB1072" s="5">
        <v>1.6900001792237163</v>
      </c>
    </row>
    <row r="1073" spans="1:28" x14ac:dyDescent="0.25">
      <c r="A1073" s="1" t="s">
        <v>3036</v>
      </c>
      <c r="B1073" s="1" t="s">
        <v>180</v>
      </c>
      <c r="C1073" s="1" t="s">
        <v>2526</v>
      </c>
      <c r="D1073" s="1" t="s">
        <v>3</v>
      </c>
      <c r="E1073" s="1" t="s">
        <v>3037</v>
      </c>
      <c r="F1073" s="1" t="s">
        <v>3038</v>
      </c>
      <c r="G1073" s="1" t="s">
        <v>111</v>
      </c>
      <c r="H1073">
        <v>60.727400000000003</v>
      </c>
      <c r="I1073">
        <v>-171.15219999999999</v>
      </c>
      <c r="J1073" s="1" t="s">
        <v>2625</v>
      </c>
      <c r="K1073" s="1" t="s">
        <v>3039</v>
      </c>
      <c r="L1073" s="1" t="s">
        <v>6</v>
      </c>
      <c r="M1073" s="1" t="s">
        <v>3040</v>
      </c>
      <c r="N1073" s="1" t="s">
        <v>3041</v>
      </c>
      <c r="O1073" s="3">
        <v>43172.627569444448</v>
      </c>
      <c r="P1073" s="4">
        <v>6.103515625E-2</v>
      </c>
      <c r="Q1073" s="4">
        <v>8.60595703125E-2</v>
      </c>
      <c r="R1073" s="4">
        <v>24.750609422351999</v>
      </c>
      <c r="S1073" s="4">
        <v>-5.5554074412043519E-2</v>
      </c>
      <c r="T1073" s="5">
        <v>332.0097917808219</v>
      </c>
      <c r="U1073" s="5">
        <v>12.040607741165621</v>
      </c>
      <c r="V1073" s="8">
        <v>-171.15219999999999</v>
      </c>
      <c r="W1073" s="8">
        <v>60.727400000000003</v>
      </c>
      <c r="X1073" s="3">
        <v>43172.960964351856</v>
      </c>
      <c r="Y1073" s="8" t="s">
        <v>6</v>
      </c>
      <c r="Z1073" s="5">
        <v>24.076721644604394</v>
      </c>
      <c r="AA1073" s="3">
        <f t="shared" si="147"/>
        <v>43172.627650462964</v>
      </c>
      <c r="AB1073" s="5">
        <v>1.6799997305497527</v>
      </c>
    </row>
    <row r="1074" spans="1:28" x14ac:dyDescent="0.25">
      <c r="A1074" s="1" t="s">
        <v>3042</v>
      </c>
      <c r="B1074" s="1" t="s">
        <v>180</v>
      </c>
      <c r="C1074" s="1" t="s">
        <v>3043</v>
      </c>
      <c r="D1074" s="1" t="s">
        <v>3</v>
      </c>
      <c r="E1074" s="1" t="s">
        <v>846</v>
      </c>
      <c r="F1074" s="1" t="s">
        <v>3044</v>
      </c>
      <c r="G1074" s="1" t="s">
        <v>3045</v>
      </c>
      <c r="H1074">
        <v>60.727499999999999</v>
      </c>
      <c r="I1074">
        <v>-171.1491</v>
      </c>
      <c r="J1074" s="1" t="s">
        <v>3046</v>
      </c>
      <c r="K1074" s="1" t="s">
        <v>3047</v>
      </c>
      <c r="L1074" s="1" t="s">
        <v>15</v>
      </c>
      <c r="M1074" s="1" t="s">
        <v>2638</v>
      </c>
      <c r="N1074" s="1" t="s">
        <v>3048</v>
      </c>
      <c r="O1074" s="3">
        <v>43172.670023148152</v>
      </c>
      <c r="P1074" s="4">
        <v>6.103515625E-2</v>
      </c>
      <c r="Q1074" s="4">
        <v>8.514404296875E-2</v>
      </c>
      <c r="R1074" s="4">
        <v>24.750609422351999</v>
      </c>
      <c r="S1074" s="4">
        <v>-1.0528871558278752E-2</v>
      </c>
      <c r="T1074" s="5">
        <v>410.93735890410954</v>
      </c>
      <c r="U1074" s="5">
        <v>36.965284787525619</v>
      </c>
      <c r="V1074" s="8">
        <v>-171.1491</v>
      </c>
      <c r="W1074" s="8">
        <v>60.727499999999999</v>
      </c>
      <c r="X1074" s="3">
        <v>43173.003429745375</v>
      </c>
      <c r="Y1074" s="8" t="s">
        <v>15</v>
      </c>
      <c r="Z1074" s="5">
        <v>23.935889397688776</v>
      </c>
      <c r="AA1074" s="3">
        <f t="shared" si="147"/>
        <v>43172.670115740737</v>
      </c>
      <c r="AB1074" s="5">
        <v>1.6699992818757892</v>
      </c>
    </row>
    <row r="1075" spans="1:28" x14ac:dyDescent="0.25">
      <c r="A1075" s="1" t="s">
        <v>3049</v>
      </c>
      <c r="B1075" s="1" t="s">
        <v>78</v>
      </c>
      <c r="C1075" s="1" t="s">
        <v>3050</v>
      </c>
      <c r="D1075" s="1" t="s">
        <v>3</v>
      </c>
      <c r="E1075" s="1" t="s">
        <v>3051</v>
      </c>
      <c r="F1075" s="1" t="s">
        <v>3052</v>
      </c>
      <c r="G1075" s="1" t="s">
        <v>515</v>
      </c>
      <c r="H1075">
        <v>60.728999999999999</v>
      </c>
      <c r="I1075">
        <v>-171.1421</v>
      </c>
      <c r="J1075" s="1" t="s">
        <v>3046</v>
      </c>
      <c r="K1075" s="1" t="s">
        <v>3053</v>
      </c>
      <c r="L1075" s="1" t="s">
        <v>623</v>
      </c>
      <c r="M1075" s="1" t="s">
        <v>2836</v>
      </c>
      <c r="N1075" s="1" t="s">
        <v>3054</v>
      </c>
      <c r="O1075" s="3">
        <v>43172.712893518517</v>
      </c>
      <c r="P1075" s="4">
        <v>7.01904296875E-2</v>
      </c>
      <c r="Q1075" s="4">
        <v>9.1552734375E-2</v>
      </c>
      <c r="R1075" s="4">
        <v>24.750609422351999</v>
      </c>
      <c r="S1075" s="4">
        <v>6.6613305554369617E-2</v>
      </c>
      <c r="T1075" s="5">
        <v>623.84565479452056</v>
      </c>
      <c r="U1075" s="5">
        <v>17.059621256851582</v>
      </c>
      <c r="V1075" s="8">
        <v>-171.1421</v>
      </c>
      <c r="W1075" s="8">
        <v>60.728999999999999</v>
      </c>
      <c r="X1075" s="3">
        <v>43173.046898148146</v>
      </c>
      <c r="Y1075" s="8" t="s">
        <v>623</v>
      </c>
      <c r="Z1075" s="5">
        <v>39.104215808914269</v>
      </c>
      <c r="AA1075" s="3">
        <f t="shared" si="147"/>
        <v>43172.713576388887</v>
      </c>
      <c r="AB1075" s="5">
        <v>1.0000000242143869</v>
      </c>
    </row>
    <row r="1076" spans="1:28" x14ac:dyDescent="0.25">
      <c r="A1076" s="1" t="s">
        <v>3055</v>
      </c>
      <c r="B1076" s="1" t="s">
        <v>2734</v>
      </c>
      <c r="C1076" s="1" t="s">
        <v>3056</v>
      </c>
      <c r="D1076" s="1" t="s">
        <v>3</v>
      </c>
      <c r="E1076" s="1" t="s">
        <v>3057</v>
      </c>
      <c r="F1076" s="1" t="s">
        <v>3058</v>
      </c>
      <c r="G1076" s="1" t="s">
        <v>301</v>
      </c>
      <c r="H1076">
        <v>60.724899999999998</v>
      </c>
      <c r="I1076">
        <v>-171.0959</v>
      </c>
      <c r="J1076" s="1" t="s">
        <v>3046</v>
      </c>
      <c r="K1076" s="1" t="s">
        <v>3059</v>
      </c>
      <c r="L1076" s="1" t="s">
        <v>72</v>
      </c>
      <c r="M1076" s="1" t="s">
        <v>3060</v>
      </c>
      <c r="N1076" s="1" t="s">
        <v>3061</v>
      </c>
      <c r="O1076" s="3">
        <v>43172.845694444448</v>
      </c>
      <c r="P1076" s="4">
        <v>9.1552734375E-2</v>
      </c>
      <c r="Q1076" s="4">
        <v>0.113525390625</v>
      </c>
      <c r="R1076" s="4">
        <v>24.750609422351999</v>
      </c>
      <c r="S1076" s="4">
        <v>-0.13870886955282913</v>
      </c>
      <c r="T1076" s="5">
        <v>133.43966575342466</v>
      </c>
      <c r="U1076" s="5">
        <v>11.762787085494146</v>
      </c>
      <c r="V1076" s="8">
        <v>-171.0959</v>
      </c>
      <c r="W1076" s="8">
        <v>60.724899999999998</v>
      </c>
      <c r="X1076" s="3">
        <v>43173.179456018515</v>
      </c>
      <c r="Y1076" s="8" t="s">
        <v>72</v>
      </c>
      <c r="Z1076" s="5">
        <v>48.470926823040507</v>
      </c>
      <c r="AA1076" s="3">
        <f t="shared" si="147"/>
        <v>43172.846134259264</v>
      </c>
      <c r="AB1076" s="5">
        <v>1.0000006528571248</v>
      </c>
    </row>
    <row r="1077" spans="1:28" x14ac:dyDescent="0.25">
      <c r="A1077" s="1" t="s">
        <v>3062</v>
      </c>
      <c r="B1077" s="1" t="s">
        <v>301</v>
      </c>
      <c r="C1077" s="1" t="s">
        <v>2980</v>
      </c>
      <c r="D1077" s="1" t="s">
        <v>3</v>
      </c>
      <c r="E1077" s="1" t="s">
        <v>568</v>
      </c>
      <c r="F1077" s="1" t="s">
        <v>2822</v>
      </c>
      <c r="G1077" s="1" t="s">
        <v>36</v>
      </c>
      <c r="H1077">
        <v>60.7194</v>
      </c>
      <c r="I1077">
        <v>-171.0822</v>
      </c>
      <c r="J1077" s="1" t="s">
        <v>3046</v>
      </c>
      <c r="K1077" s="1" t="s">
        <v>3063</v>
      </c>
      <c r="L1077" s="1" t="s">
        <v>537</v>
      </c>
      <c r="M1077" s="1" t="s">
        <v>2671</v>
      </c>
      <c r="N1077" s="1" t="s">
        <v>3064</v>
      </c>
      <c r="O1077" s="3">
        <v>43172.888333333336</v>
      </c>
      <c r="P1077" s="4">
        <v>0.1007080078125</v>
      </c>
      <c r="Q1077" s="4">
        <v>0.12176513671875</v>
      </c>
      <c r="R1077" s="4">
        <v>24.750609422351999</v>
      </c>
      <c r="S1077" s="4">
        <v>-0.18993553705121258</v>
      </c>
      <c r="T1077" s="5">
        <v>15.285030136986302</v>
      </c>
      <c r="U1077" s="5">
        <v>7.2522468650594325</v>
      </c>
      <c r="V1077" s="8">
        <v>-171.0822</v>
      </c>
      <c r="W1077" s="8">
        <v>60.7194</v>
      </c>
      <c r="X1077" s="3">
        <v>43173.222164351857</v>
      </c>
      <c r="Y1077" s="8" t="s">
        <v>537</v>
      </c>
      <c r="Z1077" s="5">
        <v>33.798400376410093</v>
      </c>
      <c r="AA1077" s="3">
        <f t="shared" si="147"/>
        <v>43172.888842592598</v>
      </c>
      <c r="AB1077" s="5">
        <v>1.0000000242143869</v>
      </c>
    </row>
    <row r="1078" spans="1:28" x14ac:dyDescent="0.25">
      <c r="A1078" s="1" t="s">
        <v>3065</v>
      </c>
      <c r="B1078" s="1" t="s">
        <v>298</v>
      </c>
      <c r="C1078" s="1" t="s">
        <v>350</v>
      </c>
      <c r="D1078" s="1" t="s">
        <v>3</v>
      </c>
      <c r="E1078" s="1" t="s">
        <v>633</v>
      </c>
      <c r="F1078" s="1" t="s">
        <v>5</v>
      </c>
      <c r="G1078" s="1" t="s">
        <v>53</v>
      </c>
      <c r="H1078">
        <v>60.705399999999997</v>
      </c>
      <c r="I1078">
        <v>-171.07320000000001</v>
      </c>
      <c r="J1078" s="1" t="s">
        <v>3046</v>
      </c>
      <c r="K1078" s="1" t="s">
        <v>3066</v>
      </c>
      <c r="L1078" s="1" t="s">
        <v>15</v>
      </c>
      <c r="M1078" s="1" t="s">
        <v>3067</v>
      </c>
      <c r="N1078" s="1" t="s">
        <v>3068</v>
      </c>
      <c r="O1078" s="3">
        <v>43172.977314814816</v>
      </c>
      <c r="P1078" s="4">
        <v>0.1251220703125</v>
      </c>
      <c r="Q1078" s="4">
        <v>0.1373291015625</v>
      </c>
      <c r="R1078" s="4">
        <v>24.750609422351999</v>
      </c>
      <c r="S1078" s="4">
        <v>-0.19646427522087606</v>
      </c>
      <c r="T1078" s="5">
        <v>0.40579726027397262</v>
      </c>
      <c r="U1078" s="5">
        <v>16.463595202270298</v>
      </c>
      <c r="V1078" s="8">
        <v>-171.07320000000001</v>
      </c>
      <c r="W1078" s="8">
        <v>60.705399999999997</v>
      </c>
      <c r="X1078" s="3">
        <v>43173.310721064816</v>
      </c>
      <c r="Y1078" s="8" t="s">
        <v>15</v>
      </c>
      <c r="Z1078" s="5">
        <v>27.12675311727396</v>
      </c>
      <c r="AA1078" s="3">
        <f t="shared" si="147"/>
        <v>43172.977407407408</v>
      </c>
      <c r="AB1078" s="5">
        <v>1.6999999992549419</v>
      </c>
    </row>
    <row r="1079" spans="1:28" x14ac:dyDescent="0.25">
      <c r="A1079" s="1" t="s">
        <v>3069</v>
      </c>
      <c r="B1079" s="1" t="s">
        <v>298</v>
      </c>
      <c r="C1079" s="1" t="s">
        <v>373</v>
      </c>
      <c r="D1079" s="1" t="s">
        <v>763</v>
      </c>
      <c r="E1079" s="1" t="s">
        <v>557</v>
      </c>
      <c r="F1079" s="1" t="s">
        <v>5</v>
      </c>
      <c r="G1079" s="1" t="s">
        <v>24</v>
      </c>
      <c r="H1079">
        <v>60.700400000000002</v>
      </c>
      <c r="I1079">
        <v>-171.07810000000001</v>
      </c>
      <c r="J1079" s="1" t="s">
        <v>3046</v>
      </c>
      <c r="K1079" s="1" t="s">
        <v>3070</v>
      </c>
      <c r="L1079" s="1" t="s">
        <v>6</v>
      </c>
      <c r="M1079" s="1" t="s">
        <v>3071</v>
      </c>
      <c r="N1079" s="1" t="s">
        <v>3072</v>
      </c>
      <c r="O1079" s="3">
        <v>43173.020856481482</v>
      </c>
      <c r="P1079" s="4">
        <v>0.1251220703125</v>
      </c>
      <c r="Q1079" s="4">
        <v>0.1446533203125</v>
      </c>
      <c r="R1079" s="4">
        <v>24.754745654752071</v>
      </c>
      <c r="S1079" s="4">
        <v>-0.22255476728605572</v>
      </c>
      <c r="T1079" s="5">
        <v>0.40579726027397262</v>
      </c>
      <c r="U1079" s="5">
        <v>6.7832889062333557</v>
      </c>
      <c r="V1079" s="8">
        <v>-171.07810000000001</v>
      </c>
      <c r="W1079" s="8">
        <v>60.700400000000002</v>
      </c>
      <c r="X1079" s="3">
        <v>43173.354250925928</v>
      </c>
      <c r="Y1079" s="8" t="s">
        <v>6</v>
      </c>
      <c r="Z1079" s="5">
        <v>18.377480657164988</v>
      </c>
      <c r="AA1079" s="3">
        <f t="shared" si="147"/>
        <v>43173.020937499998</v>
      </c>
      <c r="AB1079" s="5">
        <v>1.7199996393173933</v>
      </c>
    </row>
    <row r="1080" spans="1:28" x14ac:dyDescent="0.25">
      <c r="A1080" s="1" t="s">
        <v>3073</v>
      </c>
      <c r="B1080" s="1" t="s">
        <v>2741</v>
      </c>
      <c r="C1080" s="1" t="s">
        <v>3074</v>
      </c>
      <c r="D1080" s="1" t="s">
        <v>3</v>
      </c>
      <c r="E1080" s="1" t="s">
        <v>3075</v>
      </c>
      <c r="F1080" s="1" t="s">
        <v>5</v>
      </c>
      <c r="G1080" s="1" t="s">
        <v>97</v>
      </c>
      <c r="H1080">
        <v>60.698500000000003</v>
      </c>
      <c r="I1080">
        <v>-171.10069999999999</v>
      </c>
      <c r="J1080" s="1" t="s">
        <v>3046</v>
      </c>
      <c r="K1080" s="1" t="s">
        <v>3076</v>
      </c>
      <c r="L1080" s="1" t="s">
        <v>72</v>
      </c>
      <c r="M1080" s="1" t="s">
        <v>3034</v>
      </c>
      <c r="N1080" s="1" t="s">
        <v>3077</v>
      </c>
      <c r="O1080" s="3">
        <v>43173.105069444442</v>
      </c>
      <c r="P1080" s="4">
        <v>0.1373291015625</v>
      </c>
      <c r="Q1080" s="4">
        <v>0.1519775390625</v>
      </c>
      <c r="R1080" s="4">
        <v>24.750609422351999</v>
      </c>
      <c r="S1080" s="4">
        <v>-0.31356466845676323</v>
      </c>
      <c r="T1080" s="5">
        <v>0.40579726027397262</v>
      </c>
      <c r="U1080" s="5">
        <v>9.9363670721407207</v>
      </c>
      <c r="V1080" s="8">
        <v>-171.10069999999999</v>
      </c>
      <c r="W1080" s="8">
        <v>60.698500000000003</v>
      </c>
      <c r="X1080" s="3">
        <v>43173.438831018517</v>
      </c>
      <c r="Y1080" s="8" t="s">
        <v>72</v>
      </c>
      <c r="Z1080" s="5">
        <v>31.0186064586869</v>
      </c>
      <c r="AA1080" s="3">
        <f t="shared" si="147"/>
        <v>43173.105520833335</v>
      </c>
      <c r="AB1080" s="5">
        <v>2.0000002579763532</v>
      </c>
    </row>
    <row r="1081" spans="1:28" x14ac:dyDescent="0.25">
      <c r="A1081" s="1" t="s">
        <v>3078</v>
      </c>
      <c r="B1081" s="1" t="s">
        <v>298</v>
      </c>
      <c r="C1081" s="1" t="s">
        <v>3079</v>
      </c>
      <c r="D1081" s="1" t="s">
        <v>3</v>
      </c>
      <c r="E1081" s="1" t="s">
        <v>2792</v>
      </c>
      <c r="F1081" s="1" t="s">
        <v>5</v>
      </c>
      <c r="G1081" s="1" t="s">
        <v>83</v>
      </c>
      <c r="H1081">
        <v>60.703200000000002</v>
      </c>
      <c r="I1081">
        <v>-171.1113</v>
      </c>
      <c r="J1081" s="1" t="s">
        <v>3046</v>
      </c>
      <c r="K1081" s="1" t="s">
        <v>3080</v>
      </c>
      <c r="L1081" s="1" t="s">
        <v>6</v>
      </c>
      <c r="M1081" s="1" t="s">
        <v>3081</v>
      </c>
      <c r="N1081" s="1" t="s">
        <v>3082</v>
      </c>
      <c r="O1081" s="3">
        <v>43173.150034722217</v>
      </c>
      <c r="P1081" s="4">
        <v>0.1251220703125</v>
      </c>
      <c r="Q1081" s="4">
        <v>0.14923095703125</v>
      </c>
      <c r="R1081" s="4">
        <v>24.750609422351999</v>
      </c>
      <c r="S1081" s="4">
        <v>-0.44490338375175043</v>
      </c>
      <c r="T1081" s="5">
        <v>0.40579726027397262</v>
      </c>
      <c r="U1081" s="5">
        <v>12.578118655782585</v>
      </c>
      <c r="V1081" s="8">
        <v>-171.1113</v>
      </c>
      <c r="W1081" s="8">
        <v>60.703200000000002</v>
      </c>
      <c r="X1081" s="3">
        <v>43173.483429398155</v>
      </c>
      <c r="Y1081" s="8" t="s">
        <v>6</v>
      </c>
      <c r="Z1081" s="5">
        <v>25.577783542214448</v>
      </c>
      <c r="AA1081" s="3">
        <f t="shared" si="147"/>
        <v>43173.15011574074</v>
      </c>
      <c r="AB1081" s="5">
        <v>1.6999993706122041</v>
      </c>
    </row>
    <row r="1082" spans="1:28" x14ac:dyDescent="0.25">
      <c r="A1082" s="1" t="s">
        <v>3083</v>
      </c>
      <c r="B1082" s="1" t="s">
        <v>46</v>
      </c>
      <c r="C1082" s="1" t="s">
        <v>3084</v>
      </c>
      <c r="D1082" s="1" t="s">
        <v>763</v>
      </c>
      <c r="E1082" s="1" t="s">
        <v>505</v>
      </c>
      <c r="F1082" s="1" t="s">
        <v>5</v>
      </c>
      <c r="G1082" s="1" t="s">
        <v>159</v>
      </c>
      <c r="H1082">
        <v>60.709800000000001</v>
      </c>
      <c r="I1082">
        <v>-171.11699999999999</v>
      </c>
      <c r="J1082" s="1" t="s">
        <v>3046</v>
      </c>
      <c r="K1082" s="1" t="s">
        <v>3085</v>
      </c>
      <c r="L1082" s="1" t="s">
        <v>6</v>
      </c>
      <c r="M1082" s="1" t="s">
        <v>3086</v>
      </c>
      <c r="N1082" s="1" t="s">
        <v>3087</v>
      </c>
      <c r="O1082" s="3">
        <v>43173.192835648151</v>
      </c>
      <c r="P1082" s="4">
        <v>0.1190185546875</v>
      </c>
      <c r="Q1082" s="4">
        <v>0.14190673828125</v>
      </c>
      <c r="R1082" s="4">
        <v>24.754745654752071</v>
      </c>
      <c r="S1082" s="4">
        <v>-0.61459807850587822</v>
      </c>
      <c r="T1082" s="5">
        <v>0.40579726027397262</v>
      </c>
      <c r="U1082" s="5">
        <v>14.303648721630553</v>
      </c>
      <c r="V1082" s="8">
        <v>-171.11699999999999</v>
      </c>
      <c r="W1082" s="8">
        <v>60.709800000000001</v>
      </c>
      <c r="X1082" s="3">
        <v>43173.526230439813</v>
      </c>
      <c r="Y1082" s="8" t="s">
        <v>6</v>
      </c>
      <c r="Z1082" s="5">
        <v>20.932816063688048</v>
      </c>
      <c r="AA1082" s="3">
        <f t="shared" si="147"/>
        <v>43173.192916666667</v>
      </c>
      <c r="AB1082" s="5">
        <v>1.6900001792237163</v>
      </c>
    </row>
    <row r="1083" spans="1:28" x14ac:dyDescent="0.25">
      <c r="A1083" s="1" t="s">
        <v>3088</v>
      </c>
      <c r="B1083" s="1" t="s">
        <v>2586</v>
      </c>
      <c r="C1083" s="1" t="s">
        <v>3089</v>
      </c>
      <c r="D1083" s="1" t="s">
        <v>3</v>
      </c>
      <c r="E1083" s="1" t="s">
        <v>2833</v>
      </c>
      <c r="F1083" s="1" t="s">
        <v>5</v>
      </c>
      <c r="G1083" s="1" t="s">
        <v>159</v>
      </c>
      <c r="H1083">
        <v>60.727899999999998</v>
      </c>
      <c r="I1083">
        <v>-171.1165</v>
      </c>
      <c r="J1083" s="1" t="s">
        <v>3046</v>
      </c>
      <c r="K1083" s="1" t="s">
        <v>3090</v>
      </c>
      <c r="L1083" s="1" t="s">
        <v>6</v>
      </c>
      <c r="M1083" s="1" t="s">
        <v>3091</v>
      </c>
      <c r="N1083" s="1" t="s">
        <v>3092</v>
      </c>
      <c r="O1083" s="3">
        <v>43173.277800925927</v>
      </c>
      <c r="P1083" s="4">
        <v>0.1312255859375</v>
      </c>
      <c r="Q1083" s="4">
        <v>0.15380859375</v>
      </c>
      <c r="R1083" s="4">
        <v>24.750609422351999</v>
      </c>
      <c r="S1083" s="4">
        <v>-0.52835696871949267</v>
      </c>
      <c r="T1083" s="5">
        <v>0.40579726027397262</v>
      </c>
      <c r="U1083" s="5">
        <v>14.303648721630553</v>
      </c>
      <c r="V1083" s="8">
        <v>-171.1165</v>
      </c>
      <c r="W1083" s="8">
        <v>60.727899999999998</v>
      </c>
      <c r="X1083" s="3">
        <v>43173.611195601858</v>
      </c>
      <c r="Y1083" s="8" t="s">
        <v>6</v>
      </c>
      <c r="Z1083" s="5">
        <v>26.619729544329093</v>
      </c>
      <c r="AA1083" s="3">
        <f t="shared" si="147"/>
        <v>43173.277881944443</v>
      </c>
      <c r="AB1083" s="5">
        <v>1.6999993706122041</v>
      </c>
    </row>
    <row r="1084" spans="1:28" x14ac:dyDescent="0.25">
      <c r="A1084" s="1" t="s">
        <v>3093</v>
      </c>
      <c r="B1084" s="1" t="s">
        <v>2586</v>
      </c>
      <c r="C1084" s="1" t="s">
        <v>3089</v>
      </c>
      <c r="D1084" s="1" t="s">
        <v>3</v>
      </c>
      <c r="E1084" s="1" t="s">
        <v>3094</v>
      </c>
      <c r="F1084" s="1" t="s">
        <v>5</v>
      </c>
      <c r="G1084" s="1" t="s">
        <v>346</v>
      </c>
      <c r="H1084">
        <v>60.737499999999997</v>
      </c>
      <c r="I1084">
        <v>-171.11179999999999</v>
      </c>
      <c r="J1084" s="1" t="s">
        <v>3046</v>
      </c>
      <c r="K1084" s="1" t="s">
        <v>3095</v>
      </c>
      <c r="L1084" s="1" t="s">
        <v>15</v>
      </c>
      <c r="M1084" s="1" t="s">
        <v>3096</v>
      </c>
      <c r="N1084" s="1" t="s">
        <v>3097</v>
      </c>
      <c r="O1084" s="3">
        <v>43173.320798611108</v>
      </c>
      <c r="P1084" s="4">
        <v>0.1312255859375</v>
      </c>
      <c r="Q1084" s="4">
        <v>0.15380859375</v>
      </c>
      <c r="R1084" s="4">
        <v>24.750609422351999</v>
      </c>
      <c r="S1084" s="4">
        <v>-0.4824000837796234</v>
      </c>
      <c r="T1084" s="5">
        <v>0.40579726027397262</v>
      </c>
      <c r="U1084" s="5">
        <v>14.533746901084973</v>
      </c>
      <c r="V1084" s="8">
        <v>-171.11179999999999</v>
      </c>
      <c r="W1084" s="8">
        <v>60.737499999999997</v>
      </c>
      <c r="X1084" s="3">
        <v>43173.654204861108</v>
      </c>
      <c r="Y1084" s="8" t="s">
        <v>15</v>
      </c>
      <c r="Z1084" s="5">
        <v>18.737541767367901</v>
      </c>
      <c r="AA1084" s="3">
        <f t="shared" si="147"/>
        <v>43173.320891203708</v>
      </c>
      <c r="AB1084" s="5">
        <v>1.7000006278976798</v>
      </c>
    </row>
    <row r="1085" spans="1:28" x14ac:dyDescent="0.25">
      <c r="A1085" s="1" t="s">
        <v>3098</v>
      </c>
      <c r="B1085" s="1" t="s">
        <v>231</v>
      </c>
      <c r="C1085" s="1" t="s">
        <v>401</v>
      </c>
      <c r="D1085" s="1" t="s">
        <v>3</v>
      </c>
      <c r="E1085" s="1" t="s">
        <v>627</v>
      </c>
      <c r="F1085" s="1" t="s">
        <v>3099</v>
      </c>
      <c r="G1085" s="1" t="s">
        <v>80</v>
      </c>
      <c r="H1085">
        <v>60.747399999999999</v>
      </c>
      <c r="I1085">
        <v>-171.09739999999999</v>
      </c>
      <c r="J1085" s="1" t="s">
        <v>3046</v>
      </c>
      <c r="K1085" s="1" t="s">
        <v>3100</v>
      </c>
      <c r="L1085" s="1" t="s">
        <v>72</v>
      </c>
      <c r="M1085" s="1" t="s">
        <v>3101</v>
      </c>
      <c r="N1085" s="1" t="s">
        <v>3102</v>
      </c>
      <c r="O1085" s="3">
        <v>43173.447847222225</v>
      </c>
      <c r="P1085" s="4">
        <v>0.146484375</v>
      </c>
      <c r="Q1085" s="4">
        <v>0.16571044921875</v>
      </c>
      <c r="R1085" s="4">
        <v>24.750609422351999</v>
      </c>
      <c r="S1085" s="4">
        <v>-0.18884717591981826</v>
      </c>
      <c r="T1085" s="5">
        <v>112.8792712328767</v>
      </c>
      <c r="U1085" s="5">
        <v>11.47834095453358</v>
      </c>
      <c r="V1085" s="8">
        <v>-171.09739999999999</v>
      </c>
      <c r="W1085" s="8">
        <v>60.747399999999999</v>
      </c>
      <c r="X1085" s="3">
        <v>43173.781608796293</v>
      </c>
      <c r="Y1085" s="8" t="s">
        <v>72</v>
      </c>
      <c r="Z1085" s="5">
        <v>30.795512314027608</v>
      </c>
      <c r="AA1085" s="3">
        <f t="shared" si="147"/>
        <v>43173.448298611111</v>
      </c>
      <c r="AB1085" s="5">
        <v>2.0000002579763532</v>
      </c>
    </row>
    <row r="1086" spans="1:28" x14ac:dyDescent="0.25">
      <c r="A1086" s="1" t="s">
        <v>3103</v>
      </c>
      <c r="B1086" s="1" t="s">
        <v>3104</v>
      </c>
      <c r="C1086" s="1" t="s">
        <v>3105</v>
      </c>
      <c r="D1086" s="1" t="s">
        <v>3</v>
      </c>
      <c r="E1086" s="1" t="s">
        <v>800</v>
      </c>
      <c r="F1086" s="1" t="s">
        <v>3106</v>
      </c>
      <c r="G1086" s="1" t="s">
        <v>46</v>
      </c>
      <c r="H1086">
        <v>60.746499999999997</v>
      </c>
      <c r="I1086">
        <v>-171.09970000000001</v>
      </c>
      <c r="J1086" s="1" t="s">
        <v>3046</v>
      </c>
      <c r="K1086" s="1" t="s">
        <v>3107</v>
      </c>
      <c r="L1086" s="1" t="s">
        <v>6</v>
      </c>
      <c r="M1086" s="1" t="s">
        <v>3108</v>
      </c>
      <c r="N1086" s="1" t="s">
        <v>3109</v>
      </c>
      <c r="O1086" s="3">
        <v>43173.491932870369</v>
      </c>
      <c r="P1086" s="4">
        <v>0.140380859375</v>
      </c>
      <c r="Q1086" s="4">
        <v>0.1611328125</v>
      </c>
      <c r="R1086" s="4">
        <v>24.750609422351999</v>
      </c>
      <c r="S1086" s="4">
        <v>-6.432592885204258E-2</v>
      </c>
      <c r="T1086" s="5">
        <v>447.12094794520544</v>
      </c>
      <c r="U1086" s="5">
        <v>13.344476714033151</v>
      </c>
      <c r="V1086" s="8">
        <v>-171.09970000000001</v>
      </c>
      <c r="W1086" s="8">
        <v>60.746499999999997</v>
      </c>
      <c r="X1086" s="3">
        <v>43173.825327777777</v>
      </c>
      <c r="Y1086" s="8" t="s">
        <v>6</v>
      </c>
      <c r="Z1086" s="5">
        <v>14.98357108617108</v>
      </c>
      <c r="AA1086" s="3">
        <f t="shared" si="147"/>
        <v>43173.492013888885</v>
      </c>
      <c r="AB1086" s="5">
        <v>1.6799997305497527</v>
      </c>
    </row>
    <row r="1087" spans="1:28" x14ac:dyDescent="0.25">
      <c r="A1087" s="1" t="s">
        <v>3110</v>
      </c>
      <c r="B1087" s="1" t="s">
        <v>159</v>
      </c>
      <c r="C1087" s="1" t="s">
        <v>408</v>
      </c>
      <c r="D1087" s="1" t="s">
        <v>3</v>
      </c>
      <c r="E1087" s="1" t="s">
        <v>3111</v>
      </c>
      <c r="F1087" s="1" t="s">
        <v>3112</v>
      </c>
      <c r="G1087" s="1" t="s">
        <v>499</v>
      </c>
      <c r="H1087">
        <v>60.747700000000002</v>
      </c>
      <c r="I1087">
        <v>-171.113</v>
      </c>
      <c r="J1087" s="1" t="s">
        <v>3046</v>
      </c>
      <c r="K1087" s="1" t="s">
        <v>3113</v>
      </c>
      <c r="L1087" s="1" t="s">
        <v>87</v>
      </c>
      <c r="M1087" s="1" t="s">
        <v>2963</v>
      </c>
      <c r="N1087" s="1" t="s">
        <v>3114</v>
      </c>
      <c r="O1087" s="3">
        <v>43173.575868055559</v>
      </c>
      <c r="P1087" s="4">
        <v>0.1495361328125</v>
      </c>
      <c r="Q1087" s="4">
        <v>0.1739501953125</v>
      </c>
      <c r="R1087" s="4">
        <v>24.750609422351999</v>
      </c>
      <c r="S1087" s="4">
        <v>0.11638557640128511</v>
      </c>
      <c r="T1087" s="5">
        <v>292.03876164383564</v>
      </c>
      <c r="U1087" s="5">
        <v>17.824235824643825</v>
      </c>
      <c r="V1087" s="8">
        <v>-171.113</v>
      </c>
      <c r="W1087" s="8">
        <v>60.747700000000002</v>
      </c>
      <c r="X1087" s="3">
        <v>43173.909251273151</v>
      </c>
      <c r="Y1087" s="8" t="s">
        <v>87</v>
      </c>
      <c r="Z1087" s="5">
        <v>42.012399509941531</v>
      </c>
      <c r="AA1087" s="3">
        <f t="shared" si="147"/>
        <v>43173.575937500005</v>
      </c>
      <c r="AB1087" s="5">
        <v>1.6900001792237163</v>
      </c>
    </row>
    <row r="1088" spans="1:28" x14ac:dyDescent="0.25">
      <c r="A1088" s="1" t="s">
        <v>3115</v>
      </c>
      <c r="B1088" s="1" t="s">
        <v>231</v>
      </c>
      <c r="C1088" s="1" t="s">
        <v>567</v>
      </c>
      <c r="D1088" s="1" t="s">
        <v>3</v>
      </c>
      <c r="E1088" s="1" t="s">
        <v>3116</v>
      </c>
      <c r="F1088" s="1" t="s">
        <v>3117</v>
      </c>
      <c r="G1088" s="1" t="s">
        <v>72</v>
      </c>
      <c r="H1088">
        <v>60.757800000000003</v>
      </c>
      <c r="I1088">
        <v>-171.13679999999999</v>
      </c>
      <c r="J1088" s="1" t="s">
        <v>3046</v>
      </c>
      <c r="K1088" s="1" t="s">
        <v>3118</v>
      </c>
      <c r="L1088" s="1" t="s">
        <v>15</v>
      </c>
      <c r="M1088" s="1" t="s">
        <v>3119</v>
      </c>
      <c r="N1088" s="1" t="s">
        <v>3120</v>
      </c>
      <c r="O1088" s="3">
        <v>43173.664085648154</v>
      </c>
      <c r="P1088" s="4">
        <v>0.146484375</v>
      </c>
      <c r="Q1088" s="4">
        <v>0.17120361328125</v>
      </c>
      <c r="R1088" s="4">
        <v>24.750609422351999</v>
      </c>
      <c r="S1088" s="4">
        <v>0.20967558172759482</v>
      </c>
      <c r="T1088" s="5">
        <v>595.5751123287672</v>
      </c>
      <c r="U1088" s="5">
        <v>15.42057079299024</v>
      </c>
      <c r="V1088" s="8">
        <v>-171.13679999999999</v>
      </c>
      <c r="W1088" s="8">
        <v>60.757800000000003</v>
      </c>
      <c r="X1088" s="3">
        <v>43173.997492245377</v>
      </c>
      <c r="Y1088" s="8" t="s">
        <v>15</v>
      </c>
      <c r="Z1088" s="5">
        <v>40.093007985129759</v>
      </c>
      <c r="AA1088" s="3">
        <f t="shared" si="147"/>
        <v>43173.664178240739</v>
      </c>
      <c r="AB1088" s="5">
        <v>1.6699992818757892</v>
      </c>
    </row>
    <row r="1089" spans="1:28" x14ac:dyDescent="0.25">
      <c r="A1089" s="1" t="s">
        <v>3121</v>
      </c>
      <c r="B1089" s="1" t="s">
        <v>346</v>
      </c>
      <c r="C1089" s="1" t="s">
        <v>408</v>
      </c>
      <c r="D1089" s="1" t="s">
        <v>3</v>
      </c>
      <c r="E1089" s="1" t="s">
        <v>3122</v>
      </c>
      <c r="F1089" s="1" t="s">
        <v>3123</v>
      </c>
      <c r="G1089" s="1" t="s">
        <v>111</v>
      </c>
      <c r="H1089">
        <v>60.767400000000002</v>
      </c>
      <c r="I1089">
        <v>-171.1474</v>
      </c>
      <c r="J1089" s="1" t="s">
        <v>3124</v>
      </c>
      <c r="K1089" s="1" t="s">
        <v>3125</v>
      </c>
      <c r="L1089" s="1" t="s">
        <v>27</v>
      </c>
      <c r="M1089" s="1" t="s">
        <v>3126</v>
      </c>
      <c r="N1089" s="1" t="s">
        <v>3127</v>
      </c>
      <c r="O1089" s="3">
        <v>43173.707256944443</v>
      </c>
      <c r="P1089" s="4">
        <v>0.152587890625</v>
      </c>
      <c r="Q1089" s="4">
        <v>0.1739501953125</v>
      </c>
      <c r="R1089" s="4">
        <v>24.750609422351999</v>
      </c>
      <c r="S1089" s="4">
        <v>0.17407767812454722</v>
      </c>
      <c r="T1089" s="5">
        <v>828.29984109589032</v>
      </c>
      <c r="U1089" s="5">
        <v>12.040607741165621</v>
      </c>
      <c r="V1089" s="8">
        <v>-171.1474</v>
      </c>
      <c r="W1089" s="8">
        <v>60.767400000000002</v>
      </c>
      <c r="X1089" s="3">
        <v>43174.040732870373</v>
      </c>
      <c r="Y1089" s="8" t="s">
        <v>27</v>
      </c>
      <c r="Z1089" s="5">
        <v>28.478031684842605</v>
      </c>
      <c r="AA1089" s="3">
        <f t="shared" si="147"/>
        <v>43173.707418981481</v>
      </c>
      <c r="AB1089" s="5">
        <v>1.6799997305497527</v>
      </c>
    </row>
    <row r="1090" spans="1:28" x14ac:dyDescent="0.25">
      <c r="A1090" s="1" t="s">
        <v>3128</v>
      </c>
      <c r="B1090" s="1" t="s">
        <v>346</v>
      </c>
      <c r="C1090" s="1" t="s">
        <v>685</v>
      </c>
      <c r="D1090" s="1" t="s">
        <v>3</v>
      </c>
      <c r="E1090" s="1" t="s">
        <v>3129</v>
      </c>
      <c r="F1090" s="1" t="s">
        <v>3130</v>
      </c>
      <c r="G1090" s="1" t="s">
        <v>87</v>
      </c>
      <c r="H1090">
        <v>60.780999999999999</v>
      </c>
      <c r="I1090">
        <v>-171.15430000000001</v>
      </c>
      <c r="J1090" s="1" t="s">
        <v>3124</v>
      </c>
      <c r="K1090" s="1" t="s">
        <v>3131</v>
      </c>
      <c r="L1090" s="1" t="s">
        <v>298</v>
      </c>
      <c r="M1090" s="1" t="s">
        <v>2819</v>
      </c>
      <c r="N1090" s="1" t="s">
        <v>3132</v>
      </c>
      <c r="O1090" s="3">
        <v>43173.75037037037</v>
      </c>
      <c r="P1090" s="4">
        <v>0.152587890625</v>
      </c>
      <c r="Q1090" s="4">
        <v>0.16845703125</v>
      </c>
      <c r="R1090" s="4">
        <v>24.750609422351999</v>
      </c>
      <c r="S1090" s="4">
        <v>0.17852344581007173</v>
      </c>
      <c r="T1090" s="5">
        <v>709.40124383561636</v>
      </c>
      <c r="U1090" s="5">
        <v>4.4392222748428809</v>
      </c>
      <c r="V1090" s="8">
        <v>-171.15430000000001</v>
      </c>
      <c r="W1090" s="8">
        <v>60.780999999999999</v>
      </c>
      <c r="X1090" s="3">
        <v>43174.084050925929</v>
      </c>
      <c r="Y1090" s="8" t="s">
        <v>298</v>
      </c>
      <c r="Z1090" s="5">
        <v>31.460519195825093</v>
      </c>
      <c r="AA1090" s="3">
        <f t="shared" si="147"/>
        <v>43173.75072916667</v>
      </c>
      <c r="AB1090" s="5">
        <v>1.0000000242143869</v>
      </c>
    </row>
    <row r="1091" spans="1:28" x14ac:dyDescent="0.25">
      <c r="A1091" s="1" t="s">
        <v>3133</v>
      </c>
      <c r="B1091" s="1" t="s">
        <v>231</v>
      </c>
      <c r="C1091" s="1" t="s">
        <v>404</v>
      </c>
      <c r="D1091" s="1" t="s">
        <v>3</v>
      </c>
      <c r="E1091" s="1" t="s">
        <v>3134</v>
      </c>
      <c r="F1091" s="1" t="s">
        <v>3135</v>
      </c>
      <c r="G1091" s="1" t="s">
        <v>30</v>
      </c>
      <c r="H1091">
        <v>60.795400000000001</v>
      </c>
      <c r="I1091">
        <v>-171.1557</v>
      </c>
      <c r="J1091" s="1" t="s">
        <v>3124</v>
      </c>
      <c r="K1091" s="1" t="s">
        <v>3136</v>
      </c>
      <c r="L1091" s="1" t="s">
        <v>87</v>
      </c>
      <c r="M1091" s="1" t="s">
        <v>2997</v>
      </c>
      <c r="N1091" s="1" t="s">
        <v>3137</v>
      </c>
      <c r="O1091" s="3">
        <v>43173.79515046296</v>
      </c>
      <c r="P1091" s="4">
        <v>0.146484375</v>
      </c>
      <c r="Q1091" s="4">
        <v>0.16937255859375</v>
      </c>
      <c r="R1091" s="4">
        <v>24.750609422351999</v>
      </c>
      <c r="S1091" s="4">
        <v>9.4247025045035571E-2</v>
      </c>
      <c r="T1091" s="5">
        <v>311.449397260274</v>
      </c>
      <c r="U1091" s="5">
        <v>12.312251505818908</v>
      </c>
      <c r="V1091" s="8">
        <v>-171.1557</v>
      </c>
      <c r="W1091" s="8">
        <v>60.795400000000001</v>
      </c>
      <c r="X1091" s="3">
        <v>43174.128533680552</v>
      </c>
      <c r="Y1091" s="8" t="s">
        <v>87</v>
      </c>
      <c r="Z1091" s="5">
        <v>32.113143248657884</v>
      </c>
      <c r="AA1091" s="3">
        <f t="shared" si="147"/>
        <v>43173.795219907406</v>
      </c>
      <c r="AB1091" s="5">
        <v>1.6900001792237163</v>
      </c>
    </row>
    <row r="1092" spans="1:28" x14ac:dyDescent="0.25">
      <c r="A1092" s="1" t="s">
        <v>3138</v>
      </c>
      <c r="B1092" s="1" t="s">
        <v>3139</v>
      </c>
      <c r="C1092" s="1" t="s">
        <v>401</v>
      </c>
      <c r="D1092" s="1" t="s">
        <v>3</v>
      </c>
      <c r="E1092" s="1" t="s">
        <v>3140</v>
      </c>
      <c r="F1092" s="1" t="s">
        <v>3141</v>
      </c>
      <c r="G1092" s="1" t="s">
        <v>566</v>
      </c>
      <c r="H1092">
        <v>60.8095</v>
      </c>
      <c r="I1092">
        <v>-171.1515</v>
      </c>
      <c r="J1092" s="1" t="s">
        <v>3124</v>
      </c>
      <c r="K1092" s="1" t="s">
        <v>3142</v>
      </c>
      <c r="L1092" s="1" t="s">
        <v>6</v>
      </c>
      <c r="M1092" s="1" t="s">
        <v>3143</v>
      </c>
      <c r="N1092" s="1" t="s">
        <v>3144</v>
      </c>
      <c r="O1092" s="3">
        <v>43173.838958333334</v>
      </c>
      <c r="P1092" s="4">
        <v>0.1434326171875</v>
      </c>
      <c r="Q1092" s="4">
        <v>0.16571044921875</v>
      </c>
      <c r="R1092" s="4">
        <v>24.750609422351999</v>
      </c>
      <c r="S1092" s="4">
        <v>8.4293839784209013E-2</v>
      </c>
      <c r="T1092" s="5">
        <v>163.33339726027398</v>
      </c>
      <c r="U1092" s="5">
        <v>14.760334581469486</v>
      </c>
      <c r="V1092" s="8">
        <v>-171.1515</v>
      </c>
      <c r="W1092" s="8">
        <v>60.8095</v>
      </c>
      <c r="X1092" s="3">
        <v>43174.172352893518</v>
      </c>
      <c r="Y1092" s="8" t="s">
        <v>6</v>
      </c>
      <c r="Z1092" s="5">
        <v>19.091052512860365</v>
      </c>
      <c r="AA1092" s="3">
        <f t="shared" si="147"/>
        <v>43173.839039351849</v>
      </c>
      <c r="AB1092" s="5">
        <v>1.7099998192861676</v>
      </c>
    </row>
    <row r="1093" spans="1:28" x14ac:dyDescent="0.25">
      <c r="A1093" s="1" t="s">
        <v>3145</v>
      </c>
      <c r="B1093" s="1" t="s">
        <v>3139</v>
      </c>
      <c r="C1093" s="1" t="s">
        <v>3146</v>
      </c>
      <c r="D1093" s="1" t="s">
        <v>3</v>
      </c>
      <c r="E1093" s="1" t="s">
        <v>3147</v>
      </c>
      <c r="F1093" s="1" t="s">
        <v>3148</v>
      </c>
      <c r="G1093" s="1" t="s">
        <v>471</v>
      </c>
      <c r="H1093">
        <v>60.8215</v>
      </c>
      <c r="I1093">
        <v>-171.1431</v>
      </c>
      <c r="J1093" s="1" t="s">
        <v>3124</v>
      </c>
      <c r="K1093" s="1" t="s">
        <v>3149</v>
      </c>
      <c r="L1093" s="1" t="s">
        <v>87</v>
      </c>
      <c r="M1093" s="1" t="s">
        <v>3150</v>
      </c>
      <c r="N1093" s="1" t="s">
        <v>3151</v>
      </c>
      <c r="O1093" s="3">
        <v>43173.882407407407</v>
      </c>
      <c r="P1093" s="4">
        <v>0.1434326171875</v>
      </c>
      <c r="Q1093" s="4">
        <v>0.16387939453125</v>
      </c>
      <c r="R1093" s="4">
        <v>24.750609422351999</v>
      </c>
      <c r="S1093" s="4">
        <v>5.3364661997193252E-2</v>
      </c>
      <c r="T1093" s="5">
        <v>16.231890410958904</v>
      </c>
      <c r="U1093" s="5">
        <v>18.010475910494023</v>
      </c>
      <c r="V1093" s="8">
        <v>-171.1431</v>
      </c>
      <c r="W1093" s="8">
        <v>60.8215</v>
      </c>
      <c r="X1093" s="3">
        <v>43174.215790625007</v>
      </c>
      <c r="Y1093" s="8" t="s">
        <v>87</v>
      </c>
      <c r="Z1093" s="5">
        <v>21.251243975682659</v>
      </c>
      <c r="AA1093" s="3">
        <f t="shared" si="147"/>
        <v>43173.882476851853</v>
      </c>
      <c r="AB1093" s="5">
        <v>1.6899995505809784</v>
      </c>
    </row>
    <row r="1094" spans="1:28" x14ac:dyDescent="0.25">
      <c r="A1094" s="1" t="s">
        <v>3152</v>
      </c>
      <c r="B1094" s="1" t="s">
        <v>346</v>
      </c>
      <c r="C1094" s="1" t="s">
        <v>493</v>
      </c>
      <c r="D1094" s="1" t="s">
        <v>3</v>
      </c>
      <c r="E1094" s="1" t="s">
        <v>3153</v>
      </c>
      <c r="F1094" s="1" t="s">
        <v>5</v>
      </c>
      <c r="G1094" s="1" t="s">
        <v>3154</v>
      </c>
      <c r="H1094">
        <v>60.831499999999998</v>
      </c>
      <c r="I1094">
        <v>-171.13200000000001</v>
      </c>
      <c r="J1094" s="1" t="s">
        <v>3124</v>
      </c>
      <c r="K1094" s="1" t="s">
        <v>3155</v>
      </c>
      <c r="L1094" s="1" t="s">
        <v>87</v>
      </c>
      <c r="M1094" s="1" t="s">
        <v>3156</v>
      </c>
      <c r="N1094" s="1" t="s">
        <v>3157</v>
      </c>
      <c r="O1094" s="3">
        <v>43173.924664351856</v>
      </c>
      <c r="P1094" s="4">
        <v>0.152587890625</v>
      </c>
      <c r="Q1094" s="4">
        <v>0.17303466796875</v>
      </c>
      <c r="R1094" s="4">
        <v>24.750609422351999</v>
      </c>
      <c r="S1094" s="4">
        <v>0.15408573299373529</v>
      </c>
      <c r="T1094" s="5">
        <v>0.40579726027397262</v>
      </c>
      <c r="U1094" s="5">
        <v>27.12675311727396</v>
      </c>
      <c r="V1094" s="8">
        <v>-171.13200000000001</v>
      </c>
      <c r="W1094" s="8">
        <v>60.831499999999998</v>
      </c>
      <c r="X1094" s="3">
        <v>43174.25804745371</v>
      </c>
      <c r="Y1094" s="8" t="s">
        <v>87</v>
      </c>
      <c r="Z1094" s="5">
        <v>26.233509635957589</v>
      </c>
      <c r="AA1094" s="3">
        <f t="shared" si="147"/>
        <v>43173.924733796295</v>
      </c>
      <c r="AB1094" s="5">
        <v>1.6999993706122041</v>
      </c>
    </row>
    <row r="1095" spans="1:28" x14ac:dyDescent="0.25">
      <c r="A1095" s="1" t="s">
        <v>3158</v>
      </c>
      <c r="B1095" s="1" t="s">
        <v>142</v>
      </c>
      <c r="C1095" s="1" t="s">
        <v>597</v>
      </c>
      <c r="D1095" s="1" t="s">
        <v>3</v>
      </c>
      <c r="E1095" s="1" t="s">
        <v>3159</v>
      </c>
      <c r="F1095" s="1" t="s">
        <v>5</v>
      </c>
      <c r="G1095" s="1" t="s">
        <v>298</v>
      </c>
      <c r="H1095">
        <v>60.840200000000003</v>
      </c>
      <c r="I1095">
        <v>-171.1052</v>
      </c>
      <c r="J1095" s="1" t="s">
        <v>3124</v>
      </c>
      <c r="K1095" s="1" t="s">
        <v>3160</v>
      </c>
      <c r="L1095" s="1" t="s">
        <v>15</v>
      </c>
      <c r="M1095" s="1" t="s">
        <v>3161</v>
      </c>
      <c r="N1095" s="1" t="s">
        <v>3162</v>
      </c>
      <c r="O1095" s="3">
        <v>43174.012233796297</v>
      </c>
      <c r="P1095" s="4">
        <v>0.1617431640625</v>
      </c>
      <c r="Q1095" s="4">
        <v>0.1812744140625</v>
      </c>
      <c r="R1095" s="4">
        <v>24.750609422351999</v>
      </c>
      <c r="S1095" s="4">
        <v>0.15075596867200147</v>
      </c>
      <c r="T1095" s="5">
        <v>0.40579726027397262</v>
      </c>
      <c r="U1095" s="5">
        <v>13.832217183463559</v>
      </c>
      <c r="V1095" s="8">
        <v>-171.1052</v>
      </c>
      <c r="W1095" s="8">
        <v>60.840200000000003</v>
      </c>
      <c r="X1095" s="3">
        <v>43174.34563969908</v>
      </c>
      <c r="Y1095" s="8" t="s">
        <v>15</v>
      </c>
      <c r="Z1095" s="5">
        <v>26.874348076680807</v>
      </c>
      <c r="AA1095" s="3">
        <f t="shared" si="147"/>
        <v>43174.012326388889</v>
      </c>
      <c r="AB1095" s="5">
        <v>1.729999459348619</v>
      </c>
    </row>
    <row r="1096" spans="1:28" x14ac:dyDescent="0.25">
      <c r="A1096" s="1" t="s">
        <v>3163</v>
      </c>
      <c r="B1096" s="1" t="s">
        <v>142</v>
      </c>
      <c r="C1096" s="1" t="s">
        <v>412</v>
      </c>
      <c r="D1096" s="1" t="s">
        <v>3</v>
      </c>
      <c r="E1096" s="1" t="s">
        <v>3164</v>
      </c>
      <c r="F1096" s="1" t="s">
        <v>5</v>
      </c>
      <c r="G1096" s="1" t="s">
        <v>541</v>
      </c>
      <c r="H1096">
        <v>60.840299999999999</v>
      </c>
      <c r="I1096">
        <v>-171.09719999999999</v>
      </c>
      <c r="J1096" s="1" t="s">
        <v>3124</v>
      </c>
      <c r="K1096" s="1" t="s">
        <v>3165</v>
      </c>
      <c r="L1096" s="1" t="s">
        <v>6</v>
      </c>
      <c r="M1096" s="1" t="s">
        <v>3166</v>
      </c>
      <c r="N1096" s="1" t="s">
        <v>3167</v>
      </c>
      <c r="O1096" s="3">
        <v>43174.05631944444</v>
      </c>
      <c r="P1096" s="4">
        <v>0.1617431640625</v>
      </c>
      <c r="Q1096" s="4">
        <v>0.18218994140625</v>
      </c>
      <c r="R1096" s="4">
        <v>24.750609422351999</v>
      </c>
      <c r="S1096" s="4">
        <v>8.982268569354801E-2</v>
      </c>
      <c r="T1096" s="5">
        <v>0.40579726027397262</v>
      </c>
      <c r="U1096" s="5">
        <v>22.180367236951216</v>
      </c>
      <c r="V1096" s="8">
        <v>-171.09719999999999</v>
      </c>
      <c r="W1096" s="8">
        <v>60.840299999999999</v>
      </c>
      <c r="X1096" s="3">
        <v>43174.389714004625</v>
      </c>
      <c r="Y1096" s="8" t="s">
        <v>6</v>
      </c>
      <c r="Z1096" s="5">
        <v>23.50863052206368</v>
      </c>
      <c r="AA1096" s="3">
        <f t="shared" si="147"/>
        <v>43174.056400462963</v>
      </c>
      <c r="AB1096" s="5">
        <v>1.7100004479289055</v>
      </c>
    </row>
    <row r="1097" spans="1:28" x14ac:dyDescent="0.25">
      <c r="A1097" s="1" t="s">
        <v>3168</v>
      </c>
      <c r="B1097" s="1" t="s">
        <v>48</v>
      </c>
      <c r="C1097" s="1" t="s">
        <v>509</v>
      </c>
      <c r="D1097" s="1" t="s">
        <v>3</v>
      </c>
      <c r="E1097" s="1" t="s">
        <v>3169</v>
      </c>
      <c r="F1097" s="1" t="s">
        <v>5</v>
      </c>
      <c r="G1097" s="1" t="s">
        <v>566</v>
      </c>
      <c r="H1097">
        <v>60.843600000000002</v>
      </c>
      <c r="I1097">
        <v>-171.09469999999999</v>
      </c>
      <c r="J1097" s="1" t="s">
        <v>3124</v>
      </c>
      <c r="K1097" s="1" t="s">
        <v>3170</v>
      </c>
      <c r="L1097" s="1" t="s">
        <v>6</v>
      </c>
      <c r="M1097" s="1" t="s">
        <v>3171</v>
      </c>
      <c r="N1097" s="1" t="s">
        <v>3172</v>
      </c>
      <c r="O1097" s="3">
        <v>43174.100115740745</v>
      </c>
      <c r="P1097" s="4">
        <v>0.15869140625</v>
      </c>
      <c r="Q1097" s="4">
        <v>0.179443359375</v>
      </c>
      <c r="R1097" s="4">
        <v>24.750609422351999</v>
      </c>
      <c r="S1097" s="4">
        <v>9.8672487314729551E-2</v>
      </c>
      <c r="T1097" s="5">
        <v>0.40579726027397262</v>
      </c>
      <c r="U1097" s="5">
        <v>14.760334581469486</v>
      </c>
      <c r="V1097" s="8">
        <v>-171.09469999999999</v>
      </c>
      <c r="W1097" s="8">
        <v>60.843600000000002</v>
      </c>
      <c r="X1097" s="3">
        <v>43174.433510069444</v>
      </c>
      <c r="Y1097" s="8" t="s">
        <v>6</v>
      </c>
      <c r="Z1097" s="5">
        <v>26.747319453798514</v>
      </c>
      <c r="AA1097" s="3">
        <f t="shared" si="147"/>
        <v>43174.10019675926</v>
      </c>
      <c r="AB1097" s="5">
        <v>1.7300000879913568</v>
      </c>
    </row>
    <row r="1098" spans="1:28" x14ac:dyDescent="0.25">
      <c r="A1098" s="1" t="s">
        <v>3173</v>
      </c>
      <c r="B1098" s="1" t="s">
        <v>142</v>
      </c>
      <c r="C1098" s="1" t="s">
        <v>587</v>
      </c>
      <c r="D1098" s="1" t="s">
        <v>3</v>
      </c>
      <c r="E1098" s="1" t="s">
        <v>3174</v>
      </c>
      <c r="F1098" s="1" t="s">
        <v>5</v>
      </c>
      <c r="G1098" s="1" t="s">
        <v>3175</v>
      </c>
      <c r="H1098">
        <v>60.850900000000003</v>
      </c>
      <c r="I1098">
        <v>-171.09870000000001</v>
      </c>
      <c r="J1098" s="1" t="s">
        <v>3124</v>
      </c>
      <c r="K1098" s="1" t="s">
        <v>3176</v>
      </c>
      <c r="L1098" s="1" t="s">
        <v>6</v>
      </c>
      <c r="M1098" s="1" t="s">
        <v>3156</v>
      </c>
      <c r="N1098" s="1" t="s">
        <v>3177</v>
      </c>
      <c r="O1098" s="3">
        <v>43174.144386574073</v>
      </c>
      <c r="P1098" s="4">
        <v>0.1617431640625</v>
      </c>
      <c r="Q1098" s="4">
        <v>0.17669677734375</v>
      </c>
      <c r="R1098" s="4">
        <v>24.750609422351999</v>
      </c>
      <c r="S1098" s="4">
        <v>0.1952051722385022</v>
      </c>
      <c r="T1098" s="5">
        <v>0.40579726027397262</v>
      </c>
      <c r="U1098" s="5">
        <v>24.076721644604394</v>
      </c>
      <c r="V1098" s="8">
        <v>-171.09870000000001</v>
      </c>
      <c r="W1098" s="8">
        <v>60.850900000000003</v>
      </c>
      <c r="X1098" s="3">
        <v>43174.477780555557</v>
      </c>
      <c r="Y1098" s="8" t="s">
        <v>6</v>
      </c>
      <c r="Z1098" s="5">
        <v>26.233509635957589</v>
      </c>
      <c r="AA1098" s="3">
        <f t="shared" si="147"/>
        <v>43174.144467592589</v>
      </c>
      <c r="AB1098" s="5">
        <v>1.7599995480850339</v>
      </c>
    </row>
    <row r="1099" spans="1:28" x14ac:dyDescent="0.25">
      <c r="A1099" s="1" t="s">
        <v>3178</v>
      </c>
      <c r="B1099" s="1" t="s">
        <v>68</v>
      </c>
      <c r="C1099" s="1" t="s">
        <v>531</v>
      </c>
      <c r="D1099" s="1" t="s">
        <v>3</v>
      </c>
      <c r="E1099" s="1" t="s">
        <v>3179</v>
      </c>
      <c r="F1099" s="1" t="s">
        <v>5</v>
      </c>
      <c r="G1099" s="1" t="s">
        <v>78</v>
      </c>
      <c r="H1099">
        <v>60.860199999999999</v>
      </c>
      <c r="I1099">
        <v>-171.1053</v>
      </c>
      <c r="J1099" s="1" t="s">
        <v>3124</v>
      </c>
      <c r="K1099" s="1" t="s">
        <v>3180</v>
      </c>
      <c r="L1099" s="1" t="s">
        <v>15</v>
      </c>
      <c r="M1099" s="1" t="s">
        <v>3181</v>
      </c>
      <c r="N1099" s="1" t="s">
        <v>3182</v>
      </c>
      <c r="O1099" s="3">
        <v>43174.188622685186</v>
      </c>
      <c r="P1099" s="4">
        <v>0.1708984375</v>
      </c>
      <c r="Q1099" s="4">
        <v>0.1922607421875</v>
      </c>
      <c r="R1099" s="4">
        <v>24.750609422351999</v>
      </c>
      <c r="S1099" s="4">
        <v>0.22415800195000202</v>
      </c>
      <c r="T1099" s="5">
        <v>0.40579726027397262</v>
      </c>
      <c r="U1099" s="5">
        <v>10.579844096122505</v>
      </c>
      <c r="V1099" s="8">
        <v>-171.1053</v>
      </c>
      <c r="W1099" s="8">
        <v>60.860199999999999</v>
      </c>
      <c r="X1099" s="3">
        <v>43174.522028356478</v>
      </c>
      <c r="Y1099" s="8" t="s">
        <v>15</v>
      </c>
      <c r="Z1099" s="5">
        <v>35.015185156248627</v>
      </c>
      <c r="AA1099" s="3">
        <f t="shared" si="147"/>
        <v>43174.188715277778</v>
      </c>
      <c r="AB1099" s="5">
        <v>1.7500003566965461</v>
      </c>
    </row>
    <row r="1100" spans="1:28" x14ac:dyDescent="0.25">
      <c r="A1100" s="1" t="s">
        <v>3183</v>
      </c>
      <c r="B1100" s="1" t="s">
        <v>142</v>
      </c>
      <c r="C1100" s="1" t="s">
        <v>412</v>
      </c>
      <c r="D1100" s="1" t="s">
        <v>3</v>
      </c>
      <c r="E1100" s="1" t="s">
        <v>3184</v>
      </c>
      <c r="F1100" s="1" t="s">
        <v>5</v>
      </c>
      <c r="G1100" s="1" t="s">
        <v>202</v>
      </c>
      <c r="H1100">
        <v>60.884999999999998</v>
      </c>
      <c r="I1100">
        <v>-171.1035</v>
      </c>
      <c r="J1100" s="1" t="s">
        <v>3124</v>
      </c>
      <c r="K1100" s="1" t="s">
        <v>3185</v>
      </c>
      <c r="L1100" s="1" t="s">
        <v>6</v>
      </c>
      <c r="M1100" s="1" t="s">
        <v>3186</v>
      </c>
      <c r="N1100" s="1" t="s">
        <v>3187</v>
      </c>
      <c r="O1100" s="3">
        <v>43174.274155092593</v>
      </c>
      <c r="P1100" s="4">
        <v>0.1617431640625</v>
      </c>
      <c r="Q1100" s="4">
        <v>0.18218994140625</v>
      </c>
      <c r="R1100" s="4">
        <v>24.750609422351999</v>
      </c>
      <c r="S1100" s="4">
        <v>4.6744114145553795E-2</v>
      </c>
      <c r="T1100" s="5">
        <v>0.40579726027397262</v>
      </c>
      <c r="U1100" s="5">
        <v>15.634598901019483</v>
      </c>
      <c r="V1100" s="8">
        <v>-171.1035</v>
      </c>
      <c r="W1100" s="8">
        <v>60.884999999999998</v>
      </c>
      <c r="X1100" s="3">
        <v>43174.607549768516</v>
      </c>
      <c r="Y1100" s="8" t="s">
        <v>6</v>
      </c>
      <c r="Z1100" s="5">
        <v>19.609810688868148</v>
      </c>
      <c r="AA1100" s="3">
        <f t="shared" si="147"/>
        <v>43174.274236111116</v>
      </c>
      <c r="AB1100" s="5">
        <v>1.7000006278976798</v>
      </c>
    </row>
    <row r="1101" spans="1:28" x14ac:dyDescent="0.25">
      <c r="A1101" s="1" t="s">
        <v>3188</v>
      </c>
      <c r="B1101" s="1" t="s">
        <v>142</v>
      </c>
      <c r="C1101" s="1" t="s">
        <v>506</v>
      </c>
      <c r="D1101" s="1" t="s">
        <v>3</v>
      </c>
      <c r="E1101" s="1" t="s">
        <v>3189</v>
      </c>
      <c r="F1101" s="1" t="s">
        <v>5</v>
      </c>
      <c r="G1101" s="1" t="s">
        <v>53</v>
      </c>
      <c r="H1101">
        <v>60.896999999999998</v>
      </c>
      <c r="I1101">
        <v>-171.09270000000001</v>
      </c>
      <c r="J1101" s="1" t="s">
        <v>3124</v>
      </c>
      <c r="K1101" s="1" t="s">
        <v>3190</v>
      </c>
      <c r="L1101" s="1" t="s">
        <v>6</v>
      </c>
      <c r="M1101" s="1" t="s">
        <v>3191</v>
      </c>
      <c r="N1101" s="1" t="s">
        <v>3192</v>
      </c>
      <c r="O1101" s="3">
        <v>43174.316481481481</v>
      </c>
      <c r="P1101" s="4">
        <v>0.1617431640625</v>
      </c>
      <c r="Q1101" s="4">
        <v>0.18310546875</v>
      </c>
      <c r="R1101" s="4">
        <v>24.750609422351999</v>
      </c>
      <c r="S1101" s="4">
        <v>0.14298898972634788</v>
      </c>
      <c r="T1101" s="5">
        <v>0.40579726027397262</v>
      </c>
      <c r="U1101" s="5">
        <v>16.463595202270298</v>
      </c>
      <c r="V1101" s="8">
        <v>-171.09270000000001</v>
      </c>
      <c r="W1101" s="8">
        <v>60.896999999999998</v>
      </c>
      <c r="X1101" s="3">
        <v>43174.649875925927</v>
      </c>
      <c r="Y1101" s="8" t="s">
        <v>6</v>
      </c>
      <c r="Z1101" s="5">
        <v>18.915092797282924</v>
      </c>
      <c r="AA1101" s="3">
        <f t="shared" si="147"/>
        <v>43174.316562499997</v>
      </c>
      <c r="AB1101" s="5">
        <v>1.7199996393173933</v>
      </c>
    </row>
    <row r="1102" spans="1:28" x14ac:dyDescent="0.25">
      <c r="A1102" s="1" t="s">
        <v>3193</v>
      </c>
      <c r="B1102" s="1" t="s">
        <v>68</v>
      </c>
      <c r="C1102" s="1" t="s">
        <v>3194</v>
      </c>
      <c r="D1102" s="1" t="s">
        <v>3</v>
      </c>
      <c r="E1102" s="1" t="s">
        <v>3195</v>
      </c>
      <c r="F1102" s="1" t="s">
        <v>3196</v>
      </c>
      <c r="G1102" s="1" t="s">
        <v>87</v>
      </c>
      <c r="H1102">
        <v>60.914000000000001</v>
      </c>
      <c r="I1102">
        <v>-171.0461</v>
      </c>
      <c r="J1102" s="1" t="s">
        <v>3124</v>
      </c>
      <c r="K1102" s="1" t="s">
        <v>3197</v>
      </c>
      <c r="L1102" s="1" t="s">
        <v>40</v>
      </c>
      <c r="M1102" s="1" t="s">
        <v>2655</v>
      </c>
      <c r="N1102" s="1" t="s">
        <v>3198</v>
      </c>
      <c r="O1102" s="3">
        <v>43174.44631944444</v>
      </c>
      <c r="P1102" s="4">
        <v>0.1708984375</v>
      </c>
      <c r="Q1102" s="4">
        <v>0.19134521484375</v>
      </c>
      <c r="R1102" s="4">
        <v>24.750609422351999</v>
      </c>
      <c r="S1102" s="4">
        <v>0.18074675459234868</v>
      </c>
      <c r="T1102" s="5">
        <v>153.86479452054795</v>
      </c>
      <c r="U1102" s="5">
        <v>4.4392222748428809</v>
      </c>
      <c r="V1102" s="8">
        <v>-171.0461</v>
      </c>
      <c r="W1102" s="8">
        <v>60.914000000000001</v>
      </c>
      <c r="X1102" s="3">
        <v>43174.779736689816</v>
      </c>
      <c r="Y1102" s="8" t="s">
        <v>40</v>
      </c>
      <c r="Z1102" s="5">
        <v>23.794272950536634</v>
      </c>
      <c r="AA1102" s="3">
        <f t="shared" si="147"/>
        <v>43174.446423611109</v>
      </c>
      <c r="AB1102" s="5">
        <v>1.7499997280538082</v>
      </c>
    </row>
    <row r="1103" spans="1:28" x14ac:dyDescent="0.25">
      <c r="A1103" s="1" t="s">
        <v>3199</v>
      </c>
      <c r="B1103" s="1" t="s">
        <v>664</v>
      </c>
      <c r="C1103" s="1" t="s">
        <v>717</v>
      </c>
      <c r="D1103" s="1" t="s">
        <v>3</v>
      </c>
      <c r="E1103" s="1" t="s">
        <v>3200</v>
      </c>
      <c r="F1103" s="1" t="s">
        <v>3201</v>
      </c>
      <c r="G1103" s="1" t="s">
        <v>33</v>
      </c>
      <c r="H1103">
        <v>60.8992</v>
      </c>
      <c r="I1103">
        <v>-171.03899999999999</v>
      </c>
      <c r="J1103" s="1" t="s">
        <v>3124</v>
      </c>
      <c r="K1103" s="1" t="s">
        <v>3202</v>
      </c>
      <c r="L1103" s="1" t="s">
        <v>6</v>
      </c>
      <c r="M1103" s="1" t="s">
        <v>3203</v>
      </c>
      <c r="N1103" s="1" t="s">
        <v>3204</v>
      </c>
      <c r="O1103" s="3">
        <v>43174.575277777782</v>
      </c>
      <c r="P1103" s="4">
        <v>0.177001953125</v>
      </c>
      <c r="Q1103" s="4">
        <v>0.194091796875</v>
      </c>
      <c r="R1103" s="4">
        <v>24.750609422351999</v>
      </c>
      <c r="S1103" s="4">
        <v>8.6505167769701075E-2</v>
      </c>
      <c r="T1103" s="5">
        <v>428.79243835616438</v>
      </c>
      <c r="U1103" s="5">
        <v>11.186763880959962</v>
      </c>
      <c r="V1103" s="8">
        <v>-171.03899999999999</v>
      </c>
      <c r="W1103" s="8">
        <v>60.8992</v>
      </c>
      <c r="X1103" s="3">
        <v>43174.908671990743</v>
      </c>
      <c r="Y1103" s="8" t="s">
        <v>6</v>
      </c>
      <c r="Z1103" s="5">
        <v>29.073154010161797</v>
      </c>
      <c r="AA1103" s="3">
        <f t="shared" si="147"/>
        <v>43174.575358796297</v>
      </c>
      <c r="AB1103" s="5">
        <v>1.7399999080225825</v>
      </c>
    </row>
    <row r="1104" spans="1:28" x14ac:dyDescent="0.25">
      <c r="A1104" s="1" t="s">
        <v>3205</v>
      </c>
      <c r="B1104" s="1" t="s">
        <v>664</v>
      </c>
      <c r="C1104" s="1" t="s">
        <v>717</v>
      </c>
      <c r="D1104" s="1" t="s">
        <v>3</v>
      </c>
      <c r="E1104" s="1" t="s">
        <v>3206</v>
      </c>
      <c r="F1104" s="1" t="s">
        <v>3207</v>
      </c>
      <c r="G1104" s="1" t="s">
        <v>99</v>
      </c>
      <c r="H1104">
        <v>60.8919</v>
      </c>
      <c r="I1104">
        <v>-171.05070000000001</v>
      </c>
      <c r="J1104" s="1" t="s">
        <v>3124</v>
      </c>
      <c r="K1104" s="1" t="s">
        <v>3208</v>
      </c>
      <c r="L1104" s="1" t="s">
        <v>6</v>
      </c>
      <c r="M1104" s="1" t="s">
        <v>3209</v>
      </c>
      <c r="N1104" s="1" t="s">
        <v>3210</v>
      </c>
      <c r="O1104" s="3">
        <v>43174.660717592589</v>
      </c>
      <c r="P1104" s="4">
        <v>0.177001953125</v>
      </c>
      <c r="Q1104" s="4">
        <v>0.194091796875</v>
      </c>
      <c r="R1104" s="4">
        <v>24.750609422351999</v>
      </c>
      <c r="S1104" s="4">
        <v>2.469376444213367E-2</v>
      </c>
      <c r="T1104" s="5">
        <v>894.44479452054793</v>
      </c>
      <c r="U1104" s="5">
        <v>8.1096144559941834</v>
      </c>
      <c r="V1104" s="8">
        <v>-171.05070000000001</v>
      </c>
      <c r="W1104" s="8">
        <v>60.8919</v>
      </c>
      <c r="X1104" s="3">
        <v>43174.994111921296</v>
      </c>
      <c r="Y1104" s="8" t="s">
        <v>6</v>
      </c>
      <c r="Z1104" s="5">
        <v>22.028103351376036</v>
      </c>
      <c r="AA1104" s="3">
        <f t="shared" si="147"/>
        <v>43174.660798611112</v>
      </c>
      <c r="AB1104" s="5">
        <v>1.7300000879913568</v>
      </c>
    </row>
    <row r="1105" spans="1:28" x14ac:dyDescent="0.25">
      <c r="A1105" s="1" t="s">
        <v>3211</v>
      </c>
      <c r="B1105" s="1" t="s">
        <v>142</v>
      </c>
      <c r="C1105" s="1" t="s">
        <v>597</v>
      </c>
      <c r="D1105" s="1" t="s">
        <v>3</v>
      </c>
      <c r="E1105" s="1" t="s">
        <v>804</v>
      </c>
      <c r="F1105" s="1" t="s">
        <v>3212</v>
      </c>
      <c r="G1105" s="1" t="s">
        <v>2774</v>
      </c>
      <c r="H1105">
        <v>60.892499999999998</v>
      </c>
      <c r="I1105">
        <v>-171.06139999999999</v>
      </c>
      <c r="J1105" s="1" t="s">
        <v>3213</v>
      </c>
      <c r="K1105" s="1" t="s">
        <v>3214</v>
      </c>
      <c r="L1105" s="1" t="s">
        <v>6</v>
      </c>
      <c r="M1105" s="1" t="s">
        <v>3215</v>
      </c>
      <c r="N1105" s="1" t="s">
        <v>3216</v>
      </c>
      <c r="O1105" s="3">
        <v>43174.703159722223</v>
      </c>
      <c r="P1105" s="4">
        <v>0.1617431640625</v>
      </c>
      <c r="Q1105" s="4">
        <v>0.1812744140625</v>
      </c>
      <c r="R1105" s="4">
        <v>24.750609422351999</v>
      </c>
      <c r="S1105" s="4">
        <v>2.5795619668031122E-2</v>
      </c>
      <c r="T1105" s="5">
        <v>574.60892054794522</v>
      </c>
      <c r="U1105" s="5">
        <v>22.481956617358986</v>
      </c>
      <c r="V1105" s="8">
        <v>-171.06139999999999</v>
      </c>
      <c r="W1105" s="8">
        <v>60.892499999999998</v>
      </c>
      <c r="X1105" s="3">
        <v>43175.036554166669</v>
      </c>
      <c r="Y1105" s="8" t="s">
        <v>6</v>
      </c>
      <c r="Z1105" s="5">
        <v>27.501344197658181</v>
      </c>
      <c r="AA1105" s="3">
        <f t="shared" si="147"/>
        <v>43174.703240740739</v>
      </c>
      <c r="AB1105" s="5">
        <v>1.7199996393173933</v>
      </c>
    </row>
    <row r="1106" spans="1:28" x14ac:dyDescent="0.25">
      <c r="A1106" s="1" t="s">
        <v>3217</v>
      </c>
      <c r="B1106" s="1" t="s">
        <v>68</v>
      </c>
      <c r="C1106" s="1" t="s">
        <v>3194</v>
      </c>
      <c r="D1106" s="1" t="s">
        <v>763</v>
      </c>
      <c r="E1106" s="1" t="s">
        <v>863</v>
      </c>
      <c r="F1106" s="1" t="s">
        <v>3218</v>
      </c>
      <c r="G1106" s="1" t="s">
        <v>231</v>
      </c>
      <c r="H1106">
        <v>60.895099999999999</v>
      </c>
      <c r="I1106">
        <v>-171.06899999999999</v>
      </c>
      <c r="J1106" s="1" t="s">
        <v>3213</v>
      </c>
      <c r="K1106" s="1" t="s">
        <v>3219</v>
      </c>
      <c r="L1106" s="1" t="s">
        <v>6</v>
      </c>
      <c r="M1106" s="1" t="s">
        <v>3143</v>
      </c>
      <c r="N1106" s="1" t="s">
        <v>3220</v>
      </c>
      <c r="O1106" s="3">
        <v>43174.746319444443</v>
      </c>
      <c r="P1106" s="4">
        <v>0.1708984375</v>
      </c>
      <c r="Q1106" s="4">
        <v>0.19134521484375</v>
      </c>
      <c r="R1106" s="4">
        <v>24.754745654752071</v>
      </c>
      <c r="S1106" s="4">
        <v>-7.2297719598850563E-3</v>
      </c>
      <c r="T1106" s="5">
        <v>474.78279452054795</v>
      </c>
      <c r="U1106" s="5">
        <v>14.069867747572125</v>
      </c>
      <c r="V1106" s="8">
        <v>-171.06899999999999</v>
      </c>
      <c r="W1106" s="8">
        <v>60.895099999999999</v>
      </c>
      <c r="X1106" s="3">
        <v>43175.079713888888</v>
      </c>
      <c r="Y1106" s="8" t="s">
        <v>6</v>
      </c>
      <c r="Z1106" s="5">
        <v>19.091052512860365</v>
      </c>
      <c r="AA1106" s="3">
        <f t="shared" si="147"/>
        <v>43174.746400462958</v>
      </c>
      <c r="AB1106" s="5">
        <v>1.7199996393173933</v>
      </c>
    </row>
    <row r="1107" spans="1:28" x14ac:dyDescent="0.25">
      <c r="A1107" s="1" t="s">
        <v>3221</v>
      </c>
      <c r="B1107" s="1" t="s">
        <v>202</v>
      </c>
      <c r="C1107" s="1" t="s">
        <v>534</v>
      </c>
      <c r="D1107" s="1" t="s">
        <v>3</v>
      </c>
      <c r="E1107" s="1" t="s">
        <v>3222</v>
      </c>
      <c r="F1107" s="1" t="s">
        <v>3223</v>
      </c>
      <c r="G1107" s="1" t="s">
        <v>12</v>
      </c>
      <c r="H1107">
        <v>60.899700000000003</v>
      </c>
      <c r="I1107">
        <v>-171.0753</v>
      </c>
      <c r="J1107" s="1" t="s">
        <v>3213</v>
      </c>
      <c r="K1107" s="1" t="s">
        <v>3224</v>
      </c>
      <c r="L1107" s="1" t="s">
        <v>6</v>
      </c>
      <c r="M1107" s="1" t="s">
        <v>3225</v>
      </c>
      <c r="N1107" s="1" t="s">
        <v>3226</v>
      </c>
      <c r="O1107" s="3">
        <v>43174.790462962963</v>
      </c>
      <c r="P1107" s="4">
        <v>0.1678466796875</v>
      </c>
      <c r="Q1107" s="4">
        <v>0.1849365234375</v>
      </c>
      <c r="R1107" s="4">
        <v>24.750609422351999</v>
      </c>
      <c r="S1107" s="4">
        <v>-1.2727924345313113E-2</v>
      </c>
      <c r="T1107" s="5">
        <v>1146.1067287671233</v>
      </c>
      <c r="U1107" s="5">
        <v>7.6928124515598792</v>
      </c>
      <c r="V1107" s="8">
        <v>-171.0753</v>
      </c>
      <c r="W1107" s="8">
        <v>60.899700000000003</v>
      </c>
      <c r="X1107" s="3">
        <v>43175.123857523147</v>
      </c>
      <c r="Y1107" s="8" t="s">
        <v>6</v>
      </c>
      <c r="Z1107" s="5">
        <v>30.344889910291062</v>
      </c>
      <c r="AA1107" s="3">
        <f t="shared" si="147"/>
        <v>43174.790543981479</v>
      </c>
      <c r="AB1107" s="5">
        <v>1.7099998192861676</v>
      </c>
    </row>
    <row r="1108" spans="1:28" x14ac:dyDescent="0.25">
      <c r="A1108" s="1" t="s">
        <v>3227</v>
      </c>
      <c r="B1108" s="1" t="s">
        <v>346</v>
      </c>
      <c r="C1108" s="1" t="s">
        <v>404</v>
      </c>
      <c r="D1108" s="1" t="s">
        <v>3</v>
      </c>
      <c r="E1108" s="1" t="s">
        <v>574</v>
      </c>
      <c r="F1108" s="1" t="s">
        <v>3228</v>
      </c>
      <c r="G1108" s="1" t="s">
        <v>3229</v>
      </c>
      <c r="H1108">
        <v>60.904200000000003</v>
      </c>
      <c r="I1108">
        <v>-171.07579999999999</v>
      </c>
      <c r="J1108" s="1" t="s">
        <v>3213</v>
      </c>
      <c r="K1108" s="1" t="s">
        <v>3230</v>
      </c>
      <c r="L1108" s="1" t="s">
        <v>466</v>
      </c>
      <c r="M1108" s="1" t="s">
        <v>3231</v>
      </c>
      <c r="N1108" s="1" t="s">
        <v>3232</v>
      </c>
      <c r="O1108" s="3">
        <v>43174.876550925925</v>
      </c>
      <c r="P1108" s="4">
        <v>0.152587890625</v>
      </c>
      <c r="Q1108" s="4">
        <v>0.16937255859375</v>
      </c>
      <c r="R1108" s="4">
        <v>24.750609422351999</v>
      </c>
      <c r="S1108" s="4">
        <v>-0.22472721059091327</v>
      </c>
      <c r="T1108" s="5">
        <v>54.647364383561644</v>
      </c>
      <c r="U1108" s="5">
        <v>52.338155350666398</v>
      </c>
      <c r="V1108" s="8">
        <v>-171.07579999999999</v>
      </c>
      <c r="W1108" s="8">
        <v>60.904200000000003</v>
      </c>
      <c r="X1108" s="3">
        <v>43175.210428240745</v>
      </c>
      <c r="Y1108" s="8" t="s">
        <v>466</v>
      </c>
      <c r="Z1108" s="5">
        <v>43.197374088363752</v>
      </c>
      <c r="AA1108" s="3">
        <f t="shared" si="147"/>
        <v>43174.877118055556</v>
      </c>
      <c r="AB1108" s="5">
        <v>1.9999996293336153</v>
      </c>
    </row>
    <row r="1109" spans="1:28" x14ac:dyDescent="0.25">
      <c r="A1109" s="1" t="s">
        <v>3233</v>
      </c>
      <c r="B1109" s="1" t="s">
        <v>68</v>
      </c>
      <c r="C1109" s="1" t="s">
        <v>484</v>
      </c>
      <c r="D1109" s="1" t="s">
        <v>3</v>
      </c>
      <c r="E1109" s="1" t="s">
        <v>3234</v>
      </c>
      <c r="F1109" s="1" t="s">
        <v>5</v>
      </c>
      <c r="G1109" s="1" t="s">
        <v>24</v>
      </c>
      <c r="H1109">
        <v>60.8996</v>
      </c>
      <c r="I1109">
        <v>-171.0728</v>
      </c>
      <c r="J1109" s="1" t="s">
        <v>3213</v>
      </c>
      <c r="K1109" s="1" t="s">
        <v>3235</v>
      </c>
      <c r="L1109" s="1" t="s">
        <v>44</v>
      </c>
      <c r="M1109" s="1" t="s">
        <v>3236</v>
      </c>
      <c r="N1109" s="1" t="s">
        <v>3237</v>
      </c>
      <c r="O1109" s="3">
        <v>43175.009548611109</v>
      </c>
      <c r="P1109" s="4">
        <v>0.1708984375</v>
      </c>
      <c r="Q1109" s="4">
        <v>0.1904296875</v>
      </c>
      <c r="R1109" s="4">
        <v>24.750609422351999</v>
      </c>
      <c r="S1109" s="4">
        <v>-0.35350181012637449</v>
      </c>
      <c r="T1109" s="5">
        <v>0.40579726027397262</v>
      </c>
      <c r="U1109" s="5">
        <v>6.7832889062333557</v>
      </c>
      <c r="V1109" s="8">
        <v>-171.0728</v>
      </c>
      <c r="W1109" s="8">
        <v>60.8996</v>
      </c>
      <c r="X1109" s="3">
        <v>43175.343197685193</v>
      </c>
      <c r="Y1109" s="8" t="s">
        <v>44</v>
      </c>
      <c r="Z1109" s="5">
        <v>37.439095089301247</v>
      </c>
      <c r="AA1109" s="3">
        <f t="shared" si="147"/>
        <v>43175.009884259256</v>
      </c>
      <c r="AB1109" s="5">
        <v>1.7199990106746554</v>
      </c>
    </row>
    <row r="1110" spans="1:28" x14ac:dyDescent="0.25">
      <c r="A1110" s="1" t="s">
        <v>3238</v>
      </c>
      <c r="B1110" s="1" t="s">
        <v>202</v>
      </c>
      <c r="C1110" s="1" t="s">
        <v>675</v>
      </c>
      <c r="D1110" s="1" t="s">
        <v>3</v>
      </c>
      <c r="E1110" s="1" t="s">
        <v>3239</v>
      </c>
      <c r="F1110" s="1" t="s">
        <v>5</v>
      </c>
      <c r="G1110" s="1" t="s">
        <v>298</v>
      </c>
      <c r="H1110">
        <v>60.895000000000003</v>
      </c>
      <c r="I1110">
        <v>-171.0796</v>
      </c>
      <c r="J1110" s="1" t="s">
        <v>3213</v>
      </c>
      <c r="K1110" s="1" t="s">
        <v>3240</v>
      </c>
      <c r="L1110" s="1" t="s">
        <v>30</v>
      </c>
      <c r="M1110" s="1" t="s">
        <v>2644</v>
      </c>
      <c r="N1110" s="1" t="s">
        <v>3241</v>
      </c>
      <c r="O1110" s="3">
        <v>43175.054930555554</v>
      </c>
      <c r="P1110" s="4">
        <v>0.1678466796875</v>
      </c>
      <c r="Q1110" s="4">
        <v>0.18768310546875</v>
      </c>
      <c r="R1110" s="4">
        <v>24.750609422351999</v>
      </c>
      <c r="S1110" s="4">
        <v>-0.39764962060991138</v>
      </c>
      <c r="T1110" s="5">
        <v>0.40579726027397262</v>
      </c>
      <c r="U1110" s="5">
        <v>13.832217183463559</v>
      </c>
      <c r="V1110" s="8">
        <v>-171.0796</v>
      </c>
      <c r="W1110" s="8">
        <v>60.895000000000003</v>
      </c>
      <c r="X1110" s="3">
        <v>43175.388544791669</v>
      </c>
      <c r="Y1110" s="8" t="s">
        <v>30</v>
      </c>
      <c r="Z1110" s="5">
        <v>27.748478700653401</v>
      </c>
      <c r="AA1110" s="3">
        <f t="shared" si="147"/>
        <v>43175.055231481485</v>
      </c>
      <c r="AB1110" s="5">
        <v>1.7300000879913568</v>
      </c>
    </row>
    <row r="1111" spans="1:28" x14ac:dyDescent="0.25">
      <c r="A1111" s="1" t="s">
        <v>3242</v>
      </c>
      <c r="B1111" s="1" t="s">
        <v>270</v>
      </c>
      <c r="C1111" s="1" t="s">
        <v>528</v>
      </c>
      <c r="D1111" s="1" t="s">
        <v>3</v>
      </c>
      <c r="E1111" s="1" t="s">
        <v>2757</v>
      </c>
      <c r="F1111" s="1" t="s">
        <v>5</v>
      </c>
      <c r="G1111" s="1" t="s">
        <v>36</v>
      </c>
      <c r="H1111">
        <v>60.885199999999998</v>
      </c>
      <c r="I1111">
        <v>-171.1267</v>
      </c>
      <c r="J1111" s="1" t="s">
        <v>3213</v>
      </c>
      <c r="K1111" s="1" t="s">
        <v>3243</v>
      </c>
      <c r="L1111" s="1" t="s">
        <v>87</v>
      </c>
      <c r="M1111" s="1" t="s">
        <v>3171</v>
      </c>
      <c r="N1111" s="1" t="s">
        <v>3244</v>
      </c>
      <c r="O1111" s="3">
        <v>43175.185879629629</v>
      </c>
      <c r="P1111" s="4">
        <v>0.1739501953125</v>
      </c>
      <c r="Q1111" s="4">
        <v>0.19317626953125</v>
      </c>
      <c r="R1111" s="4">
        <v>24.750609422351999</v>
      </c>
      <c r="S1111" s="4">
        <v>-0.36643472646932196</v>
      </c>
      <c r="T1111" s="5">
        <v>0.40579726027397262</v>
      </c>
      <c r="U1111" s="5">
        <v>7.2522468650594325</v>
      </c>
      <c r="V1111" s="8">
        <v>-171.1267</v>
      </c>
      <c r="W1111" s="8">
        <v>60.885199999999998</v>
      </c>
      <c r="X1111" s="3">
        <v>43175.519262384259</v>
      </c>
      <c r="Y1111" s="8" t="s">
        <v>87</v>
      </c>
      <c r="Z1111" s="5">
        <v>26.747319453798514</v>
      </c>
      <c r="AA1111" s="3">
        <f t="shared" si="147"/>
        <v>43175.185949074075</v>
      </c>
      <c r="AB1111" s="5">
        <v>1.7300000879913568</v>
      </c>
    </row>
    <row r="1112" spans="1:28" x14ac:dyDescent="0.25">
      <c r="A1112" s="1" t="s">
        <v>3245</v>
      </c>
      <c r="B1112" s="1" t="s">
        <v>664</v>
      </c>
      <c r="C1112" s="1" t="s">
        <v>420</v>
      </c>
      <c r="D1112" s="1" t="s">
        <v>3</v>
      </c>
      <c r="E1112" s="1" t="s">
        <v>3246</v>
      </c>
      <c r="F1112" s="1" t="s">
        <v>5</v>
      </c>
      <c r="G1112" s="1" t="s">
        <v>40</v>
      </c>
      <c r="H1112">
        <v>60.887700000000002</v>
      </c>
      <c r="I1112">
        <v>-171.18700000000001</v>
      </c>
      <c r="J1112" s="1" t="s">
        <v>3213</v>
      </c>
      <c r="K1112" s="1" t="s">
        <v>3247</v>
      </c>
      <c r="L1112" s="1" t="s">
        <v>80</v>
      </c>
      <c r="M1112" s="1" t="s">
        <v>2638</v>
      </c>
      <c r="N1112" s="1" t="s">
        <v>3248</v>
      </c>
      <c r="O1112" s="3">
        <v>43175.360092592593</v>
      </c>
      <c r="P1112" s="4">
        <v>0.177001953125</v>
      </c>
      <c r="Q1112" s="4">
        <v>0.19683837890625</v>
      </c>
      <c r="R1112" s="4">
        <v>24.750609422351999</v>
      </c>
      <c r="S1112" s="4">
        <v>-0.50699679277033738</v>
      </c>
      <c r="T1112" s="5">
        <v>0.40579726027397262</v>
      </c>
      <c r="U1112" s="5">
        <v>6.2795806410970254</v>
      </c>
      <c r="V1112" s="8">
        <v>-171.18700000000001</v>
      </c>
      <c r="W1112" s="8">
        <v>60.887700000000002</v>
      </c>
      <c r="X1112" s="3">
        <v>43175.693671990739</v>
      </c>
      <c r="Y1112" s="8" t="s">
        <v>80</v>
      </c>
      <c r="Z1112" s="5">
        <v>23.935889397688776</v>
      </c>
      <c r="AA1112" s="3">
        <f t="shared" si="147"/>
        <v>43175.360358796301</v>
      </c>
      <c r="AB1112" s="5">
        <v>1.7400005366653204</v>
      </c>
    </row>
    <row r="1113" spans="1:28" x14ac:dyDescent="0.25">
      <c r="A1113" s="1" t="s">
        <v>3249</v>
      </c>
      <c r="B1113" s="1" t="s">
        <v>68</v>
      </c>
      <c r="C1113" s="1" t="s">
        <v>420</v>
      </c>
      <c r="D1113" s="1" t="s">
        <v>763</v>
      </c>
      <c r="E1113" s="1" t="s">
        <v>3250</v>
      </c>
      <c r="F1113" s="1" t="s">
        <v>3251</v>
      </c>
      <c r="G1113" s="1" t="s">
        <v>270</v>
      </c>
      <c r="H1113">
        <v>60.8857</v>
      </c>
      <c r="I1113">
        <v>-171.19120000000001</v>
      </c>
      <c r="J1113" s="1" t="s">
        <v>3213</v>
      </c>
      <c r="K1113" s="1" t="s">
        <v>3252</v>
      </c>
      <c r="L1113" s="1" t="s">
        <v>24</v>
      </c>
      <c r="M1113" s="1" t="s">
        <v>3253</v>
      </c>
      <c r="N1113" s="1" t="s">
        <v>3254</v>
      </c>
      <c r="O1113" s="3">
        <v>43175.403784722221</v>
      </c>
      <c r="P1113" s="4">
        <v>0.1708984375</v>
      </c>
      <c r="Q1113" s="4">
        <v>0.19683837890625</v>
      </c>
      <c r="R1113" s="4">
        <v>24.754745654752071</v>
      </c>
      <c r="S1113" s="4">
        <v>-0.40732561801087286</v>
      </c>
      <c r="T1113" s="5">
        <v>9.1980712328767122</v>
      </c>
      <c r="U1113" s="5">
        <v>16.054308074274228</v>
      </c>
      <c r="V1113" s="8">
        <v>-171.19120000000001</v>
      </c>
      <c r="W1113" s="8">
        <v>60.8857</v>
      </c>
      <c r="X1113" s="3">
        <v>43175.737213541666</v>
      </c>
      <c r="Y1113" s="8" t="s">
        <v>24</v>
      </c>
      <c r="Z1113" s="5">
        <v>22.331645009221496</v>
      </c>
      <c r="AA1113" s="3">
        <f t="shared" si="147"/>
        <v>43175.403900462959</v>
      </c>
      <c r="AB1113" s="5">
        <v>1.7499997280538082</v>
      </c>
    </row>
    <row r="1114" spans="1:28" x14ac:dyDescent="0.25">
      <c r="A1114" s="1" t="s">
        <v>3255</v>
      </c>
      <c r="B1114" s="1" t="s">
        <v>741</v>
      </c>
      <c r="C1114" s="1" t="s">
        <v>665</v>
      </c>
      <c r="D1114" s="1" t="s">
        <v>3</v>
      </c>
      <c r="E1114" s="1" t="s">
        <v>3256</v>
      </c>
      <c r="F1114" s="1" t="s">
        <v>3257</v>
      </c>
      <c r="G1114" s="1" t="s">
        <v>80</v>
      </c>
      <c r="H1114">
        <v>60.8825</v>
      </c>
      <c r="I1114">
        <v>-171.1969</v>
      </c>
      <c r="J1114" s="1" t="s">
        <v>3213</v>
      </c>
      <c r="K1114" s="1" t="s">
        <v>3258</v>
      </c>
      <c r="L1114" s="1" t="s">
        <v>6</v>
      </c>
      <c r="M1114" s="1" t="s">
        <v>3259</v>
      </c>
      <c r="N1114" s="1" t="s">
        <v>3260</v>
      </c>
      <c r="O1114" s="3">
        <v>43175.447210648148</v>
      </c>
      <c r="P1114" s="4">
        <v>0.1861572265625</v>
      </c>
      <c r="Q1114" s="4">
        <v>0.20416259765625</v>
      </c>
      <c r="R1114" s="4">
        <v>24.750609422351999</v>
      </c>
      <c r="S1114" s="4">
        <v>-0.67397213074730189</v>
      </c>
      <c r="T1114" s="5">
        <v>104.69569315068495</v>
      </c>
      <c r="U1114" s="5">
        <v>11.47834095453358</v>
      </c>
      <c r="V1114" s="8">
        <v>-171.1969</v>
      </c>
      <c r="W1114" s="8">
        <v>60.8825</v>
      </c>
      <c r="X1114" s="3">
        <v>43175.780604629625</v>
      </c>
      <c r="Y1114" s="8" t="s">
        <v>6</v>
      </c>
      <c r="Z1114" s="5">
        <v>22.481956617358986</v>
      </c>
      <c r="AA1114" s="3">
        <f t="shared" si="147"/>
        <v>43175.447291666671</v>
      </c>
      <c r="AB1114" s="5">
        <v>1.7600008053705096</v>
      </c>
    </row>
    <row r="1115" spans="1:28" x14ac:dyDescent="0.25">
      <c r="A1115" s="1" t="s">
        <v>3261</v>
      </c>
      <c r="B1115" s="1" t="s">
        <v>741</v>
      </c>
      <c r="C1115" s="1" t="s">
        <v>3262</v>
      </c>
      <c r="D1115" s="1" t="s">
        <v>3</v>
      </c>
      <c r="E1115" s="1" t="s">
        <v>3263</v>
      </c>
      <c r="F1115" s="1" t="s">
        <v>3264</v>
      </c>
      <c r="G1115" s="1" t="s">
        <v>471</v>
      </c>
      <c r="H1115">
        <v>60.878300000000003</v>
      </c>
      <c r="I1115">
        <v>-171.20869999999999</v>
      </c>
      <c r="J1115" s="1" t="s">
        <v>3213</v>
      </c>
      <c r="K1115" s="1" t="s">
        <v>3265</v>
      </c>
      <c r="L1115" s="1" t="s">
        <v>36</v>
      </c>
      <c r="M1115" s="1" t="s">
        <v>3266</v>
      </c>
      <c r="N1115" s="1" t="s">
        <v>3267</v>
      </c>
      <c r="O1115" s="3">
        <v>43175.490925925929</v>
      </c>
      <c r="P1115" s="4">
        <v>0.1861572265625</v>
      </c>
      <c r="Q1115" s="4">
        <v>0.2069091796875</v>
      </c>
      <c r="R1115" s="4">
        <v>24.750609422351999</v>
      </c>
      <c r="S1115" s="4">
        <v>-0.40840039648901438</v>
      </c>
      <c r="T1115" s="5">
        <v>221.70056986301373</v>
      </c>
      <c r="U1115" s="5">
        <v>18.010475910494023</v>
      </c>
      <c r="V1115" s="8">
        <v>-171.20869999999999</v>
      </c>
      <c r="W1115" s="8">
        <v>60.878300000000003</v>
      </c>
      <c r="X1115" s="3">
        <v>43175.824366435183</v>
      </c>
      <c r="Y1115" s="8" t="s">
        <v>36</v>
      </c>
      <c r="Z1115" s="5">
        <v>38.555939977705322</v>
      </c>
      <c r="AA1115" s="3">
        <f t="shared" si="147"/>
        <v>43175.491053240738</v>
      </c>
      <c r="AB1115" s="5">
        <v>1.7399999080225825</v>
      </c>
    </row>
    <row r="1116" spans="1:28" x14ac:dyDescent="0.25">
      <c r="A1116" s="1" t="s">
        <v>3268</v>
      </c>
      <c r="B1116" s="1" t="s">
        <v>687</v>
      </c>
      <c r="C1116" s="1" t="s">
        <v>3269</v>
      </c>
      <c r="D1116" s="1" t="s">
        <v>763</v>
      </c>
      <c r="E1116" s="1" t="s">
        <v>2727</v>
      </c>
      <c r="F1116" s="1" t="s">
        <v>3270</v>
      </c>
      <c r="G1116" s="1" t="s">
        <v>142</v>
      </c>
      <c r="H1116">
        <v>60.8705</v>
      </c>
      <c r="I1116">
        <v>-171.22</v>
      </c>
      <c r="J1116" s="1" t="s">
        <v>3213</v>
      </c>
      <c r="K1116" s="1" t="s">
        <v>3271</v>
      </c>
      <c r="L1116" s="1" t="s">
        <v>6</v>
      </c>
      <c r="M1116" s="1" t="s">
        <v>3272</v>
      </c>
      <c r="N1116" s="1" t="s">
        <v>3273</v>
      </c>
      <c r="O1116" s="3">
        <v>43175.535902777774</v>
      </c>
      <c r="P1116" s="4">
        <v>0.1922607421875</v>
      </c>
      <c r="Q1116" s="4">
        <v>0.21331787109375</v>
      </c>
      <c r="R1116" s="4">
        <v>24.754745654752071</v>
      </c>
      <c r="S1116" s="4">
        <v>-0.26703573976271855</v>
      </c>
      <c r="T1116" s="5">
        <v>394.976</v>
      </c>
      <c r="U1116" s="5">
        <v>15.203604093293007</v>
      </c>
      <c r="V1116" s="8">
        <v>-171.22</v>
      </c>
      <c r="W1116" s="8">
        <v>60.8705</v>
      </c>
      <c r="X1116" s="3">
        <v>43175.869297222227</v>
      </c>
      <c r="Y1116" s="8" t="s">
        <v>6</v>
      </c>
      <c r="Z1116" s="5">
        <v>42.183329966517377</v>
      </c>
      <c r="AA1116" s="3">
        <f t="shared" si="147"/>
        <v>43175.535983796297</v>
      </c>
      <c r="AB1116" s="5">
        <v>1.7199996393173933</v>
      </c>
    </row>
    <row r="1117" spans="1:28" x14ac:dyDescent="0.25">
      <c r="A1117" s="1" t="s">
        <v>3274</v>
      </c>
      <c r="B1117" s="1" t="s">
        <v>741</v>
      </c>
      <c r="C1117" s="1" t="s">
        <v>749</v>
      </c>
      <c r="D1117" s="1" t="s">
        <v>3</v>
      </c>
      <c r="E1117" s="1" t="s">
        <v>3275</v>
      </c>
      <c r="F1117" s="1" t="s">
        <v>3276</v>
      </c>
      <c r="G1117" s="1" t="s">
        <v>768</v>
      </c>
      <c r="H1117">
        <v>60.863999999999997</v>
      </c>
      <c r="I1117">
        <v>-171.2363</v>
      </c>
      <c r="J1117" s="1" t="s">
        <v>3213</v>
      </c>
      <c r="K1117" s="1" t="s">
        <v>3277</v>
      </c>
      <c r="L1117" s="1" t="s">
        <v>12</v>
      </c>
      <c r="M1117" s="1" t="s">
        <v>3278</v>
      </c>
      <c r="N1117" s="1" t="s">
        <v>3279</v>
      </c>
      <c r="O1117" s="3">
        <v>43175.578240740739</v>
      </c>
      <c r="P1117" s="4">
        <v>0.1861572265625</v>
      </c>
      <c r="Q1117" s="4">
        <v>0.21240234375</v>
      </c>
      <c r="R1117" s="4">
        <v>24.750609422351999</v>
      </c>
      <c r="S1117" s="4">
        <v>-0.29302071774878868</v>
      </c>
      <c r="T1117" s="5">
        <v>605.51714520547944</v>
      </c>
      <c r="U1117" s="5">
        <v>26.747319453798514</v>
      </c>
      <c r="V1117" s="8">
        <v>-171.2363</v>
      </c>
      <c r="W1117" s="8">
        <v>60.863999999999997</v>
      </c>
      <c r="X1117" s="3">
        <v>43175.911692824076</v>
      </c>
      <c r="Y1117" s="8" t="s">
        <v>12</v>
      </c>
      <c r="Z1117" s="5">
        <v>36.869897645844013</v>
      </c>
      <c r="AA1117" s="3">
        <f t="shared" si="147"/>
        <v>43175.578379629631</v>
      </c>
      <c r="AB1117" s="5">
        <v>1.7399999080225825</v>
      </c>
    </row>
    <row r="1118" spans="1:28" x14ac:dyDescent="0.25">
      <c r="A1118" s="1" t="s">
        <v>3280</v>
      </c>
      <c r="B1118" s="1" t="s">
        <v>741</v>
      </c>
      <c r="C1118" s="1" t="s">
        <v>3262</v>
      </c>
      <c r="D1118" s="1" t="s">
        <v>3</v>
      </c>
      <c r="E1118" s="1" t="s">
        <v>3281</v>
      </c>
      <c r="F1118" s="1" t="s">
        <v>3282</v>
      </c>
      <c r="G1118" s="1" t="s">
        <v>80</v>
      </c>
      <c r="H1118">
        <v>60.850999999999999</v>
      </c>
      <c r="I1118">
        <v>-171.28700000000001</v>
      </c>
      <c r="J1118" s="1" t="s">
        <v>3213</v>
      </c>
      <c r="K1118" s="1" t="s">
        <v>3283</v>
      </c>
      <c r="L1118" s="1" t="s">
        <v>6</v>
      </c>
      <c r="M1118" s="1" t="s">
        <v>2682</v>
      </c>
      <c r="N1118" s="1" t="s">
        <v>3284</v>
      </c>
      <c r="O1118" s="3">
        <v>43175.66306712963</v>
      </c>
      <c r="P1118" s="4">
        <v>0.1861572265625</v>
      </c>
      <c r="Q1118" s="4">
        <v>0.2069091796875</v>
      </c>
      <c r="R1118" s="4">
        <v>24.750609422351999</v>
      </c>
      <c r="S1118" s="4">
        <v>-5.1166490332605008E-2</v>
      </c>
      <c r="T1118" s="5">
        <v>784.74426849315057</v>
      </c>
      <c r="U1118" s="5">
        <v>11.47834095453358</v>
      </c>
      <c r="V1118" s="8">
        <v>-171.28700000000001</v>
      </c>
      <c r="W1118" s="8">
        <v>60.850999999999999</v>
      </c>
      <c r="X1118" s="3">
        <v>43175.996460879629</v>
      </c>
      <c r="Y1118" s="8" t="s">
        <v>6</v>
      </c>
      <c r="Z1118" s="5">
        <v>28.115428602347141</v>
      </c>
      <c r="AA1118" s="3">
        <f t="shared" si="147"/>
        <v>43175.663148148145</v>
      </c>
      <c r="AB1118" s="5">
        <v>1.7799998167902231</v>
      </c>
    </row>
    <row r="1119" spans="1:28" x14ac:dyDescent="0.25">
      <c r="A1119" s="1" t="s">
        <v>3285</v>
      </c>
      <c r="B1119" s="1" t="s">
        <v>664</v>
      </c>
      <c r="C1119" s="1" t="s">
        <v>726</v>
      </c>
      <c r="D1119" s="1" t="s">
        <v>3</v>
      </c>
      <c r="E1119" s="1" t="s">
        <v>3286</v>
      </c>
      <c r="F1119" s="1" t="s">
        <v>3287</v>
      </c>
      <c r="G1119" s="1" t="s">
        <v>607</v>
      </c>
      <c r="H1119">
        <v>60.845599999999997</v>
      </c>
      <c r="I1119">
        <v>-171.31700000000001</v>
      </c>
      <c r="J1119" s="1" t="s">
        <v>3288</v>
      </c>
      <c r="K1119" s="1" t="s">
        <v>3289</v>
      </c>
      <c r="L1119" s="1" t="s">
        <v>15</v>
      </c>
      <c r="M1119" s="1" t="s">
        <v>3290</v>
      </c>
      <c r="N1119" s="1" t="s">
        <v>3291</v>
      </c>
      <c r="O1119" s="3">
        <v>43175.70648148148</v>
      </c>
      <c r="P1119" s="4">
        <v>0.177001953125</v>
      </c>
      <c r="Q1119" s="4">
        <v>0.1995849609375</v>
      </c>
      <c r="R1119" s="4">
        <v>24.750609422351999</v>
      </c>
      <c r="S1119" s="4">
        <v>-0.11139911414829839</v>
      </c>
      <c r="T1119" s="5">
        <v>584.2127890410959</v>
      </c>
      <c r="U1119" s="5">
        <v>17.636093620448378</v>
      </c>
      <c r="V1119" s="8">
        <v>-171.31700000000001</v>
      </c>
      <c r="W1119" s="8">
        <v>60.845599999999997</v>
      </c>
      <c r="X1119" s="3">
        <v>43176.03988668981</v>
      </c>
      <c r="Y1119" s="8" t="s">
        <v>15</v>
      </c>
      <c r="Z1119" s="5">
        <v>29.424945305736671</v>
      </c>
      <c r="AA1119" s="3">
        <f t="shared" si="147"/>
        <v>43175.706574074073</v>
      </c>
      <c r="AB1119" s="5">
        <v>1.7900002654641867</v>
      </c>
    </row>
    <row r="1120" spans="1:28" x14ac:dyDescent="0.25">
      <c r="A1120" s="1" t="s">
        <v>3292</v>
      </c>
      <c r="B1120" s="1" t="s">
        <v>68</v>
      </c>
      <c r="C1120" s="1" t="s">
        <v>3293</v>
      </c>
      <c r="D1120" s="1" t="s">
        <v>3</v>
      </c>
      <c r="E1120" s="1" t="s">
        <v>3294</v>
      </c>
      <c r="F1120" s="1" t="s">
        <v>3295</v>
      </c>
      <c r="G1120" s="1" t="s">
        <v>5</v>
      </c>
      <c r="H1120">
        <v>60.843299999999999</v>
      </c>
      <c r="I1120">
        <v>-171.34549999999999</v>
      </c>
      <c r="J1120" s="1" t="s">
        <v>3288</v>
      </c>
      <c r="K1120" s="1" t="s">
        <v>3296</v>
      </c>
      <c r="L1120" s="1" t="s">
        <v>33</v>
      </c>
      <c r="M1120" s="1" t="s">
        <v>3297</v>
      </c>
      <c r="N1120" s="1" t="s">
        <v>3298</v>
      </c>
      <c r="O1120" s="3">
        <v>43175.749224537038</v>
      </c>
      <c r="P1120" s="4">
        <v>0.1708984375</v>
      </c>
      <c r="Q1120" s="4">
        <v>0.18951416015625</v>
      </c>
      <c r="R1120" s="4">
        <v>24.750609422351999</v>
      </c>
      <c r="S1120" s="4">
        <v>-0.17469228563112438</v>
      </c>
      <c r="T1120" s="5">
        <v>457.80694246575342</v>
      </c>
      <c r="U1120" s="5">
        <v>25.041695192995235</v>
      </c>
      <c r="V1120" s="8">
        <v>-171.34549999999999</v>
      </c>
      <c r="W1120" s="8">
        <v>60.843299999999999</v>
      </c>
      <c r="X1120" s="3">
        <v>43176.082792245368</v>
      </c>
      <c r="Y1120" s="8" t="s">
        <v>33</v>
      </c>
      <c r="Z1120" s="5">
        <v>49.609020379711474</v>
      </c>
      <c r="AA1120" s="3">
        <f t="shared" si="147"/>
        <v>43175.749479166669</v>
      </c>
      <c r="AB1120" s="5">
        <v>1.7500003566965461</v>
      </c>
    </row>
    <row r="1121" spans="1:28" x14ac:dyDescent="0.25">
      <c r="A1121" s="1" t="s">
        <v>3299</v>
      </c>
      <c r="B1121" s="1" t="s">
        <v>566</v>
      </c>
      <c r="C1121" s="1" t="s">
        <v>569</v>
      </c>
      <c r="D1121" s="1" t="s">
        <v>3</v>
      </c>
      <c r="E1121" s="1" t="s">
        <v>3300</v>
      </c>
      <c r="F1121" s="1" t="s">
        <v>647</v>
      </c>
      <c r="G1121" s="1" t="s">
        <v>3301</v>
      </c>
      <c r="H1121">
        <v>60.841799999999999</v>
      </c>
      <c r="I1121">
        <v>-171.3981</v>
      </c>
      <c r="J1121" s="1" t="s">
        <v>3288</v>
      </c>
      <c r="K1121" s="1" t="s">
        <v>3302</v>
      </c>
      <c r="L1121" s="1" t="s">
        <v>566</v>
      </c>
      <c r="M1121" s="1" t="s">
        <v>3303</v>
      </c>
      <c r="N1121" s="1" t="s">
        <v>3304</v>
      </c>
      <c r="O1121" s="3">
        <v>43175.840601851851</v>
      </c>
      <c r="P1121" s="4">
        <v>0.1556396484375</v>
      </c>
      <c r="Q1121" s="4">
        <v>0.17486572265625</v>
      </c>
      <c r="R1121" s="4">
        <v>24.750609422351999</v>
      </c>
      <c r="S1121" s="4">
        <v>-0.4716949935710204</v>
      </c>
      <c r="T1121" s="5">
        <v>192.00973698630136</v>
      </c>
      <c r="U1121" s="5">
        <v>28.478031684842605</v>
      </c>
      <c r="V1121" s="8">
        <v>-171.3981</v>
      </c>
      <c r="W1121" s="8">
        <v>60.841799999999999</v>
      </c>
      <c r="X1121" s="3">
        <v>43176.17433159722</v>
      </c>
      <c r="Y1121" s="8" t="s">
        <v>566</v>
      </c>
      <c r="Z1121" s="5">
        <v>37.533243330646421</v>
      </c>
      <c r="AA1121" s="3">
        <f t="shared" si="147"/>
        <v>43175.84101851852</v>
      </c>
      <c r="AB1121" s="5">
        <v>1.7500003566965461</v>
      </c>
    </row>
    <row r="1122" spans="1:28" x14ac:dyDescent="0.25">
      <c r="A1122" s="1" t="s">
        <v>3305</v>
      </c>
      <c r="B1122" s="1" t="s">
        <v>346</v>
      </c>
      <c r="C1122" s="1" t="s">
        <v>559</v>
      </c>
      <c r="D1122" s="1" t="s">
        <v>3</v>
      </c>
      <c r="E1122" s="1" t="s">
        <v>3306</v>
      </c>
      <c r="F1122" s="1" t="s">
        <v>3307</v>
      </c>
      <c r="G1122" s="1" t="s">
        <v>3308</v>
      </c>
      <c r="H1122">
        <v>60.841000000000001</v>
      </c>
      <c r="I1122">
        <v>-171.41909999999999</v>
      </c>
      <c r="J1122" s="1" t="s">
        <v>3288</v>
      </c>
      <c r="K1122" s="1" t="s">
        <v>3309</v>
      </c>
      <c r="L1122" s="1" t="s">
        <v>202</v>
      </c>
      <c r="M1122" s="1" t="s">
        <v>3310</v>
      </c>
      <c r="N1122" s="1" t="s">
        <v>3311</v>
      </c>
      <c r="O1122" s="3">
        <v>43175.883611111116</v>
      </c>
      <c r="P1122" s="4">
        <v>0.152587890625</v>
      </c>
      <c r="Q1122" s="4">
        <v>0.172119140625</v>
      </c>
      <c r="R1122" s="4">
        <v>24.750609422351999</v>
      </c>
      <c r="S1122" s="4">
        <v>-0.42988202396077213</v>
      </c>
      <c r="T1122" s="5">
        <v>35.845424657534245</v>
      </c>
      <c r="U1122" s="5">
        <v>23.50863052206368</v>
      </c>
      <c r="V1122" s="8">
        <v>-171.41909999999999</v>
      </c>
      <c r="W1122" s="8">
        <v>60.841000000000001</v>
      </c>
      <c r="X1122" s="3">
        <v>43176.21738425926</v>
      </c>
      <c r="Y1122" s="8" t="s">
        <v>202</v>
      </c>
      <c r="Z1122" s="5">
        <v>36.00165653456407</v>
      </c>
      <c r="AA1122" s="3">
        <f t="shared" si="147"/>
        <v>43175.884074074071</v>
      </c>
      <c r="AB1122" s="5">
        <v>1.9999996293336153</v>
      </c>
    </row>
    <row r="1123" spans="1:28" x14ac:dyDescent="0.25">
      <c r="A1123" s="1" t="s">
        <v>3312</v>
      </c>
      <c r="B1123" s="1" t="s">
        <v>111</v>
      </c>
      <c r="C1123" s="1" t="s">
        <v>646</v>
      </c>
      <c r="D1123" s="1" t="s">
        <v>3</v>
      </c>
      <c r="E1123" s="1" t="s">
        <v>3313</v>
      </c>
      <c r="F1123" s="1" t="s">
        <v>5</v>
      </c>
      <c r="G1123" s="1" t="s">
        <v>558</v>
      </c>
      <c r="H1123">
        <v>60.820999999999998</v>
      </c>
      <c r="I1123">
        <v>-171.49870000000001</v>
      </c>
      <c r="J1123" s="1" t="s">
        <v>3288</v>
      </c>
      <c r="K1123" s="1" t="s">
        <v>3314</v>
      </c>
      <c r="L1123" s="1" t="s">
        <v>157</v>
      </c>
      <c r="M1123" s="1" t="s">
        <v>2844</v>
      </c>
      <c r="N1123" s="1" t="s">
        <v>3315</v>
      </c>
      <c r="O1123" s="3">
        <v>43176.057025462964</v>
      </c>
      <c r="P1123" s="4">
        <v>0.103759765625</v>
      </c>
      <c r="Q1123" s="4">
        <v>0.120849609375</v>
      </c>
      <c r="R1123" s="4">
        <v>24.750609422351999</v>
      </c>
      <c r="S1123" s="4">
        <v>-0.36320239897537476</v>
      </c>
      <c r="T1123" s="5">
        <v>0.40579726027397262</v>
      </c>
      <c r="U1123" s="5">
        <v>22.631321355141232</v>
      </c>
      <c r="V1123" s="8">
        <v>-171.49870000000001</v>
      </c>
      <c r="W1123" s="8">
        <v>60.820999999999998</v>
      </c>
      <c r="X1123" s="3">
        <v>43176.3909837963</v>
      </c>
      <c r="Y1123" s="8" t="s">
        <v>157</v>
      </c>
      <c r="Z1123" s="5">
        <v>35.708200383693274</v>
      </c>
      <c r="AA1123" s="3">
        <f t="shared" si="147"/>
        <v>43176.057673611111</v>
      </c>
      <c r="AB1123" s="5">
        <v>1.9999996293336153</v>
      </c>
    </row>
    <row r="1124" spans="1:28" x14ac:dyDescent="0.25">
      <c r="A1124" s="1" t="s">
        <v>3316</v>
      </c>
      <c r="B1124" s="1" t="s">
        <v>2773</v>
      </c>
      <c r="C1124" s="1" t="s">
        <v>558</v>
      </c>
      <c r="D1124" s="1" t="s">
        <v>3</v>
      </c>
      <c r="E1124" s="1" t="s">
        <v>3317</v>
      </c>
      <c r="F1124" s="1" t="s">
        <v>5</v>
      </c>
      <c r="G1124" s="1" t="s">
        <v>72</v>
      </c>
      <c r="H1124">
        <v>60.816099999999999</v>
      </c>
      <c r="I1124">
        <v>-171.53020000000001</v>
      </c>
      <c r="J1124" s="1" t="s">
        <v>3288</v>
      </c>
      <c r="K1124" s="1" t="s">
        <v>3318</v>
      </c>
      <c r="L1124" s="1" t="s">
        <v>6</v>
      </c>
      <c r="M1124" s="1" t="s">
        <v>3319</v>
      </c>
      <c r="N1124" s="1" t="s">
        <v>3320</v>
      </c>
      <c r="O1124" s="3">
        <v>43176.102881944447</v>
      </c>
      <c r="P1124" s="4">
        <v>8.544921875E-2</v>
      </c>
      <c r="Q1124" s="4">
        <v>0.10894775390625</v>
      </c>
      <c r="R1124" s="4">
        <v>24.750609422351999</v>
      </c>
      <c r="S1124" s="4">
        <v>-0.32004719439862583</v>
      </c>
      <c r="T1124" s="5">
        <v>0.40579726027397262</v>
      </c>
      <c r="U1124" s="5">
        <v>15.42057079299024</v>
      </c>
      <c r="V1124" s="8">
        <v>-171.53020000000001</v>
      </c>
      <c r="W1124" s="8">
        <v>60.816099999999999</v>
      </c>
      <c r="X1124" s="3">
        <v>43176.436275925924</v>
      </c>
      <c r="Y1124" s="8" t="s">
        <v>6</v>
      </c>
      <c r="Z1124" s="5">
        <v>19.779822812305841</v>
      </c>
      <c r="AA1124" s="3">
        <f t="shared" si="147"/>
        <v>43176.102962962963</v>
      </c>
      <c r="AB1124" s="5">
        <v>1.7600001767277718</v>
      </c>
    </row>
    <row r="1125" spans="1:28" x14ac:dyDescent="0.25">
      <c r="A1125" s="1" t="s">
        <v>3321</v>
      </c>
      <c r="B1125" s="1" t="s">
        <v>3322</v>
      </c>
      <c r="C1125" s="1" t="s">
        <v>3323</v>
      </c>
      <c r="D1125" s="1" t="s">
        <v>3</v>
      </c>
      <c r="E1125" s="1" t="s">
        <v>3324</v>
      </c>
      <c r="F1125" s="1" t="s">
        <v>5</v>
      </c>
      <c r="G1125" s="1" t="s">
        <v>136</v>
      </c>
      <c r="H1125">
        <v>60.813800000000001</v>
      </c>
      <c r="I1125">
        <v>-171.56479999999999</v>
      </c>
      <c r="J1125" s="1" t="s">
        <v>3288</v>
      </c>
      <c r="K1125" s="1" t="s">
        <v>3325</v>
      </c>
      <c r="L1125" s="1" t="s">
        <v>6</v>
      </c>
      <c r="M1125" s="1" t="s">
        <v>3326</v>
      </c>
      <c r="N1125" s="1" t="s">
        <v>3327</v>
      </c>
      <c r="O1125" s="3">
        <v>43176.148738425924</v>
      </c>
      <c r="P1125" s="4">
        <v>9.46044921875E-2</v>
      </c>
      <c r="Q1125" s="4">
        <v>0.1153564453125</v>
      </c>
      <c r="R1125" s="4">
        <v>24.750609422351999</v>
      </c>
      <c r="S1125" s="4">
        <v>-0.20516545205657621</v>
      </c>
      <c r="T1125" s="5">
        <v>0.40579726027397262</v>
      </c>
      <c r="U1125" s="5">
        <v>9.2487047910289224</v>
      </c>
      <c r="V1125" s="8">
        <v>-171.56479999999999</v>
      </c>
      <c r="W1125" s="8">
        <v>60.813800000000001</v>
      </c>
      <c r="X1125" s="3">
        <v>43176.482132407407</v>
      </c>
      <c r="Y1125" s="8" t="s">
        <v>6</v>
      </c>
      <c r="Z1125" s="5">
        <v>29.190847200285706</v>
      </c>
      <c r="AA1125" s="3">
        <f t="shared" si="147"/>
        <v>43176.148819444439</v>
      </c>
      <c r="AB1125" s="5">
        <v>1.7599995480850339</v>
      </c>
    </row>
    <row r="1126" spans="1:28" x14ac:dyDescent="0.25">
      <c r="A1126" s="1" t="s">
        <v>3328</v>
      </c>
      <c r="B1126" s="1" t="s">
        <v>180</v>
      </c>
      <c r="C1126" s="1" t="s">
        <v>3329</v>
      </c>
      <c r="D1126" s="1" t="s">
        <v>3</v>
      </c>
      <c r="E1126" s="1" t="s">
        <v>3330</v>
      </c>
      <c r="F1126" s="1" t="s">
        <v>5</v>
      </c>
      <c r="G1126" s="1" t="s">
        <v>738</v>
      </c>
      <c r="H1126">
        <v>60.829900000000002</v>
      </c>
      <c r="I1126">
        <v>-171.6602</v>
      </c>
      <c r="J1126" s="1" t="s">
        <v>3288</v>
      </c>
      <c r="K1126" s="1" t="s">
        <v>3331</v>
      </c>
      <c r="L1126" s="1" t="s">
        <v>142</v>
      </c>
      <c r="M1126" s="1" t="s">
        <v>2666</v>
      </c>
      <c r="N1126" s="1" t="s">
        <v>3332</v>
      </c>
      <c r="O1126" s="3">
        <v>43176.277372685188</v>
      </c>
      <c r="P1126" s="4">
        <v>6.103515625E-2</v>
      </c>
      <c r="Q1126" s="4">
        <v>8.23974609375E-2</v>
      </c>
      <c r="R1126" s="4">
        <v>24.750609422351999</v>
      </c>
      <c r="S1126" s="4">
        <v>-5.8844037451308395E-2</v>
      </c>
      <c r="T1126" s="5">
        <v>0.40579726027397262</v>
      </c>
      <c r="U1126" s="5">
        <v>29.657359810043985</v>
      </c>
      <c r="V1126" s="8">
        <v>-171.6602</v>
      </c>
      <c r="W1126" s="8">
        <v>60.829900000000002</v>
      </c>
      <c r="X1126" s="3">
        <v>43176.611122685194</v>
      </c>
      <c r="Y1126" s="8" t="s">
        <v>142</v>
      </c>
      <c r="Z1126" s="5">
        <v>37.907842094651194</v>
      </c>
      <c r="AA1126" s="3">
        <f t="shared" si="147"/>
        <v>43176.277812500004</v>
      </c>
      <c r="AB1126" s="5">
        <v>1.9999996293336153</v>
      </c>
    </row>
    <row r="1127" spans="1:28" x14ac:dyDescent="0.25">
      <c r="A1127" s="1" t="s">
        <v>3333</v>
      </c>
      <c r="B1127" s="1" t="s">
        <v>2641</v>
      </c>
      <c r="C1127" s="1" t="s">
        <v>2930</v>
      </c>
      <c r="D1127" s="1" t="s">
        <v>3</v>
      </c>
      <c r="E1127" s="1" t="s">
        <v>3334</v>
      </c>
      <c r="F1127" s="1" t="s">
        <v>5</v>
      </c>
      <c r="G1127" s="1" t="s">
        <v>231</v>
      </c>
      <c r="H1127">
        <v>60.838999999999999</v>
      </c>
      <c r="I1127">
        <v>-171.68020000000001</v>
      </c>
      <c r="J1127" s="1" t="s">
        <v>3288</v>
      </c>
      <c r="K1127" s="1" t="s">
        <v>3335</v>
      </c>
      <c r="L1127" s="1" t="s">
        <v>6</v>
      </c>
      <c r="M1127" s="1" t="s">
        <v>3034</v>
      </c>
      <c r="N1127" s="1" t="s">
        <v>3336</v>
      </c>
      <c r="O1127" s="3">
        <v>43176.320613425924</v>
      </c>
      <c r="P1127" s="4">
        <v>3.96728515625E-2</v>
      </c>
      <c r="Q1127" s="4">
        <v>6.134033203125E-2</v>
      </c>
      <c r="R1127" s="4">
        <v>24.750609422351999</v>
      </c>
      <c r="S1127" s="4">
        <v>-9.0615020377128985E-2</v>
      </c>
      <c r="T1127" s="5">
        <v>0.40579726027397262</v>
      </c>
      <c r="U1127" s="5">
        <v>14.069867747572125</v>
      </c>
      <c r="V1127" s="8">
        <v>-171.68020000000001</v>
      </c>
      <c r="W1127" s="8">
        <v>60.838999999999999</v>
      </c>
      <c r="X1127" s="3">
        <v>43176.654007407407</v>
      </c>
      <c r="Y1127" s="8" t="s">
        <v>6</v>
      </c>
      <c r="Z1127" s="5">
        <v>31.0186064586869</v>
      </c>
      <c r="AA1127" s="3">
        <f t="shared" si="147"/>
        <v>43176.320694444439</v>
      </c>
      <c r="AB1127" s="5">
        <v>1.7599995480850339</v>
      </c>
    </row>
    <row r="1128" spans="1:28" x14ac:dyDescent="0.25">
      <c r="A1128" s="1" t="s">
        <v>3337</v>
      </c>
      <c r="B1128" s="1" t="s">
        <v>12</v>
      </c>
      <c r="C1128" s="1" t="s">
        <v>664</v>
      </c>
      <c r="D1128" s="1" t="s">
        <v>3</v>
      </c>
      <c r="E1128" s="1" t="s">
        <v>3338</v>
      </c>
      <c r="F1128" s="1" t="s">
        <v>5</v>
      </c>
      <c r="G1128" s="1" t="s">
        <v>466</v>
      </c>
      <c r="H1128">
        <v>60.8489</v>
      </c>
      <c r="I1128">
        <v>-171.6925</v>
      </c>
      <c r="J1128" s="1" t="s">
        <v>3288</v>
      </c>
      <c r="K1128" s="1" t="s">
        <v>3339</v>
      </c>
      <c r="L1128" s="1" t="s">
        <v>346</v>
      </c>
      <c r="M1128" s="1" t="s">
        <v>3340</v>
      </c>
      <c r="N1128" s="1" t="s">
        <v>3341</v>
      </c>
      <c r="O1128" s="3">
        <v>43176.363518518519</v>
      </c>
      <c r="P1128" s="4">
        <v>2.74658203125E-2</v>
      </c>
      <c r="Q1128" s="4">
        <v>5.31005859375E-2</v>
      </c>
      <c r="R1128" s="4">
        <v>24.750609422351999</v>
      </c>
      <c r="S1128" s="4">
        <v>-0.3556579642126394</v>
      </c>
      <c r="T1128" s="5">
        <v>0.40579726027397262</v>
      </c>
      <c r="U1128" s="5">
        <v>17.445987705778016</v>
      </c>
      <c r="V1128" s="8">
        <v>-171.6925</v>
      </c>
      <c r="W1128" s="8">
        <v>60.8489</v>
      </c>
      <c r="X1128" s="3">
        <v>43176.697233796294</v>
      </c>
      <c r="Y1128" s="8" t="s">
        <v>346</v>
      </c>
      <c r="Z1128" s="5">
        <v>35.806250507311432</v>
      </c>
      <c r="AA1128" s="3">
        <f t="shared" si="147"/>
        <v>43176.363923611112</v>
      </c>
      <c r="AB1128" s="5">
        <v>2.0000002579763532</v>
      </c>
    </row>
    <row r="1129" spans="1:28" x14ac:dyDescent="0.25">
      <c r="A1129" s="1" t="s">
        <v>3342</v>
      </c>
      <c r="B1129" s="1" t="s">
        <v>3343</v>
      </c>
      <c r="C1129" s="1" t="s">
        <v>180</v>
      </c>
      <c r="D1129" s="1" t="s">
        <v>3</v>
      </c>
      <c r="E1129" s="1" t="s">
        <v>3344</v>
      </c>
      <c r="F1129" s="1" t="s">
        <v>3345</v>
      </c>
      <c r="G1129" s="1" t="s">
        <v>85</v>
      </c>
      <c r="H1129">
        <v>60.865200000000002</v>
      </c>
      <c r="I1129">
        <v>-171.70349999999999</v>
      </c>
      <c r="J1129" s="1" t="s">
        <v>3288</v>
      </c>
      <c r="K1129" s="1" t="s">
        <v>3346</v>
      </c>
      <c r="L1129" s="1" t="s">
        <v>87</v>
      </c>
      <c r="M1129" s="1" t="s">
        <v>3347</v>
      </c>
      <c r="N1129" s="1" t="s">
        <v>3348</v>
      </c>
      <c r="O1129" s="3">
        <v>43176.448101851856</v>
      </c>
      <c r="P1129" s="4">
        <v>199.9969482421875</v>
      </c>
      <c r="Q1129" s="4">
        <v>1.8310546875E-2</v>
      </c>
      <c r="R1129" s="4">
        <v>24.750609422351999</v>
      </c>
      <c r="S1129" s="4">
        <v>-0.28436336990694144</v>
      </c>
      <c r="T1129" s="5">
        <v>56.743983561643837</v>
      </c>
      <c r="U1129" s="5">
        <v>10.263095898622556</v>
      </c>
      <c r="V1129" s="8">
        <v>-171.70349999999999</v>
      </c>
      <c r="W1129" s="8">
        <v>60.865200000000002</v>
      </c>
      <c r="X1129" s="3">
        <v>43176.78148391204</v>
      </c>
      <c r="Y1129" s="8" t="s">
        <v>87</v>
      </c>
      <c r="Z1129" s="5">
        <v>18.010475910494023</v>
      </c>
      <c r="AA1129" s="3">
        <f t="shared" si="147"/>
        <v>43176.448171296295</v>
      </c>
      <c r="AB1129" s="5">
        <v>1.7899996368214488</v>
      </c>
    </row>
    <row r="1130" spans="1:28" x14ac:dyDescent="0.25">
      <c r="A1130" s="1" t="s">
        <v>3349</v>
      </c>
      <c r="B1130" s="1" t="s">
        <v>10</v>
      </c>
      <c r="C1130" s="1" t="s">
        <v>159</v>
      </c>
      <c r="D1130" s="1" t="s">
        <v>3</v>
      </c>
      <c r="E1130" s="1" t="s">
        <v>3350</v>
      </c>
      <c r="F1130" s="1" t="s">
        <v>3351</v>
      </c>
      <c r="G1130" s="1" t="s">
        <v>159</v>
      </c>
      <c r="H1130">
        <v>60.871899999999997</v>
      </c>
      <c r="I1130">
        <v>-171.70529999999999</v>
      </c>
      <c r="J1130" s="1" t="s">
        <v>3288</v>
      </c>
      <c r="K1130" s="1" t="s">
        <v>3352</v>
      </c>
      <c r="L1130" s="1" t="s">
        <v>68</v>
      </c>
      <c r="M1130" s="1" t="s">
        <v>3353</v>
      </c>
      <c r="N1130" s="1" t="s">
        <v>3354</v>
      </c>
      <c r="O1130" s="3">
        <v>43176.491574074069</v>
      </c>
      <c r="P1130" s="4">
        <v>0</v>
      </c>
      <c r="Q1130" s="4">
        <v>4.486083984375E-2</v>
      </c>
      <c r="R1130" s="4">
        <v>24.750609422351999</v>
      </c>
      <c r="S1130" s="4">
        <v>-0.10046320924362817</v>
      </c>
      <c r="T1130" s="5">
        <v>117.68120547945206</v>
      </c>
      <c r="U1130" s="5">
        <v>14.303648721630553</v>
      </c>
      <c r="V1130" s="8">
        <v>-171.70529999999999</v>
      </c>
      <c r="W1130" s="8">
        <v>60.871899999999997</v>
      </c>
      <c r="X1130" s="3">
        <v>43176.82535879629</v>
      </c>
      <c r="Y1130" s="8" t="s">
        <v>68</v>
      </c>
      <c r="Z1130" s="5">
        <v>48.317674606660482</v>
      </c>
      <c r="AA1130" s="3">
        <f t="shared" si="147"/>
        <v>43176.492048611108</v>
      </c>
      <c r="AB1130" s="5">
        <v>2.0000002579763532</v>
      </c>
    </row>
    <row r="1131" spans="1:28" x14ac:dyDescent="0.25">
      <c r="A1131" s="1" t="s">
        <v>3355</v>
      </c>
      <c r="B1131" s="1" t="s">
        <v>3356</v>
      </c>
      <c r="C1131" s="1" t="s">
        <v>2630</v>
      </c>
      <c r="D1131" s="1" t="s">
        <v>3</v>
      </c>
      <c r="E1131" s="1" t="s">
        <v>3357</v>
      </c>
      <c r="F1131" s="1" t="s">
        <v>604</v>
      </c>
      <c r="G1131" s="1" t="s">
        <v>270</v>
      </c>
      <c r="H1131">
        <v>60.876600000000003</v>
      </c>
      <c r="I1131">
        <v>-171.70570000000001</v>
      </c>
      <c r="J1131" s="1" t="s">
        <v>3288</v>
      </c>
      <c r="K1131" s="1" t="s">
        <v>3358</v>
      </c>
      <c r="L1131" s="1" t="s">
        <v>48</v>
      </c>
      <c r="M1131" s="1" t="s">
        <v>2916</v>
      </c>
      <c r="N1131" s="1" t="s">
        <v>3359</v>
      </c>
      <c r="O1131" s="3">
        <v>43176.534537037034</v>
      </c>
      <c r="P1131" s="4">
        <v>199.98779296875</v>
      </c>
      <c r="Q1131" s="4">
        <v>1.28173828125E-2</v>
      </c>
      <c r="R1131" s="4">
        <v>24.750609422351999</v>
      </c>
      <c r="S1131" s="4">
        <v>-1.9323418099929768E-2</v>
      </c>
      <c r="T1131" s="5">
        <v>194.44452054794522</v>
      </c>
      <c r="U1131" s="5">
        <v>16.054308074274228</v>
      </c>
      <c r="V1131" s="8">
        <v>-171.70570000000001</v>
      </c>
      <c r="W1131" s="8">
        <v>60.876600000000003</v>
      </c>
      <c r="X1131" s="3">
        <v>43176.868275462963</v>
      </c>
      <c r="Y1131" s="8" t="s">
        <v>48</v>
      </c>
      <c r="Z1131" s="5">
        <v>34.208212445482374</v>
      </c>
      <c r="AA1131" s="3">
        <f t="shared" ref="AA1131:AA1194" si="148">(HEX2DEC(LEFT(N1131,8))/86400)+25569</f>
        <v>43176.53496527778</v>
      </c>
      <c r="AB1131" s="5">
        <v>2.0000002579763532</v>
      </c>
    </row>
    <row r="1132" spans="1:28" x14ac:dyDescent="0.25">
      <c r="A1132" s="1" t="s">
        <v>3360</v>
      </c>
      <c r="B1132" s="1" t="s">
        <v>3356</v>
      </c>
      <c r="C1132" s="1" t="s">
        <v>12</v>
      </c>
      <c r="D1132" s="1" t="s">
        <v>3</v>
      </c>
      <c r="E1132" s="1" t="s">
        <v>3361</v>
      </c>
      <c r="F1132" s="1" t="s">
        <v>2167</v>
      </c>
      <c r="G1132" s="1" t="s">
        <v>30</v>
      </c>
      <c r="H1132">
        <v>60.880400000000002</v>
      </c>
      <c r="I1132">
        <v>-171.708</v>
      </c>
      <c r="J1132" s="1" t="s">
        <v>3288</v>
      </c>
      <c r="K1132" s="1" t="s">
        <v>3362</v>
      </c>
      <c r="L1132" s="1" t="s">
        <v>40</v>
      </c>
      <c r="M1132" s="1" t="s">
        <v>771</v>
      </c>
      <c r="N1132" s="1" t="s">
        <v>3363</v>
      </c>
      <c r="O1132" s="3">
        <v>43176.580428240741</v>
      </c>
      <c r="P1132" s="4">
        <v>199.98779296875</v>
      </c>
      <c r="Q1132" s="4">
        <v>8.23974609375E-3</v>
      </c>
      <c r="R1132" s="4">
        <v>24.750609422351999</v>
      </c>
      <c r="S1132" s="4">
        <v>3.7920626639106558E-2</v>
      </c>
      <c r="T1132" s="5">
        <v>296.23200000000003</v>
      </c>
      <c r="U1132" s="5">
        <v>12.312251505818908</v>
      </c>
      <c r="V1132" s="8">
        <v>-171.708</v>
      </c>
      <c r="W1132" s="8">
        <v>60.880400000000002</v>
      </c>
      <c r="X1132" s="3">
        <v>43176.913845370371</v>
      </c>
      <c r="Y1132" s="8" t="s">
        <v>40</v>
      </c>
      <c r="Z1132" s="5">
        <v>34.61375727409208</v>
      </c>
      <c r="AA1132" s="3">
        <f t="shared" si="148"/>
        <v>43176.580532407403</v>
      </c>
      <c r="AB1132" s="5">
        <v>1.7599995480850339</v>
      </c>
    </row>
    <row r="1133" spans="1:28" x14ac:dyDescent="0.25">
      <c r="A1133" s="1" t="s">
        <v>3364</v>
      </c>
      <c r="B1133" s="1" t="s">
        <v>10</v>
      </c>
      <c r="C1133" s="1" t="s">
        <v>2755</v>
      </c>
      <c r="D1133" s="1" t="s">
        <v>3</v>
      </c>
      <c r="E1133" s="1" t="s">
        <v>3365</v>
      </c>
      <c r="F1133" s="1" t="s">
        <v>3366</v>
      </c>
      <c r="G1133" s="1" t="s">
        <v>68</v>
      </c>
      <c r="H1133">
        <v>60.883299999999998</v>
      </c>
      <c r="I1133">
        <v>-171.70500000000001</v>
      </c>
      <c r="J1133" s="1" t="s">
        <v>3367</v>
      </c>
      <c r="K1133" s="1" t="s">
        <v>3368</v>
      </c>
      <c r="L1133" s="1" t="s">
        <v>6</v>
      </c>
      <c r="M1133" s="1" t="s">
        <v>3369</v>
      </c>
      <c r="N1133" s="1" t="s">
        <v>3370</v>
      </c>
      <c r="O1133" s="3">
        <v>43176.669432870374</v>
      </c>
      <c r="P1133" s="4">
        <v>0</v>
      </c>
      <c r="Q1133" s="4">
        <v>2.38037109375E-2</v>
      </c>
      <c r="R1133" s="4">
        <v>24.750609422351999</v>
      </c>
      <c r="S1133" s="4">
        <v>0.14742683988816907</v>
      </c>
      <c r="T1133" s="5">
        <v>1220.9086904109588</v>
      </c>
      <c r="U1133" s="5">
        <v>15.845807549750829</v>
      </c>
      <c r="V1133" s="8">
        <v>-171.70500000000001</v>
      </c>
      <c r="W1133" s="8">
        <v>60.883299999999998</v>
      </c>
      <c r="X1133" s="3">
        <v>43177.002826504635</v>
      </c>
      <c r="Y1133" s="8" t="s">
        <v>6</v>
      </c>
      <c r="Z1133" s="5">
        <v>24.494648471419676</v>
      </c>
      <c r="AA1133" s="3">
        <f t="shared" si="148"/>
        <v>43176.66951388889</v>
      </c>
      <c r="AB1133" s="5">
        <v>1.7899996368214488</v>
      </c>
    </row>
    <row r="1134" spans="1:28" x14ac:dyDescent="0.25">
      <c r="A1134" s="1" t="s">
        <v>3371</v>
      </c>
      <c r="B1134" s="1" t="s">
        <v>2647</v>
      </c>
      <c r="C1134" s="1" t="s">
        <v>466</v>
      </c>
      <c r="D1134" s="1" t="s">
        <v>3</v>
      </c>
      <c r="E1134" s="1" t="s">
        <v>3372</v>
      </c>
      <c r="F1134" s="1" t="s">
        <v>3373</v>
      </c>
      <c r="G1134" s="1" t="s">
        <v>72</v>
      </c>
      <c r="H1134">
        <v>60.884700000000002</v>
      </c>
      <c r="I1134">
        <v>-171.7039</v>
      </c>
      <c r="J1134" s="1" t="s">
        <v>3367</v>
      </c>
      <c r="K1134" s="1" t="s">
        <v>3374</v>
      </c>
      <c r="L1134" s="1" t="s">
        <v>6</v>
      </c>
      <c r="M1134" s="1" t="s">
        <v>3067</v>
      </c>
      <c r="N1134" s="1" t="s">
        <v>3375</v>
      </c>
      <c r="O1134" s="3">
        <v>43176.713726851856</v>
      </c>
      <c r="P1134" s="4">
        <v>4.57763671875E-2</v>
      </c>
      <c r="Q1134" s="4">
        <v>6.40869140625E-2</v>
      </c>
      <c r="R1134" s="4">
        <v>24.750609422351999</v>
      </c>
      <c r="S1134" s="4">
        <v>0.15519579570474207</v>
      </c>
      <c r="T1134" s="5">
        <v>1343.932893150685</v>
      </c>
      <c r="U1134" s="5">
        <v>15.42057079299024</v>
      </c>
      <c r="V1134" s="8">
        <v>-171.7039</v>
      </c>
      <c r="W1134" s="8">
        <v>60.884700000000002</v>
      </c>
      <c r="X1134" s="3">
        <v>43177.047120601848</v>
      </c>
      <c r="Y1134" s="8" t="s">
        <v>6</v>
      </c>
      <c r="Z1134" s="5">
        <v>27.12675311727396</v>
      </c>
      <c r="AA1134" s="3">
        <f t="shared" si="148"/>
        <v>43176.713807870372</v>
      </c>
      <c r="AB1134" s="5">
        <v>1.780000445432961</v>
      </c>
    </row>
    <row r="1135" spans="1:28" x14ac:dyDescent="0.25">
      <c r="A1135" s="1" t="s">
        <v>3376</v>
      </c>
      <c r="B1135" s="1" t="s">
        <v>12</v>
      </c>
      <c r="C1135" s="1" t="s">
        <v>2556</v>
      </c>
      <c r="D1135" s="1" t="s">
        <v>3</v>
      </c>
      <c r="E1135" s="1" t="s">
        <v>3377</v>
      </c>
      <c r="F1135" s="1" t="s">
        <v>3378</v>
      </c>
      <c r="G1135" s="1" t="s">
        <v>765</v>
      </c>
      <c r="H1135">
        <v>60.886899999999997</v>
      </c>
      <c r="I1135">
        <v>-171.70140000000001</v>
      </c>
      <c r="J1135" s="1" t="s">
        <v>3367</v>
      </c>
      <c r="K1135" s="1" t="s">
        <v>3379</v>
      </c>
      <c r="L1135" s="1" t="s">
        <v>515</v>
      </c>
      <c r="M1135" s="1" t="s">
        <v>3380</v>
      </c>
      <c r="N1135" s="1" t="s">
        <v>3381</v>
      </c>
      <c r="O1135" s="3">
        <v>43176.756365740745</v>
      </c>
      <c r="P1135" s="4">
        <v>2.74658203125E-2</v>
      </c>
      <c r="Q1135" s="4">
        <v>6.9580078125E-2</v>
      </c>
      <c r="R1135" s="4">
        <v>24.750609422351999</v>
      </c>
      <c r="S1135" s="4">
        <v>-2.0422424391142613E-2</v>
      </c>
      <c r="T1135" s="5">
        <v>453.68133698630135</v>
      </c>
      <c r="U1135" s="5">
        <v>24.632477317401502</v>
      </c>
      <c r="V1135" s="8">
        <v>-171.70140000000001</v>
      </c>
      <c r="W1135" s="8">
        <v>60.886899999999997</v>
      </c>
      <c r="X1135" s="3">
        <v>43177.090219907412</v>
      </c>
      <c r="Y1135" s="8" t="s">
        <v>515</v>
      </c>
      <c r="Z1135" s="5">
        <v>38.647774138937422</v>
      </c>
      <c r="AA1135" s="3">
        <f t="shared" si="148"/>
        <v>43176.756909722222</v>
      </c>
      <c r="AB1135" s="5">
        <v>1.9999996293336153</v>
      </c>
    </row>
    <row r="1136" spans="1:28" x14ac:dyDescent="0.25">
      <c r="A1136" s="1" t="s">
        <v>3382</v>
      </c>
      <c r="B1136" s="1" t="s">
        <v>12</v>
      </c>
      <c r="C1136" s="1" t="s">
        <v>202</v>
      </c>
      <c r="D1136" s="1" t="s">
        <v>3</v>
      </c>
      <c r="E1136" s="1" t="s">
        <v>3383</v>
      </c>
      <c r="F1136" s="1" t="s">
        <v>3384</v>
      </c>
      <c r="G1136" s="1" t="s">
        <v>301</v>
      </c>
      <c r="H1136">
        <v>60.890300000000003</v>
      </c>
      <c r="I1136">
        <v>-171.6944</v>
      </c>
      <c r="J1136" s="1" t="s">
        <v>3367</v>
      </c>
      <c r="K1136" s="1" t="s">
        <v>3385</v>
      </c>
      <c r="L1136" s="1" t="s">
        <v>6</v>
      </c>
      <c r="M1136" s="1" t="s">
        <v>3386</v>
      </c>
      <c r="N1136" s="1" t="s">
        <v>3387</v>
      </c>
      <c r="O1136" s="3">
        <v>43176.802233796298</v>
      </c>
      <c r="P1136" s="4">
        <v>2.74658203125E-2</v>
      </c>
      <c r="Q1136" s="4">
        <v>5.035400390625E-2</v>
      </c>
      <c r="R1136" s="4">
        <v>24.750609422351999</v>
      </c>
      <c r="S1136" s="4">
        <v>-9.3898368755958472E-2</v>
      </c>
      <c r="T1136" s="5">
        <v>799.01480547945209</v>
      </c>
      <c r="U1136" s="5">
        <v>11.762787085494146</v>
      </c>
      <c r="V1136" s="8">
        <v>-171.6944</v>
      </c>
      <c r="W1136" s="8">
        <v>60.890300000000003</v>
      </c>
      <c r="X1136" s="3">
        <v>43177.135627546297</v>
      </c>
      <c r="Y1136" s="8" t="s">
        <v>6</v>
      </c>
      <c r="Z1136" s="5">
        <v>28.236770917176351</v>
      </c>
      <c r="AA1136" s="3">
        <f t="shared" si="148"/>
        <v>43176.802314814813</v>
      </c>
      <c r="AB1136" s="5">
        <v>1.7799998167902231</v>
      </c>
    </row>
    <row r="1137" spans="1:28" x14ac:dyDescent="0.25">
      <c r="A1137" s="1" t="s">
        <v>3388</v>
      </c>
      <c r="B1137" s="1" t="s">
        <v>12</v>
      </c>
      <c r="C1137" s="1" t="s">
        <v>664</v>
      </c>
      <c r="D1137" s="1" t="s">
        <v>3</v>
      </c>
      <c r="E1137" s="1" t="s">
        <v>556</v>
      </c>
      <c r="F1137" s="1" t="s">
        <v>3389</v>
      </c>
      <c r="G1137" s="1" t="s">
        <v>85</v>
      </c>
      <c r="H1137">
        <v>60.894300000000001</v>
      </c>
      <c r="I1137">
        <v>-171.684</v>
      </c>
      <c r="J1137" s="1" t="s">
        <v>3367</v>
      </c>
      <c r="K1137" s="1" t="s">
        <v>3390</v>
      </c>
      <c r="L1137" s="1" t="s">
        <v>6</v>
      </c>
      <c r="M1137" s="1" t="s">
        <v>2982</v>
      </c>
      <c r="N1137" s="1" t="s">
        <v>3391</v>
      </c>
      <c r="O1137" s="3">
        <v>43176.845266203702</v>
      </c>
      <c r="P1137" s="4">
        <v>2.74658203125E-2</v>
      </c>
      <c r="Q1137" s="4">
        <v>5.31005859375E-2</v>
      </c>
      <c r="R1137" s="4">
        <v>24.750609422351999</v>
      </c>
      <c r="S1137" s="4">
        <v>-0.18340434933662664</v>
      </c>
      <c r="T1137" s="5">
        <v>203.03389589041095</v>
      </c>
      <c r="U1137" s="5">
        <v>10.263095898622556</v>
      </c>
      <c r="V1137" s="8">
        <v>-171.684</v>
      </c>
      <c r="W1137" s="8">
        <v>60.894300000000001</v>
      </c>
      <c r="X1137" s="3">
        <v>43177.178659953701</v>
      </c>
      <c r="Y1137" s="8" t="s">
        <v>6</v>
      </c>
      <c r="Z1137" s="5">
        <v>26.362833079025062</v>
      </c>
      <c r="AA1137" s="3">
        <f t="shared" si="148"/>
        <v>43176.845347222217</v>
      </c>
      <c r="AB1137" s="5">
        <v>1.7799998167902231</v>
      </c>
    </row>
    <row r="1138" spans="1:28" x14ac:dyDescent="0.25">
      <c r="A1138" s="1" t="s">
        <v>3392</v>
      </c>
      <c r="B1138" s="1" t="s">
        <v>2623</v>
      </c>
      <c r="C1138" s="1" t="s">
        <v>741</v>
      </c>
      <c r="D1138" s="1" t="s">
        <v>3</v>
      </c>
      <c r="E1138" s="1" t="s">
        <v>557</v>
      </c>
      <c r="F1138" s="1" t="s">
        <v>3393</v>
      </c>
      <c r="G1138" s="1" t="s">
        <v>585</v>
      </c>
      <c r="H1138">
        <v>60.898899999999998</v>
      </c>
      <c r="I1138">
        <v>-171.6679</v>
      </c>
      <c r="J1138" s="1" t="s">
        <v>3367</v>
      </c>
      <c r="K1138" s="1" t="s">
        <v>3394</v>
      </c>
      <c r="L1138" s="1" t="s">
        <v>6</v>
      </c>
      <c r="M1138" s="1" t="s">
        <v>3395</v>
      </c>
      <c r="N1138" s="1" t="s">
        <v>3396</v>
      </c>
      <c r="O1138" s="3">
        <v>43176.888495370367</v>
      </c>
      <c r="P1138" s="4">
        <v>3.662109375E-2</v>
      </c>
      <c r="Q1138" s="4">
        <v>5.584716796875E-2</v>
      </c>
      <c r="R1138" s="4">
        <v>24.750609422351999</v>
      </c>
      <c r="S1138" s="4">
        <v>-0.22255476728605572</v>
      </c>
      <c r="T1138" s="5">
        <v>30.299528767123292</v>
      </c>
      <c r="U1138" s="5">
        <v>22.331645009221496</v>
      </c>
      <c r="V1138" s="8">
        <v>-171.6679</v>
      </c>
      <c r="W1138" s="8">
        <v>60.898899999999998</v>
      </c>
      <c r="X1138" s="3">
        <v>43177.221888888889</v>
      </c>
      <c r="Y1138" s="8" t="s">
        <v>6</v>
      </c>
      <c r="Z1138" s="5">
        <v>24.905988918659752</v>
      </c>
      <c r="AA1138" s="3">
        <f t="shared" si="148"/>
        <v>43176.88857638889</v>
      </c>
      <c r="AB1138" s="5">
        <v>1.8000000854954123</v>
      </c>
    </row>
    <row r="1139" spans="1:28" x14ac:dyDescent="0.25">
      <c r="A1139" s="1" t="s">
        <v>3397</v>
      </c>
      <c r="B1139" s="1" t="s">
        <v>2647</v>
      </c>
      <c r="C1139" s="1" t="s">
        <v>2631</v>
      </c>
      <c r="D1139" s="1" t="s">
        <v>3</v>
      </c>
      <c r="E1139" s="1" t="s">
        <v>3398</v>
      </c>
      <c r="F1139" s="1" t="s">
        <v>335</v>
      </c>
      <c r="G1139" s="1" t="s">
        <v>36</v>
      </c>
      <c r="H1139">
        <v>60.902700000000003</v>
      </c>
      <c r="I1139">
        <v>-171.64850000000001</v>
      </c>
      <c r="J1139" s="1" t="s">
        <v>3367</v>
      </c>
      <c r="K1139" s="1" t="s">
        <v>3399</v>
      </c>
      <c r="L1139" s="1" t="s">
        <v>87</v>
      </c>
      <c r="M1139" s="1" t="s">
        <v>3400</v>
      </c>
      <c r="N1139" s="1" t="s">
        <v>3401</v>
      </c>
      <c r="O1139" s="3">
        <v>43176.931145833332</v>
      </c>
      <c r="P1139" s="4">
        <v>4.57763671875E-2</v>
      </c>
      <c r="Q1139" s="4">
        <v>6.77490234375E-2</v>
      </c>
      <c r="R1139" s="4">
        <v>24.750609422351999</v>
      </c>
      <c r="S1139" s="4">
        <v>-0.25185989513119011</v>
      </c>
      <c r="T1139" s="5">
        <v>0.47343013698630143</v>
      </c>
      <c r="U1139" s="5">
        <v>7.2522468650594325</v>
      </c>
      <c r="V1139" s="8">
        <v>-171.64850000000001</v>
      </c>
      <c r="W1139" s="8">
        <v>60.902700000000003</v>
      </c>
      <c r="X1139" s="3">
        <v>43177.264527777777</v>
      </c>
      <c r="Y1139" s="8" t="s">
        <v>87</v>
      </c>
      <c r="Z1139" s="5">
        <v>19.9484435888027</v>
      </c>
      <c r="AA1139" s="3">
        <f t="shared" si="148"/>
        <v>43176.931215277778</v>
      </c>
      <c r="AB1139" s="5">
        <v>1.8000000854954123</v>
      </c>
    </row>
    <row r="1140" spans="1:28" x14ac:dyDescent="0.25">
      <c r="A1140" s="1" t="s">
        <v>3402</v>
      </c>
      <c r="B1140" s="1" t="s">
        <v>27</v>
      </c>
      <c r="C1140" s="1" t="s">
        <v>2556</v>
      </c>
      <c r="D1140" s="1" t="s">
        <v>3</v>
      </c>
      <c r="E1140" s="1" t="s">
        <v>3403</v>
      </c>
      <c r="F1140" s="1" t="s">
        <v>5</v>
      </c>
      <c r="G1140" s="1" t="s">
        <v>142</v>
      </c>
      <c r="H1140">
        <v>60.905799999999999</v>
      </c>
      <c r="I1140">
        <v>-171.62799999999999</v>
      </c>
      <c r="J1140" s="1" t="s">
        <v>3367</v>
      </c>
      <c r="K1140" s="1" t="s">
        <v>3404</v>
      </c>
      <c r="L1140" s="1" t="s">
        <v>62</v>
      </c>
      <c r="M1140" s="1" t="s">
        <v>3405</v>
      </c>
      <c r="N1140" s="1" t="s">
        <v>3406</v>
      </c>
      <c r="O1140" s="3">
        <v>43176.976006944446</v>
      </c>
      <c r="P1140" s="4">
        <v>5.18798828125E-2</v>
      </c>
      <c r="Q1140" s="4">
        <v>6.9580078125E-2</v>
      </c>
      <c r="R1140" s="4">
        <v>24.750609422351999</v>
      </c>
      <c r="S1140" s="4">
        <v>-0.23124291391610541</v>
      </c>
      <c r="T1140" s="5">
        <v>0.40579726027397262</v>
      </c>
      <c r="U1140" s="5">
        <v>15.203604093293007</v>
      </c>
      <c r="V1140" s="8">
        <v>-171.62799999999999</v>
      </c>
      <c r="W1140" s="8">
        <v>60.905799999999999</v>
      </c>
      <c r="X1140" s="3">
        <v>43177.309490740736</v>
      </c>
      <c r="Y1140" s="8" t="s">
        <v>62</v>
      </c>
      <c r="Z1140" s="5">
        <v>31.240265216181673</v>
      </c>
      <c r="AA1140" s="3">
        <f t="shared" si="148"/>
        <v>43176.976180555561</v>
      </c>
      <c r="AB1140" s="5">
        <v>2.000000886619091</v>
      </c>
    </row>
    <row r="1141" spans="1:28" x14ac:dyDescent="0.25">
      <c r="A1141" s="1" t="s">
        <v>3407</v>
      </c>
      <c r="B1141" s="1" t="s">
        <v>27</v>
      </c>
      <c r="C1141" s="1" t="s">
        <v>157</v>
      </c>
      <c r="D1141" s="1" t="s">
        <v>3</v>
      </c>
      <c r="E1141" s="1" t="s">
        <v>3408</v>
      </c>
      <c r="F1141" s="1" t="s">
        <v>5</v>
      </c>
      <c r="G1141" s="1" t="s">
        <v>5</v>
      </c>
      <c r="H1141">
        <v>60.907699999999998</v>
      </c>
      <c r="I1141">
        <v>-171.61099999999999</v>
      </c>
      <c r="J1141" s="1" t="s">
        <v>3367</v>
      </c>
      <c r="K1141" s="1" t="s">
        <v>3409</v>
      </c>
      <c r="L1141" s="1" t="s">
        <v>6</v>
      </c>
      <c r="M1141" s="1" t="s">
        <v>3410</v>
      </c>
      <c r="N1141" s="1" t="s">
        <v>3411</v>
      </c>
      <c r="O1141" s="3">
        <v>43177.021134259259</v>
      </c>
      <c r="P1141" s="4">
        <v>5.18798828125E-2</v>
      </c>
      <c r="Q1141" s="4">
        <v>7.598876953125E-2</v>
      </c>
      <c r="R1141" s="4">
        <v>24.750609422351999</v>
      </c>
      <c r="S1141" s="4">
        <v>-0.23449985101950688</v>
      </c>
      <c r="T1141" s="5">
        <v>0.40579726027397262</v>
      </c>
      <c r="U1141" s="5">
        <v>25.041695192995235</v>
      </c>
      <c r="V1141" s="8">
        <v>-171.61099999999999</v>
      </c>
      <c r="W1141" s="8">
        <v>60.907699999999998</v>
      </c>
      <c r="X1141" s="3">
        <v>43177.354528356489</v>
      </c>
      <c r="Y1141" s="8" t="s">
        <v>6</v>
      </c>
      <c r="Z1141" s="5">
        <v>13.093923320570502</v>
      </c>
      <c r="AA1141" s="3">
        <f t="shared" si="148"/>
        <v>43177.021215277782</v>
      </c>
      <c r="AB1141" s="5">
        <v>1.7499997280538082</v>
      </c>
    </row>
    <row r="1142" spans="1:28" x14ac:dyDescent="0.25">
      <c r="A1142" s="1" t="s">
        <v>3412</v>
      </c>
      <c r="B1142" s="1" t="s">
        <v>85</v>
      </c>
      <c r="C1142" s="1" t="s">
        <v>70</v>
      </c>
      <c r="D1142" s="1" t="s">
        <v>3</v>
      </c>
      <c r="E1142" s="1" t="s">
        <v>3413</v>
      </c>
      <c r="F1142" s="1" t="s">
        <v>5</v>
      </c>
      <c r="G1142" s="1" t="s">
        <v>497</v>
      </c>
      <c r="H1142">
        <v>60.909300000000002</v>
      </c>
      <c r="I1142">
        <v>-171.59989999999999</v>
      </c>
      <c r="J1142" s="1" t="s">
        <v>3367</v>
      </c>
      <c r="K1142" s="1" t="s">
        <v>3414</v>
      </c>
      <c r="L1142" s="1" t="s">
        <v>15</v>
      </c>
      <c r="M1142" s="1" t="s">
        <v>3166</v>
      </c>
      <c r="N1142" s="1" t="s">
        <v>3415</v>
      </c>
      <c r="O1142" s="3">
        <v>43177.064756944441</v>
      </c>
      <c r="P1142" s="4">
        <v>6.7138671875E-2</v>
      </c>
      <c r="Q1142" s="4">
        <v>8.7890625E-2</v>
      </c>
      <c r="R1142" s="4">
        <v>24.750609422351999</v>
      </c>
      <c r="S1142" s="4">
        <v>-0.23558536128393825</v>
      </c>
      <c r="T1142" s="5">
        <v>0.40579726027397262</v>
      </c>
      <c r="U1142" s="5">
        <v>21.408762929275898</v>
      </c>
      <c r="V1142" s="8">
        <v>-171.59989999999999</v>
      </c>
      <c r="W1142" s="8">
        <v>60.909300000000002</v>
      </c>
      <c r="X1142" s="3">
        <v>43177.398162152778</v>
      </c>
      <c r="Y1142" s="8" t="s">
        <v>15</v>
      </c>
      <c r="Z1142" s="5">
        <v>23.50863052206368</v>
      </c>
      <c r="AA1142" s="3">
        <f t="shared" si="148"/>
        <v>43177.064849537041</v>
      </c>
      <c r="AB1142" s="5">
        <v>1.7900002654641867</v>
      </c>
    </row>
    <row r="1143" spans="1:28" x14ac:dyDescent="0.25">
      <c r="A1143" s="1" t="s">
        <v>3416</v>
      </c>
      <c r="B1143" s="1" t="s">
        <v>122</v>
      </c>
      <c r="C1143" s="1" t="s">
        <v>763</v>
      </c>
      <c r="D1143" s="1" t="s">
        <v>3</v>
      </c>
      <c r="E1143" s="1" t="s">
        <v>3417</v>
      </c>
      <c r="F1143" s="1" t="s">
        <v>5</v>
      </c>
      <c r="G1143" s="1" t="s">
        <v>3050</v>
      </c>
      <c r="H1143">
        <v>60.911299999999997</v>
      </c>
      <c r="I1143">
        <v>-171.59440000000001</v>
      </c>
      <c r="J1143" s="1" t="s">
        <v>3367</v>
      </c>
      <c r="K1143" s="1" t="s">
        <v>3418</v>
      </c>
      <c r="L1143" s="1" t="s">
        <v>6</v>
      </c>
      <c r="M1143" s="1" t="s">
        <v>3166</v>
      </c>
      <c r="N1143" s="1" t="s">
        <v>3419</v>
      </c>
      <c r="O1143" s="3">
        <v>43177.10732638889</v>
      </c>
      <c r="P1143" s="4">
        <v>7.32421875E-2</v>
      </c>
      <c r="Q1143" s="4">
        <v>9.429931640625E-2</v>
      </c>
      <c r="R1143" s="4">
        <v>24.750609422351999</v>
      </c>
      <c r="S1143" s="4">
        <v>-0.23015713275145799</v>
      </c>
      <c r="T1143" s="5">
        <v>0.40579726027397262</v>
      </c>
      <c r="U1143" s="5">
        <v>20.60969293753206</v>
      </c>
      <c r="V1143" s="8">
        <v>-171.59440000000001</v>
      </c>
      <c r="W1143" s="8">
        <v>60.911299999999997</v>
      </c>
      <c r="X1143" s="3">
        <v>43177.44071967592</v>
      </c>
      <c r="Y1143" s="8" t="s">
        <v>6</v>
      </c>
      <c r="Z1143" s="5">
        <v>23.50863052206368</v>
      </c>
      <c r="AA1143" s="3">
        <f t="shared" si="148"/>
        <v>43177.107407407406</v>
      </c>
      <c r="AB1143" s="5">
        <v>1.8200003542006016</v>
      </c>
    </row>
    <row r="1144" spans="1:28" x14ac:dyDescent="0.25">
      <c r="A1144" s="1" t="s">
        <v>3420</v>
      </c>
      <c r="B1144" s="1" t="s">
        <v>78</v>
      </c>
      <c r="C1144" s="1" t="s">
        <v>3050</v>
      </c>
      <c r="D1144" s="1" t="s">
        <v>3</v>
      </c>
      <c r="E1144" s="1" t="s">
        <v>3421</v>
      </c>
      <c r="F1144" s="1" t="s">
        <v>5</v>
      </c>
      <c r="G1144" s="1" t="s">
        <v>677</v>
      </c>
      <c r="H1144">
        <v>60.914299999999997</v>
      </c>
      <c r="I1144">
        <v>-171.5933</v>
      </c>
      <c r="J1144" s="1" t="s">
        <v>3367</v>
      </c>
      <c r="K1144" s="1" t="s">
        <v>3422</v>
      </c>
      <c r="L1144" s="1" t="s">
        <v>6</v>
      </c>
      <c r="M1144" s="1" t="s">
        <v>3423</v>
      </c>
      <c r="N1144" s="1" t="s">
        <v>3424</v>
      </c>
      <c r="O1144" s="3">
        <v>43177.15221064815</v>
      </c>
      <c r="P1144" s="4">
        <v>7.01904296875E-2</v>
      </c>
      <c r="Q1144" s="4">
        <v>9.1552734375E-2</v>
      </c>
      <c r="R1144" s="4">
        <v>24.750609422351999</v>
      </c>
      <c r="S1144" s="4">
        <v>-0.25077539960136619</v>
      </c>
      <c r="T1144" s="5">
        <v>0.40579726027397262</v>
      </c>
      <c r="U1144" s="5">
        <v>19.091052512860365</v>
      </c>
      <c r="V1144" s="8">
        <v>-171.5933</v>
      </c>
      <c r="W1144" s="8">
        <v>60.914299999999997</v>
      </c>
      <c r="X1144" s="3">
        <v>43177.485604398149</v>
      </c>
      <c r="Y1144" s="8" t="s">
        <v>6</v>
      </c>
      <c r="Z1144" s="5">
        <v>34.003849551033426</v>
      </c>
      <c r="AA1144" s="3">
        <f t="shared" si="148"/>
        <v>43177.152291666665</v>
      </c>
      <c r="AB1144" s="5">
        <v>1.7799998167902231</v>
      </c>
    </row>
    <row r="1145" spans="1:28" x14ac:dyDescent="0.25">
      <c r="A1145" s="1" t="s">
        <v>3425</v>
      </c>
      <c r="B1145" s="1" t="s">
        <v>180</v>
      </c>
      <c r="C1145" s="1" t="s">
        <v>3329</v>
      </c>
      <c r="D1145" s="1" t="s">
        <v>763</v>
      </c>
      <c r="E1145" s="1" t="s">
        <v>3426</v>
      </c>
      <c r="F1145" s="1" t="s">
        <v>5</v>
      </c>
      <c r="G1145" s="1" t="s">
        <v>46</v>
      </c>
      <c r="H1145">
        <v>60.930900000000001</v>
      </c>
      <c r="I1145">
        <v>-171.60079999999999</v>
      </c>
      <c r="J1145" s="1" t="s">
        <v>3367</v>
      </c>
      <c r="K1145" s="1" t="s">
        <v>3427</v>
      </c>
      <c r="L1145" s="1" t="s">
        <v>6</v>
      </c>
      <c r="M1145" s="1" t="s">
        <v>3150</v>
      </c>
      <c r="N1145" s="1" t="s">
        <v>3428</v>
      </c>
      <c r="O1145" s="3">
        <v>43177.238715277781</v>
      </c>
      <c r="P1145" s="4">
        <v>6.103515625E-2</v>
      </c>
      <c r="Q1145" s="4">
        <v>8.23974609375E-2</v>
      </c>
      <c r="R1145" s="4">
        <v>24.754745654752071</v>
      </c>
      <c r="S1145" s="4">
        <v>-0.18013783635473146</v>
      </c>
      <c r="T1145" s="5">
        <v>0.40579726027397262</v>
      </c>
      <c r="U1145" s="5">
        <v>13.344476714033151</v>
      </c>
      <c r="V1145" s="8">
        <v>-171.60079999999999</v>
      </c>
      <c r="W1145" s="8">
        <v>60.930900000000001</v>
      </c>
      <c r="X1145" s="3">
        <v>43177.572108217595</v>
      </c>
      <c r="Y1145" s="8" t="s">
        <v>6</v>
      </c>
      <c r="Z1145" s="5">
        <v>21.251243975682659</v>
      </c>
      <c r="AA1145" s="3">
        <f t="shared" si="148"/>
        <v>43177.238796296297</v>
      </c>
      <c r="AB1145" s="5">
        <v>1.8499998142942786</v>
      </c>
    </row>
    <row r="1146" spans="1:28" x14ac:dyDescent="0.25">
      <c r="A1146" s="1" t="s">
        <v>3429</v>
      </c>
      <c r="B1146" s="1" t="s">
        <v>78</v>
      </c>
      <c r="C1146" s="1" t="s">
        <v>600</v>
      </c>
      <c r="D1146" s="1" t="s">
        <v>3</v>
      </c>
      <c r="E1146" s="1" t="s">
        <v>619</v>
      </c>
      <c r="F1146" s="1" t="s">
        <v>5</v>
      </c>
      <c r="G1146" s="1" t="s">
        <v>2886</v>
      </c>
      <c r="H1146">
        <v>60.9422</v>
      </c>
      <c r="I1146">
        <v>-171.5994</v>
      </c>
      <c r="J1146" s="1" t="s">
        <v>3367</v>
      </c>
      <c r="K1146" s="1" t="s">
        <v>3430</v>
      </c>
      <c r="L1146" s="1" t="s">
        <v>142</v>
      </c>
      <c r="M1146" s="1" t="s">
        <v>2615</v>
      </c>
      <c r="N1146" s="1" t="s">
        <v>3431</v>
      </c>
      <c r="O1146" s="3">
        <v>43177.281747685185</v>
      </c>
      <c r="P1146" s="4">
        <v>7.01904296875E-2</v>
      </c>
      <c r="Q1146" s="4">
        <v>8.880615234375E-2</v>
      </c>
      <c r="R1146" s="4">
        <v>24.750609422351999</v>
      </c>
      <c r="S1146" s="4">
        <v>-0.18667024949598954</v>
      </c>
      <c r="T1146" s="5">
        <v>0.40579726027397262</v>
      </c>
      <c r="U1146" s="5">
        <v>23.219676157229216</v>
      </c>
      <c r="V1146" s="8">
        <v>-171.5994</v>
      </c>
      <c r="W1146" s="8">
        <v>60.9422</v>
      </c>
      <c r="X1146" s="3">
        <v>43177.61549768519</v>
      </c>
      <c r="Y1146" s="8" t="s">
        <v>142</v>
      </c>
      <c r="Z1146" s="5">
        <v>35.412638111059572</v>
      </c>
      <c r="AA1146" s="3">
        <f t="shared" si="148"/>
        <v>43177.282187500001</v>
      </c>
      <c r="AB1146" s="5">
        <v>1.9999996293336153</v>
      </c>
    </row>
    <row r="1147" spans="1:28" x14ac:dyDescent="0.25">
      <c r="A1147" s="1" t="s">
        <v>3432</v>
      </c>
      <c r="B1147" s="1" t="s">
        <v>2755</v>
      </c>
      <c r="C1147" s="1" t="s">
        <v>630</v>
      </c>
      <c r="D1147" s="1" t="s">
        <v>3</v>
      </c>
      <c r="E1147" s="1" t="s">
        <v>3433</v>
      </c>
      <c r="F1147" s="1" t="s">
        <v>350</v>
      </c>
      <c r="G1147" s="1" t="s">
        <v>122</v>
      </c>
      <c r="H1147">
        <v>60.965499999999999</v>
      </c>
      <c r="I1147">
        <v>-171.58150000000001</v>
      </c>
      <c r="J1147" s="1" t="s">
        <v>3367</v>
      </c>
      <c r="K1147" s="1" t="s">
        <v>3434</v>
      </c>
      <c r="L1147" s="1" t="s">
        <v>159</v>
      </c>
      <c r="M1147" s="1" t="s">
        <v>3034</v>
      </c>
      <c r="N1147" s="1" t="s">
        <v>3435</v>
      </c>
      <c r="O1147" s="3">
        <v>43177.370821759258</v>
      </c>
      <c r="P1147" s="4">
        <v>7.9345703125E-2</v>
      </c>
      <c r="Q1147" s="4">
        <v>0.1025390625</v>
      </c>
      <c r="R1147" s="4">
        <v>24.750609422351999</v>
      </c>
      <c r="S1147" s="4">
        <v>-0.14634793210524322</v>
      </c>
      <c r="T1147" s="5">
        <v>0.54106301369863019</v>
      </c>
      <c r="U1147" s="5">
        <v>10.887482877261027</v>
      </c>
      <c r="V1147" s="8">
        <v>-171.58150000000001</v>
      </c>
      <c r="W1147" s="8">
        <v>60.965499999999999</v>
      </c>
      <c r="X1147" s="3">
        <v>43177.704525462956</v>
      </c>
      <c r="Y1147" s="8" t="s">
        <v>159</v>
      </c>
      <c r="Z1147" s="5">
        <v>31.0186064586869</v>
      </c>
      <c r="AA1147" s="3">
        <f t="shared" si="148"/>
        <v>43177.371215277773</v>
      </c>
      <c r="AB1147" s="5">
        <v>2.0000002579763532</v>
      </c>
    </row>
    <row r="1148" spans="1:28" x14ac:dyDescent="0.25">
      <c r="A1148" s="1" t="s">
        <v>3436</v>
      </c>
      <c r="B1148" s="1" t="s">
        <v>2755</v>
      </c>
      <c r="C1148" s="1" t="s">
        <v>630</v>
      </c>
      <c r="D1148" s="1" t="s">
        <v>3</v>
      </c>
      <c r="E1148" s="1" t="s">
        <v>3057</v>
      </c>
      <c r="F1148" s="1" t="s">
        <v>3437</v>
      </c>
      <c r="G1148" s="1" t="s">
        <v>527</v>
      </c>
      <c r="H1148">
        <v>60.974800000000002</v>
      </c>
      <c r="I1148">
        <v>-171.565</v>
      </c>
      <c r="J1148" s="1" t="s">
        <v>3367</v>
      </c>
      <c r="K1148" s="1" t="s">
        <v>3438</v>
      </c>
      <c r="L1148" s="1" t="s">
        <v>298</v>
      </c>
      <c r="M1148" s="1" t="s">
        <v>3439</v>
      </c>
      <c r="N1148" s="1" t="s">
        <v>3440</v>
      </c>
      <c r="O1148" s="3">
        <v>43177.414247685185</v>
      </c>
      <c r="P1148" s="4">
        <v>7.9345703125E-2</v>
      </c>
      <c r="Q1148" s="4">
        <v>0.1025390625</v>
      </c>
      <c r="R1148" s="4">
        <v>24.750609422351999</v>
      </c>
      <c r="S1148" s="4">
        <v>-0.13870886955282913</v>
      </c>
      <c r="T1148" s="5">
        <v>31.516920547945208</v>
      </c>
      <c r="U1148" s="5">
        <v>18.194872338766785</v>
      </c>
      <c r="V1148" s="8">
        <v>-171.565</v>
      </c>
      <c r="W1148" s="8">
        <v>60.974800000000002</v>
      </c>
      <c r="X1148" s="3">
        <v>43177.747928240744</v>
      </c>
      <c r="Y1148" s="8" t="s">
        <v>298</v>
      </c>
      <c r="Z1148" s="5">
        <v>35.609916263964742</v>
      </c>
      <c r="AA1148" s="3">
        <f t="shared" si="148"/>
        <v>43177.414618055554</v>
      </c>
      <c r="AB1148" s="5">
        <v>1.9999996293336153</v>
      </c>
    </row>
    <row r="1149" spans="1:28" x14ac:dyDescent="0.25">
      <c r="A1149" s="1" t="s">
        <v>3441</v>
      </c>
      <c r="B1149" s="1" t="s">
        <v>2773</v>
      </c>
      <c r="C1149" s="1" t="s">
        <v>2764</v>
      </c>
      <c r="D1149" s="1" t="s">
        <v>3</v>
      </c>
      <c r="E1149" s="1" t="s">
        <v>3442</v>
      </c>
      <c r="F1149" s="1" t="s">
        <v>3443</v>
      </c>
      <c r="G1149" s="1" t="s">
        <v>30</v>
      </c>
      <c r="H1149">
        <v>60.981499999999997</v>
      </c>
      <c r="I1149">
        <v>-171.54810000000001</v>
      </c>
      <c r="J1149" s="1" t="s">
        <v>3367</v>
      </c>
      <c r="K1149" s="1" t="s">
        <v>3444</v>
      </c>
      <c r="L1149" s="1" t="s">
        <v>87</v>
      </c>
      <c r="M1149" s="1" t="s">
        <v>3445</v>
      </c>
      <c r="N1149" s="1" t="s">
        <v>3446</v>
      </c>
      <c r="O1149" s="3">
        <v>43177.457662037035</v>
      </c>
      <c r="P1149" s="4">
        <v>8.544921875E-2</v>
      </c>
      <c r="Q1149" s="4">
        <v>0.1043701171875</v>
      </c>
      <c r="R1149" s="4">
        <v>24.750609422351999</v>
      </c>
      <c r="S1149" s="4">
        <v>-0.10593202005645708</v>
      </c>
      <c r="T1149" s="5">
        <v>208.10636164383561</v>
      </c>
      <c r="U1149" s="5">
        <v>12.312251505818908</v>
      </c>
      <c r="V1149" s="8">
        <v>-171.54810000000001</v>
      </c>
      <c r="W1149" s="8">
        <v>60.981499999999997</v>
      </c>
      <c r="X1149" s="3">
        <v>43177.79104398148</v>
      </c>
      <c r="Y1149" s="8" t="s">
        <v>87</v>
      </c>
      <c r="Z1149" s="5">
        <v>30.458110087174013</v>
      </c>
      <c r="AA1149" s="3">
        <f t="shared" si="148"/>
        <v>43177.457731481481</v>
      </c>
      <c r="AB1149" s="5">
        <v>1.8000000854954123</v>
      </c>
    </row>
    <row r="1150" spans="1:28" x14ac:dyDescent="0.25">
      <c r="A1150" s="1" t="s">
        <v>3447</v>
      </c>
      <c r="B1150" s="1" t="s">
        <v>2773</v>
      </c>
      <c r="C1150" s="1" t="s">
        <v>541</v>
      </c>
      <c r="D1150" s="1" t="s">
        <v>3</v>
      </c>
      <c r="E1150" s="1" t="s">
        <v>865</v>
      </c>
      <c r="F1150" s="1" t="s">
        <v>3448</v>
      </c>
      <c r="G1150" s="1" t="s">
        <v>3449</v>
      </c>
      <c r="H1150">
        <v>60.985300000000002</v>
      </c>
      <c r="I1150">
        <v>-171.53229999999999</v>
      </c>
      <c r="J1150" s="1" t="s">
        <v>3367</v>
      </c>
      <c r="K1150" s="1" t="s">
        <v>3450</v>
      </c>
      <c r="L1150" s="1" t="s">
        <v>27</v>
      </c>
      <c r="M1150" s="1" t="s">
        <v>3451</v>
      </c>
      <c r="N1150" s="1" t="s">
        <v>3452</v>
      </c>
      <c r="O1150" s="3">
        <v>43177.502939814818</v>
      </c>
      <c r="P1150" s="4">
        <v>8.544921875E-2</v>
      </c>
      <c r="Q1150" s="4">
        <v>0.106201171875</v>
      </c>
      <c r="R1150" s="4">
        <v>24.750609422351999</v>
      </c>
      <c r="S1150" s="4">
        <v>2.0287039984566491E-2</v>
      </c>
      <c r="T1150" s="5">
        <v>398.15474520547946</v>
      </c>
      <c r="U1150" s="5">
        <v>29.772948131433264</v>
      </c>
      <c r="V1150" s="8">
        <v>-171.53229999999999</v>
      </c>
      <c r="W1150" s="8">
        <v>60.985300000000002</v>
      </c>
      <c r="X1150" s="3">
        <v>43177.836414351856</v>
      </c>
      <c r="Y1150" s="8" t="s">
        <v>27</v>
      </c>
      <c r="Z1150" s="5">
        <v>39.914749475570957</v>
      </c>
      <c r="AA1150" s="3">
        <f t="shared" si="148"/>
        <v>43177.503101851849</v>
      </c>
      <c r="AB1150" s="5">
        <v>1.7999994568526745</v>
      </c>
    </row>
    <row r="1151" spans="1:28" x14ac:dyDescent="0.25">
      <c r="A1151" s="1" t="s">
        <v>3453</v>
      </c>
      <c r="B1151" s="1" t="s">
        <v>3322</v>
      </c>
      <c r="C1151" s="1" t="s">
        <v>3454</v>
      </c>
      <c r="D1151" s="1" t="s">
        <v>3</v>
      </c>
      <c r="E1151" s="1" t="s">
        <v>3455</v>
      </c>
      <c r="F1151" s="1" t="s">
        <v>3456</v>
      </c>
      <c r="G1151" s="1" t="s">
        <v>566</v>
      </c>
      <c r="H1151">
        <v>60.988399999999999</v>
      </c>
      <c r="I1151">
        <v>-171.5222</v>
      </c>
      <c r="J1151" s="1" t="s">
        <v>3367</v>
      </c>
      <c r="K1151" s="1" t="s">
        <v>3457</v>
      </c>
      <c r="L1151" s="1" t="s">
        <v>122</v>
      </c>
      <c r="M1151" s="1" t="s">
        <v>3445</v>
      </c>
      <c r="N1151" s="1" t="s">
        <v>3458</v>
      </c>
      <c r="O1151" s="3">
        <v>43177.54582175926</v>
      </c>
      <c r="P1151" s="4">
        <v>9.46044921875E-2</v>
      </c>
      <c r="Q1151" s="4">
        <v>0.1116943359375</v>
      </c>
      <c r="R1151" s="4">
        <v>24.750609422351999</v>
      </c>
      <c r="S1151" s="4">
        <v>6.1091813736595668E-2</v>
      </c>
      <c r="T1151" s="5">
        <v>511.43981369863013</v>
      </c>
      <c r="U1151" s="5">
        <v>14.760334581469486</v>
      </c>
      <c r="V1151" s="8">
        <v>-171.5222</v>
      </c>
      <c r="W1151" s="8">
        <v>60.988399999999999</v>
      </c>
      <c r="X1151" s="3">
        <v>43177.879377314814</v>
      </c>
      <c r="Y1151" s="8" t="s">
        <v>122</v>
      </c>
      <c r="Z1151" s="5">
        <v>30.458110087174013</v>
      </c>
      <c r="AA1151" s="3">
        <f t="shared" si="148"/>
        <v>43177.546064814815</v>
      </c>
      <c r="AB1151" s="5">
        <v>1.8000000854954123</v>
      </c>
    </row>
    <row r="1152" spans="1:28" x14ac:dyDescent="0.25">
      <c r="A1152" s="1" t="s">
        <v>3459</v>
      </c>
      <c r="B1152" s="1" t="s">
        <v>301</v>
      </c>
      <c r="C1152" s="1" t="s">
        <v>3460</v>
      </c>
      <c r="D1152" s="1" t="s">
        <v>3</v>
      </c>
      <c r="E1152" s="1" t="s">
        <v>3461</v>
      </c>
      <c r="F1152" s="1" t="s">
        <v>3462</v>
      </c>
      <c r="G1152" s="1" t="s">
        <v>3463</v>
      </c>
      <c r="H1152">
        <v>60.992699999999999</v>
      </c>
      <c r="I1152">
        <v>-171.5223</v>
      </c>
      <c r="J1152" s="1" t="s">
        <v>3464</v>
      </c>
      <c r="K1152" s="1" t="s">
        <v>3465</v>
      </c>
      <c r="L1152" s="1" t="s">
        <v>15</v>
      </c>
      <c r="M1152" s="1" t="s">
        <v>3161</v>
      </c>
      <c r="N1152" s="1" t="s">
        <v>3466</v>
      </c>
      <c r="O1152" s="3">
        <v>43177.676724537036</v>
      </c>
      <c r="P1152" s="4">
        <v>0.1007080078125</v>
      </c>
      <c r="Q1152" s="4">
        <v>0.1226806640625</v>
      </c>
      <c r="R1152" s="4">
        <v>24.750609422351999</v>
      </c>
      <c r="S1152" s="4">
        <v>6.9927040236734683E-2</v>
      </c>
      <c r="T1152" s="5">
        <v>750.45440000000008</v>
      </c>
      <c r="U1152" s="5">
        <v>39.285543106578565</v>
      </c>
      <c r="V1152" s="8">
        <v>-171.5223</v>
      </c>
      <c r="W1152" s="8">
        <v>60.992699999999999</v>
      </c>
      <c r="X1152" s="3">
        <v>43178.010129513888</v>
      </c>
      <c r="Y1152" s="8" t="s">
        <v>15</v>
      </c>
      <c r="Z1152" s="5">
        <v>26.874348076680807</v>
      </c>
      <c r="AA1152" s="3">
        <f t="shared" si="148"/>
        <v>43177.676817129628</v>
      </c>
      <c r="AB1152" s="5">
        <v>1.809999905526638</v>
      </c>
    </row>
    <row r="1153" spans="1:28" x14ac:dyDescent="0.25">
      <c r="A1153" s="1" t="s">
        <v>3467</v>
      </c>
      <c r="B1153" s="1" t="s">
        <v>44</v>
      </c>
      <c r="C1153" s="1" t="s">
        <v>335</v>
      </c>
      <c r="D1153" s="1" t="s">
        <v>3</v>
      </c>
      <c r="E1153" s="1" t="s">
        <v>3468</v>
      </c>
      <c r="F1153" s="1" t="s">
        <v>3469</v>
      </c>
      <c r="G1153" s="1" t="s">
        <v>638</v>
      </c>
      <c r="H1153">
        <v>60.995699999999999</v>
      </c>
      <c r="I1153">
        <v>-171.53139999999999</v>
      </c>
      <c r="J1153" s="1" t="s">
        <v>3464</v>
      </c>
      <c r="K1153" s="1" t="s">
        <v>3470</v>
      </c>
      <c r="L1153" s="1" t="s">
        <v>298</v>
      </c>
      <c r="M1153" s="1" t="s">
        <v>3471</v>
      </c>
      <c r="N1153" s="1" t="s">
        <v>3472</v>
      </c>
      <c r="O1153" s="3">
        <v>43177.720150462963</v>
      </c>
      <c r="P1153" s="4">
        <v>0.115966796875</v>
      </c>
      <c r="Q1153" s="4">
        <v>0.13641357421875</v>
      </c>
      <c r="R1153" s="4">
        <v>24.750609422351999</v>
      </c>
      <c r="S1153" s="4">
        <v>0.25985832639895534</v>
      </c>
      <c r="T1153" s="5">
        <v>431.29485479452052</v>
      </c>
      <c r="U1153" s="5">
        <v>22.779757890678539</v>
      </c>
      <c r="V1153" s="8">
        <v>-171.53139999999999</v>
      </c>
      <c r="W1153" s="8">
        <v>60.995699999999999</v>
      </c>
      <c r="X1153" s="3">
        <v>43178.053831018515</v>
      </c>
      <c r="Y1153" s="8" t="s">
        <v>298</v>
      </c>
      <c r="Z1153" s="5">
        <v>32.32806412216226</v>
      </c>
      <c r="AA1153" s="3">
        <f t="shared" si="148"/>
        <v>43177.720520833333</v>
      </c>
      <c r="AB1153" s="5">
        <v>2.0000002579763532</v>
      </c>
    </row>
    <row r="1154" spans="1:28" x14ac:dyDescent="0.25">
      <c r="A1154" s="1" t="s">
        <v>3473</v>
      </c>
      <c r="B1154" s="1" t="s">
        <v>571</v>
      </c>
      <c r="C1154" s="1" t="s">
        <v>1626</v>
      </c>
      <c r="D1154" s="1" t="s">
        <v>3</v>
      </c>
      <c r="E1154" s="1" t="s">
        <v>3474</v>
      </c>
      <c r="F1154" s="1" t="s">
        <v>3475</v>
      </c>
      <c r="G1154" s="1" t="s">
        <v>607</v>
      </c>
      <c r="H1154">
        <v>61.000700000000002</v>
      </c>
      <c r="I1154">
        <v>-171.53980000000001</v>
      </c>
      <c r="J1154" s="1" t="s">
        <v>3464</v>
      </c>
      <c r="K1154" s="1" t="s">
        <v>3476</v>
      </c>
      <c r="L1154" s="1" t="s">
        <v>87</v>
      </c>
      <c r="M1154" s="1" t="s">
        <v>3166</v>
      </c>
      <c r="N1154" s="1" t="s">
        <v>3477</v>
      </c>
      <c r="O1154" s="3">
        <v>43177.764849537038</v>
      </c>
      <c r="P1154" s="4">
        <v>0.1129150390625</v>
      </c>
      <c r="Q1154" s="4">
        <v>0.13458251953125</v>
      </c>
      <c r="R1154" s="4">
        <v>24.750609422351999</v>
      </c>
      <c r="S1154" s="4">
        <v>0.10088563971294207</v>
      </c>
      <c r="T1154" s="5">
        <v>691.20799999999997</v>
      </c>
      <c r="U1154" s="5">
        <v>17.636093620448378</v>
      </c>
      <c r="V1154" s="8">
        <v>-171.53980000000001</v>
      </c>
      <c r="W1154" s="8">
        <v>61.000700000000002</v>
      </c>
      <c r="X1154" s="3">
        <v>43178.098231365737</v>
      </c>
      <c r="Y1154" s="8" t="s">
        <v>87</v>
      </c>
      <c r="Z1154" s="5">
        <v>23.50863052206368</v>
      </c>
      <c r="AA1154" s="3">
        <f t="shared" si="148"/>
        <v>43177.764918981484</v>
      </c>
      <c r="AB1154" s="5">
        <v>1.8100005341693759</v>
      </c>
    </row>
    <row r="1155" spans="1:28" x14ac:dyDescent="0.25">
      <c r="A1155" s="1" t="s">
        <v>3478</v>
      </c>
      <c r="B1155" s="1" t="s">
        <v>46</v>
      </c>
      <c r="C1155" s="1" t="s">
        <v>3479</v>
      </c>
      <c r="D1155" s="1" t="s">
        <v>3</v>
      </c>
      <c r="E1155" s="1" t="s">
        <v>3480</v>
      </c>
      <c r="F1155" s="1" t="s">
        <v>3481</v>
      </c>
      <c r="G1155" s="1" t="s">
        <v>122</v>
      </c>
      <c r="H1155">
        <v>61.007100000000001</v>
      </c>
      <c r="I1155">
        <v>-171.54419999999999</v>
      </c>
      <c r="J1155" s="1" t="s">
        <v>3464</v>
      </c>
      <c r="K1155" s="1" t="s">
        <v>3482</v>
      </c>
      <c r="L1155" s="1" t="s">
        <v>6</v>
      </c>
      <c r="M1155" s="1" t="s">
        <v>3483</v>
      </c>
      <c r="N1155" s="1" t="s">
        <v>3484</v>
      </c>
      <c r="O1155" s="3">
        <v>43177.808449074073</v>
      </c>
      <c r="P1155" s="4">
        <v>0.1190185546875</v>
      </c>
      <c r="Q1155" s="4">
        <v>0.1409912109375</v>
      </c>
      <c r="R1155" s="4">
        <v>24.750609422351999</v>
      </c>
      <c r="S1155" s="4">
        <v>-1.8224342488849743E-2</v>
      </c>
      <c r="T1155" s="5">
        <v>152.03870684931508</v>
      </c>
      <c r="U1155" s="5">
        <v>10.887482877261027</v>
      </c>
      <c r="V1155" s="8">
        <v>-171.54419999999999</v>
      </c>
      <c r="W1155" s="8">
        <v>61.007100000000001</v>
      </c>
      <c r="X1155" s="3">
        <v>43178.141842361118</v>
      </c>
      <c r="Y1155" s="8" t="s">
        <v>6</v>
      </c>
      <c r="Z1155" s="5">
        <v>23.364574999450181</v>
      </c>
      <c r="AA1155" s="3">
        <f t="shared" si="148"/>
        <v>43177.808530092589</v>
      </c>
      <c r="AB1155" s="5">
        <v>1.8199990969151258</v>
      </c>
    </row>
    <row r="1156" spans="1:28" x14ac:dyDescent="0.25">
      <c r="A1156" s="1" t="s">
        <v>3485</v>
      </c>
      <c r="B1156" s="1" t="s">
        <v>667</v>
      </c>
      <c r="C1156" s="1" t="s">
        <v>3486</v>
      </c>
      <c r="D1156" s="1" t="s">
        <v>3</v>
      </c>
      <c r="E1156" s="1" t="s">
        <v>3487</v>
      </c>
      <c r="F1156" s="1" t="s">
        <v>3488</v>
      </c>
      <c r="G1156" s="1" t="s">
        <v>729</v>
      </c>
      <c r="H1156">
        <v>61.015500000000003</v>
      </c>
      <c r="I1156">
        <v>-171.54429999999999</v>
      </c>
      <c r="J1156" s="1" t="s">
        <v>3464</v>
      </c>
      <c r="K1156" s="1" t="s">
        <v>3489</v>
      </c>
      <c r="L1156" s="1" t="s">
        <v>298</v>
      </c>
      <c r="M1156" s="1" t="s">
        <v>3490</v>
      </c>
      <c r="N1156" s="1" t="s">
        <v>3491</v>
      </c>
      <c r="O1156" s="3">
        <v>43177.854178240741</v>
      </c>
      <c r="P1156" s="4">
        <v>0.1220703125</v>
      </c>
      <c r="Q1156" s="4">
        <v>0.1483154296875</v>
      </c>
      <c r="R1156" s="4">
        <v>24.750609422351999</v>
      </c>
      <c r="S1156" s="4">
        <v>-6.5422100156752094E-2</v>
      </c>
      <c r="T1156" s="5">
        <v>110.44448767123288</v>
      </c>
      <c r="U1156" s="5">
        <v>21.251243975682659</v>
      </c>
      <c r="V1156" s="8">
        <v>-171.54429999999999</v>
      </c>
      <c r="W1156" s="8">
        <v>61.015500000000003</v>
      </c>
      <c r="X1156" s="3">
        <v>43178.187858796293</v>
      </c>
      <c r="Y1156" s="8" t="s">
        <v>298</v>
      </c>
      <c r="Z1156" s="5">
        <v>33.695262147116942</v>
      </c>
      <c r="AA1156" s="3">
        <f t="shared" si="148"/>
        <v>43177.854548611111</v>
      </c>
      <c r="AB1156" s="5">
        <v>2.0000002579763532</v>
      </c>
    </row>
    <row r="1157" spans="1:28" x14ac:dyDescent="0.25">
      <c r="A1157" s="1" t="s">
        <v>3492</v>
      </c>
      <c r="B1157" s="1" t="s">
        <v>3493</v>
      </c>
      <c r="C1157" s="1" t="s">
        <v>3074</v>
      </c>
      <c r="D1157" s="1" t="s">
        <v>3</v>
      </c>
      <c r="E1157" s="1" t="s">
        <v>3494</v>
      </c>
      <c r="F1157" s="1" t="s">
        <v>3495</v>
      </c>
      <c r="G1157" s="1" t="s">
        <v>763</v>
      </c>
      <c r="H1157">
        <v>61.0246</v>
      </c>
      <c r="I1157">
        <v>-171.53710000000001</v>
      </c>
      <c r="J1157" s="1" t="s">
        <v>3464</v>
      </c>
      <c r="K1157" s="1" t="s">
        <v>3496</v>
      </c>
      <c r="L1157" s="1" t="s">
        <v>6</v>
      </c>
      <c r="M1157" s="1" t="s">
        <v>3369</v>
      </c>
      <c r="N1157" s="1" t="s">
        <v>3497</v>
      </c>
      <c r="O1157" s="3">
        <v>43177.896747685183</v>
      </c>
      <c r="P1157" s="4">
        <v>0.128173828125</v>
      </c>
      <c r="Q1157" s="4">
        <v>0.1519775390625</v>
      </c>
      <c r="R1157" s="4">
        <v>24.750609422351999</v>
      </c>
      <c r="S1157" s="4">
        <v>-0.14089180085119324</v>
      </c>
      <c r="T1157" s="5">
        <v>14.067638356164384</v>
      </c>
      <c r="U1157" s="5">
        <v>21.092603534956726</v>
      </c>
      <c r="V1157" s="8">
        <v>-171.53710000000001</v>
      </c>
      <c r="W1157" s="8">
        <v>61.0246</v>
      </c>
      <c r="X1157" s="3">
        <v>43178.230140856482</v>
      </c>
      <c r="Y1157" s="8" t="s">
        <v>6</v>
      </c>
      <c r="Z1157" s="5">
        <v>24.494648471419676</v>
      </c>
      <c r="AA1157" s="3">
        <f t="shared" si="148"/>
        <v>43177.896828703699</v>
      </c>
      <c r="AB1157" s="5">
        <v>1.8299995455890894</v>
      </c>
    </row>
    <row r="1158" spans="1:28" x14ac:dyDescent="0.25">
      <c r="A1158" s="1" t="s">
        <v>3498</v>
      </c>
      <c r="B1158" s="1" t="s">
        <v>2586</v>
      </c>
      <c r="C1158" s="1" t="s">
        <v>2587</v>
      </c>
      <c r="D1158" s="1" t="s">
        <v>763</v>
      </c>
      <c r="E1158" s="1" t="s">
        <v>552</v>
      </c>
      <c r="F1158" s="1" t="s">
        <v>5</v>
      </c>
      <c r="G1158" s="1" t="s">
        <v>157</v>
      </c>
      <c r="H1158">
        <v>61.0321</v>
      </c>
      <c r="I1158">
        <v>-171.52449999999999</v>
      </c>
      <c r="J1158" s="1" t="s">
        <v>3464</v>
      </c>
      <c r="K1158" s="1" t="s">
        <v>3499</v>
      </c>
      <c r="L1158" s="1" t="s">
        <v>40</v>
      </c>
      <c r="M1158" s="1" t="s">
        <v>3231</v>
      </c>
      <c r="N1158" s="1" t="s">
        <v>3500</v>
      </c>
      <c r="O1158" s="3">
        <v>43177.93954861111</v>
      </c>
      <c r="P1158" s="4">
        <v>0.1312255859375</v>
      </c>
      <c r="Q1158" s="4">
        <v>0.15106201171875</v>
      </c>
      <c r="R1158" s="4">
        <v>24.754745654752071</v>
      </c>
      <c r="S1158" s="4">
        <v>-0.16924503100523225</v>
      </c>
      <c r="T1158" s="5">
        <v>0.40579726027397262</v>
      </c>
      <c r="U1158" s="5">
        <v>18.737541767367901</v>
      </c>
      <c r="V1158" s="8">
        <v>-171.52449999999999</v>
      </c>
      <c r="W1158" s="8">
        <v>61.0321</v>
      </c>
      <c r="X1158" s="3">
        <v>43178.272964930555</v>
      </c>
      <c r="Y1158" s="8" t="s">
        <v>40</v>
      </c>
      <c r="Z1158" s="5">
        <v>43.197374088363752</v>
      </c>
      <c r="AA1158" s="3">
        <f t="shared" si="148"/>
        <v>43177.939652777779</v>
      </c>
      <c r="AB1158" s="5">
        <v>1.8300001742318273</v>
      </c>
    </row>
    <row r="1159" spans="1:28" x14ac:dyDescent="0.25">
      <c r="A1159" s="1" t="s">
        <v>3501</v>
      </c>
      <c r="B1159" s="1" t="s">
        <v>2586</v>
      </c>
      <c r="C1159" s="1" t="s">
        <v>3089</v>
      </c>
      <c r="D1159" s="1" t="s">
        <v>3</v>
      </c>
      <c r="E1159" s="1" t="s">
        <v>570</v>
      </c>
      <c r="F1159" s="1" t="s">
        <v>5</v>
      </c>
      <c r="G1159" s="1" t="s">
        <v>3502</v>
      </c>
      <c r="H1159">
        <v>61.043399999999998</v>
      </c>
      <c r="I1159">
        <v>-171.4804</v>
      </c>
      <c r="J1159" s="1" t="s">
        <v>3464</v>
      </c>
      <c r="K1159" s="1" t="s">
        <v>3503</v>
      </c>
      <c r="L1159" s="1" t="s">
        <v>40</v>
      </c>
      <c r="M1159" s="1" t="s">
        <v>3504</v>
      </c>
      <c r="N1159" s="1" t="s">
        <v>3505</v>
      </c>
      <c r="O1159" s="3">
        <v>43178.071863425925</v>
      </c>
      <c r="P1159" s="4">
        <v>0.1312255859375</v>
      </c>
      <c r="Q1159" s="4">
        <v>0.15380859375</v>
      </c>
      <c r="R1159" s="4">
        <v>24.750609422351999</v>
      </c>
      <c r="S1159" s="4">
        <v>-0.17251358830571917</v>
      </c>
      <c r="T1159" s="5">
        <v>0.40579726027397262</v>
      </c>
      <c r="U1159" s="5">
        <v>26.619729544329093</v>
      </c>
      <c r="V1159" s="8">
        <v>-171.4804</v>
      </c>
      <c r="W1159" s="8">
        <v>61.043399999999998</v>
      </c>
      <c r="X1159" s="3">
        <v>43178.405279513892</v>
      </c>
      <c r="Y1159" s="8" t="s">
        <v>40</v>
      </c>
      <c r="Z1159" s="5">
        <v>39.375944095041511</v>
      </c>
      <c r="AA1159" s="3">
        <f t="shared" si="148"/>
        <v>43178.071967592594</v>
      </c>
      <c r="AB1159" s="5">
        <v>1.8499998142942786</v>
      </c>
    </row>
    <row r="1160" spans="1:28" x14ac:dyDescent="0.25">
      <c r="A1160" s="1" t="s">
        <v>3506</v>
      </c>
      <c r="B1160" s="1" t="s">
        <v>346</v>
      </c>
      <c r="C1160" s="1" t="s">
        <v>500</v>
      </c>
      <c r="D1160" s="1" t="s">
        <v>763</v>
      </c>
      <c r="E1160" s="1" t="s">
        <v>529</v>
      </c>
      <c r="F1160" s="1" t="s">
        <v>5</v>
      </c>
      <c r="G1160" s="1" t="s">
        <v>600</v>
      </c>
      <c r="H1160">
        <v>61.042700000000004</v>
      </c>
      <c r="I1160">
        <v>-171.46729999999999</v>
      </c>
      <c r="J1160" s="1" t="s">
        <v>3464</v>
      </c>
      <c r="K1160" s="1" t="s">
        <v>3507</v>
      </c>
      <c r="L1160" s="1" t="s">
        <v>6</v>
      </c>
      <c r="M1160" s="1" t="s">
        <v>2875</v>
      </c>
      <c r="N1160" s="1" t="s">
        <v>3508</v>
      </c>
      <c r="O1160" s="3">
        <v>43178.158125000002</v>
      </c>
      <c r="P1160" s="4">
        <v>0.152587890625</v>
      </c>
      <c r="Q1160" s="4">
        <v>0.18035888671875</v>
      </c>
      <c r="R1160" s="4">
        <v>24.754745654752071</v>
      </c>
      <c r="S1160" s="4">
        <v>-0.2127754153210617</v>
      </c>
      <c r="T1160" s="5">
        <v>0.40579726027397262</v>
      </c>
      <c r="U1160" s="5">
        <v>20.115708054496153</v>
      </c>
      <c r="V1160" s="8">
        <v>-171.46729999999999</v>
      </c>
      <c r="W1160" s="8">
        <v>61.042700000000004</v>
      </c>
      <c r="X1160" s="3">
        <v>43178.491518634262</v>
      </c>
      <c r="Y1160" s="8" t="s">
        <v>6</v>
      </c>
      <c r="Z1160" s="5">
        <v>27.871288931868161</v>
      </c>
      <c r="AA1160" s="3">
        <f t="shared" si="148"/>
        <v>43178.158206018517</v>
      </c>
      <c r="AB1160" s="5">
        <v>1.7899996368214488</v>
      </c>
    </row>
    <row r="1161" spans="1:28" x14ac:dyDescent="0.25">
      <c r="A1161" s="1" t="s">
        <v>3509</v>
      </c>
      <c r="B1161" s="1" t="s">
        <v>202</v>
      </c>
      <c r="C1161" s="1" t="s">
        <v>484</v>
      </c>
      <c r="D1161" s="1" t="s">
        <v>3</v>
      </c>
      <c r="E1161" s="1" t="s">
        <v>3510</v>
      </c>
      <c r="F1161" s="1" t="s">
        <v>5</v>
      </c>
      <c r="G1161" s="1" t="s">
        <v>78</v>
      </c>
      <c r="H1161">
        <v>61.044499999999999</v>
      </c>
      <c r="I1161">
        <v>-171.4682</v>
      </c>
      <c r="J1161" s="1" t="s">
        <v>3464</v>
      </c>
      <c r="K1161" s="1" t="s">
        <v>3511</v>
      </c>
      <c r="L1161" s="1" t="s">
        <v>6</v>
      </c>
      <c r="M1161" s="1" t="s">
        <v>3512</v>
      </c>
      <c r="N1161" s="1" t="s">
        <v>3513</v>
      </c>
      <c r="O1161" s="3">
        <v>43178.203182870369</v>
      </c>
      <c r="P1161" s="4">
        <v>0.1678466796875</v>
      </c>
      <c r="Q1161" s="4">
        <v>0.1904296875</v>
      </c>
      <c r="R1161" s="4">
        <v>24.750609422351999</v>
      </c>
      <c r="S1161" s="4">
        <v>-0.15616466192329881</v>
      </c>
      <c r="T1161" s="5">
        <v>0.40579726027397262</v>
      </c>
      <c r="U1161" s="5">
        <v>10.579844096122505</v>
      </c>
      <c r="V1161" s="8">
        <v>-171.4682</v>
      </c>
      <c r="W1161" s="8">
        <v>61.044499999999999</v>
      </c>
      <c r="X1161" s="3">
        <v>43178.536575925929</v>
      </c>
      <c r="Y1161" s="8" t="s">
        <v>6</v>
      </c>
      <c r="Z1161" s="5">
        <v>27.625166054363778</v>
      </c>
      <c r="AA1161" s="3">
        <f t="shared" si="148"/>
        <v>43178.203263888892</v>
      </c>
      <c r="AB1161" s="5">
        <v>1.8399999942630529</v>
      </c>
    </row>
    <row r="1162" spans="1:28" x14ac:dyDescent="0.25">
      <c r="A1162" s="1" t="s">
        <v>3514</v>
      </c>
      <c r="B1162" s="1" t="s">
        <v>346</v>
      </c>
      <c r="C1162" s="1" t="s">
        <v>587</v>
      </c>
      <c r="D1162" s="1" t="s">
        <v>3</v>
      </c>
      <c r="E1162" s="1" t="s">
        <v>632</v>
      </c>
      <c r="F1162" s="1" t="s">
        <v>5</v>
      </c>
      <c r="G1162" s="1" t="s">
        <v>2930</v>
      </c>
      <c r="H1162">
        <v>61.049799999999998</v>
      </c>
      <c r="I1162">
        <v>-171.47059999999999</v>
      </c>
      <c r="J1162" s="1" t="s">
        <v>3464</v>
      </c>
      <c r="K1162" s="1" t="s">
        <v>3515</v>
      </c>
      <c r="L1162" s="1" t="s">
        <v>6</v>
      </c>
      <c r="M1162" s="1" t="s">
        <v>3516</v>
      </c>
      <c r="N1162" s="1" t="s">
        <v>3517</v>
      </c>
      <c r="O1162" s="3">
        <v>43178.246342592596</v>
      </c>
      <c r="P1162" s="4">
        <v>0.152587890625</v>
      </c>
      <c r="Q1162" s="4">
        <v>0.17669677734375</v>
      </c>
      <c r="R1162" s="4">
        <v>24.750609422351999</v>
      </c>
      <c r="S1162" s="4">
        <v>-0.15834540599723823</v>
      </c>
      <c r="T1162" s="5">
        <v>0.40579726027397262</v>
      </c>
      <c r="U1162" s="5">
        <v>16.863219599788824</v>
      </c>
      <c r="V1162" s="8">
        <v>-171.47059999999999</v>
      </c>
      <c r="W1162" s="8">
        <v>61.049799999999998</v>
      </c>
      <c r="X1162" s="3">
        <v>43178.579737037035</v>
      </c>
      <c r="Y1162" s="8" t="s">
        <v>6</v>
      </c>
      <c r="Z1162" s="5">
        <v>25.841932763167126</v>
      </c>
      <c r="AA1162" s="3">
        <f t="shared" si="148"/>
        <v>43178.246423611112</v>
      </c>
      <c r="AB1162" s="5">
        <v>1.7200002679601312</v>
      </c>
    </row>
    <row r="1163" spans="1:28" x14ac:dyDescent="0.25">
      <c r="A1163" s="1" t="s">
        <v>3518</v>
      </c>
      <c r="B1163" s="1" t="s">
        <v>72</v>
      </c>
      <c r="C1163" s="1" t="s">
        <v>512</v>
      </c>
      <c r="D1163" s="1" t="s">
        <v>3</v>
      </c>
      <c r="E1163" s="1" t="s">
        <v>3519</v>
      </c>
      <c r="F1163" s="1" t="s">
        <v>5</v>
      </c>
      <c r="G1163" s="1" t="s">
        <v>122</v>
      </c>
      <c r="H1163">
        <v>61.057099999999998</v>
      </c>
      <c r="I1163">
        <v>-171.47499999999999</v>
      </c>
      <c r="J1163" s="1" t="s">
        <v>3464</v>
      </c>
      <c r="K1163" s="1" t="s">
        <v>3520</v>
      </c>
      <c r="L1163" s="1" t="s">
        <v>15</v>
      </c>
      <c r="M1163" s="1" t="s">
        <v>3521</v>
      </c>
      <c r="N1163" s="1" t="s">
        <v>3522</v>
      </c>
      <c r="O1163" s="3">
        <v>43178.288726851853</v>
      </c>
      <c r="P1163" s="4">
        <v>0.164794921875</v>
      </c>
      <c r="Q1163" s="4">
        <v>0.18402099609375</v>
      </c>
      <c r="R1163" s="4">
        <v>24.750609422351999</v>
      </c>
      <c r="S1163" s="4">
        <v>-0.14743895322237677</v>
      </c>
      <c r="T1163" s="5">
        <v>0.40579726027397262</v>
      </c>
      <c r="U1163" s="5">
        <v>10.887482877261027</v>
      </c>
      <c r="V1163" s="8">
        <v>-171.47499999999999</v>
      </c>
      <c r="W1163" s="8">
        <v>61.057099999999998</v>
      </c>
      <c r="X1163" s="3">
        <v>43178.622130902782</v>
      </c>
      <c r="Y1163" s="8" t="s">
        <v>15</v>
      </c>
      <c r="Z1163" s="5">
        <v>33.48814550117153</v>
      </c>
      <c r="AA1163" s="3">
        <f t="shared" si="148"/>
        <v>43178.288819444446</v>
      </c>
      <c r="AB1163" s="5">
        <v>1.8899997230619192</v>
      </c>
    </row>
    <row r="1164" spans="1:28" x14ac:dyDescent="0.25">
      <c r="A1164" s="1" t="s">
        <v>3523</v>
      </c>
      <c r="B1164" s="1" t="s">
        <v>664</v>
      </c>
      <c r="C1164" s="1" t="s">
        <v>672</v>
      </c>
      <c r="D1164" s="1" t="s">
        <v>3</v>
      </c>
      <c r="E1164" s="1" t="s">
        <v>529</v>
      </c>
      <c r="F1164" s="1" t="s">
        <v>373</v>
      </c>
      <c r="G1164" s="1" t="s">
        <v>24</v>
      </c>
      <c r="H1164">
        <v>61.077800000000003</v>
      </c>
      <c r="I1164">
        <v>-171.46539999999999</v>
      </c>
      <c r="J1164" s="1" t="s">
        <v>3464</v>
      </c>
      <c r="K1164" s="1" t="s">
        <v>3524</v>
      </c>
      <c r="L1164" s="1" t="s">
        <v>27</v>
      </c>
      <c r="M1164" s="1" t="s">
        <v>2760</v>
      </c>
      <c r="N1164" s="1" t="s">
        <v>3525</v>
      </c>
      <c r="O1164" s="3">
        <v>43178.375856481478</v>
      </c>
      <c r="P1164" s="4">
        <v>0.177001953125</v>
      </c>
      <c r="Q1164" s="4">
        <v>0.19500732421875</v>
      </c>
      <c r="R1164" s="4">
        <v>24.750609422351999</v>
      </c>
      <c r="S1164" s="4">
        <v>-0.2127754153210617</v>
      </c>
      <c r="T1164" s="5">
        <v>1.0821260273972604</v>
      </c>
      <c r="U1164" s="5">
        <v>6.7832889062333557</v>
      </c>
      <c r="V1164" s="8">
        <v>-171.46539999999999</v>
      </c>
      <c r="W1164" s="8">
        <v>61.077800000000003</v>
      </c>
      <c r="X1164" s="3">
        <v>43178.7093306713</v>
      </c>
      <c r="Y1164" s="8" t="s">
        <v>27</v>
      </c>
      <c r="Z1164" s="5">
        <v>43.945519562308839</v>
      </c>
      <c r="AA1164" s="3">
        <f t="shared" si="148"/>
        <v>43178.376018518524</v>
      </c>
      <c r="AB1164" s="5">
        <v>1.8300001742318273</v>
      </c>
    </row>
    <row r="1165" spans="1:28" x14ac:dyDescent="0.25">
      <c r="A1165" s="1" t="s">
        <v>3526</v>
      </c>
      <c r="B1165" s="1" t="s">
        <v>3527</v>
      </c>
      <c r="C1165" s="1" t="s">
        <v>3528</v>
      </c>
      <c r="D1165" s="1" t="s">
        <v>3</v>
      </c>
      <c r="E1165" s="1" t="s">
        <v>572</v>
      </c>
      <c r="F1165" s="1" t="s">
        <v>3529</v>
      </c>
      <c r="G1165" s="1" t="s">
        <v>3530</v>
      </c>
      <c r="H1165">
        <v>61.088500000000003</v>
      </c>
      <c r="I1165">
        <v>-171.4529</v>
      </c>
      <c r="J1165" s="1" t="s">
        <v>3464</v>
      </c>
      <c r="K1165" s="1" t="s">
        <v>3531</v>
      </c>
      <c r="L1165" s="1" t="s">
        <v>180</v>
      </c>
      <c r="M1165" s="1" t="s">
        <v>3532</v>
      </c>
      <c r="N1165" s="1" t="s">
        <v>3533</v>
      </c>
      <c r="O1165" s="3">
        <v>43178.420543981483</v>
      </c>
      <c r="P1165" s="4">
        <v>0.189208984375</v>
      </c>
      <c r="Q1165" s="4">
        <v>0.2252197265625</v>
      </c>
      <c r="R1165" s="4">
        <v>24.750609422351999</v>
      </c>
      <c r="S1165" s="4">
        <v>-0.1616160100459183</v>
      </c>
      <c r="T1165" s="5">
        <v>63.304372602739733</v>
      </c>
      <c r="U1165" s="5">
        <v>30.795512314027608</v>
      </c>
      <c r="V1165" s="8">
        <v>-171.4529</v>
      </c>
      <c r="W1165" s="8">
        <v>61.088500000000003</v>
      </c>
      <c r="X1165" s="3">
        <v>43178.754052893513</v>
      </c>
      <c r="Y1165" s="8" t="s">
        <v>180</v>
      </c>
      <c r="Z1165" s="5">
        <v>40.447564838170123</v>
      </c>
      <c r="AA1165" s="3">
        <f t="shared" si="148"/>
        <v>43178.420740740738</v>
      </c>
      <c r="AB1165" s="5">
        <v>1.8300001742318273</v>
      </c>
    </row>
    <row r="1166" spans="1:28" x14ac:dyDescent="0.25">
      <c r="A1166" s="1" t="s">
        <v>3534</v>
      </c>
      <c r="B1166" s="1" t="s">
        <v>741</v>
      </c>
      <c r="C1166" s="1" t="s">
        <v>668</v>
      </c>
      <c r="D1166" s="1" t="s">
        <v>3</v>
      </c>
      <c r="E1166" s="1" t="s">
        <v>627</v>
      </c>
      <c r="F1166" s="1" t="s">
        <v>3535</v>
      </c>
      <c r="G1166" s="1" t="s">
        <v>72</v>
      </c>
      <c r="H1166">
        <v>61.098199999999999</v>
      </c>
      <c r="I1166">
        <v>-171.4357</v>
      </c>
      <c r="J1166" s="1" t="s">
        <v>3464</v>
      </c>
      <c r="K1166" s="1" t="s">
        <v>3536</v>
      </c>
      <c r="L1166" s="1" t="s">
        <v>159</v>
      </c>
      <c r="M1166" s="1" t="s">
        <v>3537</v>
      </c>
      <c r="N1166" s="1" t="s">
        <v>3538</v>
      </c>
      <c r="O1166" s="3">
        <v>43178.462847222225</v>
      </c>
      <c r="P1166" s="4">
        <v>0.1861572265625</v>
      </c>
      <c r="Q1166" s="4">
        <v>0.205078125</v>
      </c>
      <c r="R1166" s="4">
        <v>24.750609422351999</v>
      </c>
      <c r="S1166" s="4">
        <v>-0.18884717591981826</v>
      </c>
      <c r="T1166" s="5">
        <v>545.79731506849316</v>
      </c>
      <c r="U1166" s="5">
        <v>15.42057079299024</v>
      </c>
      <c r="V1166" s="8">
        <v>-171.4357</v>
      </c>
      <c r="W1166" s="8">
        <v>61.098199999999999</v>
      </c>
      <c r="X1166" s="3">
        <v>43178.796550925923</v>
      </c>
      <c r="Y1166" s="8" t="s">
        <v>159</v>
      </c>
      <c r="Z1166" s="5">
        <v>40.359167876409295</v>
      </c>
      <c r="AA1166" s="3">
        <f t="shared" si="148"/>
        <v>43178.463240740741</v>
      </c>
      <c r="AB1166" s="5">
        <v>2.0000002579763532</v>
      </c>
    </row>
    <row r="1167" spans="1:28" x14ac:dyDescent="0.25">
      <c r="A1167" s="1" t="s">
        <v>3539</v>
      </c>
      <c r="B1167" s="1" t="s">
        <v>741</v>
      </c>
      <c r="C1167" s="1" t="s">
        <v>753</v>
      </c>
      <c r="D1167" s="1" t="s">
        <v>3</v>
      </c>
      <c r="E1167" s="1" t="s">
        <v>540</v>
      </c>
      <c r="F1167" s="1" t="s">
        <v>3540</v>
      </c>
      <c r="G1167" s="1" t="s">
        <v>3541</v>
      </c>
      <c r="H1167">
        <v>61.107799999999997</v>
      </c>
      <c r="I1167">
        <v>-171.4152</v>
      </c>
      <c r="J1167" s="1" t="s">
        <v>3464</v>
      </c>
      <c r="K1167" s="1" t="s">
        <v>3542</v>
      </c>
      <c r="L1167" s="1" t="s">
        <v>180</v>
      </c>
      <c r="M1167" s="1" t="s">
        <v>2927</v>
      </c>
      <c r="N1167" s="1" t="s">
        <v>3543</v>
      </c>
      <c r="O1167" s="3">
        <v>43178.506331018521</v>
      </c>
      <c r="P1167" s="4">
        <v>0.1861572265625</v>
      </c>
      <c r="Q1167" s="4">
        <v>0.20965576171875</v>
      </c>
      <c r="R1167" s="4">
        <v>24.750609422351999</v>
      </c>
      <c r="S1167" s="4">
        <v>-0.16270607487808775</v>
      </c>
      <c r="T1167" s="5">
        <v>615.12101369863012</v>
      </c>
      <c r="U1167" s="5">
        <v>32.32806412216226</v>
      </c>
      <c r="V1167" s="8">
        <v>-171.4152</v>
      </c>
      <c r="W1167" s="8">
        <v>61.107799999999997</v>
      </c>
      <c r="X1167" s="3">
        <v>43178.839839930559</v>
      </c>
      <c r="Y1167" s="8" t="s">
        <v>180</v>
      </c>
      <c r="Z1167" s="5">
        <v>49.231827233738322</v>
      </c>
      <c r="AA1167" s="3">
        <f t="shared" si="148"/>
        <v>43178.506527777776</v>
      </c>
      <c r="AB1167" s="5">
        <v>1.8299995455890894</v>
      </c>
    </row>
    <row r="1168" spans="1:28" x14ac:dyDescent="0.25">
      <c r="A1168" s="1" t="s">
        <v>3544</v>
      </c>
      <c r="B1168" s="1" t="s">
        <v>537</v>
      </c>
      <c r="C1168" s="1" t="s">
        <v>758</v>
      </c>
      <c r="D1168" s="1" t="s">
        <v>3</v>
      </c>
      <c r="E1168" s="1" t="s">
        <v>3545</v>
      </c>
      <c r="F1168" s="1" t="s">
        <v>3546</v>
      </c>
      <c r="G1168" s="1" t="s">
        <v>46</v>
      </c>
      <c r="H1168">
        <v>61.113700000000001</v>
      </c>
      <c r="I1168">
        <v>-171.3939</v>
      </c>
      <c r="J1168" s="1" t="s">
        <v>3464</v>
      </c>
      <c r="K1168" s="1" t="s">
        <v>3547</v>
      </c>
      <c r="L1168" s="1" t="s">
        <v>298</v>
      </c>
      <c r="M1168" s="1" t="s">
        <v>2963</v>
      </c>
      <c r="N1168" s="1" t="s">
        <v>3548</v>
      </c>
      <c r="O1168" s="3">
        <v>43178.552083333328</v>
      </c>
      <c r="P1168" s="4">
        <v>0.201416015625</v>
      </c>
      <c r="Q1168" s="4">
        <v>0.2197265625</v>
      </c>
      <c r="R1168" s="4">
        <v>24.750609422351999</v>
      </c>
      <c r="S1168" s="4">
        <v>-9.6086923866778307E-2</v>
      </c>
      <c r="T1168" s="5">
        <v>560.47364931506854</v>
      </c>
      <c r="U1168" s="5">
        <v>13.344476714033151</v>
      </c>
      <c r="V1168" s="8">
        <v>-171.3939</v>
      </c>
      <c r="W1168" s="8">
        <v>61.113700000000001</v>
      </c>
      <c r="X1168" s="3">
        <v>43178.885765740735</v>
      </c>
      <c r="Y1168" s="8" t="s">
        <v>298</v>
      </c>
      <c r="Z1168" s="5">
        <v>42.012399509941531</v>
      </c>
      <c r="AA1168" s="3">
        <f t="shared" si="148"/>
        <v>43178.552453703705</v>
      </c>
      <c r="AB1168" s="5">
        <v>1.8400006229057908</v>
      </c>
    </row>
    <row r="1169" spans="1:28" x14ac:dyDescent="0.25">
      <c r="A1169" s="1" t="s">
        <v>3549</v>
      </c>
      <c r="B1169" s="1" t="s">
        <v>58</v>
      </c>
      <c r="C1169" s="1" t="s">
        <v>428</v>
      </c>
      <c r="D1169" s="1" t="s">
        <v>3</v>
      </c>
      <c r="E1169" s="1" t="s">
        <v>3550</v>
      </c>
      <c r="F1169" s="1" t="s">
        <v>3551</v>
      </c>
      <c r="G1169" s="1" t="s">
        <v>301</v>
      </c>
      <c r="H1169">
        <v>61.112299999999998</v>
      </c>
      <c r="I1169">
        <v>-171.3656</v>
      </c>
      <c r="J1169" s="1" t="s">
        <v>3464</v>
      </c>
      <c r="K1169" s="1" t="s">
        <v>3552</v>
      </c>
      <c r="L1169" s="1" t="s">
        <v>99</v>
      </c>
      <c r="M1169" s="1" t="s">
        <v>3091</v>
      </c>
      <c r="N1169" s="1" t="s">
        <v>3553</v>
      </c>
      <c r="O1169" s="3">
        <v>43178.643159722225</v>
      </c>
      <c r="P1169" s="4">
        <v>0.2105712890625</v>
      </c>
      <c r="Q1169" s="4">
        <v>0.2288818359375</v>
      </c>
      <c r="R1169" s="4">
        <v>24.750609422351999</v>
      </c>
      <c r="S1169" s="4">
        <v>-0.20734006680430639</v>
      </c>
      <c r="T1169" s="5">
        <v>282.90832328767124</v>
      </c>
      <c r="U1169" s="5">
        <v>11.762787085494146</v>
      </c>
      <c r="V1169" s="8">
        <v>-171.3656</v>
      </c>
      <c r="W1169" s="8">
        <v>61.112299999999998</v>
      </c>
      <c r="X1169" s="3">
        <v>43178.976622222224</v>
      </c>
      <c r="Y1169" s="8" t="s">
        <v>99</v>
      </c>
      <c r="Z1169" s="5">
        <v>26.619729544329093</v>
      </c>
      <c r="AA1169" s="3">
        <f t="shared" si="148"/>
        <v>43178.643310185187</v>
      </c>
      <c r="AB1169" s="5">
        <v>1.8399999942630529</v>
      </c>
    </row>
    <row r="1170" spans="1:28" x14ac:dyDescent="0.25">
      <c r="A1170" s="1" t="s">
        <v>3554</v>
      </c>
      <c r="B1170" s="1" t="s">
        <v>2550</v>
      </c>
      <c r="C1170" s="1" t="s">
        <v>2546</v>
      </c>
      <c r="D1170" s="1" t="s">
        <v>3</v>
      </c>
      <c r="E1170" s="1" t="s">
        <v>2648</v>
      </c>
      <c r="F1170" s="1" t="s">
        <v>3555</v>
      </c>
      <c r="G1170" s="1" t="s">
        <v>2557</v>
      </c>
      <c r="H1170">
        <v>61.104300000000002</v>
      </c>
      <c r="I1170">
        <v>-171.36330000000001</v>
      </c>
      <c r="J1170" s="1" t="s">
        <v>3556</v>
      </c>
      <c r="K1170" s="1" t="s">
        <v>3557</v>
      </c>
      <c r="L1170" s="1" t="s">
        <v>136</v>
      </c>
      <c r="M1170" s="1" t="s">
        <v>3326</v>
      </c>
      <c r="N1170" s="1" t="s">
        <v>3558</v>
      </c>
      <c r="O1170" s="3">
        <v>43178.728842592594</v>
      </c>
      <c r="P1170" s="4">
        <v>0.2349853515625</v>
      </c>
      <c r="Q1170" s="4">
        <v>0.25360107421875</v>
      </c>
      <c r="R1170" s="4">
        <v>24.750609422351999</v>
      </c>
      <c r="S1170" s="4">
        <v>-8.3295412261463753E-3</v>
      </c>
      <c r="T1170" s="5">
        <v>742.33845479452054</v>
      </c>
      <c r="U1170" s="5">
        <v>27.377006184146428</v>
      </c>
      <c r="V1170" s="8">
        <v>-171.36330000000001</v>
      </c>
      <c r="W1170" s="8">
        <v>61.104300000000002</v>
      </c>
      <c r="X1170" s="3">
        <v>43179.062337962961</v>
      </c>
      <c r="Y1170" s="8" t="s">
        <v>136</v>
      </c>
      <c r="Z1170" s="5">
        <v>29.190847200285706</v>
      </c>
      <c r="AA1170" s="3">
        <f t="shared" si="148"/>
        <v>43178.729027777779</v>
      </c>
      <c r="AB1170" s="5">
        <v>2.0000002579763532</v>
      </c>
    </row>
    <row r="1171" spans="1:28" x14ac:dyDescent="0.25">
      <c r="A1171" s="1" t="s">
        <v>3559</v>
      </c>
      <c r="B1171" s="1" t="s">
        <v>2566</v>
      </c>
      <c r="C1171" s="1" t="s">
        <v>2919</v>
      </c>
      <c r="D1171" s="1" t="s">
        <v>3</v>
      </c>
      <c r="E1171" s="1" t="s">
        <v>606</v>
      </c>
      <c r="F1171" s="1" t="s">
        <v>1004</v>
      </c>
      <c r="G1171" s="1" t="s">
        <v>566</v>
      </c>
      <c r="H1171">
        <v>61.103299999999997</v>
      </c>
      <c r="I1171">
        <v>-171.37459999999999</v>
      </c>
      <c r="J1171" s="1" t="s">
        <v>3556</v>
      </c>
      <c r="K1171" s="1" t="s">
        <v>3560</v>
      </c>
      <c r="L1171" s="1" t="s">
        <v>6</v>
      </c>
      <c r="M1171" s="1" t="s">
        <v>3091</v>
      </c>
      <c r="N1171" s="1" t="s">
        <v>3561</v>
      </c>
      <c r="O1171" s="3">
        <v>43178.817210648151</v>
      </c>
      <c r="P1171" s="4">
        <v>0.2685546875</v>
      </c>
      <c r="Q1171" s="4">
        <v>0.28839111328125</v>
      </c>
      <c r="R1171" s="4">
        <v>24.750609422351999</v>
      </c>
      <c r="S1171" s="4">
        <v>-0.20190302043977226</v>
      </c>
      <c r="T1171" s="5">
        <v>235.0918794520548</v>
      </c>
      <c r="U1171" s="5">
        <v>14.760334581469486</v>
      </c>
      <c r="V1171" s="8">
        <v>-171.37459999999999</v>
      </c>
      <c r="W1171" s="8">
        <v>61.103299999999997</v>
      </c>
      <c r="X1171" s="3">
        <v>43179.150603703703</v>
      </c>
      <c r="Y1171" s="8" t="s">
        <v>6</v>
      </c>
      <c r="Z1171" s="5">
        <v>26.619729544329093</v>
      </c>
      <c r="AA1171" s="3">
        <f t="shared" si="148"/>
        <v>43178.817291666666</v>
      </c>
      <c r="AB1171" s="5">
        <v>1.8399999942630529</v>
      </c>
    </row>
    <row r="1172" spans="1:28" x14ac:dyDescent="0.25">
      <c r="A1172" s="1" t="s">
        <v>3562</v>
      </c>
      <c r="B1172" s="1" t="s">
        <v>489</v>
      </c>
      <c r="C1172" s="1" t="s">
        <v>3530</v>
      </c>
      <c r="D1172" s="1" t="s">
        <v>3</v>
      </c>
      <c r="E1172" s="1" t="s">
        <v>3275</v>
      </c>
      <c r="F1172" s="1" t="s">
        <v>3563</v>
      </c>
      <c r="G1172" s="1" t="s">
        <v>436</v>
      </c>
      <c r="H1172">
        <v>61.107100000000003</v>
      </c>
      <c r="I1172">
        <v>-171.3785</v>
      </c>
      <c r="J1172" s="1" t="s">
        <v>3556</v>
      </c>
      <c r="K1172" s="1" t="s">
        <v>3564</v>
      </c>
      <c r="L1172" s="1" t="s">
        <v>87</v>
      </c>
      <c r="M1172" s="1" t="s">
        <v>3181</v>
      </c>
      <c r="N1172" s="1" t="s">
        <v>3565</v>
      </c>
      <c r="O1172" s="3">
        <v>43178.860312500001</v>
      </c>
      <c r="P1172" s="4">
        <v>0.2716064453125</v>
      </c>
      <c r="Q1172" s="4">
        <v>0.29388427734375</v>
      </c>
      <c r="R1172" s="4">
        <v>24.750609422351999</v>
      </c>
      <c r="S1172" s="4">
        <v>-0.29302071774878868</v>
      </c>
      <c r="T1172" s="5">
        <v>180.91794520547944</v>
      </c>
      <c r="U1172" s="5">
        <v>29.073154010161797</v>
      </c>
      <c r="V1172" s="8">
        <v>-171.3785</v>
      </c>
      <c r="W1172" s="8">
        <v>61.107100000000003</v>
      </c>
      <c r="X1172" s="3">
        <v>43179.193693634254</v>
      </c>
      <c r="Y1172" s="8" t="s">
        <v>87</v>
      </c>
      <c r="Z1172" s="5">
        <v>35.015185156248627</v>
      </c>
      <c r="AA1172" s="3">
        <f t="shared" si="148"/>
        <v>43178.86038194444</v>
      </c>
      <c r="AB1172" s="5">
        <v>1.8700000829994678</v>
      </c>
    </row>
    <row r="1173" spans="1:28" x14ac:dyDescent="0.25">
      <c r="A1173" s="1" t="s">
        <v>3566</v>
      </c>
      <c r="B1173" s="1" t="s">
        <v>3043</v>
      </c>
      <c r="C1173" s="1" t="s">
        <v>3567</v>
      </c>
      <c r="D1173" s="1" t="s">
        <v>3</v>
      </c>
      <c r="E1173" s="1" t="s">
        <v>3568</v>
      </c>
      <c r="F1173" s="1" t="s">
        <v>2540</v>
      </c>
      <c r="G1173" s="1" t="s">
        <v>3569</v>
      </c>
      <c r="H1173">
        <v>61.1128</v>
      </c>
      <c r="I1173">
        <v>-171.3783</v>
      </c>
      <c r="J1173" s="1" t="s">
        <v>3556</v>
      </c>
      <c r="K1173" s="1" t="s">
        <v>3570</v>
      </c>
      <c r="L1173" s="1" t="s">
        <v>87</v>
      </c>
      <c r="M1173" s="1" t="s">
        <v>2644</v>
      </c>
      <c r="N1173" s="1" t="s">
        <v>3571</v>
      </c>
      <c r="O1173" s="3">
        <v>43178.90325231482</v>
      </c>
      <c r="P1173" s="4">
        <v>0.2838134765625</v>
      </c>
      <c r="Q1173" s="4">
        <v>0.30853271484375</v>
      </c>
      <c r="R1173" s="4">
        <v>24.750609422351999</v>
      </c>
      <c r="S1173" s="4">
        <v>-0.46955318398471491</v>
      </c>
      <c r="T1173" s="5">
        <v>11.632854794520549</v>
      </c>
      <c r="U1173" s="5">
        <v>38.555939977705322</v>
      </c>
      <c r="V1173" s="8">
        <v>-171.3783</v>
      </c>
      <c r="W1173" s="8">
        <v>61.1128</v>
      </c>
      <c r="X1173" s="3">
        <v>43179.236633564818</v>
      </c>
      <c r="Y1173" s="8" t="s">
        <v>87</v>
      </c>
      <c r="Z1173" s="5">
        <v>27.748478700653401</v>
      </c>
      <c r="AA1173" s="3">
        <f t="shared" si="148"/>
        <v>43178.903321759259</v>
      </c>
      <c r="AB1173" s="5">
        <v>1.8599996343255043</v>
      </c>
    </row>
    <row r="1174" spans="1:28" x14ac:dyDescent="0.25">
      <c r="A1174" s="1" t="s">
        <v>3572</v>
      </c>
      <c r="B1174" s="1" t="s">
        <v>562</v>
      </c>
      <c r="C1174" s="1" t="s">
        <v>3573</v>
      </c>
      <c r="D1174" s="1" t="s">
        <v>3</v>
      </c>
      <c r="E1174" s="1" t="s">
        <v>3574</v>
      </c>
      <c r="F1174" s="1" t="s">
        <v>5</v>
      </c>
      <c r="G1174" s="1" t="s">
        <v>566</v>
      </c>
      <c r="H1174">
        <v>61.118400000000001</v>
      </c>
      <c r="I1174">
        <v>-171.37350000000001</v>
      </c>
      <c r="J1174" s="1" t="s">
        <v>3556</v>
      </c>
      <c r="K1174" s="1" t="s">
        <v>3575</v>
      </c>
      <c r="L1174" s="1" t="s">
        <v>12</v>
      </c>
      <c r="M1174" s="1" t="s">
        <v>3576</v>
      </c>
      <c r="N1174" s="1" t="s">
        <v>3577</v>
      </c>
      <c r="O1174" s="3">
        <v>43178.946157407408</v>
      </c>
      <c r="P1174" s="4">
        <v>0.3021240234375</v>
      </c>
      <c r="Q1174" s="4">
        <v>0.322265625</v>
      </c>
      <c r="R1174" s="4">
        <v>24.750609422351999</v>
      </c>
      <c r="S1174" s="4">
        <v>-0.43632133917344618</v>
      </c>
      <c r="T1174" s="5">
        <v>0.40579726027397262</v>
      </c>
      <c r="U1174" s="5">
        <v>14.760334581469486</v>
      </c>
      <c r="V1174" s="8">
        <v>-171.37350000000001</v>
      </c>
      <c r="W1174" s="8">
        <v>61.118400000000001</v>
      </c>
      <c r="X1174" s="3">
        <v>43179.279608217592</v>
      </c>
      <c r="Y1174" s="8" t="s">
        <v>12</v>
      </c>
      <c r="Z1174" s="5">
        <v>38.922179718261312</v>
      </c>
      <c r="AA1174" s="3">
        <f t="shared" si="148"/>
        <v>43178.946296296301</v>
      </c>
      <c r="AB1174" s="5">
        <v>1.8500004429370165</v>
      </c>
    </row>
    <row r="1175" spans="1:28" x14ac:dyDescent="0.25">
      <c r="A1175" s="1" t="s">
        <v>3578</v>
      </c>
      <c r="B1175" s="1" t="s">
        <v>3</v>
      </c>
      <c r="C1175" s="1" t="s">
        <v>611</v>
      </c>
      <c r="D1175" s="1" t="s">
        <v>763</v>
      </c>
      <c r="E1175" s="1" t="s">
        <v>2938</v>
      </c>
      <c r="F1175" s="1" t="s">
        <v>5</v>
      </c>
      <c r="G1175" s="1" t="s">
        <v>6</v>
      </c>
      <c r="H1175">
        <v>61.123699999999999</v>
      </c>
      <c r="I1175">
        <v>-171.36269999999999</v>
      </c>
      <c r="J1175" s="1" t="s">
        <v>3556</v>
      </c>
      <c r="K1175" s="1" t="s">
        <v>3579</v>
      </c>
      <c r="L1175" s="1" t="s">
        <v>62</v>
      </c>
      <c r="M1175" s="1" t="s">
        <v>2695</v>
      </c>
      <c r="N1175" s="1" t="s">
        <v>3580</v>
      </c>
      <c r="O1175" s="3">
        <v>43178.990243055552</v>
      </c>
      <c r="P1175" s="4">
        <v>0.311279296875</v>
      </c>
      <c r="Q1175" s="4">
        <v>0.32958984375</v>
      </c>
      <c r="R1175" s="4">
        <v>24.754745654752071</v>
      </c>
      <c r="S1175" s="4">
        <v>-0.50806542548031075</v>
      </c>
      <c r="T1175" s="5">
        <v>0.40579726027397262</v>
      </c>
      <c r="U1175" s="5">
        <v>5.1264000819477049</v>
      </c>
      <c r="V1175" s="8">
        <v>-171.36269999999999</v>
      </c>
      <c r="W1175" s="8">
        <v>61.123699999999999</v>
      </c>
      <c r="X1175" s="3">
        <v>43179.323728703705</v>
      </c>
      <c r="Y1175" s="8" t="s">
        <v>62</v>
      </c>
      <c r="Z1175" s="5">
        <v>29.541360500142787</v>
      </c>
      <c r="AA1175" s="3">
        <f t="shared" si="148"/>
        <v>43178.990416666667</v>
      </c>
      <c r="AB1175" s="5">
        <v>1.8399999942630529</v>
      </c>
    </row>
    <row r="1176" spans="1:28" x14ac:dyDescent="0.25">
      <c r="A1176" s="1" t="s">
        <v>3581</v>
      </c>
      <c r="B1176" s="1" t="s">
        <v>763</v>
      </c>
      <c r="C1176" s="1" t="s">
        <v>3582</v>
      </c>
      <c r="D1176" s="1" t="s">
        <v>3</v>
      </c>
      <c r="E1176" s="1" t="s">
        <v>3583</v>
      </c>
      <c r="F1176" s="1" t="s">
        <v>5</v>
      </c>
      <c r="G1176" s="1" t="s">
        <v>78</v>
      </c>
      <c r="H1176">
        <v>61.126199999999997</v>
      </c>
      <c r="I1176">
        <v>-171.35079999999999</v>
      </c>
      <c r="J1176" s="1" t="s">
        <v>3556</v>
      </c>
      <c r="K1176" s="1" t="s">
        <v>3584</v>
      </c>
      <c r="L1176" s="1" t="s">
        <v>87</v>
      </c>
      <c r="M1176" s="1" t="s">
        <v>3585</v>
      </c>
      <c r="N1176" s="1" t="s">
        <v>3586</v>
      </c>
      <c r="O1176" s="3">
        <v>43179.032777777778</v>
      </c>
      <c r="P1176" s="4">
        <v>0.3143310546875</v>
      </c>
      <c r="Q1176" s="4">
        <v>0.33599853515625</v>
      </c>
      <c r="R1176" s="4">
        <v>24.750609422351999</v>
      </c>
      <c r="S1176" s="4">
        <v>-0.50913399246934432</v>
      </c>
      <c r="T1176" s="5">
        <v>0.40579726027397262</v>
      </c>
      <c r="U1176" s="5">
        <v>10.579844096122505</v>
      </c>
      <c r="V1176" s="8">
        <v>-171.35079999999999</v>
      </c>
      <c r="W1176" s="8">
        <v>61.126199999999997</v>
      </c>
      <c r="X1176" s="3">
        <v>43179.366159143516</v>
      </c>
      <c r="Y1176" s="8" t="s">
        <v>87</v>
      </c>
      <c r="Z1176" s="5">
        <v>20.281649812950175</v>
      </c>
      <c r="AA1176" s="3">
        <f t="shared" si="148"/>
        <v>43179.032847222217</v>
      </c>
      <c r="AB1176" s="5">
        <v>1.8499998142942786</v>
      </c>
    </row>
    <row r="1177" spans="1:28" x14ac:dyDescent="0.25">
      <c r="A1177" s="1" t="s">
        <v>3587</v>
      </c>
      <c r="B1177" s="1" t="s">
        <v>3588</v>
      </c>
      <c r="C1177" s="1" t="s">
        <v>3589</v>
      </c>
      <c r="D1177" s="1" t="s">
        <v>763</v>
      </c>
      <c r="E1177" s="1" t="s">
        <v>3590</v>
      </c>
      <c r="F1177" s="1" t="s">
        <v>5</v>
      </c>
      <c r="G1177" s="1" t="s">
        <v>646</v>
      </c>
      <c r="H1177">
        <v>61.127800000000001</v>
      </c>
      <c r="I1177">
        <v>-171.34030000000001</v>
      </c>
      <c r="J1177" s="1" t="s">
        <v>3556</v>
      </c>
      <c r="K1177" s="1" t="s">
        <v>3591</v>
      </c>
      <c r="L1177" s="1" t="s">
        <v>6</v>
      </c>
      <c r="M1177" s="1" t="s">
        <v>3386</v>
      </c>
      <c r="N1177" s="1" t="s">
        <v>3592</v>
      </c>
      <c r="O1177" s="3">
        <v>43179.075162037036</v>
      </c>
      <c r="P1177" s="4">
        <v>0.3326416015625</v>
      </c>
      <c r="Q1177" s="4">
        <v>0.355224609375</v>
      </c>
      <c r="R1177" s="4">
        <v>24.754745654752071</v>
      </c>
      <c r="S1177" s="4">
        <v>-0.56034807010104259</v>
      </c>
      <c r="T1177" s="5">
        <v>0.40579726027397262</v>
      </c>
      <c r="U1177" s="5">
        <v>23.651858175449533</v>
      </c>
      <c r="V1177" s="8">
        <v>-171.34030000000001</v>
      </c>
      <c r="W1177" s="8">
        <v>61.127800000000001</v>
      </c>
      <c r="X1177" s="3">
        <v>43179.408554398149</v>
      </c>
      <c r="Y1177" s="8" t="s">
        <v>6</v>
      </c>
      <c r="Z1177" s="5">
        <v>28.236770917176351</v>
      </c>
      <c r="AA1177" s="3">
        <f t="shared" si="148"/>
        <v>43179.075243055559</v>
      </c>
      <c r="AB1177" s="5">
        <v>1.9000001717358828</v>
      </c>
    </row>
    <row r="1178" spans="1:28" x14ac:dyDescent="0.25">
      <c r="A1178" s="1" t="s">
        <v>3593</v>
      </c>
      <c r="B1178" s="1" t="s">
        <v>2832</v>
      </c>
      <c r="C1178" s="1" t="s">
        <v>2828</v>
      </c>
      <c r="D1178" s="1" t="s">
        <v>763</v>
      </c>
      <c r="E1178" s="1" t="s">
        <v>3594</v>
      </c>
      <c r="F1178" s="1" t="s">
        <v>5</v>
      </c>
      <c r="G1178" s="1" t="s">
        <v>72</v>
      </c>
      <c r="H1178">
        <v>61.128500000000003</v>
      </c>
      <c r="I1178">
        <v>-171.33349999999999</v>
      </c>
      <c r="J1178" s="1" t="s">
        <v>3556</v>
      </c>
      <c r="K1178" s="1" t="s">
        <v>3595</v>
      </c>
      <c r="L1178" s="1" t="s">
        <v>270</v>
      </c>
      <c r="M1178" s="1" t="s">
        <v>3203</v>
      </c>
      <c r="N1178" s="1" t="s">
        <v>3596</v>
      </c>
      <c r="O1178" s="3">
        <v>43179.118229166663</v>
      </c>
      <c r="P1178" s="4">
        <v>0.3387451171875</v>
      </c>
      <c r="Q1178" s="4">
        <v>0.3570556640625</v>
      </c>
      <c r="R1178" s="4">
        <v>24.754745654752071</v>
      </c>
      <c r="S1178" s="4">
        <v>-0.55182286872928898</v>
      </c>
      <c r="T1178" s="5">
        <v>0.40579726027397262</v>
      </c>
      <c r="U1178" s="5">
        <v>15.42057079299024</v>
      </c>
      <c r="V1178" s="8">
        <v>-171.33349999999999</v>
      </c>
      <c r="W1178" s="8">
        <v>61.128500000000003</v>
      </c>
      <c r="X1178" s="3">
        <v>43179.452025462961</v>
      </c>
      <c r="Y1178" s="8" t="s">
        <v>270</v>
      </c>
      <c r="Z1178" s="5">
        <v>29.073154010161797</v>
      </c>
      <c r="AA1178" s="3">
        <f t="shared" si="148"/>
        <v>43179.118715277778</v>
      </c>
      <c r="AB1178" s="5">
        <v>2.0000002579763532</v>
      </c>
    </row>
    <row r="1179" spans="1:28" x14ac:dyDescent="0.25">
      <c r="A1179" s="1" t="s">
        <v>3597</v>
      </c>
      <c r="B1179" s="1" t="s">
        <v>620</v>
      </c>
      <c r="C1179" s="1" t="s">
        <v>3598</v>
      </c>
      <c r="D1179" s="1" t="s">
        <v>763</v>
      </c>
      <c r="E1179" s="1" t="s">
        <v>3599</v>
      </c>
      <c r="F1179" s="1" t="s">
        <v>5</v>
      </c>
      <c r="G1179" s="1" t="s">
        <v>642</v>
      </c>
      <c r="H1179">
        <v>61.129899999999999</v>
      </c>
      <c r="I1179">
        <v>-171.3289</v>
      </c>
      <c r="J1179" s="1" t="s">
        <v>3556</v>
      </c>
      <c r="K1179" s="1" t="s">
        <v>3600</v>
      </c>
      <c r="L1179" s="1" t="s">
        <v>19</v>
      </c>
      <c r="M1179" s="1" t="s">
        <v>2783</v>
      </c>
      <c r="N1179" s="1" t="s">
        <v>3601</v>
      </c>
      <c r="O1179" s="3">
        <v>43179.207835648151</v>
      </c>
      <c r="P1179" s="4">
        <v>0.3448486328125</v>
      </c>
      <c r="Q1179" s="4">
        <v>0.36529541015625</v>
      </c>
      <c r="R1179" s="4">
        <v>24.754745654752071</v>
      </c>
      <c r="S1179" s="4">
        <v>-0.56673922635741292</v>
      </c>
      <c r="T1179" s="5">
        <v>0.40579726027397262</v>
      </c>
      <c r="U1179" s="5">
        <v>32.541718596121449</v>
      </c>
      <c r="V1179" s="8">
        <v>-171.3289</v>
      </c>
      <c r="W1179" s="8">
        <v>61.129899999999999</v>
      </c>
      <c r="X1179" s="3">
        <v>43179.541204976857</v>
      </c>
      <c r="Y1179" s="8" t="s">
        <v>19</v>
      </c>
      <c r="Z1179" s="5">
        <v>35.21439992911548</v>
      </c>
      <c r="AA1179" s="3">
        <f t="shared" si="148"/>
        <v>43179.20789351852</v>
      </c>
      <c r="AB1179" s="5">
        <v>1.8899997230619192</v>
      </c>
    </row>
    <row r="1180" spans="1:28" x14ac:dyDescent="0.25">
      <c r="A1180" s="1" t="s">
        <v>3602</v>
      </c>
      <c r="B1180" s="1" t="s">
        <v>541</v>
      </c>
      <c r="C1180" s="1" t="s">
        <v>3603</v>
      </c>
      <c r="D1180" s="1" t="s">
        <v>3</v>
      </c>
      <c r="E1180" s="1" t="s">
        <v>3604</v>
      </c>
      <c r="F1180" s="1" t="s">
        <v>5</v>
      </c>
      <c r="G1180" s="1" t="s">
        <v>97</v>
      </c>
      <c r="H1180">
        <v>61.133099999999999</v>
      </c>
      <c r="I1180">
        <v>-171.33349999999999</v>
      </c>
      <c r="J1180" s="1" t="s">
        <v>3556</v>
      </c>
      <c r="K1180" s="1" t="s">
        <v>3605</v>
      </c>
      <c r="L1180" s="1" t="s">
        <v>566</v>
      </c>
      <c r="M1180" s="1" t="s">
        <v>2836</v>
      </c>
      <c r="N1180" s="1" t="s">
        <v>3606</v>
      </c>
      <c r="O1180" s="3">
        <v>43179.25100694444</v>
      </c>
      <c r="P1180" s="4">
        <v>0.35400390625</v>
      </c>
      <c r="Q1180" s="4">
        <v>0.37445068359375</v>
      </c>
      <c r="R1180" s="4">
        <v>24.750609422351999</v>
      </c>
      <c r="S1180" s="4">
        <v>-0.6092869368949323</v>
      </c>
      <c r="T1180" s="5">
        <v>0.40579726027397262</v>
      </c>
      <c r="U1180" s="5">
        <v>9.9363670721407207</v>
      </c>
      <c r="V1180" s="8">
        <v>-171.33349999999999</v>
      </c>
      <c r="W1180" s="8">
        <v>61.133099999999999</v>
      </c>
      <c r="X1180" s="3">
        <v>43179.584733796299</v>
      </c>
      <c r="Y1180" s="8" t="s">
        <v>566</v>
      </c>
      <c r="Z1180" s="5">
        <v>39.104215808914269</v>
      </c>
      <c r="AA1180" s="3">
        <f t="shared" si="148"/>
        <v>43179.251423611116</v>
      </c>
      <c r="AB1180" s="5">
        <v>2.0000002579763532</v>
      </c>
    </row>
    <row r="1181" spans="1:28" x14ac:dyDescent="0.25">
      <c r="A1181" s="1" t="s">
        <v>3607</v>
      </c>
      <c r="B1181" s="1" t="s">
        <v>585</v>
      </c>
      <c r="C1181" s="1" t="s">
        <v>3608</v>
      </c>
      <c r="D1181" s="1" t="s">
        <v>763</v>
      </c>
      <c r="E1181" s="1" t="s">
        <v>3609</v>
      </c>
      <c r="F1181" s="1" t="s">
        <v>5</v>
      </c>
      <c r="G1181" s="1" t="s">
        <v>765</v>
      </c>
      <c r="H1181">
        <v>61.1387</v>
      </c>
      <c r="I1181">
        <v>-171.3355</v>
      </c>
      <c r="J1181" s="1" t="s">
        <v>3556</v>
      </c>
      <c r="K1181" s="1" t="s">
        <v>3610</v>
      </c>
      <c r="L1181" s="1" t="s">
        <v>87</v>
      </c>
      <c r="M1181" s="1" t="s">
        <v>3611</v>
      </c>
      <c r="N1181" s="1" t="s">
        <v>3612</v>
      </c>
      <c r="O1181" s="3">
        <v>43179.293611111112</v>
      </c>
      <c r="P1181" s="4">
        <v>0.3570556640625</v>
      </c>
      <c r="Q1181" s="4">
        <v>0.37628173828125</v>
      </c>
      <c r="R1181" s="4">
        <v>24.754745654752071</v>
      </c>
      <c r="S1181" s="4">
        <v>-0.57419260424165941</v>
      </c>
      <c r="T1181" s="5">
        <v>0.40579726027397262</v>
      </c>
      <c r="U1181" s="5">
        <v>24.632477317401502</v>
      </c>
      <c r="V1181" s="8">
        <v>-171.3355</v>
      </c>
      <c r="W1181" s="8">
        <v>61.1387</v>
      </c>
      <c r="X1181" s="3">
        <v>43179.626992361111</v>
      </c>
      <c r="Y1181" s="8" t="s">
        <v>87</v>
      </c>
      <c r="Z1181" s="5">
        <v>24.356088036182193</v>
      </c>
      <c r="AA1181" s="3">
        <f t="shared" si="148"/>
        <v>43179.293680555551</v>
      </c>
      <c r="AB1181" s="5">
        <v>1.8599996343255043</v>
      </c>
    </row>
    <row r="1182" spans="1:28" x14ac:dyDescent="0.25">
      <c r="A1182" s="1" t="s">
        <v>3613</v>
      </c>
      <c r="B1182" s="1" t="s">
        <v>638</v>
      </c>
      <c r="C1182" s="1" t="s">
        <v>3614</v>
      </c>
      <c r="D1182" s="1" t="s">
        <v>763</v>
      </c>
      <c r="E1182" s="1" t="s">
        <v>3615</v>
      </c>
      <c r="F1182" s="1" t="s">
        <v>5</v>
      </c>
      <c r="G1182" s="1" t="s">
        <v>15</v>
      </c>
      <c r="H1182">
        <v>61.143799999999999</v>
      </c>
      <c r="I1182">
        <v>-171.33340000000001</v>
      </c>
      <c r="J1182" s="1" t="s">
        <v>3556</v>
      </c>
      <c r="K1182" s="1" t="s">
        <v>3616</v>
      </c>
      <c r="L1182" s="1" t="s">
        <v>6</v>
      </c>
      <c r="M1182" s="1" t="s">
        <v>2644</v>
      </c>
      <c r="N1182" s="1" t="s">
        <v>3617</v>
      </c>
      <c r="O1182" s="3">
        <v>43179.3362037037</v>
      </c>
      <c r="P1182" s="4">
        <v>0.3662109375</v>
      </c>
      <c r="Q1182" s="4">
        <v>0.38726806640625</v>
      </c>
      <c r="R1182" s="4">
        <v>24.754745654752071</v>
      </c>
      <c r="S1182" s="4">
        <v>-0.58377082118249746</v>
      </c>
      <c r="T1182" s="5">
        <v>0.40579726027397262</v>
      </c>
      <c r="U1182" s="5">
        <v>5.7319679651977298</v>
      </c>
      <c r="V1182" s="8">
        <v>-171.33340000000001</v>
      </c>
      <c r="W1182" s="8">
        <v>61.143799999999999</v>
      </c>
      <c r="X1182" s="3">
        <v>43179.66959675926</v>
      </c>
      <c r="Y1182" s="8" t="s">
        <v>6</v>
      </c>
      <c r="Z1182" s="5">
        <v>27.748478700653401</v>
      </c>
      <c r="AA1182" s="3">
        <f t="shared" si="148"/>
        <v>43179.336284722223</v>
      </c>
      <c r="AB1182" s="5">
        <v>1.8399999942630529</v>
      </c>
    </row>
    <row r="1183" spans="1:28" x14ac:dyDescent="0.25">
      <c r="A1183" s="1" t="s">
        <v>3618</v>
      </c>
      <c r="B1183" s="1" t="s">
        <v>3454</v>
      </c>
      <c r="C1183" s="1" t="s">
        <v>3619</v>
      </c>
      <c r="D1183" s="1" t="s">
        <v>763</v>
      </c>
      <c r="E1183" s="1" t="s">
        <v>3620</v>
      </c>
      <c r="F1183" s="1" t="s">
        <v>3074</v>
      </c>
      <c r="G1183" s="1" t="s">
        <v>30</v>
      </c>
      <c r="H1183">
        <v>61.148400000000002</v>
      </c>
      <c r="I1183">
        <v>-171.32839999999999</v>
      </c>
      <c r="J1183" s="1" t="s">
        <v>3556</v>
      </c>
      <c r="K1183" s="1" t="s">
        <v>3621</v>
      </c>
      <c r="L1183" s="1" t="s">
        <v>87</v>
      </c>
      <c r="M1183" s="1" t="s">
        <v>3096</v>
      </c>
      <c r="N1183" s="1" t="s">
        <v>3622</v>
      </c>
      <c r="O1183" s="3">
        <v>43179.379131944443</v>
      </c>
      <c r="P1183" s="4">
        <v>0.372314453125</v>
      </c>
      <c r="Q1183" s="4">
        <v>0.391845703125</v>
      </c>
      <c r="R1183" s="4">
        <v>24.754745654752071</v>
      </c>
      <c r="S1183" s="4">
        <v>-0.57632155343543445</v>
      </c>
      <c r="T1183" s="5">
        <v>1.6231890410958905</v>
      </c>
      <c r="U1183" s="5">
        <v>12.312251505818908</v>
      </c>
      <c r="V1183" s="8">
        <v>-171.32839999999999</v>
      </c>
      <c r="W1183" s="8">
        <v>61.148400000000002</v>
      </c>
      <c r="X1183" s="3">
        <v>43179.712513194449</v>
      </c>
      <c r="Y1183" s="8" t="s">
        <v>87</v>
      </c>
      <c r="Z1183" s="5">
        <v>18.737541767367901</v>
      </c>
      <c r="AA1183" s="3">
        <f t="shared" si="148"/>
        <v>43179.379201388889</v>
      </c>
      <c r="AB1183" s="5">
        <v>1.8599996343255043</v>
      </c>
    </row>
    <row r="1184" spans="1:28" x14ac:dyDescent="0.25">
      <c r="A1184" s="1" t="s">
        <v>3623</v>
      </c>
      <c r="B1184" s="1" t="s">
        <v>3056</v>
      </c>
      <c r="C1184" s="1" t="s">
        <v>3624</v>
      </c>
      <c r="D1184" s="1" t="s">
        <v>3</v>
      </c>
      <c r="E1184" s="1" t="s">
        <v>2938</v>
      </c>
      <c r="F1184" s="1" t="s">
        <v>481</v>
      </c>
      <c r="G1184" s="1" t="s">
        <v>729</v>
      </c>
      <c r="H1184">
        <v>61.152999999999999</v>
      </c>
      <c r="I1184">
        <v>-171.32089999999999</v>
      </c>
      <c r="J1184" s="1" t="s">
        <v>3556</v>
      </c>
      <c r="K1184" s="1" t="s">
        <v>3625</v>
      </c>
      <c r="L1184" s="1" t="s">
        <v>2539</v>
      </c>
      <c r="M1184" s="1" t="s">
        <v>3626</v>
      </c>
      <c r="N1184" s="1" t="s">
        <v>3627</v>
      </c>
      <c r="O1184" s="3">
        <v>43179.423171296294</v>
      </c>
      <c r="P1184" s="4">
        <v>0.37841796875</v>
      </c>
      <c r="Q1184" s="4">
        <v>0.4010009765625</v>
      </c>
      <c r="R1184" s="4">
        <v>24.750609422351999</v>
      </c>
      <c r="S1184" s="4">
        <v>-0.50806542548031075</v>
      </c>
      <c r="T1184" s="5">
        <v>64.115967123287675</v>
      </c>
      <c r="U1184" s="5">
        <v>21.251243975682659</v>
      </c>
      <c r="V1184" s="8">
        <v>-171.32089999999999</v>
      </c>
      <c r="W1184" s="8">
        <v>61.152999999999999</v>
      </c>
      <c r="X1184" s="3">
        <v>43179.757164351853</v>
      </c>
      <c r="Y1184" s="8" t="s">
        <v>2539</v>
      </c>
      <c r="Z1184" s="5">
        <v>33.901261996866275</v>
      </c>
      <c r="AA1184" s="3">
        <f t="shared" si="148"/>
        <v>43179.423854166671</v>
      </c>
      <c r="AB1184" s="5">
        <v>2.0000002579763532</v>
      </c>
    </row>
    <row r="1185" spans="1:28" x14ac:dyDescent="0.25">
      <c r="A1185" s="1" t="s">
        <v>3628</v>
      </c>
      <c r="B1185" s="1" t="s">
        <v>3056</v>
      </c>
      <c r="C1185" s="1" t="s">
        <v>3629</v>
      </c>
      <c r="D1185" s="1" t="s">
        <v>3</v>
      </c>
      <c r="E1185" s="1" t="s">
        <v>3630</v>
      </c>
      <c r="F1185" s="1" t="s">
        <v>3631</v>
      </c>
      <c r="G1185" s="1" t="s">
        <v>97</v>
      </c>
      <c r="H1185">
        <v>61.157699999999998</v>
      </c>
      <c r="I1185">
        <v>-171.31120000000001</v>
      </c>
      <c r="J1185" s="1" t="s">
        <v>3556</v>
      </c>
      <c r="K1185" s="1" t="s">
        <v>3632</v>
      </c>
      <c r="L1185" s="1" t="s">
        <v>6</v>
      </c>
      <c r="M1185" s="1" t="s">
        <v>3633</v>
      </c>
      <c r="N1185" s="1" t="s">
        <v>3634</v>
      </c>
      <c r="O1185" s="3">
        <v>43179.467627314814</v>
      </c>
      <c r="P1185" s="4">
        <v>0.37841796875</v>
      </c>
      <c r="Q1185" s="4">
        <v>0.40008544921875</v>
      </c>
      <c r="R1185" s="4">
        <v>24.750609422351999</v>
      </c>
      <c r="S1185" s="4">
        <v>-0.36966645325549052</v>
      </c>
      <c r="T1185" s="5">
        <v>494.05816438356169</v>
      </c>
      <c r="U1185" s="5">
        <v>9.9363670721407207</v>
      </c>
      <c r="V1185" s="8">
        <v>-171.31120000000001</v>
      </c>
      <c r="W1185" s="8">
        <v>61.157699999999998</v>
      </c>
      <c r="X1185" s="3">
        <v>43179.801020254628</v>
      </c>
      <c r="Y1185" s="8" t="s">
        <v>6</v>
      </c>
      <c r="Z1185" s="5">
        <v>20.115708054496153</v>
      </c>
      <c r="AA1185" s="3">
        <f t="shared" si="148"/>
        <v>43179.467708333337</v>
      </c>
      <c r="AB1185" s="5">
        <v>1.8500004429370165</v>
      </c>
    </row>
    <row r="1186" spans="1:28" x14ac:dyDescent="0.25">
      <c r="A1186" s="1" t="s">
        <v>3635</v>
      </c>
      <c r="B1186" s="1" t="s">
        <v>2847</v>
      </c>
      <c r="C1186" s="1" t="s">
        <v>3636</v>
      </c>
      <c r="D1186" s="1" t="s">
        <v>3</v>
      </c>
      <c r="E1186" s="1" t="s">
        <v>2669</v>
      </c>
      <c r="F1186" s="1" t="s">
        <v>3637</v>
      </c>
      <c r="G1186" s="1" t="s">
        <v>2487</v>
      </c>
      <c r="H1186">
        <v>61.164400000000001</v>
      </c>
      <c r="I1186">
        <v>-171.27719999999999</v>
      </c>
      <c r="J1186" s="1" t="s">
        <v>3556</v>
      </c>
      <c r="K1186" s="1" t="s">
        <v>3638</v>
      </c>
      <c r="L1186" s="1" t="s">
        <v>40</v>
      </c>
      <c r="M1186" s="1" t="s">
        <v>2982</v>
      </c>
      <c r="N1186" s="1" t="s">
        <v>3639</v>
      </c>
      <c r="O1186" s="3">
        <v>43179.601006944446</v>
      </c>
      <c r="P1186" s="4">
        <v>0.3875732421875</v>
      </c>
      <c r="Q1186" s="4">
        <v>0.41015625</v>
      </c>
      <c r="R1186" s="4">
        <v>24.750609422351999</v>
      </c>
      <c r="S1186" s="4">
        <v>-0.12669785335123152</v>
      </c>
      <c r="T1186" s="5">
        <v>846.96651506849321</v>
      </c>
      <c r="U1186" s="5">
        <v>18.377480657164988</v>
      </c>
      <c r="V1186" s="8">
        <v>-171.27719999999999</v>
      </c>
      <c r="W1186" s="8">
        <v>61.164400000000001</v>
      </c>
      <c r="X1186" s="3">
        <v>43179.934423032406</v>
      </c>
      <c r="Y1186" s="8" t="s">
        <v>40</v>
      </c>
      <c r="Z1186" s="5">
        <v>26.362833079025062</v>
      </c>
      <c r="AA1186" s="3">
        <f t="shared" si="148"/>
        <v>43179.601111111115</v>
      </c>
      <c r="AB1186" s="5">
        <v>1.8500004429370165</v>
      </c>
    </row>
    <row r="1187" spans="1:28" x14ac:dyDescent="0.25">
      <c r="A1187" s="1" t="s">
        <v>3640</v>
      </c>
      <c r="B1187" s="1" t="s">
        <v>2847</v>
      </c>
      <c r="C1187" s="1" t="s">
        <v>3641</v>
      </c>
      <c r="D1187" s="1" t="s">
        <v>3</v>
      </c>
      <c r="E1187" s="1" t="s">
        <v>3642</v>
      </c>
      <c r="F1187" s="1" t="s">
        <v>3643</v>
      </c>
      <c r="G1187" s="1" t="s">
        <v>46</v>
      </c>
      <c r="H1187">
        <v>61.162199999999999</v>
      </c>
      <c r="I1187">
        <v>-171.27549999999999</v>
      </c>
      <c r="J1187" s="1" t="s">
        <v>3644</v>
      </c>
      <c r="K1187" s="1" t="s">
        <v>3645</v>
      </c>
      <c r="L1187" s="1" t="s">
        <v>87</v>
      </c>
      <c r="M1187" s="1" t="s">
        <v>3646</v>
      </c>
      <c r="N1187" s="1" t="s">
        <v>3647</v>
      </c>
      <c r="O1187" s="3">
        <v>43179.687777777777</v>
      </c>
      <c r="P1187" s="4">
        <v>0.3875732421875</v>
      </c>
      <c r="Q1187" s="4">
        <v>0.40374755859375</v>
      </c>
      <c r="R1187" s="4">
        <v>24.750609422351999</v>
      </c>
      <c r="S1187" s="4">
        <v>-0.13543395940513392</v>
      </c>
      <c r="T1187" s="5">
        <v>411.95185205479453</v>
      </c>
      <c r="U1187" s="5">
        <v>13.344476714033151</v>
      </c>
      <c r="V1187" s="8">
        <v>-171.27549999999999</v>
      </c>
      <c r="W1187" s="8">
        <v>61.162199999999999</v>
      </c>
      <c r="X1187" s="3">
        <v>43180.021158912037</v>
      </c>
      <c r="Y1187" s="8" t="s">
        <v>87</v>
      </c>
      <c r="Z1187" s="5">
        <v>37.627190628833723</v>
      </c>
      <c r="AA1187" s="3">
        <f t="shared" si="148"/>
        <v>43179.687847222223</v>
      </c>
      <c r="AB1187" s="5">
        <v>1.8700000829994678</v>
      </c>
    </row>
    <row r="1188" spans="1:28" x14ac:dyDescent="0.25">
      <c r="A1188" s="1" t="s">
        <v>3648</v>
      </c>
      <c r="B1188" s="1" t="s">
        <v>638</v>
      </c>
      <c r="C1188" s="1" t="s">
        <v>3649</v>
      </c>
      <c r="D1188" s="1" t="s">
        <v>3</v>
      </c>
      <c r="E1188" s="1" t="s">
        <v>3650</v>
      </c>
      <c r="F1188" s="1" t="s">
        <v>3651</v>
      </c>
      <c r="G1188" s="1" t="s">
        <v>2972</v>
      </c>
      <c r="H1188">
        <v>61.163600000000002</v>
      </c>
      <c r="I1188">
        <v>-171.29920000000001</v>
      </c>
      <c r="J1188" s="1" t="s">
        <v>3644</v>
      </c>
      <c r="K1188" s="1" t="s">
        <v>3652</v>
      </c>
      <c r="L1188" s="1" t="s">
        <v>58</v>
      </c>
      <c r="M1188" s="1" t="s">
        <v>3326</v>
      </c>
      <c r="N1188" s="1" t="s">
        <v>3653</v>
      </c>
      <c r="O1188" s="3">
        <v>43179.775451388894</v>
      </c>
      <c r="P1188" s="4">
        <v>0.3662109375</v>
      </c>
      <c r="Q1188" s="4">
        <v>0.3863525390625</v>
      </c>
      <c r="R1188" s="4">
        <v>24.750609422351999</v>
      </c>
      <c r="S1188" s="4">
        <v>-0.19972772627119184</v>
      </c>
      <c r="T1188" s="5">
        <v>333.29481643835618</v>
      </c>
      <c r="U1188" s="5">
        <v>20.281649812950175</v>
      </c>
      <c r="V1188" s="8">
        <v>-171.29920000000001</v>
      </c>
      <c r="W1188" s="8">
        <v>61.163600000000002</v>
      </c>
      <c r="X1188" s="3">
        <v>43180.109317129631</v>
      </c>
      <c r="Y1188" s="8" t="s">
        <v>58</v>
      </c>
      <c r="Z1188" s="5">
        <v>29.190847200285706</v>
      </c>
      <c r="AA1188" s="3">
        <f t="shared" si="148"/>
        <v>43179.776006944448</v>
      </c>
      <c r="AB1188" s="5">
        <v>2.0000002579763532</v>
      </c>
    </row>
    <row r="1189" spans="1:28" x14ac:dyDescent="0.25">
      <c r="A1189" s="1" t="s">
        <v>3654</v>
      </c>
      <c r="B1189" s="1" t="s">
        <v>558</v>
      </c>
      <c r="C1189" s="1" t="s">
        <v>3655</v>
      </c>
      <c r="D1189" s="1" t="s">
        <v>3</v>
      </c>
      <c r="E1189" s="1" t="s">
        <v>3656</v>
      </c>
      <c r="F1189" s="1" t="s">
        <v>3657</v>
      </c>
      <c r="G1189" s="1" t="s">
        <v>40</v>
      </c>
      <c r="H1189">
        <v>61.176299999999998</v>
      </c>
      <c r="I1189">
        <v>-171.32490000000001</v>
      </c>
      <c r="J1189" s="1" t="s">
        <v>3644</v>
      </c>
      <c r="K1189" s="1" t="s">
        <v>3658</v>
      </c>
      <c r="L1189" s="1" t="s">
        <v>87</v>
      </c>
      <c r="M1189" s="1" t="s">
        <v>3659</v>
      </c>
      <c r="N1189" s="1" t="s">
        <v>3660</v>
      </c>
      <c r="O1189" s="3">
        <v>43179.864201388889</v>
      </c>
      <c r="P1189" s="4">
        <v>0.3631591796875</v>
      </c>
      <c r="Q1189" s="4">
        <v>0.38177490234375</v>
      </c>
      <c r="R1189" s="4">
        <v>24.750609422351999</v>
      </c>
      <c r="S1189" s="4">
        <v>-0.28869258233953587</v>
      </c>
      <c r="T1189" s="5">
        <v>101.38168219178083</v>
      </c>
      <c r="U1189" s="5">
        <v>6.2795806410970254</v>
      </c>
      <c r="V1189" s="8">
        <v>-171.32490000000001</v>
      </c>
      <c r="W1189" s="8">
        <v>61.176299999999998</v>
      </c>
      <c r="X1189" s="3">
        <v>43180.197582523142</v>
      </c>
      <c r="Y1189" s="8" t="s">
        <v>87</v>
      </c>
      <c r="Z1189" s="5">
        <v>13.590493966805914</v>
      </c>
      <c r="AA1189" s="3">
        <f t="shared" si="148"/>
        <v>43179.864270833335</v>
      </c>
      <c r="AB1189" s="5">
        <v>1.8700007116422057</v>
      </c>
    </row>
    <row r="1190" spans="1:28" x14ac:dyDescent="0.25">
      <c r="A1190" s="1" t="s">
        <v>3661</v>
      </c>
      <c r="B1190" s="1" t="s">
        <v>541</v>
      </c>
      <c r="C1190" s="1" t="s">
        <v>694</v>
      </c>
      <c r="D1190" s="1" t="s">
        <v>3</v>
      </c>
      <c r="E1190" s="1" t="s">
        <v>3662</v>
      </c>
      <c r="F1190" s="1" t="s">
        <v>5</v>
      </c>
      <c r="G1190" s="1" t="s">
        <v>78</v>
      </c>
      <c r="H1190">
        <v>61.206499999999998</v>
      </c>
      <c r="I1190">
        <v>-171.31299999999999</v>
      </c>
      <c r="J1190" s="1" t="s">
        <v>3644</v>
      </c>
      <c r="K1190" s="1" t="s">
        <v>3663</v>
      </c>
      <c r="L1190" s="1" t="s">
        <v>87</v>
      </c>
      <c r="M1190" s="1" t="s">
        <v>3664</v>
      </c>
      <c r="N1190" s="1" t="s">
        <v>3665</v>
      </c>
      <c r="O1190" s="3">
        <v>43179.993611111116</v>
      </c>
      <c r="P1190" s="4">
        <v>0.35400390625</v>
      </c>
      <c r="Q1190" s="4">
        <v>0.3717041015625</v>
      </c>
      <c r="R1190" s="4">
        <v>24.750609422351999</v>
      </c>
      <c r="S1190" s="4">
        <v>-0.34271702806091753</v>
      </c>
      <c r="T1190" s="5">
        <v>0.40579726027397262</v>
      </c>
      <c r="U1190" s="5">
        <v>10.579844096122505</v>
      </c>
      <c r="V1190" s="8">
        <v>-171.31299999999999</v>
      </c>
      <c r="W1190" s="8">
        <v>61.206499999999998</v>
      </c>
      <c r="X1190" s="3">
        <v>43180.326991898146</v>
      </c>
      <c r="Y1190" s="8" t="s">
        <v>87</v>
      </c>
      <c r="Z1190" s="5">
        <v>31.350565931369694</v>
      </c>
      <c r="AA1190" s="3">
        <f t="shared" si="148"/>
        <v>43179.993680555555</v>
      </c>
      <c r="AB1190" s="5">
        <v>1.9000001717358828</v>
      </c>
    </row>
    <row r="1191" spans="1:28" x14ac:dyDescent="0.25">
      <c r="A1191" s="1" t="s">
        <v>3666</v>
      </c>
      <c r="B1191" s="1" t="s">
        <v>2813</v>
      </c>
      <c r="C1191" s="1" t="s">
        <v>3667</v>
      </c>
      <c r="D1191" s="1" t="s">
        <v>3</v>
      </c>
      <c r="E1191" s="1" t="s">
        <v>3668</v>
      </c>
      <c r="F1191" s="1" t="s">
        <v>5</v>
      </c>
      <c r="G1191" s="1" t="s">
        <v>40</v>
      </c>
      <c r="H1191">
        <v>61.215800000000002</v>
      </c>
      <c r="I1191">
        <v>-171.29329999999999</v>
      </c>
      <c r="J1191" s="1" t="s">
        <v>3644</v>
      </c>
      <c r="K1191" s="1" t="s">
        <v>3669</v>
      </c>
      <c r="L1191" s="1" t="s">
        <v>6</v>
      </c>
      <c r="M1191" s="1" t="s">
        <v>3670</v>
      </c>
      <c r="N1191" s="1" t="s">
        <v>3671</v>
      </c>
      <c r="O1191" s="3">
        <v>43180.039143518516</v>
      </c>
      <c r="P1191" s="4">
        <v>0.32958984375</v>
      </c>
      <c r="Q1191" s="4">
        <v>0.35430908203125</v>
      </c>
      <c r="R1191" s="4">
        <v>24.750609422351999</v>
      </c>
      <c r="S1191" s="4">
        <v>-0.33948028889255966</v>
      </c>
      <c r="T1191" s="5">
        <v>0.40579726027397262</v>
      </c>
      <c r="U1191" s="5">
        <v>6.2795806410970254</v>
      </c>
      <c r="V1191" s="8">
        <v>-171.29329999999999</v>
      </c>
      <c r="W1191" s="8">
        <v>61.215800000000002</v>
      </c>
      <c r="X1191" s="3">
        <v>43180.372536111114</v>
      </c>
      <c r="Y1191" s="8" t="s">
        <v>6</v>
      </c>
      <c r="Z1191" s="5">
        <v>31.679397966793825</v>
      </c>
      <c r="AA1191" s="3">
        <f t="shared" si="148"/>
        <v>43180.039224537039</v>
      </c>
      <c r="AB1191" s="5">
        <v>1.8799999030306935</v>
      </c>
    </row>
    <row r="1192" spans="1:28" x14ac:dyDescent="0.25">
      <c r="A1192" s="1" t="s">
        <v>3672</v>
      </c>
      <c r="B1192" s="1" t="s">
        <v>497</v>
      </c>
      <c r="C1192" s="1" t="s">
        <v>3673</v>
      </c>
      <c r="D1192" s="1" t="s">
        <v>3</v>
      </c>
      <c r="E1192" s="1" t="s">
        <v>3674</v>
      </c>
      <c r="F1192" s="1" t="s">
        <v>5</v>
      </c>
      <c r="G1192" s="1" t="s">
        <v>2939</v>
      </c>
      <c r="H1192">
        <v>61.222499999999997</v>
      </c>
      <c r="I1192">
        <v>-171.2739</v>
      </c>
      <c r="J1192" s="1" t="s">
        <v>3644</v>
      </c>
      <c r="K1192" s="1" t="s">
        <v>3675</v>
      </c>
      <c r="L1192" s="1" t="s">
        <v>44</v>
      </c>
      <c r="M1192" s="1" t="s">
        <v>2650</v>
      </c>
      <c r="N1192" s="1" t="s">
        <v>3676</v>
      </c>
      <c r="O1192" s="3">
        <v>43180.081643518519</v>
      </c>
      <c r="P1192" s="4">
        <v>0.3204345703125</v>
      </c>
      <c r="Q1192" s="4">
        <v>0.34515380859375</v>
      </c>
      <c r="R1192" s="4">
        <v>24.750609422351999</v>
      </c>
      <c r="S1192" s="4">
        <v>-0.35242363282787892</v>
      </c>
      <c r="T1192" s="5">
        <v>0.40579726027397262</v>
      </c>
      <c r="U1192" s="5">
        <v>27.252144911650646</v>
      </c>
      <c r="V1192" s="8">
        <v>-171.2739</v>
      </c>
      <c r="W1192" s="8">
        <v>61.222499999999997</v>
      </c>
      <c r="X1192" s="3">
        <v>43180.415289351855</v>
      </c>
      <c r="Y1192" s="8" t="s">
        <v>44</v>
      </c>
      <c r="Z1192" s="5">
        <v>30.683417108975817</v>
      </c>
      <c r="AA1192" s="3">
        <f t="shared" si="148"/>
        <v>43180.081979166665</v>
      </c>
      <c r="AB1192" s="5">
        <v>1.9999996293336153</v>
      </c>
    </row>
    <row r="1193" spans="1:28" x14ac:dyDescent="0.25">
      <c r="A1193" s="1" t="s">
        <v>3677</v>
      </c>
      <c r="B1193" s="1" t="s">
        <v>497</v>
      </c>
      <c r="C1193" s="1" t="s">
        <v>583</v>
      </c>
      <c r="D1193" s="1" t="s">
        <v>763</v>
      </c>
      <c r="E1193" s="1" t="s">
        <v>2757</v>
      </c>
      <c r="F1193" s="1" t="s">
        <v>5</v>
      </c>
      <c r="G1193" s="1" t="s">
        <v>78</v>
      </c>
      <c r="H1193">
        <v>61.227600000000002</v>
      </c>
      <c r="I1193">
        <v>-171.25409999999999</v>
      </c>
      <c r="J1193" s="1" t="s">
        <v>3644</v>
      </c>
      <c r="K1193" s="1" t="s">
        <v>3678</v>
      </c>
      <c r="L1193" s="1" t="s">
        <v>15</v>
      </c>
      <c r="M1193" s="1" t="s">
        <v>3679</v>
      </c>
      <c r="N1193" s="1" t="s">
        <v>3680</v>
      </c>
      <c r="O1193" s="3">
        <v>43180.126307870371</v>
      </c>
      <c r="P1193" s="4">
        <v>0.3204345703125</v>
      </c>
      <c r="Q1193" s="4">
        <v>0.340576171875</v>
      </c>
      <c r="R1193" s="4">
        <v>24.754745654752071</v>
      </c>
      <c r="S1193" s="4">
        <v>-0.36643472646932196</v>
      </c>
      <c r="T1193" s="5">
        <v>0.40579726027397262</v>
      </c>
      <c r="U1193" s="5">
        <v>10.579844096122505</v>
      </c>
      <c r="V1193" s="8">
        <v>-171.25409999999999</v>
      </c>
      <c r="W1193" s="8">
        <v>61.227600000000002</v>
      </c>
      <c r="X1193" s="3">
        <v>43180.459712037038</v>
      </c>
      <c r="Y1193" s="8" t="s">
        <v>15</v>
      </c>
      <c r="Z1193" s="5">
        <v>29.772948131433264</v>
      </c>
      <c r="AA1193" s="3">
        <f t="shared" si="148"/>
        <v>43180.126400462963</v>
      </c>
      <c r="AB1193" s="5">
        <v>1.8799999030306935</v>
      </c>
    </row>
    <row r="1194" spans="1:28" x14ac:dyDescent="0.25">
      <c r="A1194" s="1" t="s">
        <v>3681</v>
      </c>
      <c r="B1194" s="1" t="s">
        <v>3050</v>
      </c>
      <c r="C1194" s="1" t="s">
        <v>3573</v>
      </c>
      <c r="D1194" s="1" t="s">
        <v>3</v>
      </c>
      <c r="E1194" s="1" t="s">
        <v>3300</v>
      </c>
      <c r="F1194" s="1" t="s">
        <v>5</v>
      </c>
      <c r="G1194" s="1" t="s">
        <v>109</v>
      </c>
      <c r="H1194">
        <v>61.229700000000001</v>
      </c>
      <c r="I1194">
        <v>-171.24189999999999</v>
      </c>
      <c r="J1194" s="1" t="s">
        <v>3644</v>
      </c>
      <c r="K1194" s="1" t="s">
        <v>3682</v>
      </c>
      <c r="L1194" s="1" t="s">
        <v>6</v>
      </c>
      <c r="M1194" s="1" t="s">
        <v>3683</v>
      </c>
      <c r="N1194" s="1" t="s">
        <v>3684</v>
      </c>
      <c r="O1194" s="3">
        <v>43180.169062500005</v>
      </c>
      <c r="P1194" s="4">
        <v>0.30517578125</v>
      </c>
      <c r="Q1194" s="4">
        <v>0.322265625</v>
      </c>
      <c r="R1194" s="4">
        <v>24.750609422351999</v>
      </c>
      <c r="S1194" s="4">
        <v>-0.4716949935710204</v>
      </c>
      <c r="T1194" s="5">
        <v>0.40579726027397262</v>
      </c>
      <c r="U1194" s="5">
        <v>18.915092797282924</v>
      </c>
      <c r="V1194" s="8">
        <v>-171.24189999999999</v>
      </c>
      <c r="W1194" s="8">
        <v>61.229700000000001</v>
      </c>
      <c r="X1194" s="3">
        <v>43180.502454861111</v>
      </c>
      <c r="Y1194" s="8" t="s">
        <v>6</v>
      </c>
      <c r="Z1194" s="5">
        <v>38.279321737927738</v>
      </c>
      <c r="AA1194" s="3">
        <f t="shared" si="148"/>
        <v>43180.16914351852</v>
      </c>
      <c r="AB1194" s="5">
        <v>1.9000001717358828</v>
      </c>
    </row>
    <row r="1195" spans="1:28" x14ac:dyDescent="0.25">
      <c r="A1195" s="1" t="s">
        <v>3685</v>
      </c>
      <c r="B1195" s="1" t="s">
        <v>70</v>
      </c>
      <c r="C1195" s="1" t="s">
        <v>3686</v>
      </c>
      <c r="D1195" s="1" t="s">
        <v>763</v>
      </c>
      <c r="E1195" s="1" t="s">
        <v>3687</v>
      </c>
      <c r="F1195" s="1" t="s">
        <v>5</v>
      </c>
      <c r="G1195" s="1" t="s">
        <v>78</v>
      </c>
      <c r="H1195">
        <v>61.231000000000002</v>
      </c>
      <c r="I1195">
        <v>-171.24199999999999</v>
      </c>
      <c r="J1195" s="1" t="s">
        <v>3644</v>
      </c>
      <c r="K1195" s="1" t="s">
        <v>3688</v>
      </c>
      <c r="L1195" s="1" t="s">
        <v>15</v>
      </c>
      <c r="M1195" s="1" t="s">
        <v>3689</v>
      </c>
      <c r="N1195" s="1" t="s">
        <v>3690</v>
      </c>
      <c r="O1195" s="3">
        <v>43180.256712962961</v>
      </c>
      <c r="P1195" s="4">
        <v>0.29296875</v>
      </c>
      <c r="Q1195" s="4">
        <v>0.31494140625</v>
      </c>
      <c r="R1195" s="4">
        <v>24.754745654752071</v>
      </c>
      <c r="S1195" s="4">
        <v>-0.52942428846546363</v>
      </c>
      <c r="T1195" s="5">
        <v>0.40579726027397262</v>
      </c>
      <c r="U1195" s="5">
        <v>10.579844096122505</v>
      </c>
      <c r="V1195" s="8">
        <v>-171.24199999999999</v>
      </c>
      <c r="W1195" s="8">
        <v>61.231000000000002</v>
      </c>
      <c r="X1195" s="3">
        <v>43180.590116898151</v>
      </c>
      <c r="Y1195" s="8" t="s">
        <v>15</v>
      </c>
      <c r="Z1195" s="5">
        <v>24.632477317401502</v>
      </c>
      <c r="AA1195" s="3">
        <f t="shared" ref="AA1195:AA1258" si="149">(HEX2DEC(LEFT(N1195,8))/86400)+25569</f>
        <v>43180.25680555556</v>
      </c>
      <c r="AB1195" s="5">
        <v>1.9000001717358828</v>
      </c>
    </row>
    <row r="1196" spans="1:28" x14ac:dyDescent="0.25">
      <c r="A1196" s="1" t="s">
        <v>3691</v>
      </c>
      <c r="B1196" s="1" t="s">
        <v>2526</v>
      </c>
      <c r="C1196" s="1" t="s">
        <v>3692</v>
      </c>
      <c r="D1196" s="1" t="s">
        <v>3</v>
      </c>
      <c r="E1196" s="1" t="s">
        <v>3594</v>
      </c>
      <c r="F1196" s="1" t="s">
        <v>5</v>
      </c>
      <c r="G1196" s="1" t="s">
        <v>3693</v>
      </c>
      <c r="H1196">
        <v>61.232799999999997</v>
      </c>
      <c r="I1196">
        <v>-171.24700000000001</v>
      </c>
      <c r="J1196" s="1" t="s">
        <v>3644</v>
      </c>
      <c r="K1196" s="1" t="s">
        <v>3694</v>
      </c>
      <c r="L1196" s="1" t="s">
        <v>157</v>
      </c>
      <c r="M1196" s="1" t="s">
        <v>2909</v>
      </c>
      <c r="N1196" s="1" t="s">
        <v>3695</v>
      </c>
      <c r="O1196" s="3">
        <v>43180.299386574072</v>
      </c>
      <c r="P1196" s="4">
        <v>0.286865234375</v>
      </c>
      <c r="Q1196" s="4">
        <v>0.311279296875</v>
      </c>
      <c r="R1196" s="4">
        <v>24.750609422351999</v>
      </c>
      <c r="S1196" s="4">
        <v>-0.55182286872928898</v>
      </c>
      <c r="T1196" s="5">
        <v>0.40579726027397262</v>
      </c>
      <c r="U1196" s="5">
        <v>34.003849551033426</v>
      </c>
      <c r="V1196" s="8">
        <v>-171.24700000000001</v>
      </c>
      <c r="W1196" s="8">
        <v>61.232799999999997</v>
      </c>
      <c r="X1196" s="3">
        <v>43180.633344907408</v>
      </c>
      <c r="Y1196" s="8" t="s">
        <v>157</v>
      </c>
      <c r="Z1196" s="5">
        <v>40.799566448430333</v>
      </c>
      <c r="AA1196" s="3">
        <f t="shared" si="149"/>
        <v>43180.300034722226</v>
      </c>
      <c r="AB1196" s="5">
        <v>2.0000002579763532</v>
      </c>
    </row>
    <row r="1197" spans="1:28" x14ac:dyDescent="0.25">
      <c r="A1197" s="1" t="s">
        <v>3696</v>
      </c>
      <c r="B1197" s="1" t="s">
        <v>2526</v>
      </c>
      <c r="C1197" s="1" t="s">
        <v>440</v>
      </c>
      <c r="D1197" s="1" t="s">
        <v>3</v>
      </c>
      <c r="E1197" s="1" t="s">
        <v>3697</v>
      </c>
      <c r="F1197" s="1" t="s">
        <v>5</v>
      </c>
      <c r="G1197" s="1" t="s">
        <v>62</v>
      </c>
      <c r="H1197">
        <v>61.236600000000003</v>
      </c>
      <c r="I1197">
        <v>-171.2561</v>
      </c>
      <c r="J1197" s="1" t="s">
        <v>3644</v>
      </c>
      <c r="K1197" s="1" t="s">
        <v>3698</v>
      </c>
      <c r="L1197" s="1" t="s">
        <v>87</v>
      </c>
      <c r="M1197" s="1" t="s">
        <v>3699</v>
      </c>
      <c r="N1197" s="1" t="s">
        <v>3700</v>
      </c>
      <c r="O1197" s="3">
        <v>43180.34412037037</v>
      </c>
      <c r="P1197" s="4">
        <v>0.286865234375</v>
      </c>
      <c r="Q1197" s="4">
        <v>0.30670166015625</v>
      </c>
      <c r="R1197" s="4">
        <v>24.750609422351999</v>
      </c>
      <c r="S1197" s="4">
        <v>-0.53049154264368781</v>
      </c>
      <c r="T1197" s="5">
        <v>0.40579726027397262</v>
      </c>
      <c r="U1197" s="5">
        <v>8.885124270228081</v>
      </c>
      <c r="V1197" s="8">
        <v>-171.2561</v>
      </c>
      <c r="W1197" s="8">
        <v>61.236600000000003</v>
      </c>
      <c r="X1197" s="3">
        <v>43180.677501388884</v>
      </c>
      <c r="Y1197" s="8" t="s">
        <v>87</v>
      </c>
      <c r="Z1197" s="5">
        <v>38.463920767732617</v>
      </c>
      <c r="AA1197" s="3">
        <f t="shared" si="149"/>
        <v>43180.344189814816</v>
      </c>
      <c r="AB1197" s="5">
        <v>1.8800005316734314</v>
      </c>
    </row>
    <row r="1198" spans="1:28" x14ac:dyDescent="0.25">
      <c r="A1198" s="1" t="s">
        <v>3701</v>
      </c>
      <c r="B1198" s="1" t="s">
        <v>2514</v>
      </c>
      <c r="C1198" s="1" t="s">
        <v>3702</v>
      </c>
      <c r="D1198" s="1" t="s">
        <v>3</v>
      </c>
      <c r="E1198" s="1" t="s">
        <v>3703</v>
      </c>
      <c r="F1198" s="1" t="s">
        <v>3704</v>
      </c>
      <c r="G1198" s="1" t="s">
        <v>231</v>
      </c>
      <c r="H1198">
        <v>61.252699999999997</v>
      </c>
      <c r="I1198">
        <v>-171.27379999999999</v>
      </c>
      <c r="J1198" s="1" t="s">
        <v>3644</v>
      </c>
      <c r="K1198" s="1" t="s">
        <v>3705</v>
      </c>
      <c r="L1198" s="1" t="s">
        <v>6</v>
      </c>
      <c r="M1198" s="1" t="s">
        <v>3706</v>
      </c>
      <c r="N1198" s="1" t="s">
        <v>3707</v>
      </c>
      <c r="O1198" s="3">
        <v>43180.432557870372</v>
      </c>
      <c r="P1198" s="4">
        <v>0.28076171875</v>
      </c>
      <c r="Q1198" s="4">
        <v>0.30029296875</v>
      </c>
      <c r="R1198" s="4">
        <v>24.750609422351999</v>
      </c>
      <c r="S1198" s="4">
        <v>-0.55502030959092963</v>
      </c>
      <c r="T1198" s="5">
        <v>61.951715068493158</v>
      </c>
      <c r="U1198" s="5">
        <v>14.069867747572125</v>
      </c>
      <c r="V1198" s="8">
        <v>-171.27379999999999</v>
      </c>
      <c r="W1198" s="8">
        <v>61.252699999999997</v>
      </c>
      <c r="X1198" s="3">
        <v>43180.765949768516</v>
      </c>
      <c r="Y1198" s="8" t="s">
        <v>6</v>
      </c>
      <c r="Z1198" s="5">
        <v>43.113605945898712</v>
      </c>
      <c r="AA1198" s="3">
        <f t="shared" si="149"/>
        <v>43180.432638888888</v>
      </c>
      <c r="AB1198" s="5">
        <v>1.9400000805035233</v>
      </c>
    </row>
    <row r="1199" spans="1:28" x14ac:dyDescent="0.25">
      <c r="A1199" s="1" t="s">
        <v>3708</v>
      </c>
      <c r="B1199" s="1" t="s">
        <v>489</v>
      </c>
      <c r="C1199" s="1" t="s">
        <v>3709</v>
      </c>
      <c r="D1199" s="1" t="s">
        <v>3</v>
      </c>
      <c r="E1199" s="1" t="s">
        <v>3710</v>
      </c>
      <c r="F1199" s="1" t="s">
        <v>3711</v>
      </c>
      <c r="G1199" s="1" t="s">
        <v>3712</v>
      </c>
      <c r="H1199">
        <v>61.261299999999999</v>
      </c>
      <c r="I1199">
        <v>-171.27180000000001</v>
      </c>
      <c r="J1199" s="1" t="s">
        <v>3644</v>
      </c>
      <c r="K1199" s="1" t="s">
        <v>3713</v>
      </c>
      <c r="L1199" s="1" t="s">
        <v>6</v>
      </c>
      <c r="M1199" s="1" t="s">
        <v>2783</v>
      </c>
      <c r="N1199" s="1" t="s">
        <v>3714</v>
      </c>
      <c r="O1199" s="3">
        <v>43180.476747685185</v>
      </c>
      <c r="P1199" s="4">
        <v>0.2716064453125</v>
      </c>
      <c r="Q1199" s="4">
        <v>0.2947998046875</v>
      </c>
      <c r="R1199" s="4">
        <v>24.750609422351999</v>
      </c>
      <c r="S1199" s="4">
        <v>-0.60291142194256508</v>
      </c>
      <c r="T1199" s="5">
        <v>144.66672328767123</v>
      </c>
      <c r="U1199" s="5">
        <v>25.973068557924066</v>
      </c>
      <c r="V1199" s="8">
        <v>-171.27180000000001</v>
      </c>
      <c r="W1199" s="8">
        <v>61.261299999999999</v>
      </c>
      <c r="X1199" s="3">
        <v>43180.810139930552</v>
      </c>
      <c r="Y1199" s="8" t="s">
        <v>6</v>
      </c>
      <c r="Z1199" s="5">
        <v>35.21439992911548</v>
      </c>
      <c r="AA1199" s="3">
        <f t="shared" si="149"/>
        <v>43180.4768287037</v>
      </c>
      <c r="AB1199" s="5">
        <v>1.9099999917671084</v>
      </c>
    </row>
    <row r="1200" spans="1:28" x14ac:dyDescent="0.25">
      <c r="A1200" s="1" t="s">
        <v>3715</v>
      </c>
      <c r="B1200" s="1" t="s">
        <v>600</v>
      </c>
      <c r="C1200" s="1" t="s">
        <v>3541</v>
      </c>
      <c r="D1200" s="1" t="s">
        <v>763</v>
      </c>
      <c r="E1200" s="1" t="s">
        <v>3594</v>
      </c>
      <c r="F1200" s="1" t="s">
        <v>937</v>
      </c>
      <c r="G1200" s="1" t="s">
        <v>15</v>
      </c>
      <c r="H1200">
        <v>61.268599999999999</v>
      </c>
      <c r="I1200">
        <v>-171.26349999999999</v>
      </c>
      <c r="J1200" s="1" t="s">
        <v>3644</v>
      </c>
      <c r="K1200" s="1" t="s">
        <v>3716</v>
      </c>
      <c r="L1200" s="1" t="s">
        <v>15</v>
      </c>
      <c r="M1200" s="1" t="s">
        <v>3395</v>
      </c>
      <c r="N1200" s="1" t="s">
        <v>3717</v>
      </c>
      <c r="O1200" s="3">
        <v>43180.51972222222</v>
      </c>
      <c r="P1200" s="4">
        <v>0.2960205078125</v>
      </c>
      <c r="Q1200" s="4">
        <v>0.31219482421875</v>
      </c>
      <c r="R1200" s="4">
        <v>24.754745654752071</v>
      </c>
      <c r="S1200" s="4">
        <v>-0.55182286872928898</v>
      </c>
      <c r="T1200" s="5">
        <v>230.49284383561644</v>
      </c>
      <c r="U1200" s="5">
        <v>5.7319679651977298</v>
      </c>
      <c r="V1200" s="8">
        <v>-171.26349999999999</v>
      </c>
      <c r="W1200" s="8">
        <v>61.268599999999999</v>
      </c>
      <c r="X1200" s="3">
        <v>43180.853127546296</v>
      </c>
      <c r="Y1200" s="8" t="s">
        <v>15</v>
      </c>
      <c r="Z1200" s="5">
        <v>24.905988918659752</v>
      </c>
      <c r="AA1200" s="3">
        <f t="shared" si="149"/>
        <v>43180.519814814819</v>
      </c>
      <c r="AB1200" s="5">
        <v>1.780000445432961</v>
      </c>
    </row>
    <row r="1201" spans="1:28" x14ac:dyDescent="0.25">
      <c r="A1201" s="1" t="s">
        <v>3718</v>
      </c>
      <c r="B1201" s="1" t="s">
        <v>677</v>
      </c>
      <c r="C1201" s="1" t="s">
        <v>3719</v>
      </c>
      <c r="D1201" s="1" t="s">
        <v>3</v>
      </c>
      <c r="E1201" s="1" t="s">
        <v>3720</v>
      </c>
      <c r="F1201" s="1" t="s">
        <v>3721</v>
      </c>
      <c r="G1201" s="1" t="s">
        <v>15</v>
      </c>
      <c r="H1201">
        <v>61.274500000000003</v>
      </c>
      <c r="I1201">
        <v>-171.2535</v>
      </c>
      <c r="J1201" s="1" t="s">
        <v>3644</v>
      </c>
      <c r="K1201" s="1" t="s">
        <v>3722</v>
      </c>
      <c r="L1201" s="1" t="s">
        <v>6</v>
      </c>
      <c r="M1201" s="1" t="s">
        <v>2810</v>
      </c>
      <c r="N1201" s="1" t="s">
        <v>3723</v>
      </c>
      <c r="O1201" s="3">
        <v>43180.562094907407</v>
      </c>
      <c r="P1201" s="4">
        <v>0.2593994140625</v>
      </c>
      <c r="Q1201" s="4">
        <v>0.274658203125</v>
      </c>
      <c r="R1201" s="4">
        <v>24.750609422351999</v>
      </c>
      <c r="S1201" s="4">
        <v>-0.61141158848067789</v>
      </c>
      <c r="T1201" s="5">
        <v>302.79238904109587</v>
      </c>
      <c r="U1201" s="5">
        <v>5.7319679651977298</v>
      </c>
      <c r="V1201" s="8">
        <v>-171.2535</v>
      </c>
      <c r="W1201" s="8">
        <v>61.274500000000003</v>
      </c>
      <c r="X1201" s="3">
        <v>43180.895487384259</v>
      </c>
      <c r="Y1201" s="8" t="s">
        <v>6</v>
      </c>
      <c r="Z1201" s="5">
        <v>36.389744677533542</v>
      </c>
      <c r="AA1201" s="3">
        <f t="shared" si="149"/>
        <v>43180.562175925923</v>
      </c>
      <c r="AB1201" s="5">
        <v>1.8899997230619192</v>
      </c>
    </row>
    <row r="1202" spans="1:28" x14ac:dyDescent="0.25">
      <c r="A1202" s="1" t="s">
        <v>3724</v>
      </c>
      <c r="B1202" s="1" t="s">
        <v>2466</v>
      </c>
      <c r="C1202" s="1" t="s">
        <v>635</v>
      </c>
      <c r="D1202" s="1" t="s">
        <v>3</v>
      </c>
      <c r="E1202" s="1" t="s">
        <v>3620</v>
      </c>
      <c r="F1202" s="1" t="s">
        <v>3725</v>
      </c>
      <c r="G1202" s="1" t="s">
        <v>27</v>
      </c>
      <c r="H1202">
        <v>61.279499999999999</v>
      </c>
      <c r="I1202">
        <v>-171.2414</v>
      </c>
      <c r="J1202" s="1" t="s">
        <v>3726</v>
      </c>
      <c r="K1202" s="1" t="s">
        <v>3727</v>
      </c>
      <c r="L1202" s="1" t="s">
        <v>40</v>
      </c>
      <c r="M1202" s="1" t="s">
        <v>3728</v>
      </c>
      <c r="N1202" s="1" t="s">
        <v>3729</v>
      </c>
      <c r="O1202" s="3">
        <v>43180.692557870367</v>
      </c>
      <c r="P1202" s="4">
        <v>0.2410888671875</v>
      </c>
      <c r="Q1202" s="4">
        <v>0.263671875</v>
      </c>
      <c r="R1202" s="4">
        <v>24.750609422351999</v>
      </c>
      <c r="S1202" s="4">
        <v>-0.57632155343543445</v>
      </c>
      <c r="T1202" s="5">
        <v>225.42037808219177</v>
      </c>
      <c r="U1202" s="5">
        <v>8.5061469534770708</v>
      </c>
      <c r="V1202" s="8">
        <v>-171.2414</v>
      </c>
      <c r="W1202" s="8">
        <v>61.279499999999999</v>
      </c>
      <c r="X1202" s="3">
        <v>43181.025973263888</v>
      </c>
      <c r="Y1202" s="8" t="s">
        <v>40</v>
      </c>
      <c r="Z1202" s="5">
        <v>20.771855045328248</v>
      </c>
      <c r="AA1202" s="3">
        <f t="shared" si="149"/>
        <v>43180.692662037036</v>
      </c>
      <c r="AB1202" s="5">
        <v>1.9099999917671084</v>
      </c>
    </row>
    <row r="1203" spans="1:28" x14ac:dyDescent="0.25">
      <c r="A1203" s="1" t="s">
        <v>3730</v>
      </c>
      <c r="B1203" s="1" t="s">
        <v>762</v>
      </c>
      <c r="C1203" s="1" t="s">
        <v>2546</v>
      </c>
      <c r="D1203" s="1" t="s">
        <v>3</v>
      </c>
      <c r="E1203" s="1" t="s">
        <v>3731</v>
      </c>
      <c r="F1203" s="1" t="s">
        <v>1087</v>
      </c>
      <c r="G1203" s="1" t="s">
        <v>3050</v>
      </c>
      <c r="H1203">
        <v>61.282499999999999</v>
      </c>
      <c r="I1203">
        <v>-171.25069999999999</v>
      </c>
      <c r="J1203" s="1" t="s">
        <v>3726</v>
      </c>
      <c r="K1203" s="1" t="s">
        <v>3732</v>
      </c>
      <c r="L1203" s="1" t="s">
        <v>499</v>
      </c>
      <c r="M1203" s="1" t="s">
        <v>3733</v>
      </c>
      <c r="N1203" s="1" t="s">
        <v>3734</v>
      </c>
      <c r="O1203" s="3">
        <v>43180.734861111108</v>
      </c>
      <c r="P1203" s="4">
        <v>0.2288818359375</v>
      </c>
      <c r="Q1203" s="4">
        <v>0.25360107421875</v>
      </c>
      <c r="R1203" s="4">
        <v>24.750609422351999</v>
      </c>
      <c r="S1203" s="4">
        <v>-0.5155440146918977</v>
      </c>
      <c r="T1203" s="5">
        <v>236.44453698630139</v>
      </c>
      <c r="U1203" s="5">
        <v>20.60969293753206</v>
      </c>
      <c r="V1203" s="8">
        <v>-171.25069999999999</v>
      </c>
      <c r="W1203" s="8">
        <v>61.282499999999999</v>
      </c>
      <c r="X1203" s="3">
        <v>43181.068761574075</v>
      </c>
      <c r="Y1203" s="8" t="s">
        <v>499</v>
      </c>
      <c r="Z1203" s="5">
        <v>37.720938516013177</v>
      </c>
      <c r="AA1203" s="3">
        <f t="shared" si="149"/>
        <v>43180.735451388886</v>
      </c>
      <c r="AB1203" s="5">
        <v>1.9999996293336153</v>
      </c>
    </row>
    <row r="1204" spans="1:28" x14ac:dyDescent="0.25">
      <c r="A1204" s="1" t="s">
        <v>3735</v>
      </c>
      <c r="B1204" s="1" t="s">
        <v>466</v>
      </c>
      <c r="C1204" s="1" t="s">
        <v>3736</v>
      </c>
      <c r="D1204" s="1" t="s">
        <v>3</v>
      </c>
      <c r="E1204" s="1" t="s">
        <v>3246</v>
      </c>
      <c r="F1204" s="1" t="s">
        <v>3737</v>
      </c>
      <c r="G1204" s="1" t="s">
        <v>585</v>
      </c>
      <c r="H1204">
        <v>61.3005</v>
      </c>
      <c r="I1204">
        <v>-171.2723</v>
      </c>
      <c r="J1204" s="1" t="s">
        <v>3726</v>
      </c>
      <c r="K1204" s="1" t="s">
        <v>3738</v>
      </c>
      <c r="L1204" s="1" t="s">
        <v>6</v>
      </c>
      <c r="M1204" s="1" t="s">
        <v>3739</v>
      </c>
      <c r="N1204" s="1" t="s">
        <v>3740</v>
      </c>
      <c r="O1204" s="3">
        <v>43180.824861111112</v>
      </c>
      <c r="P1204" s="4">
        <v>0.213623046875</v>
      </c>
      <c r="Q1204" s="4">
        <v>0.23895263671875</v>
      </c>
      <c r="R1204" s="4">
        <v>24.750609422351999</v>
      </c>
      <c r="S1204" s="4">
        <v>-0.50699679277033738</v>
      </c>
      <c r="T1204" s="5">
        <v>122.28024109589042</v>
      </c>
      <c r="U1204" s="5">
        <v>22.331645009221496</v>
      </c>
      <c r="V1204" s="8">
        <v>-171.2723</v>
      </c>
      <c r="W1204" s="8">
        <v>61.3005</v>
      </c>
      <c r="X1204" s="3">
        <v>43181.15825335648</v>
      </c>
      <c r="Y1204" s="8" t="s">
        <v>6</v>
      </c>
      <c r="Z1204" s="5">
        <v>33.279890944682272</v>
      </c>
      <c r="AA1204" s="3">
        <f t="shared" si="149"/>
        <v>43180.824942129635</v>
      </c>
      <c r="AB1204" s="5">
        <v>1.9100006204098463</v>
      </c>
    </row>
    <row r="1205" spans="1:28" x14ac:dyDescent="0.25">
      <c r="A1205" s="1" t="s">
        <v>3741</v>
      </c>
      <c r="B1205" s="1" t="s">
        <v>515</v>
      </c>
      <c r="C1205" s="1" t="s">
        <v>3742</v>
      </c>
      <c r="D1205" s="1" t="s">
        <v>3</v>
      </c>
      <c r="E1205" s="1" t="s">
        <v>3743</v>
      </c>
      <c r="F1205" s="1" t="s">
        <v>3744</v>
      </c>
      <c r="G1205" s="1" t="s">
        <v>623</v>
      </c>
      <c r="H1205">
        <v>61.314599999999999</v>
      </c>
      <c r="I1205">
        <v>-171.27770000000001</v>
      </c>
      <c r="J1205" s="1" t="s">
        <v>3726</v>
      </c>
      <c r="K1205" s="1" t="s">
        <v>3745</v>
      </c>
      <c r="L1205" s="1" t="s">
        <v>24</v>
      </c>
      <c r="M1205" s="1" t="s">
        <v>3746</v>
      </c>
      <c r="N1205" s="1" t="s">
        <v>3747</v>
      </c>
      <c r="O1205" s="3">
        <v>43180.868159722224</v>
      </c>
      <c r="P1205" s="4">
        <v>0.20751953125</v>
      </c>
      <c r="Q1205" s="4">
        <v>0.22705078125</v>
      </c>
      <c r="R1205" s="4">
        <v>24.750609422351999</v>
      </c>
      <c r="S1205" s="4">
        <v>-0.46526877277386802</v>
      </c>
      <c r="T1205" s="5">
        <v>36.115956164383562</v>
      </c>
      <c r="U1205" s="5">
        <v>19.438370662868337</v>
      </c>
      <c r="V1205" s="8">
        <v>-171.27770000000001</v>
      </c>
      <c r="W1205" s="8">
        <v>61.314599999999999</v>
      </c>
      <c r="X1205" s="3">
        <v>43181.201586921292</v>
      </c>
      <c r="Y1205" s="8" t="s">
        <v>24</v>
      </c>
      <c r="Z1205" s="5">
        <v>38.093965962808475</v>
      </c>
      <c r="AA1205" s="3">
        <f t="shared" si="149"/>
        <v>43180.868275462963</v>
      </c>
      <c r="AB1205" s="5">
        <v>1.8900003517046571</v>
      </c>
    </row>
    <row r="1206" spans="1:28" x14ac:dyDescent="0.25">
      <c r="A1206" s="1" t="s">
        <v>3748</v>
      </c>
      <c r="B1206" s="1" t="s">
        <v>741</v>
      </c>
      <c r="C1206" s="1" t="s">
        <v>424</v>
      </c>
      <c r="D1206" s="1" t="s">
        <v>3</v>
      </c>
      <c r="E1206" s="1" t="s">
        <v>517</v>
      </c>
      <c r="F1206" s="1" t="s">
        <v>5</v>
      </c>
      <c r="G1206" s="1" t="s">
        <v>499</v>
      </c>
      <c r="H1206">
        <v>61.348599999999998</v>
      </c>
      <c r="I1206">
        <v>-171.2782</v>
      </c>
      <c r="J1206" s="1" t="s">
        <v>3726</v>
      </c>
      <c r="K1206" s="1" t="s">
        <v>3749</v>
      </c>
      <c r="L1206" s="1" t="s">
        <v>40</v>
      </c>
      <c r="M1206" s="1" t="s">
        <v>3209</v>
      </c>
      <c r="N1206" s="1" t="s">
        <v>3750</v>
      </c>
      <c r="O1206" s="3">
        <v>43180.956539351857</v>
      </c>
      <c r="P1206" s="4">
        <v>0.1861572265625</v>
      </c>
      <c r="Q1206" s="4">
        <v>0.20782470703125</v>
      </c>
      <c r="R1206" s="4">
        <v>24.750609422351999</v>
      </c>
      <c r="S1206" s="4">
        <v>-0.47383653922679514</v>
      </c>
      <c r="T1206" s="5">
        <v>0.40579726027397262</v>
      </c>
      <c r="U1206" s="5">
        <v>17.824235824643825</v>
      </c>
      <c r="V1206" s="8">
        <v>-171.2782</v>
      </c>
      <c r="W1206" s="8">
        <v>61.348599999999998</v>
      </c>
      <c r="X1206" s="3">
        <v>43181.289953935186</v>
      </c>
      <c r="Y1206" s="8" t="s">
        <v>40</v>
      </c>
      <c r="Z1206" s="5">
        <v>22.028103351376036</v>
      </c>
      <c r="AA1206" s="3">
        <f t="shared" si="149"/>
        <v>43180.956643518519</v>
      </c>
      <c r="AB1206" s="5">
        <v>1.9799999892711639</v>
      </c>
    </row>
    <row r="1207" spans="1:28" x14ac:dyDescent="0.25">
      <c r="A1207" s="1" t="s">
        <v>3751</v>
      </c>
      <c r="B1207" s="1" t="s">
        <v>72</v>
      </c>
      <c r="C1207" s="1" t="s">
        <v>412</v>
      </c>
      <c r="D1207" s="1" t="s">
        <v>3</v>
      </c>
      <c r="E1207" s="1" t="s">
        <v>3752</v>
      </c>
      <c r="F1207" s="1" t="s">
        <v>5</v>
      </c>
      <c r="G1207" s="1" t="s">
        <v>36</v>
      </c>
      <c r="H1207">
        <v>61.377499999999998</v>
      </c>
      <c r="I1207">
        <v>-171.25960000000001</v>
      </c>
      <c r="J1207" s="1" t="s">
        <v>3726</v>
      </c>
      <c r="K1207" s="1" t="s">
        <v>3753</v>
      </c>
      <c r="L1207" s="1" t="s">
        <v>537</v>
      </c>
      <c r="M1207" s="1" t="s">
        <v>2902</v>
      </c>
      <c r="N1207" s="1" t="s">
        <v>3754</v>
      </c>
      <c r="O1207" s="3">
        <v>43181.044999999998</v>
      </c>
      <c r="P1207" s="4">
        <v>0.164794921875</v>
      </c>
      <c r="Q1207" s="4">
        <v>0.18218994140625</v>
      </c>
      <c r="R1207" s="4">
        <v>24.750609422351999</v>
      </c>
      <c r="S1207" s="4">
        <v>-0.53369291184787926</v>
      </c>
      <c r="T1207" s="5">
        <v>0.40579726027397262</v>
      </c>
      <c r="U1207" s="5">
        <v>7.2522468650594325</v>
      </c>
      <c r="V1207" s="8">
        <v>-171.25960000000001</v>
      </c>
      <c r="W1207" s="8">
        <v>61.377499999999998</v>
      </c>
      <c r="X1207" s="3">
        <v>43181.378831018512</v>
      </c>
      <c r="Y1207" s="8" t="s">
        <v>537</v>
      </c>
      <c r="Z1207" s="5">
        <v>32.965327740597431</v>
      </c>
      <c r="AA1207" s="3">
        <f t="shared" si="149"/>
        <v>43181.04552083333</v>
      </c>
      <c r="AB1207" s="5">
        <v>2.0000002579763532</v>
      </c>
    </row>
    <row r="1208" spans="1:28" x14ac:dyDescent="0.25">
      <c r="A1208" s="1" t="s">
        <v>3755</v>
      </c>
      <c r="B1208" s="1" t="s">
        <v>566</v>
      </c>
      <c r="C1208" s="1" t="s">
        <v>493</v>
      </c>
      <c r="D1208" s="1" t="s">
        <v>3</v>
      </c>
      <c r="E1208" s="1" t="s">
        <v>3756</v>
      </c>
      <c r="F1208" s="1" t="s">
        <v>5</v>
      </c>
      <c r="G1208" s="1" t="s">
        <v>44</v>
      </c>
      <c r="H1208">
        <v>61.3855</v>
      </c>
      <c r="I1208">
        <v>-171.24789999999999</v>
      </c>
      <c r="J1208" s="1" t="s">
        <v>3726</v>
      </c>
      <c r="K1208" s="1" t="s">
        <v>3757</v>
      </c>
      <c r="L1208" s="1" t="s">
        <v>87</v>
      </c>
      <c r="M1208" s="1" t="s">
        <v>3758</v>
      </c>
      <c r="N1208" s="1" t="s">
        <v>3759</v>
      </c>
      <c r="O1208" s="3">
        <v>43181.090289351851</v>
      </c>
      <c r="P1208" s="4">
        <v>0.1556396484375</v>
      </c>
      <c r="Q1208" s="4">
        <v>0.17303466796875</v>
      </c>
      <c r="R1208" s="4">
        <v>24.750609422351999</v>
      </c>
      <c r="S1208" s="4">
        <v>-0.56780419046890529</v>
      </c>
      <c r="T1208" s="5">
        <v>0.40579726027397262</v>
      </c>
      <c r="U1208" s="5">
        <v>13.093923320570502</v>
      </c>
      <c r="V1208" s="8">
        <v>-171.24789999999999</v>
      </c>
      <c r="W1208" s="8">
        <v>61.3855</v>
      </c>
      <c r="X1208" s="3">
        <v>43181.423669907403</v>
      </c>
      <c r="Y1208" s="8" t="s">
        <v>87</v>
      </c>
      <c r="Z1208" s="5">
        <v>15.203604093293007</v>
      </c>
      <c r="AA1208" s="3">
        <f t="shared" si="149"/>
        <v>43181.090358796297</v>
      </c>
      <c r="AB1208" s="5">
        <v>1.920000440441072</v>
      </c>
    </row>
    <row r="1209" spans="1:28" x14ac:dyDescent="0.25">
      <c r="A1209" s="1" t="s">
        <v>3760</v>
      </c>
      <c r="B1209" s="1" t="s">
        <v>3493</v>
      </c>
      <c r="C1209" s="1" t="s">
        <v>380</v>
      </c>
      <c r="D1209" s="1" t="s">
        <v>3</v>
      </c>
      <c r="E1209" s="1" t="s">
        <v>3697</v>
      </c>
      <c r="F1209" s="1" t="s">
        <v>5</v>
      </c>
      <c r="G1209" s="1" t="s">
        <v>78</v>
      </c>
      <c r="H1209">
        <v>61.3977</v>
      </c>
      <c r="I1209">
        <v>-171.2277</v>
      </c>
      <c r="J1209" s="1" t="s">
        <v>3726</v>
      </c>
      <c r="K1209" s="1" t="s">
        <v>3761</v>
      </c>
      <c r="L1209" s="1" t="s">
        <v>15</v>
      </c>
      <c r="M1209" s="1" t="s">
        <v>3156</v>
      </c>
      <c r="N1209" s="1" t="s">
        <v>3762</v>
      </c>
      <c r="O1209" s="3">
        <v>43181.178414351853</v>
      </c>
      <c r="P1209" s="4">
        <v>0.128173828125</v>
      </c>
      <c r="Q1209" s="4">
        <v>0.150146484375</v>
      </c>
      <c r="R1209" s="4">
        <v>24.750609422351999</v>
      </c>
      <c r="S1209" s="4">
        <v>-0.53049154264368781</v>
      </c>
      <c r="T1209" s="5">
        <v>0.40579726027397262</v>
      </c>
      <c r="U1209" s="5">
        <v>10.579844096122505</v>
      </c>
      <c r="V1209" s="8">
        <v>-171.2277</v>
      </c>
      <c r="W1209" s="8">
        <v>61.3977</v>
      </c>
      <c r="X1209" s="3">
        <v>43181.511818171297</v>
      </c>
      <c r="Y1209" s="8" t="s">
        <v>15</v>
      </c>
      <c r="Z1209" s="5">
        <v>26.233509635957589</v>
      </c>
      <c r="AA1209" s="3">
        <f t="shared" si="149"/>
        <v>43181.178506944445</v>
      </c>
      <c r="AB1209" s="5">
        <v>1.9099999917671084</v>
      </c>
    </row>
    <row r="1210" spans="1:28" x14ac:dyDescent="0.25">
      <c r="A1210" s="1" t="s">
        <v>3763</v>
      </c>
      <c r="B1210" s="1" t="s">
        <v>83</v>
      </c>
      <c r="C1210" s="1" t="s">
        <v>2866</v>
      </c>
      <c r="D1210" s="1" t="s">
        <v>3</v>
      </c>
      <c r="E1210" s="1" t="s">
        <v>3764</v>
      </c>
      <c r="F1210" s="1" t="s">
        <v>5</v>
      </c>
      <c r="G1210" s="1" t="s">
        <v>346</v>
      </c>
      <c r="H1210">
        <v>61.405799999999999</v>
      </c>
      <c r="I1210">
        <v>-171.22380000000001</v>
      </c>
      <c r="J1210" s="1" t="s">
        <v>3726</v>
      </c>
      <c r="K1210" s="1" t="s">
        <v>3765</v>
      </c>
      <c r="L1210" s="1" t="s">
        <v>6</v>
      </c>
      <c r="M1210" s="1" t="s">
        <v>3766</v>
      </c>
      <c r="N1210" s="1" t="s">
        <v>3767</v>
      </c>
      <c r="O1210" s="3">
        <v>43181.223750000005</v>
      </c>
      <c r="P1210" s="4">
        <v>0.10986328125</v>
      </c>
      <c r="Q1210" s="4">
        <v>0.1318359375</v>
      </c>
      <c r="R1210" s="4">
        <v>24.750609422351999</v>
      </c>
      <c r="S1210" s="4">
        <v>-0.49202902982574415</v>
      </c>
      <c r="T1210" s="5">
        <v>0.40579726027397262</v>
      </c>
      <c r="U1210" s="5">
        <v>14.533746901084973</v>
      </c>
      <c r="V1210" s="8">
        <v>-171.22380000000001</v>
      </c>
      <c r="W1210" s="8">
        <v>61.405799999999999</v>
      </c>
      <c r="X1210" s="3">
        <v>43181.557141550926</v>
      </c>
      <c r="Y1210" s="8" t="s">
        <v>6</v>
      </c>
      <c r="Z1210" s="5">
        <v>37.344744354014772</v>
      </c>
      <c r="AA1210" s="3">
        <f t="shared" si="149"/>
        <v>43181.22383101852</v>
      </c>
      <c r="AB1210" s="5">
        <v>1.9700001692399383</v>
      </c>
    </row>
    <row r="1211" spans="1:28" x14ac:dyDescent="0.25">
      <c r="A1211" s="1" t="s">
        <v>3768</v>
      </c>
      <c r="B1211" s="1" t="s">
        <v>87</v>
      </c>
      <c r="C1211" s="1" t="s">
        <v>3493</v>
      </c>
      <c r="D1211" s="1" t="s">
        <v>763</v>
      </c>
      <c r="E1211" s="1" t="s">
        <v>3615</v>
      </c>
      <c r="F1211" s="1" t="s">
        <v>3769</v>
      </c>
      <c r="G1211" s="1" t="s">
        <v>677</v>
      </c>
      <c r="H1211">
        <v>61.445700000000002</v>
      </c>
      <c r="I1211">
        <v>-171.29740000000001</v>
      </c>
      <c r="J1211" s="1" t="s">
        <v>3726</v>
      </c>
      <c r="K1211" s="1" t="s">
        <v>3770</v>
      </c>
      <c r="L1211" s="1" t="s">
        <v>99</v>
      </c>
      <c r="M1211" s="1" t="s">
        <v>2633</v>
      </c>
      <c r="N1211" s="1" t="s">
        <v>3771</v>
      </c>
      <c r="O1211" s="3">
        <v>43181.403368055559</v>
      </c>
      <c r="P1211" s="4">
        <v>9.1552734375E-3</v>
      </c>
      <c r="Q1211" s="4">
        <v>3.84521484375E-2</v>
      </c>
      <c r="R1211" s="4">
        <v>24.754745654752071</v>
      </c>
      <c r="S1211" s="4">
        <v>-0.58377082118249746</v>
      </c>
      <c r="T1211" s="5">
        <v>10.550728767123289</v>
      </c>
      <c r="U1211" s="5">
        <v>19.091052512860365</v>
      </c>
      <c r="V1211" s="8">
        <v>-171.29740000000001</v>
      </c>
      <c r="W1211" s="8">
        <v>61.445700000000002</v>
      </c>
      <c r="X1211" s="3">
        <v>43181.736829629634</v>
      </c>
      <c r="Y1211" s="8" t="s">
        <v>99</v>
      </c>
      <c r="Z1211" s="5">
        <v>29.308109235525457</v>
      </c>
      <c r="AA1211" s="3">
        <f t="shared" si="149"/>
        <v>43181.40351851852</v>
      </c>
      <c r="AB1211" s="5">
        <v>1.9199998117983341</v>
      </c>
    </row>
    <row r="1212" spans="1:28" x14ac:dyDescent="0.25">
      <c r="A1212" s="1" t="s">
        <v>3772</v>
      </c>
      <c r="B1212" s="1" t="s">
        <v>21</v>
      </c>
      <c r="C1212" s="1" t="s">
        <v>85</v>
      </c>
      <c r="D1212" s="1" t="s">
        <v>763</v>
      </c>
      <c r="E1212" s="1" t="s">
        <v>3773</v>
      </c>
      <c r="F1212" s="1" t="s">
        <v>3774</v>
      </c>
      <c r="G1212" s="1" t="s">
        <v>19</v>
      </c>
      <c r="H1212">
        <v>61.463700000000003</v>
      </c>
      <c r="I1212">
        <v>-171.31530000000001</v>
      </c>
      <c r="J1212" s="1" t="s">
        <v>3726</v>
      </c>
      <c r="K1212" s="1" t="s">
        <v>3775</v>
      </c>
      <c r="L1212" s="1" t="s">
        <v>12</v>
      </c>
      <c r="M1212" s="1" t="s">
        <v>3022</v>
      </c>
      <c r="N1212" s="1" t="s">
        <v>3776</v>
      </c>
      <c r="O1212" s="3">
        <v>43181.44594907407</v>
      </c>
      <c r="P1212" s="4">
        <v>3.0517578125E-3</v>
      </c>
      <c r="Q1212" s="4">
        <v>2.01416015625E-2</v>
      </c>
      <c r="R1212" s="4">
        <v>24.754745654752071</v>
      </c>
      <c r="S1212" s="4">
        <v>-0.5539545613652308</v>
      </c>
      <c r="T1212" s="5">
        <v>68.647369863013708</v>
      </c>
      <c r="U1212" s="5">
        <v>3.62430749400795</v>
      </c>
      <c r="V1212" s="8">
        <v>-171.31530000000001</v>
      </c>
      <c r="W1212" s="8">
        <v>61.463700000000003</v>
      </c>
      <c r="X1212" s="3">
        <v>43181.779399074076</v>
      </c>
      <c r="Y1212" s="8" t="s">
        <v>12</v>
      </c>
      <c r="Z1212" s="5">
        <v>34.915206247444189</v>
      </c>
      <c r="AA1212" s="3">
        <f t="shared" si="149"/>
        <v>43181.446087962962</v>
      </c>
      <c r="AB1212" s="5">
        <v>1.9199998117983341</v>
      </c>
    </row>
    <row r="1213" spans="1:28" x14ac:dyDescent="0.25">
      <c r="A1213" s="1" t="s">
        <v>3777</v>
      </c>
      <c r="B1213" s="1" t="s">
        <v>3778</v>
      </c>
      <c r="C1213" s="1" t="s">
        <v>62</v>
      </c>
      <c r="D1213" s="1" t="s">
        <v>3</v>
      </c>
      <c r="E1213" s="1" t="s">
        <v>3743</v>
      </c>
      <c r="F1213" s="1" t="s">
        <v>3779</v>
      </c>
      <c r="G1213" s="1" t="s">
        <v>630</v>
      </c>
      <c r="H1213">
        <v>61.5062</v>
      </c>
      <c r="I1213">
        <v>-171.32159999999999</v>
      </c>
      <c r="J1213" s="1" t="s">
        <v>3726</v>
      </c>
      <c r="K1213" s="1" t="s">
        <v>3780</v>
      </c>
      <c r="L1213" s="1" t="s">
        <v>6</v>
      </c>
      <c r="M1213" s="1" t="s">
        <v>3369</v>
      </c>
      <c r="N1213" s="1" t="s">
        <v>3781</v>
      </c>
      <c r="O1213" s="3">
        <v>43181.535266203704</v>
      </c>
      <c r="P1213" s="4">
        <v>199.9908447265625</v>
      </c>
      <c r="Q1213" s="4">
        <v>1.64794921875E-2</v>
      </c>
      <c r="R1213" s="4">
        <v>24.750609422351999</v>
      </c>
      <c r="S1213" s="4">
        <v>-0.46526877277386802</v>
      </c>
      <c r="T1213" s="5">
        <v>440.49292602739729</v>
      </c>
      <c r="U1213" s="5">
        <v>21.565185015242669</v>
      </c>
      <c r="V1213" s="8">
        <v>-171.32159999999999</v>
      </c>
      <c r="W1213" s="8">
        <v>61.5062</v>
      </c>
      <c r="X1213" s="3">
        <v>43181.868658217594</v>
      </c>
      <c r="Y1213" s="8" t="s">
        <v>6</v>
      </c>
      <c r="Z1213" s="5">
        <v>24.494648471419676</v>
      </c>
      <c r="AA1213" s="3">
        <f t="shared" si="149"/>
        <v>43181.53534722222</v>
      </c>
      <c r="AB1213" s="5">
        <v>1.9299996318295598</v>
      </c>
    </row>
    <row r="1214" spans="1:28" x14ac:dyDescent="0.25">
      <c r="A1214" s="1" t="s">
        <v>3782</v>
      </c>
      <c r="B1214" s="1" t="s">
        <v>21</v>
      </c>
      <c r="C1214" s="1" t="s">
        <v>3322</v>
      </c>
      <c r="D1214" s="1" t="s">
        <v>3</v>
      </c>
      <c r="E1214" s="1" t="s">
        <v>3783</v>
      </c>
      <c r="F1214" s="1" t="s">
        <v>3784</v>
      </c>
      <c r="G1214" s="1" t="s">
        <v>2930</v>
      </c>
      <c r="H1214">
        <v>61.538200000000003</v>
      </c>
      <c r="I1214">
        <v>-171.29920000000001</v>
      </c>
      <c r="J1214" s="1" t="s">
        <v>3726</v>
      </c>
      <c r="K1214" s="1" t="s">
        <v>3785</v>
      </c>
      <c r="L1214" s="1" t="s">
        <v>12</v>
      </c>
      <c r="M1214" s="1" t="s">
        <v>3171</v>
      </c>
      <c r="N1214" s="1" t="s">
        <v>3786</v>
      </c>
      <c r="O1214" s="3">
        <v>43181.624525462961</v>
      </c>
      <c r="P1214" s="4">
        <v>3.0517578125E-3</v>
      </c>
      <c r="Q1214" s="4">
        <v>2.838134765625E-2</v>
      </c>
      <c r="R1214" s="4">
        <v>24.750609422351999</v>
      </c>
      <c r="S1214" s="4">
        <v>-0.46098330509994412</v>
      </c>
      <c r="T1214" s="5">
        <v>1328.7831287671233</v>
      </c>
      <c r="U1214" s="5">
        <v>16.863219599788824</v>
      </c>
      <c r="V1214" s="8">
        <v>-171.29920000000001</v>
      </c>
      <c r="W1214" s="8">
        <v>61.538200000000003</v>
      </c>
      <c r="X1214" s="3">
        <v>43181.957975115743</v>
      </c>
      <c r="Y1214" s="8" t="s">
        <v>12</v>
      </c>
      <c r="Z1214" s="5">
        <v>26.747319453798514</v>
      </c>
      <c r="AA1214" s="3">
        <f t="shared" si="149"/>
        <v>43181.624664351853</v>
      </c>
      <c r="AB1214" s="5">
        <v>1.949999900534749</v>
      </c>
    </row>
    <row r="1215" spans="1:28" x14ac:dyDescent="0.25">
      <c r="A1215" s="1" t="s">
        <v>3787</v>
      </c>
      <c r="B1215" s="1" t="s">
        <v>21</v>
      </c>
      <c r="C1215" s="1" t="s">
        <v>2773</v>
      </c>
      <c r="D1215" s="1" t="s">
        <v>3</v>
      </c>
      <c r="E1215" s="1" t="s">
        <v>3788</v>
      </c>
      <c r="F1215" s="1" t="s">
        <v>3789</v>
      </c>
      <c r="G1215" s="1" t="s">
        <v>36</v>
      </c>
      <c r="H1215">
        <v>61.548499999999997</v>
      </c>
      <c r="I1215">
        <v>-171.27959999999999</v>
      </c>
      <c r="J1215" s="1" t="s">
        <v>3790</v>
      </c>
      <c r="K1215" s="1" t="s">
        <v>3791</v>
      </c>
      <c r="L1215" s="1" t="s">
        <v>15</v>
      </c>
      <c r="M1215" s="1" t="s">
        <v>3792</v>
      </c>
      <c r="N1215" s="1" t="s">
        <v>3793</v>
      </c>
      <c r="O1215" s="3">
        <v>43181.66715277778</v>
      </c>
      <c r="P1215" s="4">
        <v>3.0517578125E-3</v>
      </c>
      <c r="Q1215" s="4">
        <v>2.5634765625E-2</v>
      </c>
      <c r="R1215" s="4">
        <v>24.750609422351999</v>
      </c>
      <c r="S1215" s="4">
        <v>-0.41162433331317061</v>
      </c>
      <c r="T1215" s="5">
        <v>286.0870684931507</v>
      </c>
      <c r="U1215" s="5">
        <v>7.2522468650594325</v>
      </c>
      <c r="V1215" s="8">
        <v>-171.27959999999999</v>
      </c>
      <c r="W1215" s="8">
        <v>61.548499999999997</v>
      </c>
      <c r="X1215" s="3">
        <v>43182.00055636574</v>
      </c>
      <c r="Y1215" s="8" t="s">
        <v>15</v>
      </c>
      <c r="Z1215" s="5">
        <v>58.062086272696334</v>
      </c>
      <c r="AA1215" s="3">
        <f t="shared" si="149"/>
        <v>43181.667245370365</v>
      </c>
      <c r="AB1215" s="5">
        <v>1.9299996318295598</v>
      </c>
    </row>
    <row r="1216" spans="1:28" x14ac:dyDescent="0.25">
      <c r="A1216" s="1" t="s">
        <v>3794</v>
      </c>
      <c r="B1216" s="1" t="s">
        <v>12</v>
      </c>
      <c r="C1216" s="1" t="s">
        <v>530</v>
      </c>
      <c r="D1216" s="1" t="s">
        <v>3</v>
      </c>
      <c r="E1216" s="1" t="s">
        <v>3344</v>
      </c>
      <c r="F1216" s="1" t="s">
        <v>3795</v>
      </c>
      <c r="G1216" s="1" t="s">
        <v>301</v>
      </c>
      <c r="H1216">
        <v>61.5655</v>
      </c>
      <c r="I1216">
        <v>-171.24170000000001</v>
      </c>
      <c r="J1216" s="1" t="s">
        <v>3790</v>
      </c>
      <c r="K1216" s="1" t="s">
        <v>3796</v>
      </c>
      <c r="L1216" s="1" t="s">
        <v>157</v>
      </c>
      <c r="M1216" s="1" t="s">
        <v>3797</v>
      </c>
      <c r="N1216" s="1" t="s">
        <v>3798</v>
      </c>
      <c r="O1216" s="3">
        <v>43181.754513888889</v>
      </c>
      <c r="P1216" s="4">
        <v>2.74658203125E-2</v>
      </c>
      <c r="Q1216" s="4">
        <v>5.401611328125E-2</v>
      </c>
      <c r="R1216" s="4">
        <v>24.750609422351999</v>
      </c>
      <c r="S1216" s="4">
        <v>-0.28436336990694144</v>
      </c>
      <c r="T1216" s="5">
        <v>1857.807490410959</v>
      </c>
      <c r="U1216" s="5">
        <v>11.762787085494146</v>
      </c>
      <c r="V1216" s="8">
        <v>-171.24170000000001</v>
      </c>
      <c r="W1216" s="8">
        <v>61.5655</v>
      </c>
      <c r="X1216" s="3">
        <v>43182.088472222225</v>
      </c>
      <c r="Y1216" s="8" t="s">
        <v>157</v>
      </c>
      <c r="Z1216" s="5">
        <v>39.825371260782077</v>
      </c>
      <c r="AA1216" s="3">
        <f t="shared" si="149"/>
        <v>43181.755162037036</v>
      </c>
      <c r="AB1216" s="5">
        <v>1.9999996293336153</v>
      </c>
    </row>
    <row r="1217" spans="1:28" x14ac:dyDescent="0.25">
      <c r="A1217" s="1" t="s">
        <v>3799</v>
      </c>
      <c r="B1217" s="1" t="s">
        <v>12</v>
      </c>
      <c r="C1217" s="1" t="s">
        <v>142</v>
      </c>
      <c r="D1217" s="1" t="s">
        <v>3</v>
      </c>
      <c r="E1217" s="1" t="s">
        <v>682</v>
      </c>
      <c r="F1217" s="1" t="s">
        <v>3800</v>
      </c>
      <c r="G1217" s="1" t="s">
        <v>2980</v>
      </c>
      <c r="H1217">
        <v>61.570799999999998</v>
      </c>
      <c r="I1217">
        <v>-171.23310000000001</v>
      </c>
      <c r="J1217" s="1" t="s">
        <v>3790</v>
      </c>
      <c r="K1217" s="1" t="s">
        <v>3801</v>
      </c>
      <c r="L1217" s="1" t="s">
        <v>571</v>
      </c>
      <c r="M1217" s="1" t="s">
        <v>3802</v>
      </c>
      <c r="N1217" s="1" t="s">
        <v>3803</v>
      </c>
      <c r="O1217" s="3">
        <v>43181.798194444447</v>
      </c>
      <c r="P1217" s="4">
        <v>2.74658203125E-2</v>
      </c>
      <c r="Q1217" s="4">
        <v>4.852294921875E-2</v>
      </c>
      <c r="R1217" s="4">
        <v>24.750609422351999</v>
      </c>
      <c r="S1217" s="4">
        <v>-0.32868680590848953</v>
      </c>
      <c r="T1217" s="5">
        <v>513.80696438356165</v>
      </c>
      <c r="U1217" s="5">
        <v>23.794272950536634</v>
      </c>
      <c r="V1217" s="8">
        <v>-171.23310000000001</v>
      </c>
      <c r="W1217" s="8">
        <v>61.570799999999998</v>
      </c>
      <c r="X1217" s="3">
        <v>43182.131828703699</v>
      </c>
      <c r="Y1217" s="8" t="s">
        <v>571</v>
      </c>
      <c r="Z1217" s="5">
        <v>36.196149628787047</v>
      </c>
      <c r="AA1217" s="3">
        <f t="shared" si="149"/>
        <v>43181.798518518517</v>
      </c>
      <c r="AB1217" s="5">
        <v>2.0000002579763532</v>
      </c>
    </row>
    <row r="1218" spans="1:28" x14ac:dyDescent="0.25">
      <c r="A1218" s="1" t="s">
        <v>3804</v>
      </c>
      <c r="B1218" s="1" t="s">
        <v>2641</v>
      </c>
      <c r="C1218" s="1" t="s">
        <v>2930</v>
      </c>
      <c r="D1218" s="1" t="s">
        <v>3</v>
      </c>
      <c r="E1218" s="1" t="s">
        <v>3805</v>
      </c>
      <c r="F1218" s="1" t="s">
        <v>3806</v>
      </c>
      <c r="G1218" s="1" t="s">
        <v>80</v>
      </c>
      <c r="H1218">
        <v>61.578699999999998</v>
      </c>
      <c r="I1218">
        <v>-171.2285</v>
      </c>
      <c r="J1218" s="1" t="s">
        <v>3790</v>
      </c>
      <c r="K1218" s="1" t="s">
        <v>3807</v>
      </c>
      <c r="L1218" s="1" t="s">
        <v>142</v>
      </c>
      <c r="M1218" s="1" t="s">
        <v>3290</v>
      </c>
      <c r="N1218" s="1" t="s">
        <v>3808</v>
      </c>
      <c r="O1218" s="3">
        <v>43181.841539351852</v>
      </c>
      <c r="P1218" s="4">
        <v>3.96728515625E-2</v>
      </c>
      <c r="Q1218" s="4">
        <v>6.134033203125E-2</v>
      </c>
      <c r="R1218" s="4">
        <v>24.750609422351999</v>
      </c>
      <c r="S1218" s="4">
        <v>-0.40195072874365678</v>
      </c>
      <c r="T1218" s="5">
        <v>209.79718356164383</v>
      </c>
      <c r="U1218" s="5">
        <v>11.47834095453358</v>
      </c>
      <c r="V1218" s="8">
        <v>-171.2285</v>
      </c>
      <c r="W1218" s="8">
        <v>61.578699999999998</v>
      </c>
      <c r="X1218" s="3">
        <v>43182.17528935185</v>
      </c>
      <c r="Y1218" s="8" t="s">
        <v>142</v>
      </c>
      <c r="Z1218" s="5">
        <v>29.424945305736671</v>
      </c>
      <c r="AA1218" s="3">
        <f t="shared" si="149"/>
        <v>43181.841979166667</v>
      </c>
      <c r="AB1218" s="5">
        <v>2.0000002579763532</v>
      </c>
    </row>
    <row r="1219" spans="1:28" x14ac:dyDescent="0.25">
      <c r="A1219" s="1" t="s">
        <v>3809</v>
      </c>
      <c r="B1219" s="1" t="s">
        <v>2641</v>
      </c>
      <c r="C1219" s="1" t="s">
        <v>2930</v>
      </c>
      <c r="D1219" s="1" t="s">
        <v>3</v>
      </c>
      <c r="E1219" s="1" t="s">
        <v>3810</v>
      </c>
      <c r="F1219" s="1" t="s">
        <v>3811</v>
      </c>
      <c r="G1219" s="1" t="s">
        <v>72</v>
      </c>
      <c r="H1219">
        <v>61.587499999999999</v>
      </c>
      <c r="I1219">
        <v>-171.22499999999999</v>
      </c>
      <c r="J1219" s="1" t="s">
        <v>3790</v>
      </c>
      <c r="K1219" s="1" t="s">
        <v>3812</v>
      </c>
      <c r="L1219" s="1" t="s">
        <v>87</v>
      </c>
      <c r="M1219" s="1" t="s">
        <v>3395</v>
      </c>
      <c r="N1219" s="1" t="s">
        <v>3813</v>
      </c>
      <c r="O1219" s="3">
        <v>43181.88417824074</v>
      </c>
      <c r="P1219" s="4">
        <v>3.96728515625E-2</v>
      </c>
      <c r="Q1219" s="4">
        <v>6.134033203125E-2</v>
      </c>
      <c r="R1219" s="4">
        <v>24.750609422351999</v>
      </c>
      <c r="S1219" s="4">
        <v>-0.52195167289050914</v>
      </c>
      <c r="T1219" s="5">
        <v>82.241578082191779</v>
      </c>
      <c r="U1219" s="5">
        <v>15.42057079299024</v>
      </c>
      <c r="V1219" s="8">
        <v>-171.22499999999999</v>
      </c>
      <c r="W1219" s="8">
        <v>61.587499999999999</v>
      </c>
      <c r="X1219" s="3">
        <v>43182.217558449076</v>
      </c>
      <c r="Y1219" s="8" t="s">
        <v>87</v>
      </c>
      <c r="Z1219" s="5">
        <v>24.905988918659752</v>
      </c>
      <c r="AA1219" s="3">
        <f t="shared" si="149"/>
        <v>43181.884247685186</v>
      </c>
      <c r="AB1219" s="5">
        <v>1.949999900534749</v>
      </c>
    </row>
    <row r="1220" spans="1:28" x14ac:dyDescent="0.25">
      <c r="A1220" s="1" t="s">
        <v>3814</v>
      </c>
      <c r="B1220" s="1" t="s">
        <v>180</v>
      </c>
      <c r="C1220" s="1" t="s">
        <v>623</v>
      </c>
      <c r="D1220" s="1" t="s">
        <v>763</v>
      </c>
      <c r="E1220" s="1" t="s">
        <v>3815</v>
      </c>
      <c r="F1220" s="1" t="s">
        <v>5</v>
      </c>
      <c r="G1220" s="1" t="s">
        <v>62</v>
      </c>
      <c r="H1220">
        <v>61.611899999999999</v>
      </c>
      <c r="I1220">
        <v>-171.22450000000001</v>
      </c>
      <c r="J1220" s="1" t="s">
        <v>3790</v>
      </c>
      <c r="K1220" s="1" t="s">
        <v>3816</v>
      </c>
      <c r="L1220" s="1" t="s">
        <v>87</v>
      </c>
      <c r="M1220" s="1" t="s">
        <v>3022</v>
      </c>
      <c r="N1220" s="1" t="s">
        <v>3817</v>
      </c>
      <c r="O1220" s="3">
        <v>43181.973391203705</v>
      </c>
      <c r="P1220" s="4">
        <v>6.103515625E-2</v>
      </c>
      <c r="Q1220" s="4">
        <v>7.965087890625E-2</v>
      </c>
      <c r="R1220" s="4">
        <v>24.754745654752071</v>
      </c>
      <c r="S1220" s="4">
        <v>-0.79736983892985336</v>
      </c>
      <c r="T1220" s="5">
        <v>0.40579726027397262</v>
      </c>
      <c r="U1220" s="5">
        <v>8.885124270228081</v>
      </c>
      <c r="V1220" s="8">
        <v>-171.22450000000001</v>
      </c>
      <c r="W1220" s="8">
        <v>61.611899999999999</v>
      </c>
      <c r="X1220" s="3">
        <v>43182.306771527772</v>
      </c>
      <c r="Y1220" s="8" t="s">
        <v>87</v>
      </c>
      <c r="Z1220" s="5">
        <v>34.915206247444189</v>
      </c>
      <c r="AA1220" s="3">
        <f t="shared" si="149"/>
        <v>43181.973460648151</v>
      </c>
      <c r="AB1220" s="5">
        <v>1.9400007091462612</v>
      </c>
    </row>
    <row r="1221" spans="1:28" x14ac:dyDescent="0.25">
      <c r="A1221" s="1" t="s">
        <v>3818</v>
      </c>
      <c r="B1221" s="1" t="s">
        <v>180</v>
      </c>
      <c r="C1221" s="1" t="s">
        <v>3043</v>
      </c>
      <c r="D1221" s="1" t="s">
        <v>763</v>
      </c>
      <c r="E1221" s="1" t="s">
        <v>402</v>
      </c>
      <c r="F1221" s="1" t="s">
        <v>5</v>
      </c>
      <c r="G1221" s="1" t="s">
        <v>623</v>
      </c>
      <c r="H1221">
        <v>61.6265</v>
      </c>
      <c r="I1221">
        <v>-171.22280000000001</v>
      </c>
      <c r="J1221" s="1" t="s">
        <v>3790</v>
      </c>
      <c r="K1221" s="1" t="s">
        <v>3819</v>
      </c>
      <c r="L1221" s="1" t="s">
        <v>87</v>
      </c>
      <c r="M1221" s="1" t="s">
        <v>3166</v>
      </c>
      <c r="N1221" s="1" t="s">
        <v>3820</v>
      </c>
      <c r="O1221" s="3">
        <v>43182.01761574074</v>
      </c>
      <c r="P1221" s="4">
        <v>6.103515625E-2</v>
      </c>
      <c r="Q1221" s="4">
        <v>8.514404296875E-2</v>
      </c>
      <c r="R1221" s="4">
        <v>24.754745654752071</v>
      </c>
      <c r="S1221" s="4">
        <v>-0.92615599102697388</v>
      </c>
      <c r="T1221" s="5">
        <v>0.40579726027397262</v>
      </c>
      <c r="U1221" s="5">
        <v>19.438370662868337</v>
      </c>
      <c r="V1221" s="8">
        <v>-171.22280000000001</v>
      </c>
      <c r="W1221" s="8">
        <v>61.6265</v>
      </c>
      <c r="X1221" s="3">
        <v>43182.3509962963</v>
      </c>
      <c r="Y1221" s="8" t="s">
        <v>87</v>
      </c>
      <c r="Z1221" s="5">
        <v>23.50863052206368</v>
      </c>
      <c r="AA1221" s="3">
        <f t="shared" si="149"/>
        <v>43182.017685185187</v>
      </c>
      <c r="AB1221" s="5">
        <v>1.9199998117983341</v>
      </c>
    </row>
    <row r="1222" spans="1:28" x14ac:dyDescent="0.25">
      <c r="A1222" s="1" t="s">
        <v>3821</v>
      </c>
      <c r="B1222" s="1" t="s">
        <v>97</v>
      </c>
      <c r="C1222" s="1" t="s">
        <v>600</v>
      </c>
      <c r="D1222" s="1" t="s">
        <v>763</v>
      </c>
      <c r="E1222" s="1" t="s">
        <v>3822</v>
      </c>
      <c r="F1222" s="1" t="s">
        <v>5</v>
      </c>
      <c r="G1222" s="1" t="s">
        <v>471</v>
      </c>
      <c r="H1222">
        <v>61.655299999999997</v>
      </c>
      <c r="I1222">
        <v>-171.1926</v>
      </c>
      <c r="J1222" s="1" t="s">
        <v>3790</v>
      </c>
      <c r="K1222" s="1" t="s">
        <v>3823</v>
      </c>
      <c r="L1222" s="1" t="s">
        <v>537</v>
      </c>
      <c r="M1222" s="1" t="s">
        <v>2883</v>
      </c>
      <c r="N1222" s="1" t="s">
        <v>3824</v>
      </c>
      <c r="O1222" s="3">
        <v>43182.107083333336</v>
      </c>
      <c r="P1222" s="4">
        <v>6.40869140625E-2</v>
      </c>
      <c r="Q1222" s="4">
        <v>8.880615234375E-2</v>
      </c>
      <c r="R1222" s="4">
        <v>24.754745654752071</v>
      </c>
      <c r="S1222" s="4">
        <v>-1.0508855121325951</v>
      </c>
      <c r="T1222" s="5">
        <v>0.40579726027397262</v>
      </c>
      <c r="U1222" s="5">
        <v>18.010475910494023</v>
      </c>
      <c r="V1222" s="8">
        <v>-171.1926</v>
      </c>
      <c r="W1222" s="8">
        <v>61.655299999999997</v>
      </c>
      <c r="X1222" s="3">
        <v>43182.440915046289</v>
      </c>
      <c r="Y1222" s="8" t="s">
        <v>537</v>
      </c>
      <c r="Z1222" s="5">
        <v>36.582456187047846</v>
      </c>
      <c r="AA1222" s="3">
        <f t="shared" si="149"/>
        <v>43182.107604166667</v>
      </c>
      <c r="AB1222" s="5">
        <v>1.9400007091462612</v>
      </c>
    </row>
    <row r="1223" spans="1:28" x14ac:dyDescent="0.25">
      <c r="A1223" s="1" t="s">
        <v>3825</v>
      </c>
      <c r="B1223" s="1" t="s">
        <v>33</v>
      </c>
      <c r="C1223" s="1" t="s">
        <v>497</v>
      </c>
      <c r="D1223" s="1" t="s">
        <v>763</v>
      </c>
      <c r="E1223" s="1" t="s">
        <v>3826</v>
      </c>
      <c r="F1223" s="1" t="s">
        <v>5</v>
      </c>
      <c r="G1223" s="1" t="s">
        <v>122</v>
      </c>
      <c r="H1223">
        <v>61.675199999999997</v>
      </c>
      <c r="I1223">
        <v>-171.14269999999999</v>
      </c>
      <c r="J1223" s="1" t="s">
        <v>3790</v>
      </c>
      <c r="K1223" s="1" t="s">
        <v>3827</v>
      </c>
      <c r="L1223" s="1" t="s">
        <v>6</v>
      </c>
      <c r="M1223" s="1" t="s">
        <v>2661</v>
      </c>
      <c r="N1223" s="1" t="s">
        <v>3828</v>
      </c>
      <c r="O1223" s="3">
        <v>43182.196342592593</v>
      </c>
      <c r="P1223" s="4">
        <v>7.62939453125E-2</v>
      </c>
      <c r="Q1223" s="4">
        <v>9.613037109375E-2</v>
      </c>
      <c r="R1223" s="4">
        <v>24.754745654752071</v>
      </c>
      <c r="S1223" s="4">
        <v>-1.0052555492753754</v>
      </c>
      <c r="T1223" s="5">
        <v>0.40579726027397262</v>
      </c>
      <c r="U1223" s="5">
        <v>10.887482877261027</v>
      </c>
      <c r="V1223" s="8">
        <v>-171.14269999999999</v>
      </c>
      <c r="W1223" s="8">
        <v>61.675199999999997</v>
      </c>
      <c r="X1223" s="3">
        <v>43182.529734027776</v>
      </c>
      <c r="Y1223" s="8" t="s">
        <v>6</v>
      </c>
      <c r="Z1223" s="5">
        <v>21.408762929275898</v>
      </c>
      <c r="AA1223" s="3">
        <f t="shared" si="149"/>
        <v>43182.196423611109</v>
      </c>
      <c r="AB1223" s="5">
        <v>1.9799999892711639</v>
      </c>
    </row>
    <row r="1224" spans="1:28" x14ac:dyDescent="0.25">
      <c r="A1224" s="1" t="s">
        <v>3829</v>
      </c>
      <c r="B1224" s="1" t="s">
        <v>33</v>
      </c>
      <c r="C1224" s="1" t="s">
        <v>2832</v>
      </c>
      <c r="D1224" s="1" t="s">
        <v>763</v>
      </c>
      <c r="E1224" s="1" t="s">
        <v>3830</v>
      </c>
      <c r="F1224" s="1" t="s">
        <v>5</v>
      </c>
      <c r="G1224" s="1" t="s">
        <v>87</v>
      </c>
      <c r="H1224">
        <v>61.6813</v>
      </c>
      <c r="I1224">
        <v>-171.1207</v>
      </c>
      <c r="J1224" s="1" t="s">
        <v>3790</v>
      </c>
      <c r="K1224" s="1" t="s">
        <v>3831</v>
      </c>
      <c r="L1224" s="1" t="s">
        <v>6</v>
      </c>
      <c r="M1224" s="1" t="s">
        <v>3022</v>
      </c>
      <c r="N1224" s="1" t="s">
        <v>3832</v>
      </c>
      <c r="O1224" s="3">
        <v>43182.239560185189</v>
      </c>
      <c r="P1224" s="4">
        <v>7.62939453125E-2</v>
      </c>
      <c r="Q1224" s="4">
        <v>0.10162353515625</v>
      </c>
      <c r="R1224" s="4">
        <v>24.754745654752071</v>
      </c>
      <c r="S1224" s="4">
        <v>-0.9428385603094398</v>
      </c>
      <c r="T1224" s="5">
        <v>0.40579726027397262</v>
      </c>
      <c r="U1224" s="5">
        <v>4.4392222748428809</v>
      </c>
      <c r="V1224" s="8">
        <v>-171.1207</v>
      </c>
      <c r="W1224" s="8">
        <v>61.6813</v>
      </c>
      <c r="X1224" s="3">
        <v>43182.572951157403</v>
      </c>
      <c r="Y1224" s="8" t="s">
        <v>6</v>
      </c>
      <c r="Z1224" s="5">
        <v>34.915206247444189</v>
      </c>
      <c r="AA1224" s="3">
        <f t="shared" si="149"/>
        <v>43182.239641203705</v>
      </c>
      <c r="AB1224" s="5">
        <v>2.0200005266815424</v>
      </c>
    </row>
    <row r="1225" spans="1:28" x14ac:dyDescent="0.25">
      <c r="A1225" s="1" t="s">
        <v>3833</v>
      </c>
      <c r="B1225" s="1" t="s">
        <v>33</v>
      </c>
      <c r="C1225" s="1" t="s">
        <v>729</v>
      </c>
      <c r="D1225" s="1" t="s">
        <v>763</v>
      </c>
      <c r="E1225" s="1" t="s">
        <v>3834</v>
      </c>
      <c r="F1225" s="1" t="s">
        <v>5</v>
      </c>
      <c r="G1225" s="1" t="s">
        <v>78</v>
      </c>
      <c r="H1225">
        <v>61.6873</v>
      </c>
      <c r="I1225">
        <v>-171.10059999999999</v>
      </c>
      <c r="J1225" s="1" t="s">
        <v>3790</v>
      </c>
      <c r="K1225" s="1" t="s">
        <v>3835</v>
      </c>
      <c r="L1225" s="1" t="s">
        <v>6</v>
      </c>
      <c r="M1225" s="1" t="s">
        <v>3836</v>
      </c>
      <c r="N1225" s="1" t="s">
        <v>3837</v>
      </c>
      <c r="O1225" s="3">
        <v>43182.283842592587</v>
      </c>
      <c r="P1225" s="4">
        <v>7.62939453125E-2</v>
      </c>
      <c r="Q1225" s="4">
        <v>9.521484375E-2</v>
      </c>
      <c r="R1225" s="4">
        <v>24.754745654752071</v>
      </c>
      <c r="S1225" s="4">
        <v>-0.90005728907868843</v>
      </c>
      <c r="T1225" s="5">
        <v>0.40579726027397262</v>
      </c>
      <c r="U1225" s="5">
        <v>10.579844096122505</v>
      </c>
      <c r="V1225" s="8">
        <v>-171.10059999999999</v>
      </c>
      <c r="W1225" s="8">
        <v>61.6873</v>
      </c>
      <c r="X1225" s="3">
        <v>43182.617234375</v>
      </c>
      <c r="Y1225" s="8" t="s">
        <v>6</v>
      </c>
      <c r="Z1225" s="5">
        <v>25.71017431175272</v>
      </c>
      <c r="AA1225" s="3">
        <f t="shared" si="149"/>
        <v>43182.28392361111</v>
      </c>
      <c r="AB1225" s="5">
        <v>1.949999900534749</v>
      </c>
    </row>
    <row r="1226" spans="1:28" x14ac:dyDescent="0.25">
      <c r="A1226" s="1" t="s">
        <v>3838</v>
      </c>
      <c r="B1226" s="1" t="s">
        <v>33</v>
      </c>
      <c r="C1226" s="1" t="s">
        <v>497</v>
      </c>
      <c r="D1226" s="1" t="s">
        <v>3</v>
      </c>
      <c r="E1226" s="1" t="s">
        <v>3839</v>
      </c>
      <c r="F1226" s="1" t="s">
        <v>5</v>
      </c>
      <c r="G1226" s="1" t="s">
        <v>3567</v>
      </c>
      <c r="H1226">
        <v>61.6952</v>
      </c>
      <c r="I1226">
        <v>-171.0943</v>
      </c>
      <c r="J1226" s="1" t="s">
        <v>3790</v>
      </c>
      <c r="K1226" s="1" t="s">
        <v>3840</v>
      </c>
      <c r="L1226" s="1" t="s">
        <v>15</v>
      </c>
      <c r="M1226" s="1" t="s">
        <v>2888</v>
      </c>
      <c r="N1226" s="1" t="s">
        <v>3841</v>
      </c>
      <c r="O1226" s="3">
        <v>43182.327152777776</v>
      </c>
      <c r="P1226" s="4">
        <v>7.62939453125E-2</v>
      </c>
      <c r="Q1226" s="4">
        <v>9.613037109375E-2</v>
      </c>
      <c r="R1226" s="4">
        <v>24.750609422351999</v>
      </c>
      <c r="S1226" s="4">
        <v>-1.0974285069076473</v>
      </c>
      <c r="T1226" s="5">
        <v>0.40579726027397262</v>
      </c>
      <c r="U1226" s="5">
        <v>31.896930106932917</v>
      </c>
      <c r="V1226" s="8">
        <v>-171.0943</v>
      </c>
      <c r="W1226" s="8">
        <v>61.6952</v>
      </c>
      <c r="X1226" s="3">
        <v>43182.660555555558</v>
      </c>
      <c r="Y1226" s="8" t="s">
        <v>15</v>
      </c>
      <c r="Z1226" s="5">
        <v>32.754131716067761</v>
      </c>
      <c r="AA1226" s="3">
        <f t="shared" si="149"/>
        <v>43182.327245370368</v>
      </c>
      <c r="AB1226" s="5">
        <v>1.9999996293336153</v>
      </c>
    </row>
    <row r="1227" spans="1:28" x14ac:dyDescent="0.25">
      <c r="A1227" s="1" t="s">
        <v>3842</v>
      </c>
      <c r="B1227" s="1" t="s">
        <v>33</v>
      </c>
      <c r="C1227" s="1" t="s">
        <v>2813</v>
      </c>
      <c r="D1227" s="1" t="s">
        <v>763</v>
      </c>
      <c r="E1227" s="1" t="s">
        <v>3843</v>
      </c>
      <c r="F1227" s="1" t="s">
        <v>3844</v>
      </c>
      <c r="G1227" s="1" t="s">
        <v>2972</v>
      </c>
      <c r="H1227">
        <v>61.703800000000001</v>
      </c>
      <c r="I1227">
        <v>-171.09569999999999</v>
      </c>
      <c r="J1227" s="1" t="s">
        <v>3790</v>
      </c>
      <c r="K1227" s="1" t="s">
        <v>3845</v>
      </c>
      <c r="L1227" s="1" t="s">
        <v>15</v>
      </c>
      <c r="M1227" s="1" t="s">
        <v>3369</v>
      </c>
      <c r="N1227" s="1" t="s">
        <v>3846</v>
      </c>
      <c r="O1227" s="3">
        <v>43182.370972222227</v>
      </c>
      <c r="P1227" s="4">
        <v>7.62939453125E-2</v>
      </c>
      <c r="Q1227" s="4">
        <v>9.8876953125E-2</v>
      </c>
      <c r="R1227" s="4">
        <v>24.754745654752071</v>
      </c>
      <c r="S1227" s="4">
        <v>-1.1294188367670586</v>
      </c>
      <c r="T1227" s="5">
        <v>2.0966191780821917</v>
      </c>
      <c r="U1227" s="5">
        <v>20.281649812950175</v>
      </c>
      <c r="V1227" s="8">
        <v>-171.09569999999999</v>
      </c>
      <c r="W1227" s="8">
        <v>61.703800000000001</v>
      </c>
      <c r="X1227" s="3">
        <v>43182.704374999994</v>
      </c>
      <c r="Y1227" s="8" t="s">
        <v>15</v>
      </c>
      <c r="Z1227" s="5">
        <v>24.494648471419676</v>
      </c>
      <c r="AA1227" s="3">
        <f t="shared" si="149"/>
        <v>43182.371064814812</v>
      </c>
      <c r="AB1227" s="5">
        <v>2.0000002579763532</v>
      </c>
    </row>
    <row r="1228" spans="1:28" x14ac:dyDescent="0.25">
      <c r="A1228" s="1" t="s">
        <v>3847</v>
      </c>
      <c r="B1228" s="1" t="s">
        <v>2755</v>
      </c>
      <c r="C1228" s="1" t="s">
        <v>630</v>
      </c>
      <c r="D1228" s="1" t="s">
        <v>763</v>
      </c>
      <c r="E1228" s="1" t="s">
        <v>3848</v>
      </c>
      <c r="F1228" s="1" t="s">
        <v>2800</v>
      </c>
      <c r="G1228" s="1" t="s">
        <v>6</v>
      </c>
      <c r="H1228">
        <v>61.710999999999999</v>
      </c>
      <c r="I1228">
        <v>-171.09829999999999</v>
      </c>
      <c r="J1228" s="1" t="s">
        <v>3790</v>
      </c>
      <c r="K1228" s="1" t="s">
        <v>3849</v>
      </c>
      <c r="L1228" s="1" t="s">
        <v>15</v>
      </c>
      <c r="M1228" s="1" t="s">
        <v>2957</v>
      </c>
      <c r="N1228" s="1" t="s">
        <v>3850</v>
      </c>
      <c r="O1228" s="3">
        <v>43182.413136574076</v>
      </c>
      <c r="P1228" s="4">
        <v>7.9345703125E-2</v>
      </c>
      <c r="Q1228" s="4">
        <v>0.1025390625</v>
      </c>
      <c r="R1228" s="4">
        <v>24.754745654752071</v>
      </c>
      <c r="S1228" s="4">
        <v>-1.1983579227027121</v>
      </c>
      <c r="T1228" s="5">
        <v>48.492772602739727</v>
      </c>
      <c r="U1228" s="5">
        <v>5.1264000819477049</v>
      </c>
      <c r="V1228" s="8">
        <v>-171.09829999999999</v>
      </c>
      <c r="W1228" s="8">
        <v>61.710999999999999</v>
      </c>
      <c r="X1228" s="3">
        <v>43182.746539351858</v>
      </c>
      <c r="Y1228" s="8" t="s">
        <v>15</v>
      </c>
      <c r="Z1228" s="5">
        <v>40.003961336850963</v>
      </c>
      <c r="AA1228" s="3">
        <f t="shared" si="149"/>
        <v>43182.413229166668</v>
      </c>
      <c r="AB1228" s="5">
        <v>1.9999996293336153</v>
      </c>
    </row>
    <row r="1229" spans="1:28" x14ac:dyDescent="0.25">
      <c r="A1229" s="1" t="s">
        <v>3851</v>
      </c>
      <c r="B1229" s="1" t="s">
        <v>3852</v>
      </c>
      <c r="C1229" s="1" t="s">
        <v>2774</v>
      </c>
      <c r="D1229" s="1" t="s">
        <v>763</v>
      </c>
      <c r="E1229" s="1" t="s">
        <v>3853</v>
      </c>
      <c r="F1229" s="1" t="s">
        <v>1250</v>
      </c>
      <c r="G1229" s="1" t="s">
        <v>729</v>
      </c>
      <c r="H1229">
        <v>61.717199999999998</v>
      </c>
      <c r="I1229">
        <v>-171.10140000000001</v>
      </c>
      <c r="J1229" s="1" t="s">
        <v>3790</v>
      </c>
      <c r="K1229" s="1" t="s">
        <v>3854</v>
      </c>
      <c r="L1229" s="1" t="s">
        <v>40</v>
      </c>
      <c r="M1229" s="1" t="s">
        <v>2650</v>
      </c>
      <c r="N1229" s="1" t="s">
        <v>3855</v>
      </c>
      <c r="O1229" s="3">
        <v>43182.455740740741</v>
      </c>
      <c r="P1229" s="4">
        <v>8.85009765625E-2</v>
      </c>
      <c r="Q1229" s="4">
        <v>0.1080322265625</v>
      </c>
      <c r="R1229" s="4">
        <v>24.754745654752071</v>
      </c>
      <c r="S1229" s="4">
        <v>-1.2004115908731592</v>
      </c>
      <c r="T1229" s="5">
        <v>285.95180273972602</v>
      </c>
      <c r="U1229" s="5">
        <v>21.251243975682659</v>
      </c>
      <c r="V1229" s="8">
        <v>-171.10140000000001</v>
      </c>
      <c r="W1229" s="8">
        <v>61.717199999999998</v>
      </c>
      <c r="X1229" s="3">
        <v>43182.789154745376</v>
      </c>
      <c r="Y1229" s="8" t="s">
        <v>40</v>
      </c>
      <c r="Z1229" s="5">
        <v>30.683417108975817</v>
      </c>
      <c r="AA1229" s="3">
        <f t="shared" si="149"/>
        <v>43182.45584490741</v>
      </c>
      <c r="AB1229" s="5">
        <v>2.0299997180700302</v>
      </c>
    </row>
    <row r="1230" spans="1:28" x14ac:dyDescent="0.25">
      <c r="A1230" s="1" t="s">
        <v>3856</v>
      </c>
      <c r="B1230" s="1" t="s">
        <v>33</v>
      </c>
      <c r="C1230" s="1" t="s">
        <v>2756</v>
      </c>
      <c r="D1230" s="1" t="s">
        <v>3</v>
      </c>
      <c r="E1230" s="1" t="s">
        <v>3857</v>
      </c>
      <c r="F1230" s="1" t="s">
        <v>3858</v>
      </c>
      <c r="G1230" s="1" t="s">
        <v>180</v>
      </c>
      <c r="H1230">
        <v>61.7254</v>
      </c>
      <c r="I1230">
        <v>-171.10310000000001</v>
      </c>
      <c r="J1230" s="1" t="s">
        <v>3790</v>
      </c>
      <c r="K1230" s="1" t="s">
        <v>3859</v>
      </c>
      <c r="L1230" s="1" t="s">
        <v>83</v>
      </c>
      <c r="M1230" s="1" t="s">
        <v>3860</v>
      </c>
      <c r="N1230" s="1" t="s">
        <v>3861</v>
      </c>
      <c r="O1230" s="3">
        <v>43182.500069444446</v>
      </c>
      <c r="P1230" s="4">
        <v>7.62939453125E-2</v>
      </c>
      <c r="Q1230" s="4">
        <v>0.1007080078125</v>
      </c>
      <c r="R1230" s="4">
        <v>24.750609422351999</v>
      </c>
      <c r="S1230" s="4">
        <v>-1.1664948624461999</v>
      </c>
      <c r="T1230" s="5">
        <v>466.32868493150687</v>
      </c>
      <c r="U1230" s="5">
        <v>9.5986383834399724</v>
      </c>
      <c r="V1230" s="8">
        <v>-171.10310000000001</v>
      </c>
      <c r="W1230" s="8">
        <v>61.7254</v>
      </c>
      <c r="X1230" s="3">
        <v>43182.833692129629</v>
      </c>
      <c r="Y1230" s="8" t="s">
        <v>83</v>
      </c>
      <c r="Z1230" s="5">
        <v>36.965284787525619</v>
      </c>
      <c r="AA1230" s="3">
        <f t="shared" si="149"/>
        <v>43182.500381944439</v>
      </c>
      <c r="AB1230" s="5">
        <v>1.9999996293336153</v>
      </c>
    </row>
    <row r="1231" spans="1:28" x14ac:dyDescent="0.25">
      <c r="A1231" s="1" t="s">
        <v>3862</v>
      </c>
      <c r="B1231" s="1" t="s">
        <v>2773</v>
      </c>
      <c r="C1231" s="1" t="s">
        <v>541</v>
      </c>
      <c r="D1231" s="1" t="s">
        <v>763</v>
      </c>
      <c r="E1231" s="1" t="s">
        <v>3863</v>
      </c>
      <c r="F1231" s="1" t="s">
        <v>3864</v>
      </c>
      <c r="G1231" s="1" t="s">
        <v>24</v>
      </c>
      <c r="H1231">
        <v>61.733899999999998</v>
      </c>
      <c r="I1231">
        <v>-171.09800000000001</v>
      </c>
      <c r="J1231" s="1" t="s">
        <v>3790</v>
      </c>
      <c r="K1231" s="1" t="s">
        <v>3865</v>
      </c>
      <c r="L1231" s="1" t="s">
        <v>40</v>
      </c>
      <c r="M1231" s="1" t="s">
        <v>3866</v>
      </c>
      <c r="N1231" s="1" t="s">
        <v>3867</v>
      </c>
      <c r="O1231" s="3">
        <v>43182.542916666665</v>
      </c>
      <c r="P1231" s="4">
        <v>8.544921875E-2</v>
      </c>
      <c r="Q1231" s="4">
        <v>0.106201171875</v>
      </c>
      <c r="R1231" s="4">
        <v>24.754745654752071</v>
      </c>
      <c r="S1231" s="4">
        <v>-1.1489966348226517</v>
      </c>
      <c r="T1231" s="5">
        <v>363.1209150684931</v>
      </c>
      <c r="U1231" s="5">
        <v>6.7832889062333557</v>
      </c>
      <c r="V1231" s="8">
        <v>-171.09800000000001</v>
      </c>
      <c r="W1231" s="8">
        <v>61.733899999999998</v>
      </c>
      <c r="X1231" s="3">
        <v>43182.876331828709</v>
      </c>
      <c r="Y1231" s="8" t="s">
        <v>40</v>
      </c>
      <c r="Z1231" s="5">
        <v>28.597962221573468</v>
      </c>
      <c r="AA1231" s="3">
        <f t="shared" si="149"/>
        <v>43182.543020833335</v>
      </c>
      <c r="AB1231" s="5">
        <v>1.9299996318295598</v>
      </c>
    </row>
    <row r="1232" spans="1:28" x14ac:dyDescent="0.25">
      <c r="A1232" s="1" t="s">
        <v>3868</v>
      </c>
      <c r="B1232" s="1" t="s">
        <v>2755</v>
      </c>
      <c r="C1232" s="1" t="s">
        <v>2764</v>
      </c>
      <c r="D1232" s="1" t="s">
        <v>763</v>
      </c>
      <c r="E1232" s="1" t="s">
        <v>2795</v>
      </c>
      <c r="F1232" s="1" t="s">
        <v>3869</v>
      </c>
      <c r="G1232" s="1" t="s">
        <v>3870</v>
      </c>
      <c r="H1232">
        <v>61.7438</v>
      </c>
      <c r="I1232">
        <v>-171.09059999999999</v>
      </c>
      <c r="J1232" s="1" t="s">
        <v>3790</v>
      </c>
      <c r="K1232" s="1" t="s">
        <v>3871</v>
      </c>
      <c r="L1232" s="1" t="s">
        <v>78</v>
      </c>
      <c r="M1232" s="1" t="s">
        <v>2810</v>
      </c>
      <c r="N1232" s="1" t="s">
        <v>3872</v>
      </c>
      <c r="O1232" s="3">
        <v>43182.585844907408</v>
      </c>
      <c r="P1232" s="4">
        <v>7.9345703125E-2</v>
      </c>
      <c r="Q1232" s="4">
        <v>0.1043701171875</v>
      </c>
      <c r="R1232" s="4">
        <v>24.754745654752071</v>
      </c>
      <c r="S1232" s="4">
        <v>-1.1118830725094426</v>
      </c>
      <c r="T1232" s="5">
        <v>468.22240547945205</v>
      </c>
      <c r="U1232" s="5">
        <v>30.002910931188026</v>
      </c>
      <c r="V1232" s="8">
        <v>-171.09059999999999</v>
      </c>
      <c r="W1232" s="8">
        <v>61.7438</v>
      </c>
      <c r="X1232" s="3">
        <v>43182.919386574074</v>
      </c>
      <c r="Y1232" s="8" t="s">
        <v>78</v>
      </c>
      <c r="Z1232" s="5">
        <v>36.389744677533542</v>
      </c>
      <c r="AA1232" s="3">
        <f t="shared" si="149"/>
        <v>43182.586076388892</v>
      </c>
      <c r="AB1232" s="5">
        <v>2.0000002579763532</v>
      </c>
    </row>
    <row r="1233" spans="1:28" x14ac:dyDescent="0.25">
      <c r="A1233" s="1" t="s">
        <v>3873</v>
      </c>
      <c r="B1233" s="1" t="s">
        <v>80</v>
      </c>
      <c r="C1233" s="1" t="s">
        <v>646</v>
      </c>
      <c r="D1233" s="1" t="s">
        <v>3</v>
      </c>
      <c r="E1233" s="1" t="s">
        <v>3874</v>
      </c>
      <c r="F1233" s="1" t="s">
        <v>3875</v>
      </c>
      <c r="G1233" s="1" t="s">
        <v>585</v>
      </c>
      <c r="H1233">
        <v>61.752499999999998</v>
      </c>
      <c r="I1233">
        <v>-171.07839999999999</v>
      </c>
      <c r="J1233" s="1" t="s">
        <v>3790</v>
      </c>
      <c r="K1233" s="1" t="s">
        <v>3876</v>
      </c>
      <c r="L1233" s="1" t="s">
        <v>466</v>
      </c>
      <c r="M1233" s="1" t="s">
        <v>3002</v>
      </c>
      <c r="N1233" s="1" t="s">
        <v>3877</v>
      </c>
      <c r="O1233" s="3">
        <v>43182.631585648152</v>
      </c>
      <c r="P1233" s="4">
        <v>9.765625E-2</v>
      </c>
      <c r="Q1233" s="4">
        <v>0.120849609375</v>
      </c>
      <c r="R1233" s="4">
        <v>24.750609422351999</v>
      </c>
      <c r="S1233" s="4">
        <v>-1.0374164382778872</v>
      </c>
      <c r="T1233" s="5">
        <v>490.60888767123282</v>
      </c>
      <c r="U1233" s="5">
        <v>22.331645009221496</v>
      </c>
      <c r="V1233" s="8">
        <v>-171.07839999999999</v>
      </c>
      <c r="W1233" s="8">
        <v>61.752499999999998</v>
      </c>
      <c r="X1233" s="3">
        <v>43182.965463425928</v>
      </c>
      <c r="Y1233" s="8" t="s">
        <v>466</v>
      </c>
      <c r="Z1233" s="5">
        <v>34.10616554426597</v>
      </c>
      <c r="AA1233" s="3">
        <f t="shared" si="149"/>
        <v>43182.632152777776</v>
      </c>
      <c r="AB1233" s="5">
        <v>1.9599997205659747</v>
      </c>
    </row>
    <row r="1234" spans="1:28" x14ac:dyDescent="0.25">
      <c r="A1234" s="1" t="s">
        <v>3878</v>
      </c>
      <c r="B1234" s="1" t="s">
        <v>2734</v>
      </c>
      <c r="C1234" s="1" t="s">
        <v>3879</v>
      </c>
      <c r="D1234" s="1" t="s">
        <v>763</v>
      </c>
      <c r="E1234" s="1" t="s">
        <v>3880</v>
      </c>
      <c r="F1234" s="1" t="s">
        <v>3881</v>
      </c>
      <c r="G1234" s="1" t="s">
        <v>667</v>
      </c>
      <c r="H1234">
        <v>61.759</v>
      </c>
      <c r="I1234">
        <v>-171.06479999999999</v>
      </c>
      <c r="J1234" s="1" t="s">
        <v>3882</v>
      </c>
      <c r="K1234" s="1" t="s">
        <v>3883</v>
      </c>
      <c r="L1234" s="1" t="s">
        <v>85</v>
      </c>
      <c r="M1234" s="1" t="s">
        <v>3884</v>
      </c>
      <c r="N1234" s="1" t="s">
        <v>3885</v>
      </c>
      <c r="O1234" s="3">
        <v>43182.675706018519</v>
      </c>
      <c r="P1234" s="4">
        <v>9.1552734375E-2</v>
      </c>
      <c r="Q1234" s="4">
        <v>0.11260986328125</v>
      </c>
      <c r="R1234" s="4">
        <v>24.754745654752071</v>
      </c>
      <c r="S1234" s="4">
        <v>-1.0343067024868446</v>
      </c>
      <c r="T1234" s="5">
        <v>503.66203287671232</v>
      </c>
      <c r="U1234" s="5">
        <v>13.590493966805914</v>
      </c>
      <c r="V1234" s="8">
        <v>-171.06479999999999</v>
      </c>
      <c r="W1234" s="8">
        <v>61.759</v>
      </c>
      <c r="X1234" s="3">
        <v>43183.009236574071</v>
      </c>
      <c r="Y1234" s="8" t="s">
        <v>85</v>
      </c>
      <c r="Z1234" s="5">
        <v>25.444750545397799</v>
      </c>
      <c r="AA1234" s="3">
        <f t="shared" si="149"/>
        <v>43182.675925925927</v>
      </c>
      <c r="AB1234" s="5">
        <v>1.9600003492087126</v>
      </c>
    </row>
    <row r="1235" spans="1:28" x14ac:dyDescent="0.25">
      <c r="A1235" s="1" t="s">
        <v>3886</v>
      </c>
      <c r="B1235" s="1" t="s">
        <v>2773</v>
      </c>
      <c r="C1235" s="1" t="s">
        <v>541</v>
      </c>
      <c r="D1235" s="1" t="s">
        <v>3</v>
      </c>
      <c r="E1235" s="1" t="s">
        <v>3887</v>
      </c>
      <c r="F1235" s="1" t="s">
        <v>3888</v>
      </c>
      <c r="G1235" s="1" t="s">
        <v>2930</v>
      </c>
      <c r="H1235">
        <v>61.763500000000001</v>
      </c>
      <c r="I1235">
        <v>-171.0532</v>
      </c>
      <c r="J1235" s="1" t="s">
        <v>3882</v>
      </c>
      <c r="K1235" s="1" t="s">
        <v>3889</v>
      </c>
      <c r="L1235" s="1" t="s">
        <v>623</v>
      </c>
      <c r="M1235" s="1" t="s">
        <v>3890</v>
      </c>
      <c r="N1235" s="1" t="s">
        <v>3891</v>
      </c>
      <c r="O1235" s="3">
        <v>43182.720729166671</v>
      </c>
      <c r="P1235" s="4">
        <v>8.544921875E-2</v>
      </c>
      <c r="Q1235" s="4">
        <v>0.106201171875</v>
      </c>
      <c r="R1235" s="4">
        <v>24.750609422351999</v>
      </c>
      <c r="S1235" s="4">
        <v>-1.0622742452551392</v>
      </c>
      <c r="T1235" s="5">
        <v>585.83597808219179</v>
      </c>
      <c r="U1235" s="5">
        <v>16.863219599788824</v>
      </c>
      <c r="V1235" s="8">
        <v>-171.0532</v>
      </c>
      <c r="W1235" s="8">
        <v>61.763500000000001</v>
      </c>
      <c r="X1235" s="3">
        <v>43183.054733796293</v>
      </c>
      <c r="Y1235" s="8" t="s">
        <v>623</v>
      </c>
      <c r="Z1235" s="5">
        <v>39.735825539679446</v>
      </c>
      <c r="AA1235" s="3">
        <f t="shared" si="149"/>
        <v>43182.72142361111</v>
      </c>
      <c r="AB1235" s="5">
        <v>2.0000002579763532</v>
      </c>
    </row>
    <row r="1236" spans="1:28" x14ac:dyDescent="0.25">
      <c r="A1236" s="1" t="s">
        <v>3892</v>
      </c>
      <c r="B1236" s="1" t="s">
        <v>2734</v>
      </c>
      <c r="C1236" s="1" t="s">
        <v>3056</v>
      </c>
      <c r="D1236" s="1" t="s">
        <v>3</v>
      </c>
      <c r="E1236" s="1" t="s">
        <v>3893</v>
      </c>
      <c r="F1236" s="1" t="s">
        <v>3894</v>
      </c>
      <c r="G1236" s="1" t="s">
        <v>136</v>
      </c>
      <c r="H1236">
        <v>61.7667</v>
      </c>
      <c r="I1236">
        <v>-171.04089999999999</v>
      </c>
      <c r="J1236" s="1" t="s">
        <v>3882</v>
      </c>
      <c r="K1236" s="1" t="s">
        <v>3895</v>
      </c>
      <c r="L1236" s="1" t="s">
        <v>24</v>
      </c>
      <c r="M1236" s="1" t="s">
        <v>3884</v>
      </c>
      <c r="N1236" s="1" t="s">
        <v>3896</v>
      </c>
      <c r="O1236" s="3">
        <v>43182.765138888892</v>
      </c>
      <c r="P1236" s="4">
        <v>9.1552734375E-2</v>
      </c>
      <c r="Q1236" s="4">
        <v>0.113525390625</v>
      </c>
      <c r="R1236" s="4">
        <v>24.750609422351999</v>
      </c>
      <c r="S1236" s="4">
        <v>-1.0094086979922849</v>
      </c>
      <c r="T1236" s="5">
        <v>929.47862465753428</v>
      </c>
      <c r="U1236" s="5">
        <v>9.2487047910289224</v>
      </c>
      <c r="V1236" s="8">
        <v>-171.04089999999999</v>
      </c>
      <c r="W1236" s="8">
        <v>61.7667</v>
      </c>
      <c r="X1236" s="3">
        <v>43183.098565046297</v>
      </c>
      <c r="Y1236" s="8" t="s">
        <v>24</v>
      </c>
      <c r="Z1236" s="5">
        <v>25.444750545397799</v>
      </c>
      <c r="AA1236" s="3">
        <f t="shared" si="149"/>
        <v>43182.76525462963</v>
      </c>
      <c r="AB1236" s="5">
        <v>1.9799999892711639</v>
      </c>
    </row>
    <row r="1237" spans="1:28" x14ac:dyDescent="0.25">
      <c r="A1237" s="1" t="s">
        <v>3897</v>
      </c>
      <c r="B1237" s="1" t="s">
        <v>3322</v>
      </c>
      <c r="C1237" s="1" t="s">
        <v>3898</v>
      </c>
      <c r="D1237" s="1" t="s">
        <v>3</v>
      </c>
      <c r="E1237" s="1" t="s">
        <v>2709</v>
      </c>
      <c r="F1237" s="1" t="s">
        <v>3899</v>
      </c>
      <c r="G1237" s="1" t="s">
        <v>566</v>
      </c>
      <c r="H1237">
        <v>61.7697</v>
      </c>
      <c r="I1237">
        <v>-171.0335</v>
      </c>
      <c r="J1237" s="1" t="s">
        <v>3882</v>
      </c>
      <c r="K1237" s="1" t="s">
        <v>3900</v>
      </c>
      <c r="L1237" s="1" t="s">
        <v>202</v>
      </c>
      <c r="M1237" s="1" t="s">
        <v>2844</v>
      </c>
      <c r="N1237" s="1" t="s">
        <v>3901</v>
      </c>
      <c r="O1237" s="3">
        <v>43182.809641203705</v>
      </c>
      <c r="P1237" s="4">
        <v>9.46044921875E-2</v>
      </c>
      <c r="Q1237" s="4">
        <v>0.11444091796875</v>
      </c>
      <c r="R1237" s="4">
        <v>24.750609422351999</v>
      </c>
      <c r="S1237" s="4">
        <v>-1.0870964243958952</v>
      </c>
      <c r="T1237" s="5">
        <v>756.81189041095888</v>
      </c>
      <c r="U1237" s="5">
        <v>14.760334581469486</v>
      </c>
      <c r="V1237" s="8">
        <v>-171.0335</v>
      </c>
      <c r="W1237" s="8">
        <v>61.7697</v>
      </c>
      <c r="X1237" s="3">
        <v>43183.143414351849</v>
      </c>
      <c r="Y1237" s="8" t="s">
        <v>202</v>
      </c>
      <c r="Z1237" s="5">
        <v>35.708200383693274</v>
      </c>
      <c r="AA1237" s="3">
        <f t="shared" si="149"/>
        <v>43182.810104166667</v>
      </c>
      <c r="AB1237" s="5">
        <v>2.0000002579763532</v>
      </c>
    </row>
    <row r="1238" spans="1:28" x14ac:dyDescent="0.25">
      <c r="A1238" s="1" t="s">
        <v>3902</v>
      </c>
      <c r="B1238" s="1" t="s">
        <v>2734</v>
      </c>
      <c r="C1238" s="1" t="s">
        <v>3898</v>
      </c>
      <c r="D1238" s="1" t="s">
        <v>763</v>
      </c>
      <c r="E1238" s="1" t="s">
        <v>2872</v>
      </c>
      <c r="F1238" s="1" t="s">
        <v>3903</v>
      </c>
      <c r="G1238" s="1" t="s">
        <v>2912</v>
      </c>
      <c r="H1238">
        <v>61.7744</v>
      </c>
      <c r="I1238">
        <v>-171.03229999999999</v>
      </c>
      <c r="J1238" s="1" t="s">
        <v>3882</v>
      </c>
      <c r="K1238" s="1" t="s">
        <v>3904</v>
      </c>
      <c r="L1238" s="1" t="s">
        <v>6</v>
      </c>
      <c r="M1238" s="1" t="s">
        <v>2638</v>
      </c>
      <c r="N1238" s="1" t="s">
        <v>3905</v>
      </c>
      <c r="O1238" s="3">
        <v>43182.853009259255</v>
      </c>
      <c r="P1238" s="4">
        <v>9.1552734375E-2</v>
      </c>
      <c r="Q1238" s="4">
        <v>0.11444091796875</v>
      </c>
      <c r="R1238" s="4">
        <v>24.754745654752071</v>
      </c>
      <c r="S1238" s="4">
        <v>-1.1952769633971911</v>
      </c>
      <c r="T1238" s="5">
        <v>125.25608767123288</v>
      </c>
      <c r="U1238" s="5">
        <v>32.005199861303026</v>
      </c>
      <c r="V1238" s="8">
        <v>-171.03229999999999</v>
      </c>
      <c r="W1238" s="8">
        <v>61.7744</v>
      </c>
      <c r="X1238" s="3">
        <v>43183.186400578699</v>
      </c>
      <c r="Y1238" s="8" t="s">
        <v>6</v>
      </c>
      <c r="Z1238" s="5">
        <v>23.935889397688776</v>
      </c>
      <c r="AA1238" s="3">
        <f t="shared" si="149"/>
        <v>43182.853090277778</v>
      </c>
      <c r="AB1238" s="5">
        <v>1.9900004379451275</v>
      </c>
    </row>
    <row r="1239" spans="1:28" x14ac:dyDescent="0.25">
      <c r="A1239" s="1" t="s">
        <v>3906</v>
      </c>
      <c r="B1239" s="1" t="s">
        <v>2734</v>
      </c>
      <c r="C1239" s="1" t="s">
        <v>656</v>
      </c>
      <c r="D1239" s="1" t="s">
        <v>763</v>
      </c>
      <c r="E1239" s="1" t="s">
        <v>3907</v>
      </c>
      <c r="F1239" s="1" t="s">
        <v>3908</v>
      </c>
      <c r="G1239" s="1" t="s">
        <v>62</v>
      </c>
      <c r="H1239">
        <v>61.780500000000004</v>
      </c>
      <c r="I1239">
        <v>-171.03389999999999</v>
      </c>
      <c r="J1239" s="1" t="s">
        <v>3882</v>
      </c>
      <c r="K1239" s="1" t="s">
        <v>3909</v>
      </c>
      <c r="L1239" s="1" t="s">
        <v>6</v>
      </c>
      <c r="M1239" s="1" t="s">
        <v>2823</v>
      </c>
      <c r="N1239" s="1" t="s">
        <v>3910</v>
      </c>
      <c r="O1239" s="3">
        <v>43182.896701388891</v>
      </c>
      <c r="P1239" s="4">
        <v>9.1552734375E-2</v>
      </c>
      <c r="Q1239" s="4">
        <v>0.11077880859375</v>
      </c>
      <c r="R1239" s="4">
        <v>24.754745654752071</v>
      </c>
      <c r="S1239" s="4">
        <v>-1.2762264567009538</v>
      </c>
      <c r="T1239" s="5">
        <v>28.94687123287671</v>
      </c>
      <c r="U1239" s="5">
        <v>8.885124270228081</v>
      </c>
      <c r="V1239" s="8">
        <v>-171.03389999999999</v>
      </c>
      <c r="W1239" s="8">
        <v>61.780500000000004</v>
      </c>
      <c r="X1239" s="3">
        <v>43183.230092361111</v>
      </c>
      <c r="Y1239" s="8" t="s">
        <v>6</v>
      </c>
      <c r="Z1239" s="5">
        <v>25.041695192995235</v>
      </c>
      <c r="AA1239" s="3">
        <f t="shared" si="149"/>
        <v>43182.896782407406</v>
      </c>
      <c r="AB1239" s="5">
        <v>2.0199998980388045</v>
      </c>
    </row>
    <row r="1240" spans="1:28" x14ac:dyDescent="0.25">
      <c r="A1240" s="1" t="s">
        <v>3911</v>
      </c>
      <c r="B1240" s="1" t="s">
        <v>2947</v>
      </c>
      <c r="C1240" s="1" t="s">
        <v>620</v>
      </c>
      <c r="D1240" s="1" t="s">
        <v>763</v>
      </c>
      <c r="E1240" s="1" t="s">
        <v>3912</v>
      </c>
      <c r="F1240" s="1" t="s">
        <v>335</v>
      </c>
      <c r="G1240" s="1" t="s">
        <v>515</v>
      </c>
      <c r="H1240">
        <v>61.787599999999998</v>
      </c>
      <c r="I1240">
        <v>-171.03620000000001</v>
      </c>
      <c r="J1240" s="1" t="s">
        <v>3882</v>
      </c>
      <c r="K1240" s="1" t="s">
        <v>3913</v>
      </c>
      <c r="L1240" s="1" t="s">
        <v>12</v>
      </c>
      <c r="M1240" s="1" t="s">
        <v>3914</v>
      </c>
      <c r="N1240" s="1" t="s">
        <v>3915</v>
      </c>
      <c r="O1240" s="3">
        <v>43182.941365740742</v>
      </c>
      <c r="P1240" s="4">
        <v>8.23974609375E-2</v>
      </c>
      <c r="Q1240" s="4">
        <v>0.10345458984375</v>
      </c>
      <c r="R1240" s="4">
        <v>24.754745654752071</v>
      </c>
      <c r="S1240" s="4">
        <v>-1.2792930353323868</v>
      </c>
      <c r="T1240" s="5">
        <v>0.47343013698630143</v>
      </c>
      <c r="U1240" s="5">
        <v>17.059621256851582</v>
      </c>
      <c r="V1240" s="8">
        <v>-171.03620000000001</v>
      </c>
      <c r="W1240" s="8">
        <v>61.787599999999998</v>
      </c>
      <c r="X1240" s="3">
        <v>43183.274815162033</v>
      </c>
      <c r="Y1240" s="8" t="s">
        <v>12</v>
      </c>
      <c r="Z1240" s="5">
        <v>24.769586826590949</v>
      </c>
      <c r="AA1240" s="3">
        <f t="shared" si="149"/>
        <v>43182.941504629634</v>
      </c>
      <c r="AB1240" s="5">
        <v>1.9700007978826761</v>
      </c>
    </row>
    <row r="1241" spans="1:28" x14ac:dyDescent="0.25">
      <c r="A1241" s="1" t="s">
        <v>3916</v>
      </c>
      <c r="B1241" s="1" t="s">
        <v>2773</v>
      </c>
      <c r="C1241" s="1" t="s">
        <v>638</v>
      </c>
      <c r="D1241" s="1" t="s">
        <v>763</v>
      </c>
      <c r="E1241" s="1" t="s">
        <v>3917</v>
      </c>
      <c r="F1241" s="1" t="s">
        <v>5</v>
      </c>
      <c r="G1241" s="1" t="s">
        <v>2930</v>
      </c>
      <c r="H1241">
        <v>61.796900000000001</v>
      </c>
      <c r="I1241">
        <v>-171.03469999999999</v>
      </c>
      <c r="J1241" s="1" t="s">
        <v>3882</v>
      </c>
      <c r="K1241" s="1" t="s">
        <v>3918</v>
      </c>
      <c r="L1241" s="1" t="s">
        <v>571</v>
      </c>
      <c r="M1241" s="1" t="s">
        <v>3181</v>
      </c>
      <c r="N1241" s="1" t="s">
        <v>3919</v>
      </c>
      <c r="O1241" s="3">
        <v>43182.984097222223</v>
      </c>
      <c r="P1241" s="4">
        <v>8.544921875E-2</v>
      </c>
      <c r="Q1241" s="4">
        <v>0.10986328125</v>
      </c>
      <c r="R1241" s="4">
        <v>24.754745654752071</v>
      </c>
      <c r="S1241" s="4">
        <v>-1.2854245620073925</v>
      </c>
      <c r="T1241" s="5">
        <v>0.40579726027397262</v>
      </c>
      <c r="U1241" s="5">
        <v>16.863219599788824</v>
      </c>
      <c r="V1241" s="8">
        <v>-171.03469999999999</v>
      </c>
      <c r="W1241" s="8">
        <v>61.796900000000001</v>
      </c>
      <c r="X1241" s="3">
        <v>43183.317731828698</v>
      </c>
      <c r="Y1241" s="8" t="s">
        <v>571</v>
      </c>
      <c r="Z1241" s="5">
        <v>35.015185156248627</v>
      </c>
      <c r="AA1241" s="3">
        <f t="shared" si="149"/>
        <v>43182.984421296293</v>
      </c>
      <c r="AB1241" s="5">
        <v>1.9700001692399383</v>
      </c>
    </row>
    <row r="1242" spans="1:28" x14ac:dyDescent="0.25">
      <c r="A1242" s="1" t="s">
        <v>3920</v>
      </c>
      <c r="B1242" s="1" t="s">
        <v>2755</v>
      </c>
      <c r="C1242" s="1" t="s">
        <v>620</v>
      </c>
      <c r="D1242" s="1" t="s">
        <v>763</v>
      </c>
      <c r="E1242" s="1" t="s">
        <v>3921</v>
      </c>
      <c r="F1242" s="1" t="s">
        <v>5</v>
      </c>
      <c r="G1242" s="1" t="s">
        <v>202</v>
      </c>
      <c r="H1242">
        <v>61.805399999999999</v>
      </c>
      <c r="I1242">
        <v>-171.02619999999999</v>
      </c>
      <c r="J1242" s="1" t="s">
        <v>3882</v>
      </c>
      <c r="K1242" s="1" t="s">
        <v>3922</v>
      </c>
      <c r="L1242" s="1" t="s">
        <v>6</v>
      </c>
      <c r="M1242" s="1" t="s">
        <v>3679</v>
      </c>
      <c r="N1242" s="1" t="s">
        <v>3923</v>
      </c>
      <c r="O1242" s="3">
        <v>43183.027199074073</v>
      </c>
      <c r="P1242" s="4">
        <v>7.9345703125E-2</v>
      </c>
      <c r="Q1242" s="4">
        <v>0.10345458984375</v>
      </c>
      <c r="R1242" s="4">
        <v>24.754745654752071</v>
      </c>
      <c r="S1242" s="4">
        <v>-1.3068678033810102</v>
      </c>
      <c r="T1242" s="5">
        <v>0.40579726027397262</v>
      </c>
      <c r="U1242" s="5">
        <v>15.634598901019483</v>
      </c>
      <c r="V1242" s="8">
        <v>-171.02619999999999</v>
      </c>
      <c r="W1242" s="8">
        <v>61.805399999999999</v>
      </c>
      <c r="X1242" s="3">
        <v>43183.360590856486</v>
      </c>
      <c r="Y1242" s="8" t="s">
        <v>6</v>
      </c>
      <c r="Z1242" s="5">
        <v>29.772948131433264</v>
      </c>
      <c r="AA1242" s="3">
        <f t="shared" si="149"/>
        <v>43183.027280092589</v>
      </c>
      <c r="AB1242" s="5">
        <v>1.9499992718920112</v>
      </c>
    </row>
    <row r="1243" spans="1:28" x14ac:dyDescent="0.25">
      <c r="A1243" s="1" t="s">
        <v>3924</v>
      </c>
      <c r="B1243" s="1" t="s">
        <v>33</v>
      </c>
      <c r="C1243" s="1" t="s">
        <v>3925</v>
      </c>
      <c r="D1243" s="1" t="s">
        <v>3</v>
      </c>
      <c r="E1243" s="1" t="s">
        <v>3907</v>
      </c>
      <c r="F1243" s="1" t="s">
        <v>5</v>
      </c>
      <c r="G1243" s="1" t="s">
        <v>2798</v>
      </c>
      <c r="H1243">
        <v>61.821399999999997</v>
      </c>
      <c r="I1243">
        <v>-170.98509999999999</v>
      </c>
      <c r="J1243" s="1" t="s">
        <v>3882</v>
      </c>
      <c r="K1243" s="1" t="s">
        <v>3926</v>
      </c>
      <c r="L1243" s="1" t="s">
        <v>99</v>
      </c>
      <c r="M1243" s="1" t="s">
        <v>2823</v>
      </c>
      <c r="N1243" s="1" t="s">
        <v>3927</v>
      </c>
      <c r="O1243" s="3">
        <v>43183.115763888884</v>
      </c>
      <c r="P1243" s="4">
        <v>7.62939453125E-2</v>
      </c>
      <c r="Q1243" s="4">
        <v>9.796142578125E-2</v>
      </c>
      <c r="R1243" s="4">
        <v>24.750609422351999</v>
      </c>
      <c r="S1243" s="4">
        <v>-1.2762264567009538</v>
      </c>
      <c r="T1243" s="5">
        <v>0.40579726027397262</v>
      </c>
      <c r="U1243" s="5">
        <v>28.955024371859842</v>
      </c>
      <c r="V1243" s="8">
        <v>-170.98509999999999</v>
      </c>
      <c r="W1243" s="8">
        <v>61.821399999999997</v>
      </c>
      <c r="X1243" s="3">
        <v>43183.449224305557</v>
      </c>
      <c r="Y1243" s="8" t="s">
        <v>99</v>
      </c>
      <c r="Z1243" s="5">
        <v>25.041695192995235</v>
      </c>
      <c r="AA1243" s="3">
        <f t="shared" si="149"/>
        <v>43183.115914351853</v>
      </c>
      <c r="AB1243" s="5">
        <v>2.0199998980388045</v>
      </c>
    </row>
    <row r="1244" spans="1:28" x14ac:dyDescent="0.25">
      <c r="A1244" s="1" t="s">
        <v>3928</v>
      </c>
      <c r="B1244" s="1" t="s">
        <v>33</v>
      </c>
      <c r="C1244" s="1" t="s">
        <v>620</v>
      </c>
      <c r="D1244" s="1" t="s">
        <v>763</v>
      </c>
      <c r="E1244" s="1" t="s">
        <v>3929</v>
      </c>
      <c r="F1244" s="1" t="s">
        <v>5</v>
      </c>
      <c r="G1244" s="1" t="s">
        <v>3308</v>
      </c>
      <c r="H1244">
        <v>61.8277</v>
      </c>
      <c r="I1244">
        <v>-170.93369999999999</v>
      </c>
      <c r="J1244" s="1" t="s">
        <v>3882</v>
      </c>
      <c r="K1244" s="1" t="s">
        <v>3930</v>
      </c>
      <c r="L1244" s="1" t="s">
        <v>6</v>
      </c>
      <c r="M1244" s="1" t="s">
        <v>3931</v>
      </c>
      <c r="N1244" s="1" t="s">
        <v>3932</v>
      </c>
      <c r="O1244" s="3">
        <v>43183.205497685187</v>
      </c>
      <c r="P1244" s="4">
        <v>7.62939453125E-2</v>
      </c>
      <c r="Q1244" s="4">
        <v>0.10345458984375</v>
      </c>
      <c r="R1244" s="4">
        <v>24.754745654752071</v>
      </c>
      <c r="S1244" s="4">
        <v>-1.2526979416448967</v>
      </c>
      <c r="T1244" s="5">
        <v>0.40579726027397262</v>
      </c>
      <c r="U1244" s="5">
        <v>23.50863052206368</v>
      </c>
      <c r="V1244" s="8">
        <v>-170.93369999999999</v>
      </c>
      <c r="W1244" s="8">
        <v>61.8277</v>
      </c>
      <c r="X1244" s="3">
        <v>43183.538889004631</v>
      </c>
      <c r="Y1244" s="8" t="s">
        <v>6</v>
      </c>
      <c r="Z1244" s="5">
        <v>21.874832716361876</v>
      </c>
      <c r="AA1244" s="3">
        <f t="shared" si="149"/>
        <v>43183.205578703702</v>
      </c>
      <c r="AB1244" s="5">
        <v>1.9899998093023896</v>
      </c>
    </row>
    <row r="1245" spans="1:28" x14ac:dyDescent="0.25">
      <c r="A1245" s="1" t="s">
        <v>3933</v>
      </c>
      <c r="B1245" s="1" t="s">
        <v>2773</v>
      </c>
      <c r="C1245" s="1" t="s">
        <v>3934</v>
      </c>
      <c r="D1245" s="1" t="s">
        <v>763</v>
      </c>
      <c r="E1245" s="1" t="s">
        <v>3002</v>
      </c>
      <c r="F1245" s="1" t="s">
        <v>5</v>
      </c>
      <c r="G1245" s="1" t="s">
        <v>6</v>
      </c>
      <c r="H1245">
        <v>61.8277</v>
      </c>
      <c r="I1245">
        <v>-170.91329999999999</v>
      </c>
      <c r="J1245" s="1" t="s">
        <v>3882</v>
      </c>
      <c r="K1245" s="1" t="s">
        <v>3935</v>
      </c>
      <c r="L1245" s="1" t="s">
        <v>6</v>
      </c>
      <c r="M1245" s="1" t="s">
        <v>3936</v>
      </c>
      <c r="N1245" s="1" t="s">
        <v>3937</v>
      </c>
      <c r="O1245" s="3">
        <v>43183.247731481482</v>
      </c>
      <c r="P1245" s="4">
        <v>8.544921875E-2</v>
      </c>
      <c r="Q1245" s="4">
        <v>0.10528564453125</v>
      </c>
      <c r="R1245" s="4">
        <v>24.754745654752071</v>
      </c>
      <c r="S1245" s="4">
        <v>-1.2024650153477978</v>
      </c>
      <c r="T1245" s="5">
        <v>0.40579726027397262</v>
      </c>
      <c r="U1245" s="5">
        <v>5.1264000819477049</v>
      </c>
      <c r="V1245" s="8">
        <v>-170.91329999999999</v>
      </c>
      <c r="W1245" s="8">
        <v>61.8277</v>
      </c>
      <c r="X1245" s="3">
        <v>43183.581123032411</v>
      </c>
      <c r="Y1245" s="8" t="s">
        <v>6</v>
      </c>
      <c r="Z1245" s="5">
        <v>29.888130267523309</v>
      </c>
      <c r="AA1245" s="3">
        <f t="shared" si="149"/>
        <v>43183.247812500005</v>
      </c>
      <c r="AB1245" s="5">
        <v>1.9700001692399383</v>
      </c>
    </row>
    <row r="1246" spans="1:28" x14ac:dyDescent="0.25">
      <c r="A1246" s="1" t="s">
        <v>3938</v>
      </c>
      <c r="B1246" s="1" t="s">
        <v>78</v>
      </c>
      <c r="C1246" s="1" t="s">
        <v>3050</v>
      </c>
      <c r="D1246" s="1" t="s">
        <v>763</v>
      </c>
      <c r="E1246" s="1" t="s">
        <v>3939</v>
      </c>
      <c r="F1246" s="1" t="s">
        <v>5</v>
      </c>
      <c r="G1246" s="1" t="s">
        <v>600</v>
      </c>
      <c r="H1246">
        <v>61.828899999999997</v>
      </c>
      <c r="I1246">
        <v>-170.90049999999999</v>
      </c>
      <c r="J1246" s="1" t="s">
        <v>3882</v>
      </c>
      <c r="K1246" s="1" t="s">
        <v>3940</v>
      </c>
      <c r="L1246" s="1" t="s">
        <v>12</v>
      </c>
      <c r="M1246" s="1" t="s">
        <v>3215</v>
      </c>
      <c r="N1246" s="1" t="s">
        <v>3941</v>
      </c>
      <c r="O1246" s="3">
        <v>43183.292858796296</v>
      </c>
      <c r="P1246" s="4">
        <v>7.01904296875E-2</v>
      </c>
      <c r="Q1246" s="4">
        <v>9.1552734375E-2</v>
      </c>
      <c r="R1246" s="4">
        <v>24.754745654752071</v>
      </c>
      <c r="S1246" s="4">
        <v>-1.1757514731846754</v>
      </c>
      <c r="T1246" s="5">
        <v>0.40579726027397262</v>
      </c>
      <c r="U1246" s="5">
        <v>20.115708054496153</v>
      </c>
      <c r="V1246" s="8">
        <v>-170.90049999999999</v>
      </c>
      <c r="W1246" s="8">
        <v>61.828899999999997</v>
      </c>
      <c r="X1246" s="3">
        <v>43183.626307754632</v>
      </c>
      <c r="Y1246" s="8" t="s">
        <v>12</v>
      </c>
      <c r="Z1246" s="5">
        <v>27.501344197658181</v>
      </c>
      <c r="AA1246" s="3">
        <f t="shared" si="149"/>
        <v>43183.292997685188</v>
      </c>
      <c r="AB1246" s="5">
        <v>2.0100000780075788</v>
      </c>
    </row>
    <row r="1247" spans="1:28" x14ac:dyDescent="0.25">
      <c r="A1247" s="1" t="s">
        <v>3942</v>
      </c>
      <c r="B1247" s="1" t="s">
        <v>2647</v>
      </c>
      <c r="C1247" s="1" t="s">
        <v>527</v>
      </c>
      <c r="D1247" s="1" t="s">
        <v>763</v>
      </c>
      <c r="E1247" s="1" t="s">
        <v>468</v>
      </c>
      <c r="F1247" s="1" t="s">
        <v>3943</v>
      </c>
      <c r="G1247" s="1" t="s">
        <v>2980</v>
      </c>
      <c r="H1247">
        <v>61.831699999999998</v>
      </c>
      <c r="I1247">
        <v>-170.90469999999999</v>
      </c>
      <c r="J1247" s="1" t="s">
        <v>3882</v>
      </c>
      <c r="K1247" s="1" t="s">
        <v>3944</v>
      </c>
      <c r="L1247" s="1" t="s">
        <v>99</v>
      </c>
      <c r="M1247" s="1" t="s">
        <v>3945</v>
      </c>
      <c r="N1247" s="1" t="s">
        <v>3946</v>
      </c>
      <c r="O1247" s="3">
        <v>43183.422465277778</v>
      </c>
      <c r="P1247" s="4">
        <v>4.57763671875E-2</v>
      </c>
      <c r="Q1247" s="4">
        <v>7.32421875E-2</v>
      </c>
      <c r="R1247" s="4">
        <v>24.754745654752071</v>
      </c>
      <c r="S1247" s="4">
        <v>-1.1623792236009081</v>
      </c>
      <c r="T1247" s="5">
        <v>89.478295890410948</v>
      </c>
      <c r="U1247" s="5">
        <v>23.794272950536634</v>
      </c>
      <c r="V1247" s="8">
        <v>-170.90469999999999</v>
      </c>
      <c r="W1247" s="8">
        <v>61.831699999999998</v>
      </c>
      <c r="X1247" s="3">
        <v>43183.755926041667</v>
      </c>
      <c r="Y1247" s="8" t="s">
        <v>99</v>
      </c>
      <c r="Z1247" s="5">
        <v>34.714494524349021</v>
      </c>
      <c r="AA1247" s="3">
        <f t="shared" si="149"/>
        <v>43183.422615740739</v>
      </c>
      <c r="AB1247" s="5">
        <v>1.9899998093023896</v>
      </c>
    </row>
    <row r="1248" spans="1:28" x14ac:dyDescent="0.25">
      <c r="A1248" s="1" t="s">
        <v>3947</v>
      </c>
      <c r="B1248" s="1" t="s">
        <v>2630</v>
      </c>
      <c r="C1248" s="1" t="s">
        <v>2631</v>
      </c>
      <c r="D1248" s="1" t="s">
        <v>763</v>
      </c>
      <c r="E1248" s="1" t="s">
        <v>3948</v>
      </c>
      <c r="F1248" s="1" t="s">
        <v>3949</v>
      </c>
      <c r="G1248" s="1" t="s">
        <v>362</v>
      </c>
      <c r="H1248">
        <v>61.841999999999999</v>
      </c>
      <c r="I1248">
        <v>-170.91579999999999</v>
      </c>
      <c r="J1248" s="1" t="s">
        <v>3882</v>
      </c>
      <c r="K1248" s="1" t="s">
        <v>3950</v>
      </c>
      <c r="L1248" s="1" t="s">
        <v>15</v>
      </c>
      <c r="M1248" s="1" t="s">
        <v>421</v>
      </c>
      <c r="N1248" s="1" t="s">
        <v>3951</v>
      </c>
      <c r="O1248" s="3">
        <v>43183.510462962964</v>
      </c>
      <c r="P1248" s="4">
        <v>4.2724609375E-2</v>
      </c>
      <c r="Q1248" s="4">
        <v>6.77490234375E-2</v>
      </c>
      <c r="R1248" s="4">
        <v>24.754745654752071</v>
      </c>
      <c r="S1248" s="4">
        <v>-1.0757240086579145</v>
      </c>
      <c r="T1248" s="5">
        <v>346.95665753424657</v>
      </c>
      <c r="U1248" s="5">
        <v>25.577783542214448</v>
      </c>
      <c r="V1248" s="8">
        <v>-170.91579999999999</v>
      </c>
      <c r="W1248" s="8">
        <v>61.841999999999999</v>
      </c>
      <c r="X1248" s="3">
        <v>43183.843865046299</v>
      </c>
      <c r="Y1248" s="8" t="s">
        <v>15</v>
      </c>
      <c r="Z1248" s="5">
        <v>43.531152167372454</v>
      </c>
      <c r="AA1248" s="3">
        <f t="shared" si="149"/>
        <v>43183.510555555556</v>
      </c>
      <c r="AB1248" s="5">
        <v>2.0599998068064451</v>
      </c>
    </row>
    <row r="1249" spans="1:28" x14ac:dyDescent="0.25">
      <c r="A1249" s="1" t="s">
        <v>3952</v>
      </c>
      <c r="B1249" s="1" t="s">
        <v>2623</v>
      </c>
      <c r="C1249" s="1" t="s">
        <v>736</v>
      </c>
      <c r="D1249" s="1" t="s">
        <v>763</v>
      </c>
      <c r="E1249" s="1" t="s">
        <v>3953</v>
      </c>
      <c r="F1249" s="1" t="s">
        <v>3954</v>
      </c>
      <c r="G1249" s="1" t="s">
        <v>335</v>
      </c>
      <c r="H1249">
        <v>61.848700000000001</v>
      </c>
      <c r="I1249">
        <v>-170.91489999999999</v>
      </c>
      <c r="J1249" s="1" t="s">
        <v>3882</v>
      </c>
      <c r="K1249" s="1" t="s">
        <v>3955</v>
      </c>
      <c r="L1249" s="1" t="s">
        <v>6</v>
      </c>
      <c r="M1249" s="1" t="s">
        <v>3956</v>
      </c>
      <c r="N1249" s="1" t="s">
        <v>3957</v>
      </c>
      <c r="O1249" s="3">
        <v>43183.552835648152</v>
      </c>
      <c r="P1249" s="4">
        <v>3.662109375E-2</v>
      </c>
      <c r="Q1249" s="4">
        <v>5.4931640625E-2</v>
      </c>
      <c r="R1249" s="4">
        <v>24.754745654752071</v>
      </c>
      <c r="S1249" s="4">
        <v>-1.0488140285529539</v>
      </c>
      <c r="T1249" s="5">
        <v>365.96149589041096</v>
      </c>
      <c r="U1249" s="5">
        <v>25.176716940609712</v>
      </c>
      <c r="V1249" s="8">
        <v>-170.91489999999999</v>
      </c>
      <c r="W1249" s="8">
        <v>61.848700000000001</v>
      </c>
      <c r="X1249" s="3">
        <v>43183.886226620372</v>
      </c>
      <c r="Y1249" s="8" t="s">
        <v>6</v>
      </c>
      <c r="Z1249" s="5">
        <v>17.824235824643825</v>
      </c>
      <c r="AA1249" s="3">
        <f t="shared" si="149"/>
        <v>43183.552916666667</v>
      </c>
      <c r="AB1249" s="5">
        <v>2.0199998980388045</v>
      </c>
    </row>
    <row r="1250" spans="1:28" x14ac:dyDescent="0.25">
      <c r="A1250" s="1" t="s">
        <v>3958</v>
      </c>
      <c r="B1250" s="1" t="s">
        <v>3959</v>
      </c>
      <c r="C1250" s="1" t="s">
        <v>72</v>
      </c>
      <c r="D1250" s="1" t="s">
        <v>763</v>
      </c>
      <c r="E1250" s="1" t="s">
        <v>3960</v>
      </c>
      <c r="F1250" s="1" t="s">
        <v>3961</v>
      </c>
      <c r="G1250" s="1" t="s">
        <v>231</v>
      </c>
      <c r="H1250">
        <v>61.854700000000001</v>
      </c>
      <c r="I1250">
        <v>-170.9085</v>
      </c>
      <c r="J1250" s="1" t="s">
        <v>3882</v>
      </c>
      <c r="K1250" s="1" t="s">
        <v>3962</v>
      </c>
      <c r="L1250" s="1" t="s">
        <v>231</v>
      </c>
      <c r="M1250" s="1" t="s">
        <v>3963</v>
      </c>
      <c r="N1250" s="1" t="s">
        <v>3964</v>
      </c>
      <c r="O1250" s="3">
        <v>43183.59652777778</v>
      </c>
      <c r="P1250" s="4">
        <v>3.35693359375E-2</v>
      </c>
      <c r="Q1250" s="4">
        <v>4.94384765625E-2</v>
      </c>
      <c r="R1250" s="4">
        <v>24.754745654752071</v>
      </c>
      <c r="S1250" s="4">
        <v>-1.0125229062663266</v>
      </c>
      <c r="T1250" s="5">
        <v>486.00985205479452</v>
      </c>
      <c r="U1250" s="5">
        <v>14.069867747572125</v>
      </c>
      <c r="V1250" s="8">
        <v>-170.9085</v>
      </c>
      <c r="W1250" s="8">
        <v>61.854700000000001</v>
      </c>
      <c r="X1250" s="3">
        <v>43183.930220023147</v>
      </c>
      <c r="Y1250" s="8" t="s">
        <v>231</v>
      </c>
      <c r="Z1250" s="5">
        <v>30.570951080819093</v>
      </c>
      <c r="AA1250" s="3">
        <f t="shared" si="149"/>
        <v>43183.596909722226</v>
      </c>
      <c r="AB1250" s="5">
        <v>1.9900004379451275</v>
      </c>
    </row>
    <row r="1251" spans="1:28" x14ac:dyDescent="0.25">
      <c r="A1251" s="1" t="s">
        <v>3965</v>
      </c>
      <c r="B1251" s="1" t="s">
        <v>3959</v>
      </c>
      <c r="C1251" s="1" t="s">
        <v>2930</v>
      </c>
      <c r="D1251" s="1" t="s">
        <v>763</v>
      </c>
      <c r="E1251" s="1" t="s">
        <v>2638</v>
      </c>
      <c r="F1251" s="1" t="s">
        <v>3966</v>
      </c>
      <c r="G1251" s="1" t="s">
        <v>12</v>
      </c>
      <c r="H1251">
        <v>61.86</v>
      </c>
      <c r="I1251">
        <v>-170.8973</v>
      </c>
      <c r="J1251" s="1" t="s">
        <v>3882</v>
      </c>
      <c r="K1251" s="1" t="s">
        <v>3967</v>
      </c>
      <c r="L1251" s="1" t="s">
        <v>6</v>
      </c>
      <c r="M1251" s="1" t="s">
        <v>2650</v>
      </c>
      <c r="N1251" s="1" t="s">
        <v>3968</v>
      </c>
      <c r="O1251" s="3">
        <v>43183.639351851853</v>
      </c>
      <c r="P1251" s="4">
        <v>3.35693359375E-2</v>
      </c>
      <c r="Q1251" s="4">
        <v>6.134033203125E-2</v>
      </c>
      <c r="R1251" s="4">
        <v>24.754745654752071</v>
      </c>
      <c r="S1251" s="4">
        <v>-0.95846389800345833</v>
      </c>
      <c r="T1251" s="5">
        <v>553.16929863013695</v>
      </c>
      <c r="U1251" s="5">
        <v>7.6928124515598792</v>
      </c>
      <c r="V1251" s="8">
        <v>-170.8973</v>
      </c>
      <c r="W1251" s="8">
        <v>61.86</v>
      </c>
      <c r="X1251" s="3">
        <v>43183.97274351852</v>
      </c>
      <c r="Y1251" s="8" t="s">
        <v>6</v>
      </c>
      <c r="Z1251" s="5">
        <v>30.683417108975817</v>
      </c>
      <c r="AA1251" s="3">
        <f t="shared" si="149"/>
        <v>43183.639432870375</v>
      </c>
      <c r="AB1251" s="5">
        <v>1.9600003492087126</v>
      </c>
    </row>
    <row r="1252" spans="1:28" x14ac:dyDescent="0.25">
      <c r="A1252" s="1" t="s">
        <v>3969</v>
      </c>
      <c r="B1252" s="1" t="s">
        <v>21</v>
      </c>
      <c r="C1252" s="1" t="s">
        <v>2947</v>
      </c>
      <c r="D1252" s="1" t="s">
        <v>763</v>
      </c>
      <c r="E1252" s="1" t="s">
        <v>3970</v>
      </c>
      <c r="F1252" s="1" t="s">
        <v>3971</v>
      </c>
      <c r="G1252" s="1" t="s">
        <v>19</v>
      </c>
      <c r="H1252">
        <v>61.8688</v>
      </c>
      <c r="I1252">
        <v>-170.87129999999999</v>
      </c>
      <c r="J1252" s="1" t="s">
        <v>3972</v>
      </c>
      <c r="K1252" s="1" t="s">
        <v>3973</v>
      </c>
      <c r="L1252" s="1" t="s">
        <v>87</v>
      </c>
      <c r="M1252" s="1" t="s">
        <v>3974</v>
      </c>
      <c r="N1252" s="1" t="s">
        <v>3975</v>
      </c>
      <c r="O1252" s="3">
        <v>43183.725543981476</v>
      </c>
      <c r="P1252" s="4">
        <v>3.0517578125E-3</v>
      </c>
      <c r="Q1252" s="4">
        <v>2.471923828125E-2</v>
      </c>
      <c r="R1252" s="4">
        <v>24.754745654752071</v>
      </c>
      <c r="S1252" s="4">
        <v>-1.0311964083023213</v>
      </c>
      <c r="T1252" s="5">
        <v>379.28517260273975</v>
      </c>
      <c r="U1252" s="5">
        <v>3.62430749400795</v>
      </c>
      <c r="V1252" s="8">
        <v>-170.87129999999999</v>
      </c>
      <c r="W1252" s="8">
        <v>61.8688</v>
      </c>
      <c r="X1252" s="3">
        <v>43184.058923495373</v>
      </c>
      <c r="Y1252" s="8" t="s">
        <v>87</v>
      </c>
      <c r="Z1252" s="5">
        <v>25.176716940609712</v>
      </c>
      <c r="AA1252" s="3">
        <f t="shared" si="149"/>
        <v>43183.725613425922</v>
      </c>
      <c r="AB1252" s="5">
        <v>2.009999449364841</v>
      </c>
    </row>
    <row r="1253" spans="1:28" x14ac:dyDescent="0.25">
      <c r="A1253" s="1" t="s">
        <v>3976</v>
      </c>
      <c r="B1253" s="1" t="s">
        <v>19</v>
      </c>
      <c r="C1253" s="1" t="s">
        <v>2773</v>
      </c>
      <c r="D1253" s="1" t="s">
        <v>3</v>
      </c>
      <c r="E1253" s="1" t="s">
        <v>3822</v>
      </c>
      <c r="F1253" s="1" t="s">
        <v>3977</v>
      </c>
      <c r="G1253" s="1" t="s">
        <v>515</v>
      </c>
      <c r="H1253">
        <v>61.872500000000002</v>
      </c>
      <c r="I1253">
        <v>-170.86609999999999</v>
      </c>
      <c r="J1253" s="1" t="s">
        <v>3972</v>
      </c>
      <c r="K1253" s="1" t="s">
        <v>3978</v>
      </c>
      <c r="L1253" s="1" t="s">
        <v>677</v>
      </c>
      <c r="M1253" s="1" t="s">
        <v>3979</v>
      </c>
      <c r="N1253" s="1" t="s">
        <v>3980</v>
      </c>
      <c r="O1253" s="3">
        <v>43183.769155092596</v>
      </c>
      <c r="P1253" s="4">
        <v>6.103515625E-3</v>
      </c>
      <c r="Q1253" s="4">
        <v>2.5634765625E-2</v>
      </c>
      <c r="R1253" s="4">
        <v>24.750609422351999</v>
      </c>
      <c r="S1253" s="4">
        <v>-1.0508855121325951</v>
      </c>
      <c r="T1253" s="5">
        <v>284.05808219178084</v>
      </c>
      <c r="U1253" s="5">
        <v>17.059621256851582</v>
      </c>
      <c r="V1253" s="8">
        <v>-170.86609999999999</v>
      </c>
      <c r="W1253" s="8">
        <v>61.872500000000002</v>
      </c>
      <c r="X1253" s="3">
        <v>43184.103136574071</v>
      </c>
      <c r="Y1253" s="8" t="s">
        <v>677</v>
      </c>
      <c r="Z1253" s="5">
        <v>56.495670191444084</v>
      </c>
      <c r="AA1253" s="3">
        <f t="shared" si="149"/>
        <v>43183.769826388889</v>
      </c>
      <c r="AB1253" s="5">
        <v>2.0000002579763532</v>
      </c>
    </row>
    <row r="1254" spans="1:28" x14ac:dyDescent="0.25">
      <c r="A1254" s="1" t="s">
        <v>3981</v>
      </c>
      <c r="B1254" s="1" t="s">
        <v>3343</v>
      </c>
      <c r="C1254" s="1" t="s">
        <v>180</v>
      </c>
      <c r="D1254" s="1" t="s">
        <v>3</v>
      </c>
      <c r="E1254" s="1" t="s">
        <v>3982</v>
      </c>
      <c r="F1254" s="1" t="s">
        <v>522</v>
      </c>
      <c r="G1254" s="1" t="s">
        <v>99</v>
      </c>
      <c r="H1254">
        <v>61.875300000000003</v>
      </c>
      <c r="I1254">
        <v>-170.87260000000001</v>
      </c>
      <c r="J1254" s="1" t="s">
        <v>3972</v>
      </c>
      <c r="K1254" s="1" t="s">
        <v>3983</v>
      </c>
      <c r="L1254" s="1" t="s">
        <v>180</v>
      </c>
      <c r="M1254" s="1" t="s">
        <v>2731</v>
      </c>
      <c r="N1254" s="1" t="s">
        <v>3984</v>
      </c>
      <c r="O1254" s="3">
        <v>43183.81554398148</v>
      </c>
      <c r="P1254" s="4">
        <v>199.9969482421875</v>
      </c>
      <c r="Q1254" s="4">
        <v>1.8310546875E-2</v>
      </c>
      <c r="R1254" s="4">
        <v>24.750609422351999</v>
      </c>
      <c r="S1254" s="4">
        <v>-1.1139470257130597</v>
      </c>
      <c r="T1254" s="5">
        <v>189.84548493150683</v>
      </c>
      <c r="U1254" s="5">
        <v>8.1096144559941834</v>
      </c>
      <c r="V1254" s="8">
        <v>-170.87260000000001</v>
      </c>
      <c r="W1254" s="8">
        <v>61.875300000000003</v>
      </c>
      <c r="X1254" s="3">
        <v>43184.149050925924</v>
      </c>
      <c r="Y1254" s="8" t="s">
        <v>180</v>
      </c>
      <c r="Z1254" s="5">
        <v>27.000823372266851</v>
      </c>
      <c r="AA1254" s="3">
        <f t="shared" si="149"/>
        <v>43183.815740740742</v>
      </c>
      <c r="AB1254" s="5">
        <v>2.0000002579763532</v>
      </c>
    </row>
    <row r="1255" spans="1:28" x14ac:dyDescent="0.25">
      <c r="A1255" s="1" t="s">
        <v>3985</v>
      </c>
      <c r="B1255" s="1" t="s">
        <v>2641</v>
      </c>
      <c r="C1255" s="1" t="s">
        <v>489</v>
      </c>
      <c r="D1255" s="1" t="s">
        <v>763</v>
      </c>
      <c r="E1255" s="1" t="s">
        <v>3986</v>
      </c>
      <c r="F1255" s="1" t="s">
        <v>3987</v>
      </c>
      <c r="G1255" s="1" t="s">
        <v>301</v>
      </c>
      <c r="H1255">
        <v>61.881999999999998</v>
      </c>
      <c r="I1255">
        <v>-170.88679999999999</v>
      </c>
      <c r="J1255" s="1" t="s">
        <v>3972</v>
      </c>
      <c r="K1255" s="1" t="s">
        <v>3988</v>
      </c>
      <c r="L1255" s="1" t="s">
        <v>136</v>
      </c>
      <c r="M1255" s="1" t="s">
        <v>3989</v>
      </c>
      <c r="N1255" s="1" t="s">
        <v>3990</v>
      </c>
      <c r="O1255" s="3">
        <v>43183.859768518523</v>
      </c>
      <c r="P1255" s="4">
        <v>3.96728515625E-2</v>
      </c>
      <c r="Q1255" s="4">
        <v>8.148193359375E-2</v>
      </c>
      <c r="R1255" s="4">
        <v>24.754745654752071</v>
      </c>
      <c r="S1255" s="4">
        <v>-1.1314807005927605</v>
      </c>
      <c r="T1255" s="5">
        <v>92.115978082191788</v>
      </c>
      <c r="U1255" s="5">
        <v>11.762787085494146</v>
      </c>
      <c r="V1255" s="8">
        <v>-170.88679999999999</v>
      </c>
      <c r="W1255" s="8">
        <v>61.881999999999998</v>
      </c>
      <c r="X1255" s="3">
        <v>43184.193263888883</v>
      </c>
      <c r="Y1255" s="8" t="s">
        <v>136</v>
      </c>
      <c r="Z1255" s="5">
        <v>45.089610745289853</v>
      </c>
      <c r="AA1255" s="3">
        <f t="shared" si="149"/>
        <v>43183.859953703708</v>
      </c>
      <c r="AB1255" s="5">
        <v>2.000000886619091</v>
      </c>
    </row>
    <row r="1256" spans="1:28" x14ac:dyDescent="0.25">
      <c r="A1256" s="1" t="s">
        <v>3991</v>
      </c>
      <c r="B1256" s="1" t="s">
        <v>3992</v>
      </c>
      <c r="C1256" s="1" t="s">
        <v>27</v>
      </c>
      <c r="D1256" s="1" t="s">
        <v>3</v>
      </c>
      <c r="E1256" s="1" t="s">
        <v>2650</v>
      </c>
      <c r="F1256" s="1" t="s">
        <v>3769</v>
      </c>
      <c r="G1256" s="1" t="s">
        <v>78</v>
      </c>
      <c r="H1256">
        <v>61.889600000000002</v>
      </c>
      <c r="I1256">
        <v>-170.90620000000001</v>
      </c>
      <c r="J1256" s="1" t="s">
        <v>3972</v>
      </c>
      <c r="K1256" s="1" t="s">
        <v>3993</v>
      </c>
      <c r="L1256" s="1" t="s">
        <v>122</v>
      </c>
      <c r="M1256" s="1" t="s">
        <v>3029</v>
      </c>
      <c r="N1256" s="1" t="s">
        <v>3994</v>
      </c>
      <c r="O1256" s="3">
        <v>43183.902662037042</v>
      </c>
      <c r="P1256" s="4">
        <v>199.993896484375</v>
      </c>
      <c r="Q1256" s="4">
        <v>1.556396484375E-2</v>
      </c>
      <c r="R1256" s="4">
        <v>24.750609422351999</v>
      </c>
      <c r="S1256" s="4">
        <v>-1.1448768327746848</v>
      </c>
      <c r="T1256" s="5">
        <v>10.550728767123289</v>
      </c>
      <c r="U1256" s="5">
        <v>10.579844096122505</v>
      </c>
      <c r="V1256" s="8">
        <v>-170.90620000000001</v>
      </c>
      <c r="W1256" s="8">
        <v>61.889600000000002</v>
      </c>
      <c r="X1256" s="3">
        <v>43184.236215277786</v>
      </c>
      <c r="Y1256" s="8" t="s">
        <v>122</v>
      </c>
      <c r="Z1256" s="5">
        <v>27.377006184146428</v>
      </c>
      <c r="AA1256" s="3">
        <f t="shared" si="149"/>
        <v>43183.902905092589</v>
      </c>
      <c r="AB1256" s="5">
        <v>1.9999990006908774</v>
      </c>
    </row>
    <row r="1257" spans="1:28" x14ac:dyDescent="0.25">
      <c r="A1257" s="1" t="s">
        <v>3995</v>
      </c>
      <c r="B1257" s="1" t="s">
        <v>3996</v>
      </c>
      <c r="C1257" s="1" t="s">
        <v>6</v>
      </c>
      <c r="D1257" s="1" t="s">
        <v>763</v>
      </c>
      <c r="E1257" s="1" t="s">
        <v>3997</v>
      </c>
      <c r="F1257" s="1" t="s">
        <v>5</v>
      </c>
      <c r="G1257" s="1" t="s">
        <v>48</v>
      </c>
      <c r="H1257">
        <v>61.924199999999999</v>
      </c>
      <c r="I1257">
        <v>-170.9717</v>
      </c>
      <c r="J1257" s="1" t="s">
        <v>3972</v>
      </c>
      <c r="K1257" s="1" t="s">
        <v>3998</v>
      </c>
      <c r="L1257" s="1" t="s">
        <v>46</v>
      </c>
      <c r="M1257" s="1" t="s">
        <v>3999</v>
      </c>
      <c r="N1257" s="1" t="s">
        <v>4000</v>
      </c>
      <c r="O1257" s="3">
        <v>43184.035451388889</v>
      </c>
      <c r="P1257" s="4">
        <v>199.981689453125</v>
      </c>
      <c r="Q1257" s="4">
        <v>3.662109375E-3</v>
      </c>
      <c r="R1257" s="4">
        <v>24.754745654752071</v>
      </c>
      <c r="S1257" s="4">
        <v>-1.2414338510465655</v>
      </c>
      <c r="T1257" s="5">
        <v>0.40579726027397262</v>
      </c>
      <c r="U1257" s="5">
        <v>14.98357108617108</v>
      </c>
      <c r="V1257" s="8">
        <v>-170.9717</v>
      </c>
      <c r="W1257" s="8">
        <v>61.924199999999999</v>
      </c>
      <c r="X1257" s="3">
        <v>43184.369108796294</v>
      </c>
      <c r="Y1257" s="8" t="s">
        <v>46</v>
      </c>
      <c r="Z1257" s="5">
        <v>34.814976770966204</v>
      </c>
      <c r="AA1257" s="3">
        <f t="shared" si="149"/>
        <v>43184.035798611112</v>
      </c>
      <c r="AB1257" s="5">
        <v>2.0000002579763532</v>
      </c>
    </row>
    <row r="1258" spans="1:28" x14ac:dyDescent="0.25">
      <c r="A1258" s="1" t="s">
        <v>4001</v>
      </c>
      <c r="B1258" s="1" t="s">
        <v>2594</v>
      </c>
      <c r="C1258" s="1" t="s">
        <v>3343</v>
      </c>
      <c r="D1258" s="1" t="s">
        <v>763</v>
      </c>
      <c r="E1258" s="1" t="s">
        <v>4002</v>
      </c>
      <c r="F1258" s="1" t="s">
        <v>5</v>
      </c>
      <c r="G1258" s="1" t="s">
        <v>109</v>
      </c>
      <c r="H1258">
        <v>61.936</v>
      </c>
      <c r="I1258">
        <v>-170.98060000000001</v>
      </c>
      <c r="J1258" s="1" t="s">
        <v>3972</v>
      </c>
      <c r="K1258" s="1" t="s">
        <v>4003</v>
      </c>
      <c r="L1258" s="1" t="s">
        <v>87</v>
      </c>
      <c r="M1258" s="1" t="s">
        <v>4004</v>
      </c>
      <c r="N1258" s="1" t="s">
        <v>4005</v>
      </c>
      <c r="O1258" s="3">
        <v>43184.078287037039</v>
      </c>
      <c r="P1258" s="4">
        <v>199.9786376953125</v>
      </c>
      <c r="Q1258" s="4">
        <v>59.99908447265625</v>
      </c>
      <c r="R1258" s="4">
        <v>24.754745654752071</v>
      </c>
      <c r="S1258" s="4">
        <v>-1.2301624217510039</v>
      </c>
      <c r="T1258" s="5">
        <v>0.40579726027397262</v>
      </c>
      <c r="U1258" s="5">
        <v>18.915092797282924</v>
      </c>
      <c r="V1258" s="8">
        <v>-170.98060000000001</v>
      </c>
      <c r="W1258" s="8">
        <v>61.936</v>
      </c>
      <c r="X1258" s="3">
        <v>43184.411666550928</v>
      </c>
      <c r="Y1258" s="8" t="s">
        <v>87</v>
      </c>
      <c r="Z1258" s="5">
        <v>38.371715147057003</v>
      </c>
      <c r="AA1258" s="3">
        <f t="shared" si="149"/>
        <v>43184.078356481477</v>
      </c>
      <c r="AB1258" s="5">
        <v>2.009999449364841</v>
      </c>
    </row>
    <row r="1259" spans="1:28" x14ac:dyDescent="0.25">
      <c r="A1259" s="1" t="s">
        <v>4006</v>
      </c>
      <c r="B1259" s="1" t="s">
        <v>4007</v>
      </c>
      <c r="C1259" s="1" t="s">
        <v>4008</v>
      </c>
      <c r="D1259" s="1" t="s">
        <v>3</v>
      </c>
      <c r="E1259" s="1" t="s">
        <v>4009</v>
      </c>
      <c r="F1259" s="1" t="s">
        <v>5</v>
      </c>
      <c r="G1259" s="1" t="s">
        <v>3502</v>
      </c>
      <c r="H1259">
        <v>61.948999999999998</v>
      </c>
      <c r="I1259">
        <v>-170.98259999999999</v>
      </c>
      <c r="J1259" s="1" t="s">
        <v>3972</v>
      </c>
      <c r="K1259" s="1" t="s">
        <v>4010</v>
      </c>
      <c r="L1259" s="1" t="s">
        <v>40</v>
      </c>
      <c r="M1259" s="1" t="s">
        <v>3611</v>
      </c>
      <c r="N1259" s="1" t="s">
        <v>4011</v>
      </c>
      <c r="O1259" s="3">
        <v>43184.121666666666</v>
      </c>
      <c r="P1259" s="4">
        <v>199.9603271484375</v>
      </c>
      <c r="Q1259" s="4">
        <v>59.98077392578125</v>
      </c>
      <c r="R1259" s="4">
        <v>24.750609422351999</v>
      </c>
      <c r="S1259" s="4">
        <v>-1.1973309972143511</v>
      </c>
      <c r="T1259" s="5">
        <v>0.40579726027397262</v>
      </c>
      <c r="U1259" s="5">
        <v>26.619729544329093</v>
      </c>
      <c r="V1259" s="8">
        <v>-170.98259999999999</v>
      </c>
      <c r="W1259" s="8">
        <v>61.948999999999998</v>
      </c>
      <c r="X1259" s="3">
        <v>43184.455080671294</v>
      </c>
      <c r="Y1259" s="8" t="s">
        <v>40</v>
      </c>
      <c r="Z1259" s="5">
        <v>24.356088036182193</v>
      </c>
      <c r="AA1259" s="3">
        <f t="shared" ref="AA1259:AA1279" si="150">(HEX2DEC(LEFT(N1259,8))/86400)+25569</f>
        <v>43184.121770833328</v>
      </c>
      <c r="AB1259" s="5">
        <v>2.0299997180700302</v>
      </c>
    </row>
    <row r="1260" spans="1:28" x14ac:dyDescent="0.25">
      <c r="A1260" s="1" t="s">
        <v>4012</v>
      </c>
      <c r="B1260" s="1" t="s">
        <v>4007</v>
      </c>
      <c r="C1260" s="1" t="s">
        <v>4008</v>
      </c>
      <c r="D1260" s="1" t="s">
        <v>3</v>
      </c>
      <c r="E1260" s="1" t="s">
        <v>4013</v>
      </c>
      <c r="F1260" s="1" t="s">
        <v>5</v>
      </c>
      <c r="G1260" s="1" t="s">
        <v>499</v>
      </c>
      <c r="H1260">
        <v>61.966200000000001</v>
      </c>
      <c r="I1260">
        <v>-170.96610000000001</v>
      </c>
      <c r="J1260" s="1" t="s">
        <v>3972</v>
      </c>
      <c r="K1260" s="1" t="s">
        <v>4014</v>
      </c>
      <c r="L1260" s="1" t="s">
        <v>80</v>
      </c>
      <c r="M1260" s="1" t="s">
        <v>3802</v>
      </c>
      <c r="N1260" s="1" t="s">
        <v>4015</v>
      </c>
      <c r="O1260" s="3">
        <v>43184.211956018524</v>
      </c>
      <c r="P1260" s="4">
        <v>199.9603271484375</v>
      </c>
      <c r="Q1260" s="4">
        <v>59.98077392578125</v>
      </c>
      <c r="R1260" s="4">
        <v>24.750609422351999</v>
      </c>
      <c r="S1260" s="4">
        <v>-1.2045181961814251</v>
      </c>
      <c r="T1260" s="5">
        <v>0.40579726027397262</v>
      </c>
      <c r="U1260" s="5">
        <v>17.824235824643825</v>
      </c>
      <c r="V1260" s="8">
        <v>-170.96610000000001</v>
      </c>
      <c r="W1260" s="8">
        <v>61.966200000000001</v>
      </c>
      <c r="X1260" s="3">
        <v>43184.545532407399</v>
      </c>
      <c r="Y1260" s="8" t="s">
        <v>80</v>
      </c>
      <c r="Z1260" s="5">
        <v>36.196149628787047</v>
      </c>
      <c r="AA1260" s="3">
        <f t="shared" si="150"/>
        <v>43184.212222222224</v>
      </c>
      <c r="AB1260" s="5">
        <v>2.000000886619091</v>
      </c>
    </row>
    <row r="1261" spans="1:28" x14ac:dyDescent="0.25">
      <c r="A1261" s="1" t="s">
        <v>4016</v>
      </c>
      <c r="B1261" s="1" t="s">
        <v>4017</v>
      </c>
      <c r="C1261" s="1" t="s">
        <v>4018</v>
      </c>
      <c r="D1261" s="1" t="s">
        <v>763</v>
      </c>
      <c r="E1261" s="1" t="s">
        <v>3739</v>
      </c>
      <c r="F1261" s="1" t="s">
        <v>5</v>
      </c>
      <c r="G1261" s="1" t="s">
        <v>85</v>
      </c>
      <c r="H1261">
        <v>61.970999999999997</v>
      </c>
      <c r="I1261">
        <v>-170.9512</v>
      </c>
      <c r="J1261" s="1" t="s">
        <v>3972</v>
      </c>
      <c r="K1261" s="1" t="s">
        <v>4019</v>
      </c>
      <c r="L1261" s="1" t="s">
        <v>48</v>
      </c>
      <c r="M1261" s="1" t="s">
        <v>4020</v>
      </c>
      <c r="N1261" s="1" t="s">
        <v>4021</v>
      </c>
      <c r="O1261" s="3">
        <v>43184.296759259261</v>
      </c>
      <c r="P1261" s="4">
        <v>199.9420166015625</v>
      </c>
      <c r="Q1261" s="4">
        <v>59.96429443359375</v>
      </c>
      <c r="R1261" s="4">
        <v>24.754745654752071</v>
      </c>
      <c r="S1261" s="4">
        <v>-1.1880859244901671</v>
      </c>
      <c r="T1261" s="5">
        <v>0.40579726027397262</v>
      </c>
      <c r="U1261" s="5">
        <v>10.263095898622556</v>
      </c>
      <c r="V1261" s="8">
        <v>-170.9512</v>
      </c>
      <c r="W1261" s="8">
        <v>61.970999999999997</v>
      </c>
      <c r="X1261" s="3">
        <v>43184.630497569444</v>
      </c>
      <c r="Y1261" s="8" t="s">
        <v>48</v>
      </c>
      <c r="Z1261" s="5">
        <v>37.155429103393082</v>
      </c>
      <c r="AA1261" s="3">
        <f t="shared" si="150"/>
        <v>43184.2971875</v>
      </c>
      <c r="AB1261" s="5">
        <v>2.0100000780075788</v>
      </c>
    </row>
    <row r="1262" spans="1:28" x14ac:dyDescent="0.25">
      <c r="A1262" s="1" t="s">
        <v>4022</v>
      </c>
      <c r="B1262" s="1" t="s">
        <v>4008</v>
      </c>
      <c r="C1262" s="1" t="s">
        <v>4023</v>
      </c>
      <c r="D1262" s="1" t="s">
        <v>763</v>
      </c>
      <c r="E1262" s="1" t="s">
        <v>2627</v>
      </c>
      <c r="F1262" s="1" t="s">
        <v>4024</v>
      </c>
      <c r="G1262" s="1" t="s">
        <v>21</v>
      </c>
      <c r="H1262">
        <v>61.9679</v>
      </c>
      <c r="I1262">
        <v>-170.95959999999999</v>
      </c>
      <c r="J1262" s="1" t="s">
        <v>3972</v>
      </c>
      <c r="K1262" s="1" t="s">
        <v>4025</v>
      </c>
      <c r="L1262" s="1" t="s">
        <v>623</v>
      </c>
      <c r="M1262" s="1" t="s">
        <v>4026</v>
      </c>
      <c r="N1262" s="1" t="s">
        <v>4027</v>
      </c>
      <c r="O1262" s="3">
        <v>43184.385451388887</v>
      </c>
      <c r="P1262" s="4">
        <v>199.9359130859375</v>
      </c>
      <c r="Q1262" s="4">
        <v>59.959716796875</v>
      </c>
      <c r="R1262" s="4">
        <v>24.754745654752071</v>
      </c>
      <c r="S1262" s="4">
        <v>-1.2270871207276173</v>
      </c>
      <c r="T1262" s="5">
        <v>17.65218082191781</v>
      </c>
      <c r="U1262" s="5">
        <v>2.5625587331231401</v>
      </c>
      <c r="V1262" s="8">
        <v>-170.95959999999999</v>
      </c>
      <c r="W1262" s="8">
        <v>61.9679</v>
      </c>
      <c r="X1262" s="3">
        <v>43184.719456018523</v>
      </c>
      <c r="Y1262" s="8" t="s">
        <v>623</v>
      </c>
      <c r="Z1262" s="5">
        <v>50.357154310773979</v>
      </c>
      <c r="AA1262" s="3">
        <f t="shared" si="150"/>
        <v>43184.386145833334</v>
      </c>
      <c r="AB1262" s="5">
        <v>1.9999996293336153</v>
      </c>
    </row>
    <row r="1263" spans="1:28" x14ac:dyDescent="0.25">
      <c r="A1263" s="1" t="s">
        <v>4028</v>
      </c>
      <c r="B1263" s="1" t="s">
        <v>4017</v>
      </c>
      <c r="C1263" s="1" t="s">
        <v>4029</v>
      </c>
      <c r="D1263" s="1" t="s">
        <v>3</v>
      </c>
      <c r="E1263" s="1" t="s">
        <v>4030</v>
      </c>
      <c r="F1263" s="1" t="s">
        <v>4031</v>
      </c>
      <c r="G1263" s="1" t="s">
        <v>6</v>
      </c>
      <c r="H1263">
        <v>61.965200000000003</v>
      </c>
      <c r="I1263">
        <v>-171.01320000000001</v>
      </c>
      <c r="J1263" s="1" t="s">
        <v>3972</v>
      </c>
      <c r="K1263" s="1" t="s">
        <v>4032</v>
      </c>
      <c r="L1263" s="1" t="s">
        <v>87</v>
      </c>
      <c r="M1263" s="1" t="s">
        <v>3483</v>
      </c>
      <c r="N1263" s="1" t="s">
        <v>4033</v>
      </c>
      <c r="O1263" s="3">
        <v>43184.516886574071</v>
      </c>
      <c r="P1263" s="4">
        <v>199.9420166015625</v>
      </c>
      <c r="Q1263" s="4">
        <v>59.96246337890625</v>
      </c>
      <c r="R1263" s="4">
        <v>24.750609422351999</v>
      </c>
      <c r="S1263" s="4">
        <v>-1.0384528928203736</v>
      </c>
      <c r="T1263" s="5">
        <v>722.79255342465751</v>
      </c>
      <c r="U1263" s="5">
        <v>5.1264000819477049</v>
      </c>
      <c r="V1263" s="8">
        <v>-171.01320000000001</v>
      </c>
      <c r="W1263" s="8">
        <v>61.965200000000003</v>
      </c>
      <c r="X1263" s="3">
        <v>43184.850265740744</v>
      </c>
      <c r="Y1263" s="8" t="s">
        <v>87</v>
      </c>
      <c r="Z1263" s="5">
        <v>23.364574999450181</v>
      </c>
      <c r="AA1263" s="3">
        <f t="shared" si="150"/>
        <v>43184.516956018517</v>
      </c>
      <c r="AB1263" s="5">
        <v>2.0399995381012559</v>
      </c>
    </row>
    <row r="1264" spans="1:28" x14ac:dyDescent="0.25">
      <c r="A1264" s="1" t="s">
        <v>4034</v>
      </c>
      <c r="B1264" s="1" t="s">
        <v>4035</v>
      </c>
      <c r="C1264" s="1" t="s">
        <v>4036</v>
      </c>
      <c r="D1264" s="1" t="s">
        <v>763</v>
      </c>
      <c r="E1264" s="1" t="s">
        <v>4037</v>
      </c>
      <c r="F1264" s="1" t="s">
        <v>4038</v>
      </c>
      <c r="G1264" s="1" t="s">
        <v>298</v>
      </c>
      <c r="H1264">
        <v>61.966999999999999</v>
      </c>
      <c r="I1264">
        <v>-171.03049999999999</v>
      </c>
      <c r="J1264" s="1" t="s">
        <v>3972</v>
      </c>
      <c r="K1264" s="1" t="s">
        <v>4039</v>
      </c>
      <c r="L1264" s="1" t="s">
        <v>62</v>
      </c>
      <c r="M1264" s="1" t="s">
        <v>3166</v>
      </c>
      <c r="N1264" s="1" t="s">
        <v>4040</v>
      </c>
      <c r="O1264" s="3">
        <v>43184.559328703705</v>
      </c>
      <c r="P1264" s="4">
        <v>199.93896484375</v>
      </c>
      <c r="Q1264" s="4">
        <v>59.96063232421875</v>
      </c>
      <c r="R1264" s="4">
        <v>24.754745654752071</v>
      </c>
      <c r="S1264" s="4">
        <v>-0.93971180149060274</v>
      </c>
      <c r="T1264" s="5">
        <v>1095.5173369863014</v>
      </c>
      <c r="U1264" s="5">
        <v>13.832217183463559</v>
      </c>
      <c r="V1264" s="8">
        <v>-171.03049999999999</v>
      </c>
      <c r="W1264" s="8">
        <v>61.966999999999999</v>
      </c>
      <c r="X1264" s="3">
        <v>43184.892812499995</v>
      </c>
      <c r="Y1264" s="8" t="s">
        <v>62</v>
      </c>
      <c r="Z1264" s="5">
        <v>23.50863052206368</v>
      </c>
      <c r="AA1264" s="3">
        <f t="shared" si="150"/>
        <v>43184.55950231482</v>
      </c>
      <c r="AB1264" s="5">
        <v>2.000000886619091</v>
      </c>
    </row>
    <row r="1265" spans="1:28" x14ac:dyDescent="0.25">
      <c r="A1265" s="1" t="s">
        <v>4041</v>
      </c>
      <c r="B1265" s="1" t="s">
        <v>4008</v>
      </c>
      <c r="C1265" s="1" t="s">
        <v>2601</v>
      </c>
      <c r="D1265" s="1" t="s">
        <v>763</v>
      </c>
      <c r="E1265" s="1" t="s">
        <v>3166</v>
      </c>
      <c r="F1265" s="1" t="s">
        <v>4042</v>
      </c>
      <c r="G1265" s="1" t="s">
        <v>72</v>
      </c>
      <c r="H1265">
        <v>61.9696</v>
      </c>
      <c r="I1265">
        <v>-171.04259999999999</v>
      </c>
      <c r="J1265" s="1" t="s">
        <v>3972</v>
      </c>
      <c r="K1265" s="1" t="s">
        <v>4043</v>
      </c>
      <c r="L1265" s="1" t="s">
        <v>527</v>
      </c>
      <c r="M1265" s="1" t="s">
        <v>4044</v>
      </c>
      <c r="N1265" s="1" t="s">
        <v>4045</v>
      </c>
      <c r="O1265" s="3">
        <v>43184.602824074071</v>
      </c>
      <c r="P1265" s="4">
        <v>199.9359130859375</v>
      </c>
      <c r="Q1265" s="4">
        <v>59.952392578125</v>
      </c>
      <c r="R1265" s="4">
        <v>24.754745654752071</v>
      </c>
      <c r="S1265" s="4">
        <v>-0.95533995734149357</v>
      </c>
      <c r="T1265" s="5">
        <v>946.0486794520549</v>
      </c>
      <c r="U1265" s="5">
        <v>15.42057079299024</v>
      </c>
      <c r="V1265" s="8">
        <v>-171.04259999999999</v>
      </c>
      <c r="W1265" s="8">
        <v>61.9696</v>
      </c>
      <c r="X1265" s="3">
        <v>43184.936747337961</v>
      </c>
      <c r="Y1265" s="8" t="s">
        <v>527</v>
      </c>
      <c r="Z1265" s="5">
        <v>51.610803399676165</v>
      </c>
      <c r="AA1265" s="3">
        <f t="shared" si="150"/>
        <v>43184.603437500002</v>
      </c>
      <c r="AB1265" s="5">
        <v>2.0300003467127681</v>
      </c>
    </row>
    <row r="1266" spans="1:28" x14ac:dyDescent="0.25">
      <c r="A1266" s="1" t="s">
        <v>4046</v>
      </c>
      <c r="B1266" s="1" t="s">
        <v>4008</v>
      </c>
      <c r="C1266" s="1" t="s">
        <v>4047</v>
      </c>
      <c r="D1266" s="1" t="s">
        <v>3</v>
      </c>
      <c r="E1266" s="1" t="s">
        <v>4048</v>
      </c>
      <c r="F1266" s="1" t="s">
        <v>4049</v>
      </c>
      <c r="G1266" s="1" t="s">
        <v>12</v>
      </c>
      <c r="H1266">
        <v>61.9711</v>
      </c>
      <c r="I1266">
        <v>-171.0504</v>
      </c>
      <c r="J1266" s="1" t="s">
        <v>3972</v>
      </c>
      <c r="K1266" s="1" t="s">
        <v>4050</v>
      </c>
      <c r="L1266" s="1" t="s">
        <v>6</v>
      </c>
      <c r="M1266" s="1" t="s">
        <v>3914</v>
      </c>
      <c r="N1266" s="1" t="s">
        <v>4051</v>
      </c>
      <c r="O1266" s="3">
        <v>43184.647662037038</v>
      </c>
      <c r="P1266" s="4">
        <v>199.9359130859375</v>
      </c>
      <c r="Q1266" s="4">
        <v>59.95697021484375</v>
      </c>
      <c r="R1266" s="4">
        <v>24.750609422351999</v>
      </c>
      <c r="S1266" s="4">
        <v>-0.96366921463999233</v>
      </c>
      <c r="T1266" s="5">
        <v>996.43517260273961</v>
      </c>
      <c r="U1266" s="5">
        <v>7.6928124515598792</v>
      </c>
      <c r="V1266" s="8">
        <v>-171.0504</v>
      </c>
      <c r="W1266" s="8">
        <v>61.9711</v>
      </c>
      <c r="X1266" s="3">
        <v>43184.981052777781</v>
      </c>
      <c r="Y1266" s="8" t="s">
        <v>6</v>
      </c>
      <c r="Z1266" s="5">
        <v>24.769586826590949</v>
      </c>
      <c r="AA1266" s="3">
        <f t="shared" si="150"/>
        <v>43184.647743055553</v>
      </c>
      <c r="AB1266" s="5">
        <v>2.0399995381012559</v>
      </c>
    </row>
    <row r="1267" spans="1:28" x14ac:dyDescent="0.25">
      <c r="A1267" s="1" t="s">
        <v>4052</v>
      </c>
      <c r="B1267" s="1" t="s">
        <v>4053</v>
      </c>
      <c r="C1267" s="1" t="s">
        <v>4054</v>
      </c>
      <c r="D1267" s="1" t="s">
        <v>3</v>
      </c>
      <c r="E1267" s="1" t="s">
        <v>4055</v>
      </c>
      <c r="F1267" s="1" t="s">
        <v>4056</v>
      </c>
      <c r="G1267" s="1" t="s">
        <v>2930</v>
      </c>
      <c r="H1267">
        <v>61.971800000000002</v>
      </c>
      <c r="I1267">
        <v>-171.0556</v>
      </c>
      <c r="J1267" s="1" t="s">
        <v>4057</v>
      </c>
      <c r="K1267" s="1" t="s">
        <v>4058</v>
      </c>
      <c r="L1267" s="1" t="s">
        <v>15</v>
      </c>
      <c r="M1267" s="1" t="s">
        <v>4059</v>
      </c>
      <c r="N1267" s="1" t="s">
        <v>4060</v>
      </c>
      <c r="O1267" s="3">
        <v>43184.691157407404</v>
      </c>
      <c r="P1267" s="4">
        <v>199.9298095703125</v>
      </c>
      <c r="Q1267" s="4">
        <v>59.94964599609375</v>
      </c>
      <c r="R1267" s="4">
        <v>24.750609422351999</v>
      </c>
      <c r="S1267" s="4">
        <v>-0.98967236846482365</v>
      </c>
      <c r="T1267" s="5">
        <v>663.68141917808225</v>
      </c>
      <c r="U1267" s="5">
        <v>16.863219599788824</v>
      </c>
      <c r="V1267" s="8">
        <v>-171.0556</v>
      </c>
      <c r="W1267" s="8">
        <v>61.971800000000002</v>
      </c>
      <c r="X1267" s="3">
        <v>43185.024559837962</v>
      </c>
      <c r="Y1267" s="8" t="s">
        <v>15</v>
      </c>
      <c r="Z1267" s="5">
        <v>15.634598901019483</v>
      </c>
      <c r="AA1267" s="3">
        <f t="shared" si="150"/>
        <v>43184.691250000003</v>
      </c>
      <c r="AB1267" s="5">
        <v>2.0300003467127681</v>
      </c>
    </row>
    <row r="1268" spans="1:28" x14ac:dyDescent="0.25">
      <c r="A1268" s="1" t="s">
        <v>4061</v>
      </c>
      <c r="B1268" s="1" t="s">
        <v>4062</v>
      </c>
      <c r="C1268" s="1" t="s">
        <v>4063</v>
      </c>
      <c r="D1268" s="1" t="s">
        <v>763</v>
      </c>
      <c r="E1268" s="1" t="s">
        <v>2840</v>
      </c>
      <c r="F1268" s="1" t="s">
        <v>4064</v>
      </c>
      <c r="G1268" s="1" t="s">
        <v>3308</v>
      </c>
      <c r="H1268">
        <v>61.970700000000001</v>
      </c>
      <c r="I1268">
        <v>-171.0581</v>
      </c>
      <c r="J1268" s="1" t="s">
        <v>4057</v>
      </c>
      <c r="K1268" s="1" t="s">
        <v>4065</v>
      </c>
      <c r="L1268" s="1" t="s">
        <v>6</v>
      </c>
      <c r="M1268" s="1" t="s">
        <v>3096</v>
      </c>
      <c r="N1268" s="1" t="s">
        <v>4066</v>
      </c>
      <c r="O1268" s="3">
        <v>43184.733425925922</v>
      </c>
      <c r="P1268" s="4">
        <v>199.91455078125</v>
      </c>
      <c r="Q1268" s="4">
        <v>59.93682861328125</v>
      </c>
      <c r="R1268" s="4">
        <v>24.754745654752071</v>
      </c>
      <c r="S1268" s="4">
        <v>-1.019787215849135</v>
      </c>
      <c r="T1268" s="5">
        <v>499.46879452054793</v>
      </c>
      <c r="U1268" s="5">
        <v>23.50863052206368</v>
      </c>
      <c r="V1268" s="8">
        <v>-171.0581</v>
      </c>
      <c r="W1268" s="8">
        <v>61.970700000000001</v>
      </c>
      <c r="X1268" s="3">
        <v>43185.066816666666</v>
      </c>
      <c r="Y1268" s="8" t="s">
        <v>6</v>
      </c>
      <c r="Z1268" s="5">
        <v>18.737541767367901</v>
      </c>
      <c r="AA1268" s="3">
        <f t="shared" si="150"/>
        <v>43184.733506944445</v>
      </c>
      <c r="AB1268" s="5">
        <v>2.0400001667439938</v>
      </c>
    </row>
    <row r="1269" spans="1:28" x14ac:dyDescent="0.25">
      <c r="A1269" s="1" t="s">
        <v>4067</v>
      </c>
      <c r="B1269" s="1" t="s">
        <v>4068</v>
      </c>
      <c r="C1269" s="1" t="s">
        <v>4069</v>
      </c>
      <c r="D1269" s="1" t="s">
        <v>763</v>
      </c>
      <c r="E1269" s="1" t="s">
        <v>4070</v>
      </c>
      <c r="F1269" s="1" t="s">
        <v>665</v>
      </c>
      <c r="G1269" s="1" t="s">
        <v>111</v>
      </c>
      <c r="H1269">
        <v>61.9557</v>
      </c>
      <c r="I1269">
        <v>-171.11269999999999</v>
      </c>
      <c r="J1269" s="1" t="s">
        <v>4057</v>
      </c>
      <c r="K1269" s="1" t="s">
        <v>4071</v>
      </c>
      <c r="L1269" s="1" t="s">
        <v>6</v>
      </c>
      <c r="M1269" s="1" t="s">
        <v>2731</v>
      </c>
      <c r="N1269" s="1" t="s">
        <v>4072</v>
      </c>
      <c r="O1269" s="3">
        <v>43184.909768518519</v>
      </c>
      <c r="P1269" s="4">
        <v>199.9053955078125</v>
      </c>
      <c r="Q1269" s="4">
        <v>59.9249267578125</v>
      </c>
      <c r="R1269" s="4">
        <v>24.754745654752071</v>
      </c>
      <c r="S1269" s="4">
        <v>-1.1531154565744828</v>
      </c>
      <c r="T1269" s="5">
        <v>5.4782630136986299</v>
      </c>
      <c r="U1269" s="5">
        <v>12.040607741165621</v>
      </c>
      <c r="V1269" s="8">
        <v>-171.11269999999999</v>
      </c>
      <c r="W1269" s="8">
        <v>61.9557</v>
      </c>
      <c r="X1269" s="3">
        <v>43185.243159143516</v>
      </c>
      <c r="Y1269" s="8" t="s">
        <v>6</v>
      </c>
      <c r="Z1269" s="5">
        <v>27.000823372266851</v>
      </c>
      <c r="AA1269" s="3">
        <f t="shared" si="150"/>
        <v>43184.909849537042</v>
      </c>
      <c r="AB1269" s="5">
        <v>2.0500006154179573</v>
      </c>
    </row>
    <row r="1270" spans="1:28" x14ac:dyDescent="0.25">
      <c r="A1270" s="1" t="s">
        <v>4073</v>
      </c>
      <c r="B1270" s="1" t="s">
        <v>4074</v>
      </c>
      <c r="C1270" s="1" t="s">
        <v>4075</v>
      </c>
      <c r="D1270" s="1" t="s">
        <v>763</v>
      </c>
      <c r="E1270" s="1" t="s">
        <v>4076</v>
      </c>
      <c r="F1270" s="1" t="s">
        <v>5</v>
      </c>
      <c r="G1270" s="1" t="s">
        <v>646</v>
      </c>
      <c r="H1270">
        <v>61.9544</v>
      </c>
      <c r="I1270">
        <v>-171.17670000000001</v>
      </c>
      <c r="J1270" s="1" t="s">
        <v>4057</v>
      </c>
      <c r="K1270" s="1" t="s">
        <v>4077</v>
      </c>
      <c r="L1270" s="1" t="s">
        <v>6</v>
      </c>
      <c r="M1270" s="1" t="s">
        <v>4078</v>
      </c>
      <c r="N1270" s="1" t="s">
        <v>4079</v>
      </c>
      <c r="O1270" s="3">
        <v>43184.998229166667</v>
      </c>
      <c r="P1270" s="4">
        <v>199.90234375</v>
      </c>
      <c r="Q1270" s="4">
        <v>59.92034912109375</v>
      </c>
      <c r="R1270" s="4">
        <v>24.754745654752071</v>
      </c>
      <c r="S1270" s="4">
        <v>-1.1551744999776474</v>
      </c>
      <c r="T1270" s="5">
        <v>0.40579726027397262</v>
      </c>
      <c r="U1270" s="5">
        <v>23.651858175449533</v>
      </c>
      <c r="V1270" s="8">
        <v>-171.17670000000001</v>
      </c>
      <c r="W1270" s="8">
        <v>61.9544</v>
      </c>
      <c r="X1270" s="3">
        <v>43185.331619675919</v>
      </c>
      <c r="Y1270" s="8" t="s">
        <v>6</v>
      </c>
      <c r="Z1270" s="5">
        <v>25.31106515548699</v>
      </c>
      <c r="AA1270" s="3">
        <f t="shared" si="150"/>
        <v>43184.998310185183</v>
      </c>
      <c r="AB1270" s="5">
        <v>2.060000435449183</v>
      </c>
    </row>
    <row r="1271" spans="1:28" x14ac:dyDescent="0.25">
      <c r="A1271" s="1" t="s">
        <v>4080</v>
      </c>
      <c r="B1271" s="1" t="s">
        <v>4081</v>
      </c>
      <c r="C1271" s="1" t="s">
        <v>4082</v>
      </c>
      <c r="D1271" s="1" t="s">
        <v>763</v>
      </c>
      <c r="E1271" s="1" t="s">
        <v>4083</v>
      </c>
      <c r="F1271" s="1" t="s">
        <v>5</v>
      </c>
      <c r="G1271" s="1" t="s">
        <v>72</v>
      </c>
      <c r="H1271">
        <v>61.960599999999999</v>
      </c>
      <c r="I1271">
        <v>-171.23820000000001</v>
      </c>
      <c r="J1271" s="1" t="s">
        <v>4057</v>
      </c>
      <c r="K1271" s="1" t="s">
        <v>4084</v>
      </c>
      <c r="L1271" s="1" t="s">
        <v>6</v>
      </c>
      <c r="M1271" s="1" t="s">
        <v>4037</v>
      </c>
      <c r="N1271" s="1" t="s">
        <v>4085</v>
      </c>
      <c r="O1271" s="3">
        <v>43185.082916666666</v>
      </c>
      <c r="P1271" s="4">
        <v>199.896240234375</v>
      </c>
      <c r="Q1271" s="4">
        <v>59.91668701171875</v>
      </c>
      <c r="R1271" s="4">
        <v>24.754745654752071</v>
      </c>
      <c r="S1271" s="4">
        <v>-1.1819197976955138</v>
      </c>
      <c r="T1271" s="5">
        <v>0.40579726027397262</v>
      </c>
      <c r="U1271" s="5">
        <v>15.42057079299024</v>
      </c>
      <c r="V1271" s="8">
        <v>-171.23820000000001</v>
      </c>
      <c r="W1271" s="8">
        <v>61.960599999999999</v>
      </c>
      <c r="X1271" s="3">
        <v>43185.416307407409</v>
      </c>
      <c r="Y1271" s="8" t="s">
        <v>6</v>
      </c>
      <c r="Z1271" s="5">
        <v>22.180367236951216</v>
      </c>
      <c r="AA1271" s="3">
        <f t="shared" si="150"/>
        <v>43185.082997685182</v>
      </c>
      <c r="AB1271" s="5">
        <v>2.0399995381012559</v>
      </c>
    </row>
    <row r="1272" spans="1:28" x14ac:dyDescent="0.25">
      <c r="A1272" s="1" t="s">
        <v>4086</v>
      </c>
      <c r="B1272" s="1" t="s">
        <v>4081</v>
      </c>
      <c r="C1272" s="1" t="s">
        <v>4087</v>
      </c>
      <c r="D1272" s="1" t="s">
        <v>763</v>
      </c>
      <c r="E1272" s="1" t="s">
        <v>4088</v>
      </c>
      <c r="F1272" s="1" t="s">
        <v>5</v>
      </c>
      <c r="G1272" s="1" t="s">
        <v>40</v>
      </c>
      <c r="H1272">
        <v>61.965400000000002</v>
      </c>
      <c r="I1272">
        <v>-171.26230000000001</v>
      </c>
      <c r="J1272" s="1" t="s">
        <v>4057</v>
      </c>
      <c r="K1272" s="1" t="s">
        <v>4089</v>
      </c>
      <c r="L1272" s="1" t="s">
        <v>15</v>
      </c>
      <c r="M1272" s="1" t="s">
        <v>3186</v>
      </c>
      <c r="N1272" s="1" t="s">
        <v>4090</v>
      </c>
      <c r="O1272" s="3">
        <v>43185.126134259262</v>
      </c>
      <c r="P1272" s="4">
        <v>199.896240234375</v>
      </c>
      <c r="Q1272" s="4">
        <v>59.91851806640625</v>
      </c>
      <c r="R1272" s="4">
        <v>24.754745654752071</v>
      </c>
      <c r="S1272" s="4">
        <v>-1.1479667762307031</v>
      </c>
      <c r="T1272" s="5">
        <v>0.40579726027397262</v>
      </c>
      <c r="U1272" s="5">
        <v>6.2795806410970254</v>
      </c>
      <c r="V1272" s="8">
        <v>-171.26230000000001</v>
      </c>
      <c r="W1272" s="8">
        <v>61.965400000000002</v>
      </c>
      <c r="X1272" s="3">
        <v>43185.459535995375</v>
      </c>
      <c r="Y1272" s="8" t="s">
        <v>15</v>
      </c>
      <c r="Z1272" s="5">
        <v>19.609810688868148</v>
      </c>
      <c r="AA1272" s="3">
        <f t="shared" si="150"/>
        <v>43185.126226851848</v>
      </c>
      <c r="AB1272" s="5">
        <v>2.0899992669001222</v>
      </c>
    </row>
    <row r="1273" spans="1:28" x14ac:dyDescent="0.25">
      <c r="A1273" s="1" t="s">
        <v>4091</v>
      </c>
      <c r="B1273" s="1" t="s">
        <v>4074</v>
      </c>
      <c r="C1273" s="1" t="s">
        <v>4092</v>
      </c>
      <c r="D1273" s="1" t="s">
        <v>763</v>
      </c>
      <c r="E1273" s="1" t="s">
        <v>4093</v>
      </c>
      <c r="F1273" s="1" t="s">
        <v>5</v>
      </c>
      <c r="G1273" s="1" t="s">
        <v>180</v>
      </c>
      <c r="H1273">
        <v>61.969900000000003</v>
      </c>
      <c r="I1273">
        <v>-171.2774</v>
      </c>
      <c r="J1273" s="1" t="s">
        <v>4057</v>
      </c>
      <c r="K1273" s="1" t="s">
        <v>4094</v>
      </c>
      <c r="L1273" s="1" t="s">
        <v>40</v>
      </c>
      <c r="M1273" s="1" t="s">
        <v>3445</v>
      </c>
      <c r="N1273" s="1" t="s">
        <v>4095</v>
      </c>
      <c r="O1273" s="3">
        <v>43185.16883101852</v>
      </c>
      <c r="P1273" s="4">
        <v>199.90234375</v>
      </c>
      <c r="Q1273" s="4">
        <v>59.92767333984375</v>
      </c>
      <c r="R1273" s="4">
        <v>24.754745654752071</v>
      </c>
      <c r="S1273" s="4">
        <v>-1.1654660444787055</v>
      </c>
      <c r="T1273" s="5">
        <v>0.40579726027397262</v>
      </c>
      <c r="U1273" s="5">
        <v>9.5986383834399724</v>
      </c>
      <c r="V1273" s="8">
        <v>-171.2774</v>
      </c>
      <c r="W1273" s="8">
        <v>61.969900000000003</v>
      </c>
      <c r="X1273" s="3">
        <v>43185.502244560186</v>
      </c>
      <c r="Y1273" s="8" t="s">
        <v>40</v>
      </c>
      <c r="Z1273" s="5">
        <v>30.458110087174013</v>
      </c>
      <c r="AA1273" s="3">
        <f t="shared" si="150"/>
        <v>43185.168935185182</v>
      </c>
      <c r="AB1273" s="5">
        <v>2.0699996268376708</v>
      </c>
    </row>
    <row r="1274" spans="1:28" x14ac:dyDescent="0.25">
      <c r="A1274" s="1" t="s">
        <v>4096</v>
      </c>
      <c r="B1274" s="1" t="s">
        <v>4068</v>
      </c>
      <c r="C1274" s="1" t="s">
        <v>2718</v>
      </c>
      <c r="D1274" s="1" t="s">
        <v>763</v>
      </c>
      <c r="E1274" s="1" t="s">
        <v>2650</v>
      </c>
      <c r="F1274" s="1" t="s">
        <v>5</v>
      </c>
      <c r="G1274" s="1" t="s">
        <v>301</v>
      </c>
      <c r="H1274">
        <v>61.973199999999999</v>
      </c>
      <c r="I1274">
        <v>-171.28819999999999</v>
      </c>
      <c r="J1274" s="1" t="s">
        <v>4057</v>
      </c>
      <c r="K1274" s="1" t="s">
        <v>4097</v>
      </c>
      <c r="L1274" s="1" t="s">
        <v>466</v>
      </c>
      <c r="M1274" s="1" t="s">
        <v>4098</v>
      </c>
      <c r="N1274" s="1" t="s">
        <v>4099</v>
      </c>
      <c r="O1274" s="3">
        <v>43185.214328703703</v>
      </c>
      <c r="P1274" s="4">
        <v>199.9053955078125</v>
      </c>
      <c r="Q1274" s="4">
        <v>59.9285888671875</v>
      </c>
      <c r="R1274" s="4">
        <v>24.754745654752071</v>
      </c>
      <c r="S1274" s="4">
        <v>-1.1448768327746848</v>
      </c>
      <c r="T1274" s="5">
        <v>0.40579726027397262</v>
      </c>
      <c r="U1274" s="5">
        <v>11.762787085494146</v>
      </c>
      <c r="V1274" s="8">
        <v>-171.28819999999999</v>
      </c>
      <c r="W1274" s="8">
        <v>61.973199999999999</v>
      </c>
      <c r="X1274" s="3">
        <v>43185.548206018517</v>
      </c>
      <c r="Y1274" s="8" t="s">
        <v>466</v>
      </c>
      <c r="Z1274" s="5">
        <v>31.896930106932917</v>
      </c>
      <c r="AA1274" s="3">
        <f t="shared" si="150"/>
        <v>43185.214895833335</v>
      </c>
      <c r="AB1274" s="5">
        <v>2.0000002579763532</v>
      </c>
    </row>
    <row r="1275" spans="1:28" x14ac:dyDescent="0.25">
      <c r="A1275" s="1" t="s">
        <v>4100</v>
      </c>
      <c r="B1275" s="1" t="s">
        <v>4074</v>
      </c>
      <c r="C1275" s="1" t="s">
        <v>4101</v>
      </c>
      <c r="D1275" s="1" t="s">
        <v>763</v>
      </c>
      <c r="E1275" s="1" t="s">
        <v>3936</v>
      </c>
      <c r="F1275" s="1" t="s">
        <v>5</v>
      </c>
      <c r="G1275" s="1" t="s">
        <v>2482</v>
      </c>
      <c r="H1275">
        <v>61.973999999999997</v>
      </c>
      <c r="I1275">
        <v>-171.29499999999999</v>
      </c>
      <c r="J1275" s="1" t="s">
        <v>4057</v>
      </c>
      <c r="K1275" s="1" t="s">
        <v>4102</v>
      </c>
      <c r="L1275" s="1" t="s">
        <v>87</v>
      </c>
      <c r="M1275" s="1" t="s">
        <v>2638</v>
      </c>
      <c r="N1275" s="1" t="s">
        <v>4103</v>
      </c>
      <c r="O1275" s="3">
        <v>43185.257719907408</v>
      </c>
      <c r="P1275" s="4">
        <v>199.90234375</v>
      </c>
      <c r="Q1275" s="4">
        <v>59.92584228515625</v>
      </c>
      <c r="R1275" s="4">
        <v>24.754745654752071</v>
      </c>
      <c r="S1275" s="4">
        <v>-1.1376648190206424</v>
      </c>
      <c r="T1275" s="5">
        <v>0.40579726027397262</v>
      </c>
      <c r="U1275" s="5">
        <v>28.597962221573468</v>
      </c>
      <c r="V1275" s="8">
        <v>-171.29499999999999</v>
      </c>
      <c r="W1275" s="8">
        <v>61.973999999999997</v>
      </c>
      <c r="X1275" s="3">
        <v>43185.591099074081</v>
      </c>
      <c r="Y1275" s="8" t="s">
        <v>87</v>
      </c>
      <c r="Z1275" s="5">
        <v>23.935889397688776</v>
      </c>
      <c r="AA1275" s="3">
        <f t="shared" si="150"/>
        <v>43185.257789351846</v>
      </c>
      <c r="AB1275" s="5">
        <v>2.039998909458518</v>
      </c>
    </row>
    <row r="1276" spans="1:28" x14ac:dyDescent="0.25">
      <c r="A1276" s="1" t="s">
        <v>4104</v>
      </c>
      <c r="B1276" s="1" t="s">
        <v>4068</v>
      </c>
      <c r="C1276" s="1" t="s">
        <v>4105</v>
      </c>
      <c r="D1276" s="1" t="s">
        <v>763</v>
      </c>
      <c r="E1276" s="1" t="s">
        <v>3101</v>
      </c>
      <c r="F1276" s="1" t="s">
        <v>5</v>
      </c>
      <c r="G1276" s="1" t="s">
        <v>30</v>
      </c>
      <c r="H1276">
        <v>61.973100000000002</v>
      </c>
      <c r="I1276">
        <v>-171.30250000000001</v>
      </c>
      <c r="J1276" s="1" t="s">
        <v>4057</v>
      </c>
      <c r="K1276" s="1" t="s">
        <v>4106</v>
      </c>
      <c r="L1276" s="1" t="s">
        <v>87</v>
      </c>
      <c r="M1276" s="1" t="s">
        <v>2982</v>
      </c>
      <c r="N1276" s="1" t="s">
        <v>4107</v>
      </c>
      <c r="O1276" s="3">
        <v>43185.301539351851</v>
      </c>
      <c r="P1276" s="4">
        <v>199.9053955078125</v>
      </c>
      <c r="Q1276" s="4">
        <v>59.92401123046875</v>
      </c>
      <c r="R1276" s="4">
        <v>24.754745654752071</v>
      </c>
      <c r="S1276" s="4">
        <v>-1.1520858430150724</v>
      </c>
      <c r="T1276" s="5">
        <v>0.40579726027397262</v>
      </c>
      <c r="U1276" s="5">
        <v>12.312251505818908</v>
      </c>
      <c r="V1276" s="8">
        <v>-171.30250000000001</v>
      </c>
      <c r="W1276" s="8">
        <v>61.973100000000002</v>
      </c>
      <c r="X1276" s="3">
        <v>43185.634918402779</v>
      </c>
      <c r="Y1276" s="8" t="s">
        <v>87</v>
      </c>
      <c r="Z1276" s="5">
        <v>26.362833079025062</v>
      </c>
      <c r="AA1276" s="3">
        <f t="shared" si="150"/>
        <v>43185.301608796297</v>
      </c>
      <c r="AB1276" s="5">
        <v>2.0499999867752194</v>
      </c>
    </row>
    <row r="1277" spans="1:28" x14ac:dyDescent="0.25">
      <c r="A1277" s="1" t="s">
        <v>4108</v>
      </c>
      <c r="B1277" s="1" t="s">
        <v>4068</v>
      </c>
      <c r="C1277" s="1" t="s">
        <v>2718</v>
      </c>
      <c r="D1277" s="1" t="s">
        <v>763</v>
      </c>
      <c r="E1277" s="1" t="s">
        <v>4109</v>
      </c>
      <c r="F1277" s="1" t="s">
        <v>4110</v>
      </c>
      <c r="G1277" s="1" t="s">
        <v>566</v>
      </c>
      <c r="H1277">
        <v>61.966700000000003</v>
      </c>
      <c r="I1277">
        <v>-171.32759999999999</v>
      </c>
      <c r="J1277" s="1" t="s">
        <v>4057</v>
      </c>
      <c r="K1277" s="1" t="s">
        <v>4111</v>
      </c>
      <c r="L1277" s="1" t="s">
        <v>537</v>
      </c>
      <c r="M1277" s="1" t="s">
        <v>2890</v>
      </c>
      <c r="N1277" s="1" t="s">
        <v>4112</v>
      </c>
      <c r="O1277" s="3">
        <v>43185.387916666667</v>
      </c>
      <c r="P1277" s="4">
        <v>199.9053955078125</v>
      </c>
      <c r="Q1277" s="4">
        <v>59.9285888671875</v>
      </c>
      <c r="R1277" s="4">
        <v>24.754745654752071</v>
      </c>
      <c r="S1277" s="4">
        <v>-1.1459068752136545</v>
      </c>
      <c r="T1277" s="5">
        <v>10.888893150684931</v>
      </c>
      <c r="U1277" s="5">
        <v>14.760334581469486</v>
      </c>
      <c r="V1277" s="8">
        <v>-171.32759999999999</v>
      </c>
      <c r="W1277" s="8">
        <v>61.966700000000003</v>
      </c>
      <c r="X1277" s="3">
        <v>43185.721747685187</v>
      </c>
      <c r="Y1277" s="8" t="s">
        <v>537</v>
      </c>
      <c r="Z1277" s="5">
        <v>45.733236848476203</v>
      </c>
      <c r="AA1277" s="3">
        <f t="shared" si="150"/>
        <v>43185.388437500005</v>
      </c>
      <c r="AB1277" s="5">
        <v>2.0000002579763532</v>
      </c>
    </row>
    <row r="1278" spans="1:28" x14ac:dyDescent="0.25">
      <c r="A1278" s="1" t="s">
        <v>4113</v>
      </c>
      <c r="B1278" s="1" t="s">
        <v>4062</v>
      </c>
      <c r="C1278" s="1" t="s">
        <v>2726</v>
      </c>
      <c r="D1278" s="1" t="s">
        <v>3</v>
      </c>
      <c r="E1278" s="1" t="s">
        <v>4114</v>
      </c>
      <c r="F1278" s="1" t="s">
        <v>4115</v>
      </c>
      <c r="G1278" s="1" t="s">
        <v>4116</v>
      </c>
      <c r="H1278">
        <v>61.9634</v>
      </c>
      <c r="I1278">
        <v>-171.34889999999999</v>
      </c>
      <c r="J1278" s="1" t="s">
        <v>4057</v>
      </c>
      <c r="K1278" s="1" t="s">
        <v>4117</v>
      </c>
      <c r="L1278" s="1" t="s">
        <v>6</v>
      </c>
      <c r="M1278" s="1" t="s">
        <v>3156</v>
      </c>
      <c r="N1278" s="1" t="s">
        <v>4118</v>
      </c>
      <c r="O1278" s="3">
        <v>43185.431284722217</v>
      </c>
      <c r="P1278" s="4">
        <v>199.91455078125</v>
      </c>
      <c r="Q1278" s="4">
        <v>59.937744140625</v>
      </c>
      <c r="R1278" s="4">
        <v>24.750609422351999</v>
      </c>
      <c r="S1278" s="4">
        <v>-1.1304497993765494</v>
      </c>
      <c r="T1278" s="5">
        <v>72.502443835616432</v>
      </c>
      <c r="U1278" s="5">
        <v>28.115428602347141</v>
      </c>
      <c r="V1278" s="8">
        <v>-171.34889999999999</v>
      </c>
      <c r="W1278" s="8">
        <v>61.9634</v>
      </c>
      <c r="X1278" s="3">
        <v>43185.764675231476</v>
      </c>
      <c r="Y1278" s="8" t="s">
        <v>6</v>
      </c>
      <c r="Z1278" s="5">
        <v>26.233509635957589</v>
      </c>
      <c r="AA1278" s="3">
        <f t="shared" si="150"/>
        <v>43185.43136574074</v>
      </c>
      <c r="AB1278" s="5">
        <v>2.060000435449183</v>
      </c>
    </row>
    <row r="1279" spans="1:28" x14ac:dyDescent="0.25">
      <c r="A1279" s="1" t="s">
        <v>4119</v>
      </c>
      <c r="B1279" s="1" t="s">
        <v>4120</v>
      </c>
      <c r="C1279" s="1" t="s">
        <v>4121</v>
      </c>
      <c r="D1279" s="1" t="s">
        <v>763</v>
      </c>
      <c r="E1279" s="1" t="s">
        <v>2969</v>
      </c>
      <c r="F1279" s="1" t="s">
        <v>4122</v>
      </c>
      <c r="G1279" s="1" t="s">
        <v>24</v>
      </c>
      <c r="H1279">
        <v>61.9803</v>
      </c>
      <c r="I1279">
        <v>-171.52440000000001</v>
      </c>
      <c r="J1279" s="1" t="s">
        <v>2765</v>
      </c>
      <c r="K1279" s="1" t="s">
        <v>4123</v>
      </c>
      <c r="L1279" s="1" t="s">
        <v>53</v>
      </c>
      <c r="M1279" s="1" t="s">
        <v>3739</v>
      </c>
      <c r="N1279" s="1" t="s">
        <v>4124</v>
      </c>
      <c r="O1279" s="3">
        <v>43185.780358796299</v>
      </c>
      <c r="P1279" s="4">
        <v>199.945068359375</v>
      </c>
      <c r="Q1279" s="4">
        <v>59.9652099609375</v>
      </c>
      <c r="R1279" s="4">
        <v>24.754745654752071</v>
      </c>
      <c r="S1279" s="4">
        <v>-0.92302622085048824</v>
      </c>
      <c r="T1279" s="5">
        <v>397.95184657534247</v>
      </c>
      <c r="U1279" s="5">
        <v>6.7832889062333557</v>
      </c>
      <c r="V1279" s="8">
        <v>-171.52440000000001</v>
      </c>
      <c r="W1279" s="8">
        <v>61.9803</v>
      </c>
      <c r="X1279" s="3">
        <v>43186.114177430558</v>
      </c>
      <c r="Y1279" s="8" t="s">
        <v>53</v>
      </c>
      <c r="Z1279" s="5">
        <v>33.279890944682272</v>
      </c>
      <c r="AA1279" s="3">
        <f t="shared" si="150"/>
        <v>43185.780868055561</v>
      </c>
      <c r="AB1279" s="5">
        <v>2.0700002554804087</v>
      </c>
    </row>
    <row r="1280" spans="1:28" x14ac:dyDescent="0.25">
      <c r="A1280" s="1" t="s">
        <v>2769</v>
      </c>
      <c r="B1280" s="1" t="s">
        <v>78</v>
      </c>
      <c r="C1280" s="1" t="s">
        <v>70</v>
      </c>
      <c r="D1280" s="1" t="s">
        <v>3</v>
      </c>
      <c r="E1280" s="1" t="s">
        <v>2770</v>
      </c>
      <c r="F1280" s="1" t="s">
        <v>2771</v>
      </c>
      <c r="G1280" s="1" t="s">
        <v>585</v>
      </c>
      <c r="H1280"/>
      <c r="I1280"/>
      <c r="J1280"/>
      <c r="K1280"/>
      <c r="L1280"/>
      <c r="M1280"/>
      <c r="N1280"/>
      <c r="O1280" s="3">
        <v>43186.61137731481</v>
      </c>
      <c r="P1280" s="4">
        <v>7.01904296875E-2</v>
      </c>
      <c r="Q1280" s="4">
        <v>8.7890625E-2</v>
      </c>
      <c r="R1280" s="4">
        <v>24.750609422351999</v>
      </c>
      <c r="S1280" s="4">
        <v>-0.68137962923589157</v>
      </c>
      <c r="T1280" s="5">
        <v>764.7925698630138</v>
      </c>
      <c r="U1280" s="5">
        <v>22.331645009221496</v>
      </c>
      <c r="V1280" s="8"/>
      <c r="W1280" s="8"/>
      <c r="X1280" s="3"/>
      <c r="Y1280" s="8"/>
      <c r="Z1280" s="5"/>
      <c r="AA1280" s="3"/>
      <c r="AB1280" s="5"/>
    </row>
    <row r="1281" spans="1:28" x14ac:dyDescent="0.25">
      <c r="A1281" s="1" t="s">
        <v>2772</v>
      </c>
      <c r="B1281" s="1" t="s">
        <v>2773</v>
      </c>
      <c r="C1281" s="1" t="s">
        <v>2774</v>
      </c>
      <c r="D1281" s="1" t="s">
        <v>3</v>
      </c>
      <c r="E1281" s="1" t="s">
        <v>2775</v>
      </c>
      <c r="F1281" s="1" t="s">
        <v>2776</v>
      </c>
      <c r="G1281" s="1" t="s">
        <v>2777</v>
      </c>
      <c r="H1281"/>
      <c r="I1281"/>
      <c r="J1281"/>
      <c r="K1281"/>
      <c r="L1281"/>
      <c r="M1281"/>
      <c r="N1281"/>
      <c r="O1281" s="3">
        <v>43186.653043981481</v>
      </c>
      <c r="P1281" s="4">
        <v>8.544921875E-2</v>
      </c>
      <c r="Q1281" s="4">
        <v>0.1080322265625</v>
      </c>
      <c r="R1281" s="4">
        <v>24.750609422351999</v>
      </c>
      <c r="S1281" s="4">
        <v>-0.68984147267804019</v>
      </c>
      <c r="T1281" s="5">
        <v>1034.0390520547946</v>
      </c>
      <c r="U1281" s="5">
        <v>24.356088036182193</v>
      </c>
      <c r="V1281" s="8"/>
      <c r="W1281" s="8"/>
      <c r="X1281" s="3"/>
      <c r="Y1281" s="8"/>
      <c r="Z1281" s="5"/>
      <c r="AA1281" s="3"/>
      <c r="AB1281" s="5"/>
    </row>
    <row r="1282" spans="1:28" x14ac:dyDescent="0.25">
      <c r="A1282" s="1" t="s">
        <v>2785</v>
      </c>
      <c r="B1282" s="1" t="s">
        <v>142</v>
      </c>
      <c r="C1282" s="1" t="s">
        <v>675</v>
      </c>
      <c r="D1282" s="1" t="s">
        <v>3</v>
      </c>
      <c r="E1282" s="1" t="s">
        <v>2786</v>
      </c>
      <c r="F1282" s="1" t="s">
        <v>5</v>
      </c>
      <c r="G1282" s="1" t="s">
        <v>53</v>
      </c>
      <c r="H1282"/>
      <c r="I1282"/>
      <c r="J1282"/>
      <c r="K1282"/>
      <c r="L1282"/>
      <c r="M1282"/>
      <c r="N1282"/>
      <c r="O1282" s="3">
        <v>43187.078668981485</v>
      </c>
      <c r="P1282" s="4">
        <v>0.1617431640625</v>
      </c>
      <c r="Q1282" s="4">
        <v>0.18768310546875</v>
      </c>
      <c r="R1282" s="4">
        <v>24.750609422351999</v>
      </c>
      <c r="S1282" s="4">
        <v>-0.95221545343395064</v>
      </c>
      <c r="T1282" s="5">
        <v>0.40579726027397262</v>
      </c>
      <c r="U1282" s="5">
        <v>16.463595202270298</v>
      </c>
      <c r="V1282" s="8"/>
      <c r="W1282" s="8"/>
      <c r="X1282" s="3"/>
      <c r="Y1282" s="8"/>
      <c r="Z1282" s="5"/>
      <c r="AA1282" s="3"/>
      <c r="AB1282" s="5"/>
    </row>
    <row r="1283" spans="1:28" x14ac:dyDescent="0.25">
      <c r="A1283" s="1" t="s">
        <v>2827</v>
      </c>
      <c r="B1283" s="1" t="s">
        <v>2756</v>
      </c>
      <c r="C1283" s="1" t="s">
        <v>2828</v>
      </c>
      <c r="D1283" s="1" t="s">
        <v>763</v>
      </c>
      <c r="E1283" s="1" t="s">
        <v>2829</v>
      </c>
      <c r="F1283" s="1" t="s">
        <v>2830</v>
      </c>
      <c r="G1283" s="1" t="s">
        <v>85</v>
      </c>
      <c r="H1283"/>
      <c r="I1283"/>
      <c r="J1283"/>
      <c r="K1283"/>
      <c r="L1283"/>
      <c r="M1283"/>
      <c r="N1283"/>
      <c r="O1283" s="3">
        <v>43189.466585648144</v>
      </c>
      <c r="P1283" s="4">
        <v>0.335693359375</v>
      </c>
      <c r="Q1283" s="4">
        <v>0.3570556640625</v>
      </c>
      <c r="R1283" s="4">
        <v>24.754745654752071</v>
      </c>
      <c r="S1283" s="4">
        <v>-0.67820537410227644</v>
      </c>
      <c r="T1283" s="5">
        <v>342.96631780821917</v>
      </c>
      <c r="U1283" s="5">
        <v>10.263095898622556</v>
      </c>
      <c r="V1283" s="8"/>
      <c r="W1283" s="8"/>
      <c r="X1283" s="3"/>
      <c r="Y1283" s="8"/>
      <c r="Z1283" s="5"/>
      <c r="AA1283" s="3"/>
      <c r="AB1283" s="5"/>
    </row>
    <row r="1284" spans="1:28" x14ac:dyDescent="0.25">
      <c r="A1284" s="1" t="s">
        <v>2865</v>
      </c>
      <c r="B1284" s="1" t="s">
        <v>2866</v>
      </c>
      <c r="C1284" s="1" t="s">
        <v>2867</v>
      </c>
      <c r="D1284" s="1" t="s">
        <v>3</v>
      </c>
      <c r="E1284" s="1" t="s">
        <v>2868</v>
      </c>
      <c r="F1284" s="1" t="s">
        <v>2869</v>
      </c>
      <c r="G1284" s="1" t="s">
        <v>87</v>
      </c>
      <c r="H1284"/>
      <c r="I1284"/>
      <c r="J1284"/>
      <c r="K1284"/>
      <c r="L1284"/>
      <c r="M1284"/>
      <c r="N1284"/>
      <c r="O1284" s="3">
        <v>43191.437604166669</v>
      </c>
      <c r="P1284" s="4">
        <v>0.439453125</v>
      </c>
      <c r="Q1284" s="4">
        <v>0.4559326171875</v>
      </c>
      <c r="R1284" s="4">
        <v>24.750609422351999</v>
      </c>
      <c r="S1284" s="4">
        <v>-1.3262459473395438</v>
      </c>
      <c r="T1284" s="5">
        <v>152.78266849315068</v>
      </c>
      <c r="U1284" s="5">
        <v>4.4392222748428809</v>
      </c>
      <c r="V1284" s="8"/>
      <c r="W1284" s="8"/>
      <c r="X1284" s="3"/>
      <c r="Y1284" s="8"/>
      <c r="Z1284" s="5"/>
      <c r="AA1284" s="3"/>
      <c r="AB1284" s="5"/>
    </row>
    <row r="1285" spans="1:28" x14ac:dyDescent="0.25">
      <c r="A1285" s="1" t="s">
        <v>2937</v>
      </c>
      <c r="B1285" s="1" t="s">
        <v>2741</v>
      </c>
      <c r="C1285" s="1" t="s">
        <v>380</v>
      </c>
      <c r="D1285" s="1" t="s">
        <v>3</v>
      </c>
      <c r="E1285" s="1" t="s">
        <v>2938</v>
      </c>
      <c r="F1285" s="1" t="s">
        <v>2939</v>
      </c>
      <c r="G1285" s="1" t="s">
        <v>2539</v>
      </c>
      <c r="H1285"/>
      <c r="I1285"/>
      <c r="J1285"/>
      <c r="K1285"/>
      <c r="L1285"/>
      <c r="M1285"/>
      <c r="N1285"/>
      <c r="O1285" s="3">
        <v>43195.363888888889</v>
      </c>
      <c r="P1285" s="4">
        <v>0.1373291015625</v>
      </c>
      <c r="Q1285" s="4">
        <v>0.150146484375</v>
      </c>
      <c r="R1285" s="4">
        <v>24.750609422351999</v>
      </c>
      <c r="S1285" s="4">
        <v>-0.50806542548031075</v>
      </c>
      <c r="T1285" s="5">
        <v>8.8599068493150686</v>
      </c>
      <c r="U1285" s="5">
        <v>19.26546456539451</v>
      </c>
      <c r="V1285" s="8"/>
      <c r="W1285" s="8"/>
      <c r="X1285" s="3"/>
      <c r="Y1285" s="8"/>
      <c r="Z1285" s="5"/>
      <c r="AA1285" s="3"/>
      <c r="AB1285" s="5"/>
    </row>
    <row r="1286" spans="1:28" x14ac:dyDescent="0.25">
      <c r="A1286" s="1" t="s">
        <v>2946</v>
      </c>
      <c r="B1286" s="1" t="s">
        <v>2947</v>
      </c>
      <c r="C1286" s="1" t="s">
        <v>620</v>
      </c>
      <c r="D1286" s="1" t="s">
        <v>3</v>
      </c>
      <c r="E1286" s="1" t="s">
        <v>2948</v>
      </c>
      <c r="F1286" s="1" t="s">
        <v>2949</v>
      </c>
      <c r="G1286" s="1" t="s">
        <v>656</v>
      </c>
      <c r="H1286"/>
      <c r="I1286"/>
      <c r="J1286"/>
      <c r="K1286"/>
      <c r="L1286"/>
      <c r="M1286"/>
      <c r="N1286"/>
      <c r="O1286" s="3">
        <v>43195.7894212963</v>
      </c>
      <c r="P1286" s="4">
        <v>8.23974609375E-2</v>
      </c>
      <c r="Q1286" s="4">
        <v>0.10345458984375</v>
      </c>
      <c r="R1286" s="4">
        <v>24.750609422351999</v>
      </c>
      <c r="S1286" s="4">
        <v>-0.61884582246329956</v>
      </c>
      <c r="T1286" s="5">
        <v>387.26585205479455</v>
      </c>
      <c r="U1286" s="5">
        <v>22.927284294430571</v>
      </c>
      <c r="V1286" s="8"/>
      <c r="W1286" s="8"/>
      <c r="X1286" s="3"/>
      <c r="Y1286" s="8"/>
      <c r="Z1286" s="5"/>
      <c r="AA1286" s="3"/>
      <c r="AB1286" s="5"/>
    </row>
    <row r="1287" spans="1:28" x14ac:dyDescent="0.25">
      <c r="A1287" s="1" t="s">
        <v>2950</v>
      </c>
      <c r="B1287" s="1" t="s">
        <v>2947</v>
      </c>
      <c r="C1287" s="1" t="s">
        <v>2764</v>
      </c>
      <c r="D1287" s="1" t="s">
        <v>3</v>
      </c>
      <c r="E1287" s="1" t="s">
        <v>2951</v>
      </c>
      <c r="F1287" s="1" t="s">
        <v>2799</v>
      </c>
      <c r="G1287" s="1" t="s">
        <v>489</v>
      </c>
      <c r="H1287"/>
      <c r="I1287"/>
      <c r="J1287"/>
      <c r="K1287"/>
      <c r="L1287"/>
      <c r="M1287"/>
      <c r="N1287"/>
      <c r="O1287" s="3">
        <v>43195.831087962964</v>
      </c>
      <c r="P1287" s="4">
        <v>8.23974609375E-2</v>
      </c>
      <c r="Q1287" s="4">
        <v>0.1043701171875</v>
      </c>
      <c r="R1287" s="4">
        <v>24.750609422351999</v>
      </c>
      <c r="S1287" s="4">
        <v>-0.64537070410972319</v>
      </c>
      <c r="T1287" s="5">
        <v>158.4638301369863</v>
      </c>
      <c r="U1287" s="5">
        <v>19.779822812305841</v>
      </c>
      <c r="V1287" s="8"/>
      <c r="W1287" s="8"/>
      <c r="X1287" s="3"/>
      <c r="Y1287" s="8"/>
      <c r="Z1287" s="5"/>
      <c r="AA1287" s="3"/>
      <c r="AB1287" s="5"/>
    </row>
  </sheetData>
  <mergeCells count="1">
    <mergeCell ref="X1:Y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2"/>
  <sheetViews>
    <sheetView topLeftCell="A584" zoomScale="85" zoomScaleNormal="85" workbookViewId="0">
      <selection activeCell="G1" sqref="G1"/>
    </sheetView>
  </sheetViews>
  <sheetFormatPr defaultRowHeight="15" x14ac:dyDescent="0.25"/>
  <cols>
    <col min="1" max="1" width="17.5703125" customWidth="1"/>
    <col min="2" max="2" width="15.140625" customWidth="1"/>
    <col min="3" max="3" width="13.7109375" customWidth="1"/>
    <col min="4" max="4" width="15.42578125" customWidth="1"/>
    <col min="5" max="5" width="16" customWidth="1"/>
    <col min="6" max="6" width="12.140625" customWidth="1"/>
    <col min="7" max="7" width="12.85546875" customWidth="1"/>
  </cols>
  <sheetData>
    <row r="1" spans="1:7" s="13" customFormat="1" ht="31.5" customHeight="1" x14ac:dyDescent="0.25">
      <c r="A1" s="12" t="s">
        <v>4125</v>
      </c>
      <c r="B1" s="12" t="s">
        <v>4126</v>
      </c>
      <c r="C1" s="12" t="s">
        <v>4127</v>
      </c>
      <c r="D1" s="12" t="s">
        <v>4128</v>
      </c>
      <c r="E1" s="12" t="s">
        <v>4129</v>
      </c>
      <c r="F1" s="12" t="s">
        <v>4130</v>
      </c>
      <c r="G1" s="12" t="s">
        <v>4131</v>
      </c>
    </row>
    <row r="2" spans="1:7" x14ac:dyDescent="0.25">
      <c r="A2" s="3">
        <v>43005.5</v>
      </c>
      <c r="B2" s="4">
        <v>-67.572021484375</v>
      </c>
      <c r="C2" s="4">
        <v>-35.621337890625</v>
      </c>
      <c r="D2" s="4">
        <v>24.754745654752071</v>
      </c>
      <c r="E2" s="4">
        <v>-2.9211980201466758E-2</v>
      </c>
      <c r="F2" s="5">
        <v>0.40579726027397262</v>
      </c>
      <c r="G2" s="5">
        <v>4.4392222748428809</v>
      </c>
    </row>
    <row r="3" spans="1:7" x14ac:dyDescent="0.25">
      <c r="A3" s="3">
        <v>43005.75</v>
      </c>
      <c r="B3" s="4">
        <v>-67.779541015625</v>
      </c>
      <c r="C3" s="4">
        <v>-35.6121826171875</v>
      </c>
      <c r="D3" s="4">
        <v>24.754745654752071</v>
      </c>
      <c r="E3" s="4">
        <v>-5.6650797794247865E-2</v>
      </c>
      <c r="F3" s="5">
        <v>0.40579726027397262</v>
      </c>
      <c r="G3" s="5">
        <v>4.4392222748428809</v>
      </c>
    </row>
    <row r="4" spans="1:7" x14ac:dyDescent="0.25">
      <c r="A4" s="3">
        <v>43006</v>
      </c>
      <c r="B4" s="4">
        <v>-67.620849609375</v>
      </c>
      <c r="C4" s="4">
        <v>-35.60943603515625</v>
      </c>
      <c r="D4" s="4">
        <v>24.754745654752071</v>
      </c>
      <c r="E4" s="4">
        <v>-2.4817756523361822E-2</v>
      </c>
      <c r="F4" s="5">
        <v>0.40579726027397262</v>
      </c>
      <c r="G4" s="5">
        <v>5.7319679651977298</v>
      </c>
    </row>
    <row r="5" spans="1:7" x14ac:dyDescent="0.25">
      <c r="A5" s="3">
        <v>43006.25</v>
      </c>
      <c r="B5" s="4">
        <v>-67.48046875</v>
      </c>
      <c r="C5" s="4">
        <v>-35.60943603515625</v>
      </c>
      <c r="D5" s="4">
        <v>24.754745654752071</v>
      </c>
      <c r="E5" s="4">
        <v>-2.7015006886074389E-2</v>
      </c>
      <c r="F5" s="5">
        <v>0.40579726027397262</v>
      </c>
      <c r="G5" s="5">
        <v>5.7319679651977298</v>
      </c>
    </row>
    <row r="6" spans="1:7" x14ac:dyDescent="0.25">
      <c r="A6" s="3">
        <v>43006.5</v>
      </c>
      <c r="B6" s="4">
        <v>-67.547607421875</v>
      </c>
      <c r="C6" s="4">
        <v>-35.60760498046875</v>
      </c>
      <c r="D6" s="4">
        <v>24.754745654752071</v>
      </c>
      <c r="E6" s="4">
        <v>-5.0069421633850197E-2</v>
      </c>
      <c r="F6" s="5">
        <v>0.40579726027397262</v>
      </c>
      <c r="G6" s="5">
        <v>5.1264000819477049</v>
      </c>
    </row>
    <row r="7" spans="1:7" x14ac:dyDescent="0.25">
      <c r="A7" s="3">
        <v>43006.75</v>
      </c>
      <c r="B7" s="4">
        <v>-67.9168701171875</v>
      </c>
      <c r="C7" s="4">
        <v>-35.6085205078125</v>
      </c>
      <c r="D7" s="4">
        <v>24.754745654752071</v>
      </c>
      <c r="E7" s="4">
        <v>-6.2133379291992696E-2</v>
      </c>
      <c r="F7" s="5">
        <v>0.40579726027397262</v>
      </c>
      <c r="G7" s="5">
        <v>5.1264000819477049</v>
      </c>
    </row>
    <row r="8" spans="1:7" x14ac:dyDescent="0.25">
      <c r="A8" s="3">
        <v>43007</v>
      </c>
      <c r="B8" s="4">
        <v>-67.6849365234375</v>
      </c>
      <c r="C8" s="4">
        <v>-35.61126708984375</v>
      </c>
      <c r="D8" s="4">
        <v>24.754745654752071</v>
      </c>
      <c r="E8" s="4">
        <v>-4.1290384178978456E-2</v>
      </c>
      <c r="F8" s="5">
        <v>0.40579726027397262</v>
      </c>
      <c r="G8" s="5">
        <v>5.7319679651977298</v>
      </c>
    </row>
    <row r="9" spans="1:7" x14ac:dyDescent="0.25">
      <c r="A9" s="3">
        <v>43007.25</v>
      </c>
      <c r="B9" s="4">
        <v>-67.6849365234375</v>
      </c>
      <c r="C9" s="4">
        <v>-35.6085205078125</v>
      </c>
      <c r="D9" s="4">
        <v>24.754745654752071</v>
      </c>
      <c r="E9" s="4">
        <v>-6.432592885204258E-2</v>
      </c>
      <c r="F9" s="5">
        <v>0.40579726027397262</v>
      </c>
      <c r="G9" s="5">
        <v>5.1264000819477049</v>
      </c>
    </row>
    <row r="10" spans="1:7" x14ac:dyDescent="0.25">
      <c r="A10" s="3">
        <v>43007.5</v>
      </c>
      <c r="B10" s="4">
        <v>-67.5628662109375</v>
      </c>
      <c r="C10" s="4">
        <v>-35.6158447265625</v>
      </c>
      <c r="D10" s="4">
        <v>24.754745654752071</v>
      </c>
      <c r="E10" s="4">
        <v>2.5795619668031122E-2</v>
      </c>
      <c r="F10" s="5">
        <v>0.40579726027397262</v>
      </c>
      <c r="G10" s="5">
        <v>5.7319679651977298</v>
      </c>
    </row>
    <row r="11" spans="1:7" x14ac:dyDescent="0.25">
      <c r="A11" s="3">
        <v>43007.75</v>
      </c>
      <c r="B11" s="4">
        <v>-68.0267333984375</v>
      </c>
      <c r="C11" s="4">
        <v>-35.614013671875</v>
      </c>
      <c r="D11" s="4">
        <v>24.754745654752071</v>
      </c>
      <c r="E11" s="4">
        <v>8.1742897314143192E-3</v>
      </c>
      <c r="F11" s="5">
        <v>0.40579726027397262</v>
      </c>
      <c r="G11" s="5">
        <v>5.1264000819477049</v>
      </c>
    </row>
    <row r="12" spans="1:7" x14ac:dyDescent="0.25">
      <c r="A12" s="3">
        <v>43008</v>
      </c>
      <c r="B12" s="4">
        <v>-67.724609375</v>
      </c>
      <c r="C12" s="4">
        <v>-35.61767578125</v>
      </c>
      <c r="D12" s="4">
        <v>24.754745654752071</v>
      </c>
      <c r="E12" s="4">
        <v>-6.12993328235234E-3</v>
      </c>
      <c r="F12" s="5">
        <v>0.40579726027397262</v>
      </c>
      <c r="G12" s="5">
        <v>4.4392222748428809</v>
      </c>
    </row>
    <row r="13" spans="1:7" x14ac:dyDescent="0.25">
      <c r="A13" s="3">
        <v>43008.25</v>
      </c>
      <c r="B13" s="4">
        <v>-67.7215576171875</v>
      </c>
      <c r="C13" s="4">
        <v>-35.6121826171875</v>
      </c>
      <c r="D13" s="4">
        <v>24.754745654752071</v>
      </c>
      <c r="E13" s="4">
        <v>-2.8113528170536028E-2</v>
      </c>
      <c r="F13" s="5">
        <v>0.40579726027397262</v>
      </c>
      <c r="G13" s="5">
        <v>5.1264000819477049</v>
      </c>
    </row>
    <row r="14" spans="1:7" x14ac:dyDescent="0.25">
      <c r="A14" s="3">
        <v>43008.5</v>
      </c>
      <c r="B14" s="4">
        <v>-67.5018310546875</v>
      </c>
      <c r="C14" s="4">
        <v>-35.61859130859375</v>
      </c>
      <c r="D14" s="4">
        <v>24.754745654752071</v>
      </c>
      <c r="E14" s="4">
        <v>4.2331812097472721E-2</v>
      </c>
      <c r="F14" s="5">
        <v>0.40579726027397262</v>
      </c>
      <c r="G14" s="5">
        <v>5.7319679651977298</v>
      </c>
    </row>
    <row r="15" spans="1:7" x14ac:dyDescent="0.25">
      <c r="A15" s="3">
        <v>43008.75</v>
      </c>
      <c r="B15" s="4">
        <v>-67.999267578125</v>
      </c>
      <c r="C15" s="4">
        <v>-35.61859130859375</v>
      </c>
      <c r="D15" s="4">
        <v>24.754745654752071</v>
      </c>
      <c r="E15" s="4">
        <v>3.6818004678764282E-2</v>
      </c>
      <c r="F15" s="5">
        <v>0.40579726027397262</v>
      </c>
      <c r="G15" s="5">
        <v>5.1264000819477049</v>
      </c>
    </row>
    <row r="16" spans="1:7" x14ac:dyDescent="0.25">
      <c r="A16" s="3">
        <v>43009</v>
      </c>
      <c r="B16" s="4">
        <v>-67.6361083984375</v>
      </c>
      <c r="C16" s="4">
        <v>-35.61309814453125</v>
      </c>
      <c r="D16" s="4">
        <v>24.754745654752071</v>
      </c>
      <c r="E16" s="4">
        <v>5.6675879064584933E-2</v>
      </c>
      <c r="F16" s="5">
        <v>0.40579726027397262</v>
      </c>
      <c r="G16" s="5">
        <v>4.4392222748428809</v>
      </c>
    </row>
    <row r="17" spans="1:7" x14ac:dyDescent="0.25">
      <c r="A17" s="3">
        <v>43009.25</v>
      </c>
      <c r="B17" s="4">
        <v>-68.0755615234375</v>
      </c>
      <c r="C17" s="4">
        <v>-35.61492919921875</v>
      </c>
      <c r="D17" s="4">
        <v>24.754745654752071</v>
      </c>
      <c r="E17" s="4">
        <v>4.8950684058411298E-2</v>
      </c>
      <c r="F17" s="5">
        <v>0.40579726027397262</v>
      </c>
      <c r="G17" s="5">
        <v>7.6928124515598792</v>
      </c>
    </row>
    <row r="18" spans="1:7" x14ac:dyDescent="0.25">
      <c r="A18" s="3">
        <v>43009.5</v>
      </c>
      <c r="B18" s="4">
        <v>-67.3828125</v>
      </c>
      <c r="C18" s="4">
        <v>-35.61859130859375</v>
      </c>
      <c r="D18" s="4">
        <v>24.754745654752071</v>
      </c>
      <c r="E18" s="4">
        <v>5.4468331137684345E-2</v>
      </c>
      <c r="F18" s="5">
        <v>0.40579726027397262</v>
      </c>
      <c r="G18" s="5">
        <v>7.6928124515598792</v>
      </c>
    </row>
    <row r="19" spans="1:7" x14ac:dyDescent="0.25">
      <c r="A19" s="3">
        <v>43009.75</v>
      </c>
      <c r="B19" s="4">
        <v>-67.88330078125</v>
      </c>
      <c r="C19" s="4">
        <v>-35.61859130859375</v>
      </c>
      <c r="D19" s="4">
        <v>24.754745654752071</v>
      </c>
      <c r="E19" s="4">
        <v>9.0928665287435706E-2</v>
      </c>
      <c r="F19" s="5">
        <v>0.40579726027397262</v>
      </c>
      <c r="G19" s="5">
        <v>4.4392222748428809</v>
      </c>
    </row>
    <row r="20" spans="1:7" x14ac:dyDescent="0.25">
      <c r="A20" s="3">
        <v>43010</v>
      </c>
      <c r="B20" s="4">
        <v>-67.6116943359375</v>
      </c>
      <c r="C20" s="4">
        <v>-35.6195068359375</v>
      </c>
      <c r="D20" s="4">
        <v>24.754745654752071</v>
      </c>
      <c r="E20" s="4">
        <v>5.9987725195298935E-2</v>
      </c>
      <c r="F20" s="5">
        <v>0.40579726027397262</v>
      </c>
      <c r="G20" s="5">
        <v>4.4392222748428809</v>
      </c>
    </row>
    <row r="21" spans="1:7" x14ac:dyDescent="0.25">
      <c r="A21" s="3">
        <v>43010.25</v>
      </c>
      <c r="B21" s="4">
        <v>-67.669677734375</v>
      </c>
      <c r="C21" s="4">
        <v>-35.6195068359375</v>
      </c>
      <c r="D21" s="4">
        <v>24.754745654752071</v>
      </c>
      <c r="E21" s="4">
        <v>5.115753331989481E-2</v>
      </c>
      <c r="F21" s="5">
        <v>0.40579726027397262</v>
      </c>
      <c r="G21" s="5">
        <v>5.7319679651977298</v>
      </c>
    </row>
    <row r="22" spans="1:7" x14ac:dyDescent="0.25">
      <c r="A22" s="3">
        <v>43010.5</v>
      </c>
      <c r="B22" s="4">
        <v>-67.3797607421875</v>
      </c>
      <c r="C22" s="4">
        <v>-35.60943603515625</v>
      </c>
      <c r="D22" s="4">
        <v>24.754745654752071</v>
      </c>
      <c r="E22" s="4">
        <v>-1.0528871558278752E-2</v>
      </c>
      <c r="F22" s="5">
        <v>0.40579726027397262</v>
      </c>
      <c r="G22" s="5">
        <v>5.7319679651977298</v>
      </c>
    </row>
    <row r="23" spans="1:7" x14ac:dyDescent="0.25">
      <c r="A23" s="3">
        <v>43010.75</v>
      </c>
      <c r="B23" s="4">
        <v>-67.83447265625</v>
      </c>
      <c r="C23" s="4">
        <v>-35.6103515625</v>
      </c>
      <c r="D23" s="4">
        <v>24.754745654752071</v>
      </c>
      <c r="E23" s="4">
        <v>3.7717396923540036E-3</v>
      </c>
      <c r="F23" s="5">
        <v>0.40579726027397262</v>
      </c>
      <c r="G23" s="5">
        <v>5.1264000819477049</v>
      </c>
    </row>
    <row r="24" spans="1:7" x14ac:dyDescent="0.25">
      <c r="A24" s="3">
        <v>43011</v>
      </c>
      <c r="B24" s="4">
        <v>-67.596435546875</v>
      </c>
      <c r="C24" s="4">
        <v>-35.614013671875</v>
      </c>
      <c r="D24" s="4">
        <v>24.754745654752071</v>
      </c>
      <c r="E24" s="4">
        <v>4.7055688389718853E-4</v>
      </c>
      <c r="F24" s="5">
        <v>0.40579726027397262</v>
      </c>
      <c r="G24" s="5">
        <v>5.1264000819477049</v>
      </c>
    </row>
    <row r="25" spans="1:7" x14ac:dyDescent="0.25">
      <c r="A25" s="3">
        <v>43011.25</v>
      </c>
      <c r="B25" s="4">
        <v>-67.7459716796875</v>
      </c>
      <c r="C25" s="4">
        <v>-35.6103515625</v>
      </c>
      <c r="D25" s="4">
        <v>24.754745654752071</v>
      </c>
      <c r="E25" s="4">
        <v>3.7717396923540036E-3</v>
      </c>
      <c r="F25" s="5">
        <v>0.40579726027397262</v>
      </c>
      <c r="G25" s="5">
        <v>5.1264000819477049</v>
      </c>
    </row>
    <row r="26" spans="1:7" x14ac:dyDescent="0.25">
      <c r="A26" s="3">
        <v>43011.5</v>
      </c>
      <c r="B26" s="4">
        <v>-67.584228515625</v>
      </c>
      <c r="C26" s="4">
        <v>-35.61492919921875</v>
      </c>
      <c r="D26" s="4">
        <v>24.754745654752071</v>
      </c>
      <c r="E26" s="4">
        <v>4.8722729396217801E-3</v>
      </c>
      <c r="F26" s="5">
        <v>0.40579726027397262</v>
      </c>
      <c r="G26" s="5">
        <v>5.1264000819477049</v>
      </c>
    </row>
    <row r="27" spans="1:7" x14ac:dyDescent="0.25">
      <c r="A27" s="3">
        <v>43011.75</v>
      </c>
      <c r="B27" s="4">
        <v>-67.7978515625</v>
      </c>
      <c r="C27" s="4">
        <v>-35.6158447265625</v>
      </c>
      <c r="D27" s="4">
        <v>24.754745654752071</v>
      </c>
      <c r="E27" s="4">
        <v>1.037598188412403E-2</v>
      </c>
      <c r="F27" s="5">
        <v>0.40579726027397262</v>
      </c>
      <c r="G27" s="5">
        <v>5.1264000819477049</v>
      </c>
    </row>
    <row r="28" spans="1:7" x14ac:dyDescent="0.25">
      <c r="A28" s="3">
        <v>43012</v>
      </c>
      <c r="B28" s="4">
        <v>-67.6300048828125</v>
      </c>
      <c r="C28" s="4">
        <v>-35.6158447265625</v>
      </c>
      <c r="D28" s="4">
        <v>24.754745654752071</v>
      </c>
      <c r="E28" s="4">
        <v>-7.2297719598850563E-3</v>
      </c>
      <c r="F28" s="5">
        <v>0.40579726027397262</v>
      </c>
      <c r="G28" s="5">
        <v>5.7319679651977298</v>
      </c>
    </row>
    <row r="29" spans="1:7" x14ac:dyDescent="0.25">
      <c r="A29" s="3">
        <v>43012.25</v>
      </c>
      <c r="B29" s="4">
        <v>-67.620849609375</v>
      </c>
      <c r="C29" s="4">
        <v>-35.61492919921875</v>
      </c>
      <c r="D29" s="4">
        <v>24.754745654752071</v>
      </c>
      <c r="E29" s="4">
        <v>2.0287039984566491E-2</v>
      </c>
      <c r="F29" s="5">
        <v>0.40579726027397262</v>
      </c>
      <c r="G29" s="5">
        <v>5.7319679651977298</v>
      </c>
    </row>
    <row r="30" spans="1:7" x14ac:dyDescent="0.25">
      <c r="A30" s="3">
        <v>43012.5</v>
      </c>
      <c r="B30" s="4">
        <v>-67.24853515625</v>
      </c>
      <c r="C30" s="4">
        <v>-35.61309814453125</v>
      </c>
      <c r="D30" s="4">
        <v>24.754745654752071</v>
      </c>
      <c r="E30" s="4">
        <v>1.1476932272955764E-2</v>
      </c>
      <c r="F30" s="5">
        <v>0.40579726027397262</v>
      </c>
      <c r="G30" s="5">
        <v>6.7832889062333557</v>
      </c>
    </row>
    <row r="31" spans="1:7" x14ac:dyDescent="0.25">
      <c r="A31" s="3">
        <v>43012.75</v>
      </c>
      <c r="B31" s="4">
        <v>-67.44384765625</v>
      </c>
      <c r="C31" s="4">
        <v>-35.61492919921875</v>
      </c>
      <c r="D31" s="4">
        <v>24.754745654752071</v>
      </c>
      <c r="E31" s="4">
        <v>3.5715452463421116E-2</v>
      </c>
      <c r="F31" s="5">
        <v>0.40579726027397262</v>
      </c>
      <c r="G31" s="5">
        <v>4.4392222748428809</v>
      </c>
    </row>
    <row r="32" spans="1:7" x14ac:dyDescent="0.25">
      <c r="A32" s="3">
        <v>43013</v>
      </c>
      <c r="B32" s="4">
        <v>-67.4163818359375</v>
      </c>
      <c r="C32" s="4">
        <v>-35.61492919921875</v>
      </c>
      <c r="D32" s="4">
        <v>24.754745654752071</v>
      </c>
      <c r="E32" s="4">
        <v>4.5640933923948523E-2</v>
      </c>
      <c r="F32" s="5">
        <v>0.40579726027397262</v>
      </c>
      <c r="G32" s="5">
        <v>5.1264000819477049</v>
      </c>
    </row>
    <row r="33" spans="1:7" x14ac:dyDescent="0.25">
      <c r="A33" s="3">
        <v>43013.25</v>
      </c>
      <c r="B33" s="4">
        <v>-67.8985595703125</v>
      </c>
      <c r="C33" s="4">
        <v>-35.61492919921875</v>
      </c>
      <c r="D33" s="4">
        <v>24.754745654752071</v>
      </c>
      <c r="E33" s="4">
        <v>5.2261062727382068E-2</v>
      </c>
      <c r="F33" s="5">
        <v>0.40579726027397262</v>
      </c>
      <c r="G33" s="5">
        <v>13.832217183463559</v>
      </c>
    </row>
    <row r="34" spans="1:7" x14ac:dyDescent="0.25">
      <c r="A34" s="3">
        <v>43013.5</v>
      </c>
      <c r="B34" s="4">
        <v>-66.90673828125</v>
      </c>
      <c r="C34" s="4">
        <v>-35.6121826171875</v>
      </c>
      <c r="D34" s="4">
        <v>24.754745654752071</v>
      </c>
      <c r="E34" s="4">
        <v>1.8084095506367248E-2</v>
      </c>
      <c r="F34" s="5">
        <v>0.40579726027397262</v>
      </c>
      <c r="G34" s="5">
        <v>5.7319679651977298</v>
      </c>
    </row>
    <row r="35" spans="1:7" x14ac:dyDescent="0.25">
      <c r="A35" s="3">
        <v>43013.75</v>
      </c>
      <c r="B35" s="4">
        <v>-66.9189453125</v>
      </c>
      <c r="C35" s="4">
        <v>-35.62042236328125</v>
      </c>
      <c r="D35" s="4">
        <v>24.754745654752071</v>
      </c>
      <c r="E35" s="4">
        <v>7.6556399743310521E-2</v>
      </c>
      <c r="F35" s="5">
        <v>0.40579726027397262</v>
      </c>
      <c r="G35" s="5">
        <v>6.7832889062333557</v>
      </c>
    </row>
    <row r="36" spans="1:7" x14ac:dyDescent="0.25">
      <c r="A36" s="3">
        <v>43014</v>
      </c>
      <c r="B36" s="4">
        <v>-67.2698974609375</v>
      </c>
      <c r="C36" s="4">
        <v>-35.6085205078125</v>
      </c>
      <c r="D36" s="4">
        <v>24.754745654752071</v>
      </c>
      <c r="E36" s="4">
        <v>-2.5916416339725856E-2</v>
      </c>
      <c r="F36" s="5">
        <v>0.40579726027397262</v>
      </c>
      <c r="G36" s="5">
        <v>4.4392222748428809</v>
      </c>
    </row>
    <row r="37" spans="1:7" x14ac:dyDescent="0.25">
      <c r="A37" s="3">
        <v>43014.25</v>
      </c>
      <c r="B37" s="4">
        <v>-67.486572265625</v>
      </c>
      <c r="C37" s="4">
        <v>-35.61859130859375</v>
      </c>
      <c r="D37" s="4">
        <v>24.754745654752071</v>
      </c>
      <c r="E37" s="4">
        <v>0.12635710135458567</v>
      </c>
      <c r="F37" s="5">
        <v>0.40579726027397262</v>
      </c>
      <c r="G37" s="5">
        <v>8.885124270228081</v>
      </c>
    </row>
    <row r="38" spans="1:7" x14ac:dyDescent="0.25">
      <c r="A38" s="3">
        <v>43014.5</v>
      </c>
      <c r="B38" s="4">
        <v>-67.9351806640625</v>
      </c>
      <c r="C38" s="4">
        <v>-35.61859130859375</v>
      </c>
      <c r="D38" s="4">
        <v>24.754745654752071</v>
      </c>
      <c r="E38" s="4">
        <v>9.2034715038380455E-2</v>
      </c>
      <c r="F38" s="5">
        <v>0.40579726027397262</v>
      </c>
      <c r="G38" s="5">
        <v>6.7832889062333557</v>
      </c>
    </row>
    <row r="39" spans="1:7" x14ac:dyDescent="0.25">
      <c r="A39" s="3">
        <v>43014.75</v>
      </c>
      <c r="B39" s="4">
        <v>-67.9046630859375</v>
      </c>
      <c r="C39" s="4">
        <v>-35.62225341796875</v>
      </c>
      <c r="D39" s="4">
        <v>24.754745654752071</v>
      </c>
      <c r="E39" s="4">
        <v>0.12303262615643007</v>
      </c>
      <c r="F39" s="5">
        <v>0.40579726027397262</v>
      </c>
      <c r="G39" s="5">
        <v>7.2522468650594325</v>
      </c>
    </row>
    <row r="40" spans="1:7" x14ac:dyDescent="0.25">
      <c r="A40" s="3">
        <v>43015</v>
      </c>
      <c r="B40" s="4">
        <v>-67.93212890625</v>
      </c>
      <c r="C40" s="4">
        <v>-35.62774658203125</v>
      </c>
      <c r="D40" s="4">
        <v>24.754745654752071</v>
      </c>
      <c r="E40" s="4">
        <v>0.13744326446260402</v>
      </c>
      <c r="F40" s="5">
        <v>0.40579726027397262</v>
      </c>
      <c r="G40" s="5">
        <v>4.4392222748428809</v>
      </c>
    </row>
    <row r="41" spans="1:7" x14ac:dyDescent="0.25">
      <c r="A41" s="3">
        <v>43015.25</v>
      </c>
      <c r="B41" s="4">
        <v>-67.6788330078125</v>
      </c>
      <c r="C41" s="4">
        <v>-35.628662109375</v>
      </c>
      <c r="D41" s="4">
        <v>24.754745654752071</v>
      </c>
      <c r="E41" s="4">
        <v>0.19298002023111849</v>
      </c>
      <c r="F41" s="5">
        <v>0.40579726027397262</v>
      </c>
      <c r="G41" s="5">
        <v>5.1264000819477049</v>
      </c>
    </row>
    <row r="42" spans="1:7" x14ac:dyDescent="0.25">
      <c r="A42" s="3">
        <v>43015.5</v>
      </c>
      <c r="B42" s="4">
        <v>-68.0419921875</v>
      </c>
      <c r="C42" s="4">
        <v>-35.6304931640625</v>
      </c>
      <c r="D42" s="4">
        <v>24.754745654752071</v>
      </c>
      <c r="E42" s="4">
        <v>0.21970059226435978</v>
      </c>
      <c r="F42" s="5">
        <v>0.40579726027397262</v>
      </c>
      <c r="G42" s="5">
        <v>6.2795806410970254</v>
      </c>
    </row>
    <row r="43" spans="1:7" x14ac:dyDescent="0.25">
      <c r="A43" s="3">
        <v>43015.75</v>
      </c>
      <c r="B43" s="4">
        <v>-67.66357421875</v>
      </c>
      <c r="C43" s="4">
        <v>-35.6341552734375</v>
      </c>
      <c r="D43" s="4">
        <v>24.754745654752071</v>
      </c>
      <c r="E43" s="4">
        <v>0.249810226465911</v>
      </c>
      <c r="F43" s="5">
        <v>0.40579726027397262</v>
      </c>
      <c r="G43" s="5">
        <v>5.1264000819477049</v>
      </c>
    </row>
    <row r="44" spans="1:7" x14ac:dyDescent="0.25">
      <c r="A44" s="3">
        <v>43016</v>
      </c>
      <c r="B44" s="4">
        <v>-67.706298828125</v>
      </c>
      <c r="C44" s="4">
        <v>-35.6341552734375</v>
      </c>
      <c r="D44" s="4">
        <v>24.754745654752071</v>
      </c>
      <c r="E44" s="4">
        <v>0.24088343613834695</v>
      </c>
      <c r="F44" s="5">
        <v>0.40579726027397262</v>
      </c>
      <c r="G44" s="5">
        <v>5.1264000819477049</v>
      </c>
    </row>
    <row r="45" spans="1:7" x14ac:dyDescent="0.25">
      <c r="A45" s="3">
        <v>43016.25</v>
      </c>
      <c r="B45" s="4">
        <v>-67.218017578125</v>
      </c>
      <c r="C45" s="4">
        <v>-35.63873291015625</v>
      </c>
      <c r="D45" s="4">
        <v>24.754745654752071</v>
      </c>
      <c r="E45" s="4">
        <v>0.32475186786120958</v>
      </c>
      <c r="F45" s="5">
        <v>0.40579726027397262</v>
      </c>
      <c r="G45" s="5">
        <v>2.5625587331231401</v>
      </c>
    </row>
    <row r="46" spans="1:7" x14ac:dyDescent="0.25">
      <c r="A46" s="3">
        <v>43016.5</v>
      </c>
      <c r="B46" s="4">
        <v>-67.95654296875</v>
      </c>
      <c r="C46" s="4">
        <v>-35.64788818359375</v>
      </c>
      <c r="D46" s="4">
        <v>24.754745654752071</v>
      </c>
      <c r="E46" s="4">
        <v>0.31914808611520584</v>
      </c>
      <c r="F46" s="5">
        <v>0.40579726027397262</v>
      </c>
      <c r="G46" s="5">
        <v>6.2795806410970254</v>
      </c>
    </row>
    <row r="47" spans="1:7" x14ac:dyDescent="0.25">
      <c r="A47" s="3">
        <v>43016.75</v>
      </c>
      <c r="B47" s="4">
        <v>-67.56591796875</v>
      </c>
      <c r="C47" s="4">
        <v>-35.650634765625</v>
      </c>
      <c r="D47" s="4">
        <v>24.754745654752071</v>
      </c>
      <c r="E47" s="4">
        <v>0.42367390094341317</v>
      </c>
      <c r="F47" s="5">
        <v>0.40579726027397262</v>
      </c>
      <c r="G47" s="5">
        <v>3.62430749400795</v>
      </c>
    </row>
    <row r="48" spans="1:7" x14ac:dyDescent="0.25">
      <c r="A48" s="3">
        <v>43017</v>
      </c>
      <c r="B48" s="4">
        <v>-67.7978515625</v>
      </c>
      <c r="C48" s="4">
        <v>-35.64788818359375</v>
      </c>
      <c r="D48" s="4">
        <v>24.754745654752071</v>
      </c>
      <c r="E48" s="4">
        <v>0.34942989570083682</v>
      </c>
      <c r="F48" s="5">
        <v>0.40579726027397262</v>
      </c>
      <c r="G48" s="5">
        <v>5.7319679651977298</v>
      </c>
    </row>
    <row r="49" spans="1:7" x14ac:dyDescent="0.25">
      <c r="A49" s="3">
        <v>43017.25</v>
      </c>
      <c r="B49" s="4">
        <v>-67.2271728515625</v>
      </c>
      <c r="C49" s="4">
        <v>-35.657958984375</v>
      </c>
      <c r="D49" s="4">
        <v>24.754745654752071</v>
      </c>
      <c r="E49" s="4">
        <v>0.510692571732136</v>
      </c>
      <c r="F49" s="5">
        <v>0.40579726027397262</v>
      </c>
      <c r="G49" s="5">
        <v>5.7319679651977298</v>
      </c>
    </row>
    <row r="50" spans="1:7" x14ac:dyDescent="0.25">
      <c r="A50" s="3">
        <v>43017.5</v>
      </c>
      <c r="B50" s="4">
        <v>-68.9239501953125</v>
      </c>
      <c r="C50" s="4">
        <v>-35.6488037109375</v>
      </c>
      <c r="D50" s="4">
        <v>24.754745654752071</v>
      </c>
      <c r="E50" s="4">
        <v>0.36739948286663093</v>
      </c>
      <c r="F50" s="5">
        <v>0.40579726027397262</v>
      </c>
      <c r="G50" s="5">
        <v>10.579844096122505</v>
      </c>
    </row>
    <row r="51" spans="1:7" x14ac:dyDescent="0.25">
      <c r="A51" s="3">
        <v>43017.75</v>
      </c>
      <c r="B51" s="4">
        <v>-67.999267578125</v>
      </c>
      <c r="C51" s="4">
        <v>-35.643310546875</v>
      </c>
      <c r="D51" s="4">
        <v>24.754745654752071</v>
      </c>
      <c r="E51" s="4">
        <v>0.33596482976940933</v>
      </c>
      <c r="F51" s="5">
        <v>0.40579726027397262</v>
      </c>
      <c r="G51" s="5">
        <v>6.2795806410970254</v>
      </c>
    </row>
    <row r="52" spans="1:7" x14ac:dyDescent="0.25">
      <c r="A52" s="3">
        <v>43018</v>
      </c>
      <c r="B52" s="4">
        <v>-67.5323486328125</v>
      </c>
      <c r="C52" s="4">
        <v>-35.6451416015625</v>
      </c>
      <c r="D52" s="4">
        <v>24.754745654752071</v>
      </c>
      <c r="E52" s="4">
        <v>0.34606265568510253</v>
      </c>
      <c r="F52" s="5">
        <v>0.40579726027397262</v>
      </c>
      <c r="G52" s="5">
        <v>5.1264000819477049</v>
      </c>
    </row>
    <row r="53" spans="1:7" x14ac:dyDescent="0.25">
      <c r="A53" s="3">
        <v>43018.25</v>
      </c>
      <c r="B53" s="4">
        <v>-67.3309326171875</v>
      </c>
      <c r="C53" s="4">
        <v>-35.65521240234375</v>
      </c>
      <c r="D53" s="4">
        <v>24.754745654752071</v>
      </c>
      <c r="E53" s="4">
        <v>0.46543398685469128</v>
      </c>
      <c r="F53" s="5">
        <v>0.40579726027397262</v>
      </c>
      <c r="G53" s="5">
        <v>9.9363670721407207</v>
      </c>
    </row>
    <row r="54" spans="1:7" x14ac:dyDescent="0.25">
      <c r="A54" s="3">
        <v>43018.5</v>
      </c>
      <c r="B54" s="4">
        <v>-67.9656982421875</v>
      </c>
      <c r="C54" s="4">
        <v>-35.66436767578125</v>
      </c>
      <c r="D54" s="4">
        <v>24.754745654752071</v>
      </c>
      <c r="E54" s="4">
        <v>0.55834054771037245</v>
      </c>
      <c r="F54" s="5">
        <v>0.40579726027397262</v>
      </c>
      <c r="G54" s="5">
        <v>8.1096144559941834</v>
      </c>
    </row>
    <row r="55" spans="1:7" x14ac:dyDescent="0.25">
      <c r="A55" s="3">
        <v>43018.75</v>
      </c>
      <c r="B55" s="4">
        <v>-67.7459716796875</v>
      </c>
      <c r="C55" s="4">
        <v>-35.64697265625</v>
      </c>
      <c r="D55" s="4">
        <v>24.754745654752071</v>
      </c>
      <c r="E55" s="4">
        <v>0.42931132644338277</v>
      </c>
      <c r="F55" s="5">
        <v>0.40579726027397262</v>
      </c>
      <c r="G55" s="5">
        <v>5.7319679651977298</v>
      </c>
    </row>
    <row r="56" spans="1:7" x14ac:dyDescent="0.25">
      <c r="A56" s="3">
        <v>43019</v>
      </c>
      <c r="B56" s="4">
        <v>-67.7642822265625</v>
      </c>
      <c r="C56" s="4">
        <v>-35.65704345703125</v>
      </c>
      <c r="D56" s="4">
        <v>24.754745654752071</v>
      </c>
      <c r="E56" s="4">
        <v>0.47786841824040494</v>
      </c>
      <c r="F56" s="5">
        <v>0.40579726027397262</v>
      </c>
      <c r="G56" s="5">
        <v>5.7319679651977298</v>
      </c>
    </row>
    <row r="57" spans="1:7" x14ac:dyDescent="0.25">
      <c r="A57" s="3">
        <v>43019.25</v>
      </c>
      <c r="B57" s="4">
        <v>-67.2149658203125</v>
      </c>
      <c r="C57" s="4">
        <v>-35.64788818359375</v>
      </c>
      <c r="D57" s="4">
        <v>24.754745654752071</v>
      </c>
      <c r="E57" s="4">
        <v>0.42029231861852168</v>
      </c>
      <c r="F57" s="5">
        <v>0.40579726027397262</v>
      </c>
      <c r="G57" s="5">
        <v>4.4392222748428809</v>
      </c>
    </row>
    <row r="58" spans="1:7" x14ac:dyDescent="0.25">
      <c r="A58" s="3">
        <v>43019.5</v>
      </c>
      <c r="B58" s="4">
        <v>-67.962646484375</v>
      </c>
      <c r="C58" s="4">
        <v>-35.66436767578125</v>
      </c>
      <c r="D58" s="4">
        <v>24.754745654752071</v>
      </c>
      <c r="E58" s="4">
        <v>0.65631245942881833</v>
      </c>
      <c r="F58" s="5">
        <v>0.40579726027397262</v>
      </c>
      <c r="G58" s="5">
        <v>4.4392222748428809</v>
      </c>
    </row>
    <row r="59" spans="1:7" x14ac:dyDescent="0.25">
      <c r="A59" s="3">
        <v>43019.75</v>
      </c>
      <c r="B59" s="4">
        <v>-67.95654296875</v>
      </c>
      <c r="C59" s="4">
        <v>-35.67718505859375</v>
      </c>
      <c r="D59" s="4">
        <v>24.754745654752071</v>
      </c>
      <c r="E59" s="4">
        <v>0.77092750217758521</v>
      </c>
      <c r="F59" s="5">
        <v>0.40579726027397262</v>
      </c>
      <c r="G59" s="5">
        <v>3.62430749400795</v>
      </c>
    </row>
    <row r="60" spans="1:7" x14ac:dyDescent="0.25">
      <c r="A60" s="3">
        <v>43020</v>
      </c>
      <c r="B60" s="4">
        <v>-67.8863525390625</v>
      </c>
      <c r="C60" s="4">
        <v>-35.68634033203125</v>
      </c>
      <c r="D60" s="4">
        <v>24.754745654752071</v>
      </c>
      <c r="E60" s="4">
        <v>0.83659546079849179</v>
      </c>
      <c r="F60" s="5">
        <v>0.40579726027397262</v>
      </c>
      <c r="G60" s="5">
        <v>5.7319679651977298</v>
      </c>
    </row>
    <row r="61" spans="1:7" x14ac:dyDescent="0.25">
      <c r="A61" s="3">
        <v>43020.25</v>
      </c>
      <c r="B61" s="4">
        <v>-67.388916015625</v>
      </c>
      <c r="C61" s="4">
        <v>-35.672607421875</v>
      </c>
      <c r="D61" s="4">
        <v>24.754745654752071</v>
      </c>
      <c r="E61" s="4">
        <v>0.69863258158318331</v>
      </c>
      <c r="F61" s="5">
        <v>0.40579726027397262</v>
      </c>
      <c r="G61" s="5">
        <v>6.2795806410970254</v>
      </c>
    </row>
    <row r="62" spans="1:7" x14ac:dyDescent="0.25">
      <c r="A62" s="3">
        <v>43020.5</v>
      </c>
      <c r="B62" s="4">
        <v>-68.0694580078125</v>
      </c>
      <c r="C62" s="4">
        <v>-35.69732666015625</v>
      </c>
      <c r="D62" s="4">
        <v>24.754745654752071</v>
      </c>
      <c r="E62" s="4">
        <v>1.0409273366208822</v>
      </c>
      <c r="F62" s="5">
        <v>0.40579726027397262</v>
      </c>
      <c r="G62" s="5">
        <v>3.62430749400795</v>
      </c>
    </row>
    <row r="63" spans="1:7" x14ac:dyDescent="0.25">
      <c r="A63" s="3">
        <v>43020.75</v>
      </c>
      <c r="B63" s="4">
        <v>-68.658447265625</v>
      </c>
      <c r="C63" s="4">
        <v>-35.6817626953125</v>
      </c>
      <c r="D63" s="4">
        <v>24.754745654752071</v>
      </c>
      <c r="E63" s="4">
        <v>0.79969892098876016</v>
      </c>
      <c r="F63" s="5">
        <v>0.40579726027397262</v>
      </c>
      <c r="G63" s="5">
        <v>6.7832889062333557</v>
      </c>
    </row>
    <row r="64" spans="1:7" x14ac:dyDescent="0.25">
      <c r="A64" s="3">
        <v>43021</v>
      </c>
      <c r="B64" s="4">
        <v>-67.4041748046875</v>
      </c>
      <c r="C64" s="4">
        <v>-35.70098876953125</v>
      </c>
      <c r="D64" s="4">
        <v>24.754745654752071</v>
      </c>
      <c r="E64" s="4">
        <v>1.0210864668945305</v>
      </c>
      <c r="F64" s="5">
        <v>0.40579726027397262</v>
      </c>
      <c r="G64" s="5">
        <v>9.2487047910289224</v>
      </c>
    </row>
    <row r="65" spans="1:7" x14ac:dyDescent="0.25">
      <c r="A65" s="3">
        <v>43021.25</v>
      </c>
      <c r="B65" s="4">
        <v>-67.5140380859375</v>
      </c>
      <c r="C65" s="4">
        <v>-35.67718505859375</v>
      </c>
      <c r="D65" s="4">
        <v>24.754745654752071</v>
      </c>
      <c r="E65" s="4">
        <v>0.70092307440580726</v>
      </c>
      <c r="F65" s="5">
        <v>0.40579726027397262</v>
      </c>
      <c r="G65" s="5">
        <v>8.1096144559941834</v>
      </c>
    </row>
    <row r="66" spans="1:7" x14ac:dyDescent="0.25">
      <c r="A66" s="3">
        <v>43021.5</v>
      </c>
      <c r="B66" s="4">
        <v>-68.243408203125</v>
      </c>
      <c r="C66" s="4">
        <v>-35.69915771484375</v>
      </c>
      <c r="D66" s="4">
        <v>24.754745654752071</v>
      </c>
      <c r="E66" s="4">
        <v>0.99194944900892779</v>
      </c>
      <c r="F66" s="5">
        <v>0.40579726027397262</v>
      </c>
      <c r="G66" s="5">
        <v>5.7319679651977298</v>
      </c>
    </row>
    <row r="67" spans="1:7" x14ac:dyDescent="0.25">
      <c r="A67" s="3">
        <v>43021.75</v>
      </c>
      <c r="B67" s="4">
        <v>-68.280029296875</v>
      </c>
      <c r="C67" s="4">
        <v>-35.67718505859375</v>
      </c>
      <c r="D67" s="4">
        <v>24.754745654752071</v>
      </c>
      <c r="E67" s="4">
        <v>0.63005686200261835</v>
      </c>
      <c r="F67" s="5">
        <v>0.40579726027397262</v>
      </c>
      <c r="G67" s="5">
        <v>0</v>
      </c>
    </row>
    <row r="68" spans="1:7" x14ac:dyDescent="0.25">
      <c r="A68" s="3">
        <v>43022</v>
      </c>
      <c r="B68" s="4">
        <v>-67.6055908203125</v>
      </c>
      <c r="C68" s="4">
        <v>-35.672607421875</v>
      </c>
      <c r="D68" s="4">
        <v>24.754745654752071</v>
      </c>
      <c r="E68" s="4">
        <v>0.72040437765093657</v>
      </c>
      <c r="F68" s="5">
        <v>0.40579726027397262</v>
      </c>
      <c r="G68" s="5">
        <v>4.4392222748428809</v>
      </c>
    </row>
    <row r="69" spans="1:7" x14ac:dyDescent="0.25">
      <c r="A69" s="3">
        <v>43022.25</v>
      </c>
      <c r="B69" s="4">
        <v>-67.90771484375</v>
      </c>
      <c r="C69" s="4">
        <v>-35.6561279296875</v>
      </c>
      <c r="D69" s="4">
        <v>24.754745654752071</v>
      </c>
      <c r="E69" s="4">
        <v>0.44397715155332662</v>
      </c>
      <c r="F69" s="5">
        <v>0.40579726027397262</v>
      </c>
      <c r="G69" s="5">
        <v>6.7832889062333557</v>
      </c>
    </row>
    <row r="70" spans="1:7" x14ac:dyDescent="0.25">
      <c r="A70" s="3">
        <v>43022.5</v>
      </c>
      <c r="B70" s="4">
        <v>-67.3919677734375</v>
      </c>
      <c r="C70" s="4">
        <v>-35.6634521484375</v>
      </c>
      <c r="D70" s="4">
        <v>24.754745654752071</v>
      </c>
      <c r="E70" s="4">
        <v>0.60042400219003866</v>
      </c>
      <c r="F70" s="5">
        <v>0.40579726027397262</v>
      </c>
      <c r="G70" s="5">
        <v>3.62430749400795</v>
      </c>
    </row>
    <row r="71" spans="1:7" x14ac:dyDescent="0.25">
      <c r="A71" s="3">
        <v>43022.75</v>
      </c>
      <c r="B71" s="4">
        <v>-68.00537109375</v>
      </c>
      <c r="C71" s="4">
        <v>-35.65521240234375</v>
      </c>
      <c r="D71" s="4">
        <v>24.754745654752071</v>
      </c>
      <c r="E71" s="4">
        <v>0.50729410952448006</v>
      </c>
      <c r="F71" s="5">
        <v>0.40579726027397262</v>
      </c>
      <c r="G71" s="5">
        <v>5.7319679651977298</v>
      </c>
    </row>
    <row r="72" spans="1:7" x14ac:dyDescent="0.25">
      <c r="A72" s="3">
        <v>43023</v>
      </c>
      <c r="B72" s="4">
        <v>-67.46826171875</v>
      </c>
      <c r="C72" s="4">
        <v>-35.65521240234375</v>
      </c>
      <c r="D72" s="4">
        <v>24.754745654752071</v>
      </c>
      <c r="E72" s="4">
        <v>0.47334578305611785</v>
      </c>
      <c r="F72" s="5">
        <v>0.40579726027397262</v>
      </c>
      <c r="G72" s="5">
        <v>4.4392222748428809</v>
      </c>
    </row>
    <row r="73" spans="1:7" x14ac:dyDescent="0.25">
      <c r="A73" s="3">
        <v>43023.25</v>
      </c>
      <c r="B73" s="4">
        <v>-67.8131103515625</v>
      </c>
      <c r="C73" s="4">
        <v>-35.6524658203125</v>
      </c>
      <c r="D73" s="4">
        <v>24.754745654752071</v>
      </c>
      <c r="E73" s="4">
        <v>0.47560695434134459</v>
      </c>
      <c r="F73" s="5">
        <v>0.40579726027397262</v>
      </c>
      <c r="G73" s="5">
        <v>7.2522468650594325</v>
      </c>
    </row>
    <row r="74" spans="1:7" x14ac:dyDescent="0.25">
      <c r="A74" s="3">
        <v>43023.5</v>
      </c>
      <c r="B74" s="4">
        <v>-67.3126220703125</v>
      </c>
      <c r="C74" s="4">
        <v>-35.65521240234375</v>
      </c>
      <c r="D74" s="4">
        <v>24.754745654752071</v>
      </c>
      <c r="E74" s="4">
        <v>0.49710268582941808</v>
      </c>
      <c r="F74" s="5">
        <v>0.40579726027397262</v>
      </c>
      <c r="G74" s="5">
        <v>5.7319679651977298</v>
      </c>
    </row>
    <row r="75" spans="1:7" x14ac:dyDescent="0.25">
      <c r="A75" s="3">
        <v>43023.75</v>
      </c>
      <c r="B75" s="4">
        <v>-67.8985595703125</v>
      </c>
      <c r="C75" s="4">
        <v>-35.665283203125</v>
      </c>
      <c r="D75" s="4">
        <v>24.754745654752071</v>
      </c>
      <c r="E75" s="4">
        <v>0.60384061703905445</v>
      </c>
      <c r="F75" s="5">
        <v>0.40579726027397262</v>
      </c>
      <c r="G75" s="5">
        <v>5.1264000819477049</v>
      </c>
    </row>
    <row r="76" spans="1:7" x14ac:dyDescent="0.25">
      <c r="A76" s="3">
        <v>43024</v>
      </c>
      <c r="B76" s="4">
        <v>-67.4774169921875</v>
      </c>
      <c r="C76" s="4">
        <v>-35.6671142578125</v>
      </c>
      <c r="D76" s="4">
        <v>24.754745654752071</v>
      </c>
      <c r="E76" s="4">
        <v>0.59586955380171958</v>
      </c>
      <c r="F76" s="5">
        <v>0.40579726027397262</v>
      </c>
      <c r="G76" s="5">
        <v>5.1264000819477049</v>
      </c>
    </row>
    <row r="77" spans="1:7" x14ac:dyDescent="0.25">
      <c r="A77" s="3">
        <v>43024.25</v>
      </c>
      <c r="B77" s="4">
        <v>-67.803955078125</v>
      </c>
      <c r="C77" s="4">
        <v>-35.6671142578125</v>
      </c>
      <c r="D77" s="4">
        <v>24.754745654752071</v>
      </c>
      <c r="E77" s="4">
        <v>0.67117002947912852</v>
      </c>
      <c r="F77" s="5">
        <v>0.40579726027397262</v>
      </c>
      <c r="G77" s="5">
        <v>5.1264000819477049</v>
      </c>
    </row>
    <row r="78" spans="1:7" x14ac:dyDescent="0.25">
      <c r="A78" s="3">
        <v>43024.5</v>
      </c>
      <c r="B78" s="4">
        <v>-67.388916015625</v>
      </c>
      <c r="C78" s="4">
        <v>-35.6707763671875</v>
      </c>
      <c r="D78" s="4">
        <v>24.754745654752071</v>
      </c>
      <c r="E78" s="4">
        <v>0.64489213973286041</v>
      </c>
      <c r="F78" s="5">
        <v>0.40579726027397262</v>
      </c>
      <c r="G78" s="5">
        <v>6.2795806410970254</v>
      </c>
    </row>
    <row r="79" spans="1:7" x14ac:dyDescent="0.25">
      <c r="A79" s="3">
        <v>43024.75</v>
      </c>
      <c r="B79" s="4">
        <v>-67.864990234375</v>
      </c>
      <c r="C79" s="4">
        <v>-35.67718505859375</v>
      </c>
      <c r="D79" s="4">
        <v>24.754745654752071</v>
      </c>
      <c r="E79" s="4">
        <v>0.73875955348916023</v>
      </c>
      <c r="F79" s="5">
        <v>0.40579726027397262</v>
      </c>
      <c r="G79" s="5">
        <v>5.1264000819477049</v>
      </c>
    </row>
    <row r="80" spans="1:7" x14ac:dyDescent="0.25">
      <c r="A80" s="3">
        <v>43025</v>
      </c>
      <c r="B80" s="4">
        <v>-67.431640625</v>
      </c>
      <c r="C80" s="4">
        <v>-35.6634521484375</v>
      </c>
      <c r="D80" s="4">
        <v>24.754745654752071</v>
      </c>
      <c r="E80" s="4">
        <v>0.64831745286608111</v>
      </c>
      <c r="F80" s="5">
        <v>0.40579726027397262</v>
      </c>
      <c r="G80" s="5">
        <v>5.1264000819477049</v>
      </c>
    </row>
    <row r="81" spans="1:7" x14ac:dyDescent="0.25">
      <c r="A81" s="3">
        <v>43025.25</v>
      </c>
      <c r="B81" s="4">
        <v>-67.742919921875</v>
      </c>
      <c r="C81" s="4">
        <v>-35.7000732421875</v>
      </c>
      <c r="D81" s="4">
        <v>24.754745654752071</v>
      </c>
      <c r="E81" s="4">
        <v>1.0783358719887701</v>
      </c>
      <c r="F81" s="5">
        <v>0.40579726027397262</v>
      </c>
      <c r="G81" s="5">
        <v>6.2795806410970254</v>
      </c>
    </row>
    <row r="82" spans="1:7" x14ac:dyDescent="0.25">
      <c r="A82" s="3">
        <v>43025.5</v>
      </c>
      <c r="B82" s="4">
        <v>-67.4896240234375</v>
      </c>
      <c r="C82" s="4">
        <v>-35.6854248046875</v>
      </c>
      <c r="D82" s="4">
        <v>24.754745654752071</v>
      </c>
      <c r="E82" s="4">
        <v>0.88166847547023508</v>
      </c>
      <c r="F82" s="5">
        <v>0.40579726027397262</v>
      </c>
      <c r="G82" s="5">
        <v>6.2795806410970254</v>
      </c>
    </row>
    <row r="83" spans="1:7" x14ac:dyDescent="0.25">
      <c r="A83" s="3">
        <v>43025.75</v>
      </c>
      <c r="B83" s="4">
        <v>-67.7825927734375</v>
      </c>
      <c r="C83" s="4">
        <v>-35.69549560546875</v>
      </c>
      <c r="D83" s="4">
        <v>24.754745654752071</v>
      </c>
      <c r="E83" s="4">
        <v>1.0853588651729638</v>
      </c>
      <c r="F83" s="5">
        <v>0.40579726027397262</v>
      </c>
      <c r="G83" s="5">
        <v>6.7832889062333557</v>
      </c>
    </row>
    <row r="84" spans="1:7" x14ac:dyDescent="0.25">
      <c r="A84" s="3">
        <v>43026</v>
      </c>
      <c r="B84" s="4">
        <v>-67.5384521484375</v>
      </c>
      <c r="C84" s="4">
        <v>-35.679931640625</v>
      </c>
      <c r="D84" s="4">
        <v>24.754745654752071</v>
      </c>
      <c r="E84" s="4">
        <v>0.79394085338196874</v>
      </c>
      <c r="F84" s="5">
        <v>0.40579726027397262</v>
      </c>
      <c r="G84" s="5">
        <v>6.2795806410970254</v>
      </c>
    </row>
    <row r="85" spans="1:7" x14ac:dyDescent="0.25">
      <c r="A85" s="3">
        <v>43026.25</v>
      </c>
      <c r="B85" s="4">
        <v>-67.6605224609375</v>
      </c>
      <c r="C85" s="4">
        <v>-35.69366455078125</v>
      </c>
      <c r="D85" s="4">
        <v>24.754745654752071</v>
      </c>
      <c r="E85" s="4">
        <v>0.95588668357453344</v>
      </c>
      <c r="F85" s="5">
        <v>0.40579726027397262</v>
      </c>
      <c r="G85" s="5">
        <v>4.4392222748428809</v>
      </c>
    </row>
    <row r="86" spans="1:7" x14ac:dyDescent="0.25">
      <c r="A86" s="3">
        <v>43026.5</v>
      </c>
      <c r="B86" s="4">
        <v>-67.620849609375</v>
      </c>
      <c r="C86" s="4">
        <v>-35.6707763671875</v>
      </c>
      <c r="D86" s="4">
        <v>24.754745654752071</v>
      </c>
      <c r="E86" s="4">
        <v>0.68031942492444841</v>
      </c>
      <c r="F86" s="5">
        <v>0.40579726027397262</v>
      </c>
      <c r="G86" s="5">
        <v>6.7832889062333557</v>
      </c>
    </row>
    <row r="87" spans="1:7" x14ac:dyDescent="0.25">
      <c r="A87" s="3">
        <v>43026.75</v>
      </c>
      <c r="B87" s="4">
        <v>-67.6300048828125</v>
      </c>
      <c r="C87" s="4">
        <v>-35.6982421875</v>
      </c>
      <c r="D87" s="4">
        <v>24.754745654752071</v>
      </c>
      <c r="E87" s="4">
        <v>0.99544333507401461</v>
      </c>
      <c r="F87" s="5">
        <v>0.40579726027397262</v>
      </c>
      <c r="G87" s="5">
        <v>6.2795806410970254</v>
      </c>
    </row>
    <row r="88" spans="1:7" x14ac:dyDescent="0.25">
      <c r="A88" s="3">
        <v>43027</v>
      </c>
      <c r="B88" s="4">
        <v>-67.645263671875</v>
      </c>
      <c r="C88" s="4">
        <v>-35.6634521484375</v>
      </c>
      <c r="D88" s="4">
        <v>24.754745654752071</v>
      </c>
      <c r="E88" s="4">
        <v>0.58676421394824274</v>
      </c>
      <c r="F88" s="5">
        <v>0.40579726027397262</v>
      </c>
      <c r="G88" s="5">
        <v>6.7832889062333557</v>
      </c>
    </row>
    <row r="89" spans="1:7" x14ac:dyDescent="0.25">
      <c r="A89" s="3">
        <v>43027.25</v>
      </c>
      <c r="B89" s="4">
        <v>-67.51708984375</v>
      </c>
      <c r="C89" s="4">
        <v>-35.679931640625</v>
      </c>
      <c r="D89" s="4">
        <v>24.754745654752071</v>
      </c>
      <c r="E89" s="4">
        <v>0.83082524930301815</v>
      </c>
      <c r="F89" s="5">
        <v>0.40579726027397262</v>
      </c>
      <c r="G89" s="5">
        <v>6.2795806410970254</v>
      </c>
    </row>
    <row r="90" spans="1:7" x14ac:dyDescent="0.25">
      <c r="A90" s="3">
        <v>43027.5</v>
      </c>
      <c r="B90" s="4">
        <v>-67.816162109375</v>
      </c>
      <c r="C90" s="4">
        <v>-35.66802978515625</v>
      </c>
      <c r="D90" s="4">
        <v>24.754745654752071</v>
      </c>
      <c r="E90" s="4">
        <v>0.63347927104240398</v>
      </c>
      <c r="F90" s="5">
        <v>0.40579726027397262</v>
      </c>
      <c r="G90" s="5">
        <v>4.4392222748428809</v>
      </c>
    </row>
    <row r="91" spans="1:7" x14ac:dyDescent="0.25">
      <c r="A91" s="3">
        <v>43027.75</v>
      </c>
      <c r="B91" s="4">
        <v>-67.5933837890625</v>
      </c>
      <c r="C91" s="4">
        <v>-35.66619873046875</v>
      </c>
      <c r="D91" s="4">
        <v>24.754745654752071</v>
      </c>
      <c r="E91" s="4">
        <v>0.63462022287905029</v>
      </c>
      <c r="F91" s="5">
        <v>0.40579726027397262</v>
      </c>
      <c r="G91" s="5">
        <v>5.1264000819477049</v>
      </c>
    </row>
    <row r="92" spans="1:7" x14ac:dyDescent="0.25">
      <c r="A92" s="3">
        <v>43028</v>
      </c>
      <c r="B92" s="4">
        <v>-67.6422119140625</v>
      </c>
      <c r="C92" s="4">
        <v>-35.66436767578125</v>
      </c>
      <c r="D92" s="4">
        <v>24.754745654752071</v>
      </c>
      <c r="E92" s="4">
        <v>0.55834054771037245</v>
      </c>
      <c r="F92" s="5">
        <v>0.40579726027397262</v>
      </c>
      <c r="G92" s="5">
        <v>5.1264000819477049</v>
      </c>
    </row>
    <row r="93" spans="1:7" x14ac:dyDescent="0.25">
      <c r="A93" s="3">
        <v>43028.25</v>
      </c>
      <c r="B93" s="4">
        <v>-67.4163818359375</v>
      </c>
      <c r="C93" s="4">
        <v>-35.66802978515625</v>
      </c>
      <c r="D93" s="4">
        <v>24.754745654752071</v>
      </c>
      <c r="E93" s="4">
        <v>0.65402779896606944</v>
      </c>
      <c r="F93" s="5">
        <v>0.40579726027397262</v>
      </c>
      <c r="G93" s="5">
        <v>4.4392222748428809</v>
      </c>
    </row>
    <row r="94" spans="1:7" x14ac:dyDescent="0.25">
      <c r="A94" s="3">
        <v>43028.5</v>
      </c>
      <c r="B94" s="4">
        <v>-67.8863525390625</v>
      </c>
      <c r="C94" s="4">
        <v>-35.672607421875</v>
      </c>
      <c r="D94" s="4">
        <v>24.754745654752071</v>
      </c>
      <c r="E94" s="4">
        <v>0.63690234984284189</v>
      </c>
      <c r="F94" s="5">
        <v>0.40579726027397262</v>
      </c>
      <c r="G94" s="5">
        <v>4.4392222748428809</v>
      </c>
    </row>
    <row r="95" spans="1:7" x14ac:dyDescent="0.25">
      <c r="A95" s="3">
        <v>43028.75</v>
      </c>
      <c r="B95" s="4">
        <v>-67.3370361328125</v>
      </c>
      <c r="C95" s="4">
        <v>-35.65338134765625</v>
      </c>
      <c r="D95" s="4">
        <v>24.754745654752071</v>
      </c>
      <c r="E95" s="4">
        <v>0.46656402416505216</v>
      </c>
      <c r="F95" s="5">
        <v>0.40579726027397262</v>
      </c>
      <c r="G95" s="5">
        <v>5.7319679651977298</v>
      </c>
    </row>
    <row r="96" spans="1:7" x14ac:dyDescent="0.25">
      <c r="A96" s="3">
        <v>43029</v>
      </c>
      <c r="B96" s="4">
        <v>-67.8253173828125</v>
      </c>
      <c r="C96" s="4">
        <v>-35.657958984375</v>
      </c>
      <c r="D96" s="4">
        <v>24.754745654752071</v>
      </c>
      <c r="E96" s="4">
        <v>0.50502883509579988</v>
      </c>
      <c r="F96" s="5">
        <v>0.40579726027397262</v>
      </c>
      <c r="G96" s="5">
        <v>6.2795806410970254</v>
      </c>
    </row>
    <row r="97" spans="1:7" x14ac:dyDescent="0.25">
      <c r="A97" s="3">
        <v>43029.25</v>
      </c>
      <c r="B97" s="4">
        <v>-67.12646484375</v>
      </c>
      <c r="C97" s="4">
        <v>-35.650634765625</v>
      </c>
      <c r="D97" s="4">
        <v>24.754745654752071</v>
      </c>
      <c r="E97" s="4">
        <v>0.4643040226170001</v>
      </c>
      <c r="F97" s="5">
        <v>0.40579726027397262</v>
      </c>
      <c r="G97" s="5">
        <v>3.62430749400795</v>
      </c>
    </row>
    <row r="98" spans="1:7" x14ac:dyDescent="0.25">
      <c r="A98" s="3">
        <v>43029.5</v>
      </c>
      <c r="B98" s="4">
        <v>-67.8375244140625</v>
      </c>
      <c r="C98" s="4">
        <v>-35.66253662109375</v>
      </c>
      <c r="D98" s="4">
        <v>24.754745654752071</v>
      </c>
      <c r="E98" s="4">
        <v>0.5799383190604317</v>
      </c>
      <c r="F98" s="5">
        <v>0.40579726027397262</v>
      </c>
      <c r="G98" s="5">
        <v>5.1264000819477049</v>
      </c>
    </row>
    <row r="99" spans="1:7" x14ac:dyDescent="0.25">
      <c r="A99" s="3">
        <v>43029.75</v>
      </c>
      <c r="B99" s="4">
        <v>-67.4896240234375</v>
      </c>
      <c r="C99" s="4">
        <v>-35.6634521484375</v>
      </c>
      <c r="D99" s="4">
        <v>24.754745654752071</v>
      </c>
      <c r="E99" s="4">
        <v>0.54357848221252425</v>
      </c>
      <c r="F99" s="5">
        <v>0.40579726027397262</v>
      </c>
      <c r="G99" s="5">
        <v>6.2795806410970254</v>
      </c>
    </row>
    <row r="100" spans="1:7" x14ac:dyDescent="0.25">
      <c r="A100" s="3">
        <v>43030</v>
      </c>
      <c r="B100" s="4">
        <v>-67.572021484375</v>
      </c>
      <c r="C100" s="4">
        <v>-35.66802978515625</v>
      </c>
      <c r="D100" s="4">
        <v>24.754745654752071</v>
      </c>
      <c r="E100" s="4">
        <v>0.67002669139810678</v>
      </c>
      <c r="F100" s="5">
        <v>0.40579726027397262</v>
      </c>
      <c r="G100" s="5">
        <v>5.1264000819477049</v>
      </c>
    </row>
    <row r="101" spans="1:7" x14ac:dyDescent="0.25">
      <c r="A101" s="3">
        <v>43030.25</v>
      </c>
      <c r="B101" s="4">
        <v>-67.340087890625</v>
      </c>
      <c r="C101" s="4">
        <v>-35.6671142578125</v>
      </c>
      <c r="D101" s="4">
        <v>24.754745654752071</v>
      </c>
      <c r="E101" s="4">
        <v>0.6506013676282123</v>
      </c>
      <c r="F101" s="5">
        <v>0.40579726027397262</v>
      </c>
      <c r="G101" s="5">
        <v>6.2795806410970254</v>
      </c>
    </row>
    <row r="102" spans="1:7" x14ac:dyDescent="0.25">
      <c r="A102" s="3">
        <v>43030.5</v>
      </c>
      <c r="B102" s="4">
        <v>-67.919921875</v>
      </c>
      <c r="C102" s="4">
        <v>-35.64422607421875</v>
      </c>
      <c r="D102" s="4">
        <v>24.754745654752071</v>
      </c>
      <c r="E102" s="4">
        <v>0.4225466341050037</v>
      </c>
      <c r="F102" s="5">
        <v>0.40579726027397262</v>
      </c>
      <c r="G102" s="5">
        <v>3.62430749400795</v>
      </c>
    </row>
    <row r="103" spans="1:7" x14ac:dyDescent="0.25">
      <c r="A103" s="3">
        <v>43030.75</v>
      </c>
      <c r="B103" s="4">
        <v>-67.4835205078125</v>
      </c>
      <c r="C103" s="4">
        <v>-35.6414794921875</v>
      </c>
      <c r="D103" s="4">
        <v>24.754745654752071</v>
      </c>
      <c r="E103" s="4">
        <v>0.39776514937199181</v>
      </c>
      <c r="F103" s="5">
        <v>0.40579726027397262</v>
      </c>
      <c r="G103" s="5">
        <v>4.4392222748428809</v>
      </c>
    </row>
    <row r="104" spans="1:7" x14ac:dyDescent="0.25">
      <c r="A104" s="3">
        <v>43031</v>
      </c>
      <c r="B104" s="4">
        <v>-67.7642822265625</v>
      </c>
      <c r="C104" s="4">
        <v>-35.64422607421875</v>
      </c>
      <c r="D104" s="4">
        <v>24.754745654752071</v>
      </c>
      <c r="E104" s="4">
        <v>0.38876240985536015</v>
      </c>
      <c r="F104" s="5">
        <v>0.40579726027397262</v>
      </c>
      <c r="G104" s="5">
        <v>5.1264000819477049</v>
      </c>
    </row>
    <row r="105" spans="1:7" x14ac:dyDescent="0.25">
      <c r="A105" s="3">
        <v>43031.25</v>
      </c>
      <c r="B105" s="4">
        <v>-67.279052734375</v>
      </c>
      <c r="C105" s="4">
        <v>-35.64697265625</v>
      </c>
      <c r="D105" s="4">
        <v>24.754745654752071</v>
      </c>
      <c r="E105" s="4">
        <v>0.40226825974730218</v>
      </c>
      <c r="F105" s="5">
        <v>0.40579726027397262</v>
      </c>
      <c r="G105" s="5">
        <v>3.62430749400795</v>
      </c>
    </row>
    <row r="106" spans="1:7" x14ac:dyDescent="0.25">
      <c r="A106" s="3">
        <v>43031.5</v>
      </c>
      <c r="B106" s="4">
        <v>-67.974853515625</v>
      </c>
      <c r="C106" s="4">
        <v>-35.66253662109375</v>
      </c>
      <c r="D106" s="4">
        <v>24.754745654752071</v>
      </c>
      <c r="E106" s="4">
        <v>0.60953645882119645</v>
      </c>
      <c r="F106" s="5">
        <v>0.40579726027397262</v>
      </c>
      <c r="G106" s="5">
        <v>5.1264000819477049</v>
      </c>
    </row>
    <row r="107" spans="1:7" x14ac:dyDescent="0.25">
      <c r="A107" s="3">
        <v>43031.75</v>
      </c>
      <c r="B107" s="4">
        <v>-67.5628662109375</v>
      </c>
      <c r="C107" s="4">
        <v>-35.64788818359375</v>
      </c>
      <c r="D107" s="4">
        <v>24.754745654752071</v>
      </c>
      <c r="E107" s="4">
        <v>0.40452025033761174</v>
      </c>
      <c r="F107" s="5">
        <v>0.40579726027397262</v>
      </c>
      <c r="G107" s="5">
        <v>6.2795806410970254</v>
      </c>
    </row>
    <row r="108" spans="1:7" x14ac:dyDescent="0.25">
      <c r="A108" s="3">
        <v>43032</v>
      </c>
      <c r="B108" s="4">
        <v>-67.7215576171875</v>
      </c>
      <c r="C108" s="4">
        <v>-35.657958984375</v>
      </c>
      <c r="D108" s="4">
        <v>24.754745654752071</v>
      </c>
      <c r="E108" s="4">
        <v>0.54925472471478543</v>
      </c>
      <c r="F108" s="5">
        <v>0.40579726027397262</v>
      </c>
      <c r="G108" s="5">
        <v>5.7319679651977298</v>
      </c>
    </row>
    <row r="109" spans="1:7" x14ac:dyDescent="0.25">
      <c r="A109" s="3">
        <v>43032.25</v>
      </c>
      <c r="B109" s="4">
        <v>-67.254638671875</v>
      </c>
      <c r="C109" s="4">
        <v>-35.66162109375</v>
      </c>
      <c r="D109" s="4">
        <v>24.754745654752071</v>
      </c>
      <c r="E109" s="4">
        <v>0.56856774554694312</v>
      </c>
      <c r="F109" s="5">
        <v>0.40579726027397262</v>
      </c>
      <c r="G109" s="5">
        <v>5.7319679651977298</v>
      </c>
    </row>
    <row r="110" spans="1:7" x14ac:dyDescent="0.25">
      <c r="A110" s="3">
        <v>43032.5</v>
      </c>
      <c r="B110" s="4">
        <v>-67.93212890625</v>
      </c>
      <c r="C110" s="4">
        <v>-35.66070556640625</v>
      </c>
      <c r="D110" s="4">
        <v>24.754745654752071</v>
      </c>
      <c r="E110" s="4">
        <v>0.55947660765008322</v>
      </c>
      <c r="F110" s="5">
        <v>0.40579726027397262</v>
      </c>
      <c r="G110" s="5">
        <v>4.4392222748428809</v>
      </c>
    </row>
    <row r="111" spans="1:7" x14ac:dyDescent="0.25">
      <c r="A111" s="3">
        <v>43032.75</v>
      </c>
      <c r="B111" s="4">
        <v>-67.706298828125</v>
      </c>
      <c r="C111" s="4">
        <v>-35.65887451171875</v>
      </c>
      <c r="D111" s="4">
        <v>24.754745654752071</v>
      </c>
      <c r="E111" s="4">
        <v>0.56061274141245576</v>
      </c>
      <c r="F111" s="5">
        <v>0.40579726027397262</v>
      </c>
      <c r="G111" s="5">
        <v>5.7319679651977298</v>
      </c>
    </row>
    <row r="112" spans="1:7" x14ac:dyDescent="0.25">
      <c r="A112" s="3">
        <v>43033</v>
      </c>
      <c r="B112" s="4">
        <v>-67.6971435546875</v>
      </c>
      <c r="C112" s="4">
        <v>-35.6634521484375</v>
      </c>
      <c r="D112" s="4">
        <v>24.754745654752071</v>
      </c>
      <c r="E112" s="4">
        <v>0.57880092891940649</v>
      </c>
      <c r="F112" s="5">
        <v>0.40579726027397262</v>
      </c>
      <c r="G112" s="5">
        <v>8.1096144559941834</v>
      </c>
    </row>
    <row r="113" spans="1:7" x14ac:dyDescent="0.25">
      <c r="A113" s="3">
        <v>43033.25</v>
      </c>
      <c r="B113" s="4">
        <v>-67.0867919921875</v>
      </c>
      <c r="C113" s="4">
        <v>-35.66070556640625</v>
      </c>
      <c r="D113" s="4">
        <v>24.754745654752071</v>
      </c>
      <c r="E113" s="4">
        <v>0.60953645882119645</v>
      </c>
      <c r="F113" s="5">
        <v>0.40579726027397262</v>
      </c>
      <c r="G113" s="5">
        <v>5.7319679651977298</v>
      </c>
    </row>
    <row r="114" spans="1:7" x14ac:dyDescent="0.25">
      <c r="A114" s="3">
        <v>43033.5</v>
      </c>
      <c r="B114" s="4">
        <v>-68.5577392578125</v>
      </c>
      <c r="C114" s="4">
        <v>-35.67352294921875</v>
      </c>
      <c r="D114" s="4">
        <v>24.754745654752071</v>
      </c>
      <c r="E114" s="4">
        <v>0.62093371039088652</v>
      </c>
      <c r="F114" s="5">
        <v>0.40579726027397262</v>
      </c>
      <c r="G114" s="5">
        <v>7.2522468650594325</v>
      </c>
    </row>
    <row r="115" spans="1:7" x14ac:dyDescent="0.25">
      <c r="A115" s="3">
        <v>43033.75</v>
      </c>
      <c r="B115" s="4">
        <v>-67.645263671875</v>
      </c>
      <c r="C115" s="4">
        <v>-35.65155029296875</v>
      </c>
      <c r="D115" s="4">
        <v>24.754745654752071</v>
      </c>
      <c r="E115" s="4">
        <v>0.42705613794618102</v>
      </c>
      <c r="F115" s="5">
        <v>0.40579726027397262</v>
      </c>
      <c r="G115" s="5">
        <v>7.2522468650594325</v>
      </c>
    </row>
    <row r="116" spans="1:7" x14ac:dyDescent="0.25">
      <c r="A116" s="3">
        <v>43034</v>
      </c>
      <c r="B116" s="4">
        <v>-67.791748046875</v>
      </c>
      <c r="C116" s="4">
        <v>-35.6561279296875</v>
      </c>
      <c r="D116" s="4">
        <v>24.754745654752071</v>
      </c>
      <c r="E116" s="4">
        <v>0.51749147907401039</v>
      </c>
      <c r="F116" s="5">
        <v>0.40579726027397262</v>
      </c>
      <c r="G116" s="5">
        <v>7.2522468650594325</v>
      </c>
    </row>
    <row r="117" spans="1:7" x14ac:dyDescent="0.25">
      <c r="A117" s="3">
        <v>43034.25</v>
      </c>
      <c r="B117" s="4">
        <v>-67.2637939453125</v>
      </c>
      <c r="C117" s="4">
        <v>-35.66619873046875</v>
      </c>
      <c r="D117" s="4">
        <v>24.754745654752071</v>
      </c>
      <c r="E117" s="4">
        <v>0.59586955380171958</v>
      </c>
      <c r="F117" s="5">
        <v>0.40579726027397262</v>
      </c>
      <c r="G117" s="5">
        <v>8.1096144559941834</v>
      </c>
    </row>
    <row r="118" spans="1:7" x14ac:dyDescent="0.25">
      <c r="A118" s="3">
        <v>43034.5</v>
      </c>
      <c r="B118" s="4">
        <v>-67.8131103515625</v>
      </c>
      <c r="C118" s="4">
        <v>-35.672607421875</v>
      </c>
      <c r="D118" s="4">
        <v>24.754745654752071</v>
      </c>
      <c r="E118" s="4">
        <v>0.65974000966423318</v>
      </c>
      <c r="F118" s="5">
        <v>0.40579726027397262</v>
      </c>
      <c r="G118" s="5">
        <v>6.2795806410970254</v>
      </c>
    </row>
    <row r="119" spans="1:7" x14ac:dyDescent="0.25">
      <c r="A119" s="3">
        <v>43034.75</v>
      </c>
      <c r="B119" s="4">
        <v>-67.8314208984375</v>
      </c>
      <c r="C119" s="4">
        <v>-35.66802978515625</v>
      </c>
      <c r="D119" s="4">
        <v>24.754745654752071</v>
      </c>
      <c r="E119" s="4">
        <v>0.61181531504320219</v>
      </c>
      <c r="F119" s="5">
        <v>0.40579726027397262</v>
      </c>
      <c r="G119" s="5">
        <v>5.1264000819477049</v>
      </c>
    </row>
    <row r="120" spans="1:7" x14ac:dyDescent="0.25">
      <c r="A120" s="3">
        <v>43035</v>
      </c>
      <c r="B120" s="4">
        <v>-67.68798828125</v>
      </c>
      <c r="C120" s="4">
        <v>-35.6671142578125</v>
      </c>
      <c r="D120" s="4">
        <v>24.754745654752071</v>
      </c>
      <c r="E120" s="4">
        <v>0.62207384413761702</v>
      </c>
      <c r="F120" s="5">
        <v>0.40579726027397262</v>
      </c>
      <c r="G120" s="5">
        <v>4.4392222748428809</v>
      </c>
    </row>
    <row r="121" spans="1:7" x14ac:dyDescent="0.25">
      <c r="A121" s="3">
        <v>43035.25</v>
      </c>
      <c r="B121" s="4">
        <v>-67.462158203125</v>
      </c>
      <c r="C121" s="4">
        <v>-35.6671142578125</v>
      </c>
      <c r="D121" s="4">
        <v>24.754745654752071</v>
      </c>
      <c r="E121" s="4">
        <v>0.60725789949827913</v>
      </c>
      <c r="F121" s="5">
        <v>0.40579726027397262</v>
      </c>
      <c r="G121" s="5">
        <v>5.1264000819477049</v>
      </c>
    </row>
    <row r="122" spans="1:7" x14ac:dyDescent="0.25">
      <c r="A122" s="3">
        <v>43035.5</v>
      </c>
      <c r="B122" s="4">
        <v>-67.852783203125</v>
      </c>
      <c r="C122" s="4">
        <v>-35.66619873046875</v>
      </c>
      <c r="D122" s="4">
        <v>24.754745654752071</v>
      </c>
      <c r="E122" s="4">
        <v>0.61523415622258426</v>
      </c>
      <c r="F122" s="5">
        <v>0.40579726027397262</v>
      </c>
      <c r="G122" s="5">
        <v>5.1264000819477049</v>
      </c>
    </row>
    <row r="123" spans="1:7" x14ac:dyDescent="0.25">
      <c r="A123" s="3">
        <v>43035.75</v>
      </c>
      <c r="B123" s="4">
        <v>-67.78564453125</v>
      </c>
      <c r="C123" s="4">
        <v>-35.6707763671875</v>
      </c>
      <c r="D123" s="4">
        <v>24.754745654752071</v>
      </c>
      <c r="E123" s="4">
        <v>0.61865366583805326</v>
      </c>
      <c r="F123" s="5">
        <v>0.40579726027397262</v>
      </c>
      <c r="G123" s="5">
        <v>4.4392222748428809</v>
      </c>
    </row>
    <row r="124" spans="1:7" x14ac:dyDescent="0.25">
      <c r="A124" s="3">
        <v>43036</v>
      </c>
      <c r="B124" s="4">
        <v>-67.5201416015625</v>
      </c>
      <c r="C124" s="4">
        <v>-35.66986083984375</v>
      </c>
      <c r="D124" s="4">
        <v>24.754745654752071</v>
      </c>
      <c r="E124" s="4">
        <v>0.63347927104240398</v>
      </c>
      <c r="F124" s="5">
        <v>0.40579726027397262</v>
      </c>
      <c r="G124" s="5">
        <v>4.4392222748428809</v>
      </c>
    </row>
    <row r="125" spans="1:7" x14ac:dyDescent="0.25">
      <c r="A125" s="3">
        <v>43036.25</v>
      </c>
      <c r="B125" s="4">
        <v>-67.523193359375</v>
      </c>
      <c r="C125" s="4">
        <v>-35.6671142578125</v>
      </c>
      <c r="D125" s="4">
        <v>24.754745654752071</v>
      </c>
      <c r="E125" s="4">
        <v>0.62321405221013038</v>
      </c>
      <c r="F125" s="5">
        <v>0.40579726027397262</v>
      </c>
      <c r="G125" s="5">
        <v>5.7319679651977298</v>
      </c>
    </row>
    <row r="126" spans="1:7" x14ac:dyDescent="0.25">
      <c r="A126" s="3">
        <v>43036.5</v>
      </c>
      <c r="B126" s="4">
        <v>-67.620849609375</v>
      </c>
      <c r="C126" s="4">
        <v>-35.66619873046875</v>
      </c>
      <c r="D126" s="4">
        <v>24.754745654752071</v>
      </c>
      <c r="E126" s="4">
        <v>0.61181531504320219</v>
      </c>
      <c r="F126" s="5">
        <v>0.40579726027397262</v>
      </c>
      <c r="G126" s="5">
        <v>7.2522468650594325</v>
      </c>
    </row>
    <row r="127" spans="1:7" x14ac:dyDescent="0.25">
      <c r="A127" s="3">
        <v>43036.75</v>
      </c>
      <c r="B127" s="4">
        <v>-68.023681640625</v>
      </c>
      <c r="C127" s="4">
        <v>-35.6597900390625</v>
      </c>
      <c r="D127" s="4">
        <v>24.754745654752071</v>
      </c>
      <c r="E127" s="4">
        <v>0.60953645882119645</v>
      </c>
      <c r="F127" s="5">
        <v>0.40579726027397262</v>
      </c>
      <c r="G127" s="5">
        <v>4.4392222748428809</v>
      </c>
    </row>
    <row r="128" spans="1:7" x14ac:dyDescent="0.25">
      <c r="A128" s="3">
        <v>43037</v>
      </c>
      <c r="B128" s="4">
        <v>-67.6025390625</v>
      </c>
      <c r="C128" s="4">
        <v>-35.66619873046875</v>
      </c>
      <c r="D128" s="4">
        <v>24.754745654752071</v>
      </c>
      <c r="E128" s="4">
        <v>0.6163739184781889</v>
      </c>
      <c r="F128" s="5">
        <v>0.40579726027397262</v>
      </c>
      <c r="G128" s="5">
        <v>5.7319679651977298</v>
      </c>
    </row>
    <row r="129" spans="1:7" x14ac:dyDescent="0.25">
      <c r="A129" s="3">
        <v>43037.25</v>
      </c>
      <c r="B129" s="4">
        <v>-67.633056640625</v>
      </c>
      <c r="C129" s="4">
        <v>-35.67169189453125</v>
      </c>
      <c r="D129" s="4">
        <v>24.754745654752071</v>
      </c>
      <c r="E129" s="4">
        <v>0.72040437765093657</v>
      </c>
      <c r="F129" s="5">
        <v>0.40579726027397262</v>
      </c>
      <c r="G129" s="5">
        <v>5.7319679651977298</v>
      </c>
    </row>
    <row r="130" spans="1:7" x14ac:dyDescent="0.25">
      <c r="A130" s="3">
        <v>43037.5</v>
      </c>
      <c r="B130" s="4">
        <v>-67.6116943359375</v>
      </c>
      <c r="C130" s="4">
        <v>-35.67169189453125</v>
      </c>
      <c r="D130" s="4">
        <v>24.754745654752071</v>
      </c>
      <c r="E130" s="4">
        <v>0.7548361382602593</v>
      </c>
      <c r="F130" s="5">
        <v>0.40579726027397262</v>
      </c>
      <c r="G130" s="5">
        <v>6.2795806410970254</v>
      </c>
    </row>
    <row r="131" spans="1:7" x14ac:dyDescent="0.25">
      <c r="A131" s="3">
        <v>43037.75</v>
      </c>
      <c r="B131" s="4">
        <v>-67.95654296875</v>
      </c>
      <c r="C131" s="4">
        <v>-35.6781005859375</v>
      </c>
      <c r="D131" s="4">
        <v>24.754745654752071</v>
      </c>
      <c r="E131" s="4">
        <v>0.74909280559433</v>
      </c>
      <c r="F131" s="5">
        <v>0.40579726027397262</v>
      </c>
      <c r="G131" s="5">
        <v>5.1264000819477049</v>
      </c>
    </row>
    <row r="132" spans="1:7" x14ac:dyDescent="0.25">
      <c r="A132" s="3">
        <v>43038</v>
      </c>
      <c r="B132" s="4">
        <v>-67.6025390625</v>
      </c>
      <c r="C132" s="4">
        <v>-35.67626953125</v>
      </c>
      <c r="D132" s="4">
        <v>24.754745654752071</v>
      </c>
      <c r="E132" s="4">
        <v>0.70092307440580726</v>
      </c>
      <c r="F132" s="5">
        <v>0.40579726027397262</v>
      </c>
      <c r="G132" s="5">
        <v>6.7832889062333557</v>
      </c>
    </row>
    <row r="133" spans="1:7" x14ac:dyDescent="0.25">
      <c r="A133" s="3">
        <v>43038.25</v>
      </c>
      <c r="B133" s="4">
        <v>-67.71240234375</v>
      </c>
      <c r="C133" s="4">
        <v>-35.66802978515625</v>
      </c>
      <c r="D133" s="4">
        <v>24.754745654752071</v>
      </c>
      <c r="E133" s="4">
        <v>0.67002669139810678</v>
      </c>
      <c r="F133" s="5">
        <v>0.40579726027397262</v>
      </c>
      <c r="G133" s="5">
        <v>6.7832889062333557</v>
      </c>
    </row>
    <row r="134" spans="1:7" x14ac:dyDescent="0.25">
      <c r="A134" s="3">
        <v>43038.5</v>
      </c>
      <c r="B134" s="4">
        <v>-67.364501953125</v>
      </c>
      <c r="C134" s="4">
        <v>-35.67718505859375</v>
      </c>
      <c r="D134" s="4">
        <v>24.754745654752071</v>
      </c>
      <c r="E134" s="4">
        <v>0.74220329306797339</v>
      </c>
      <c r="F134" s="5">
        <v>0.40579726027397262</v>
      </c>
      <c r="G134" s="5">
        <v>4.4392222748428809</v>
      </c>
    </row>
    <row r="135" spans="1:7" x14ac:dyDescent="0.25">
      <c r="A135" s="3">
        <v>43038.75</v>
      </c>
      <c r="B135" s="4">
        <v>-67.8314208984375</v>
      </c>
      <c r="C135" s="4">
        <v>-35.67535400390625</v>
      </c>
      <c r="D135" s="4">
        <v>24.754745654752071</v>
      </c>
      <c r="E135" s="4">
        <v>0.70894216114822939</v>
      </c>
      <c r="F135" s="5">
        <v>0.40579726027397262</v>
      </c>
      <c r="G135" s="5">
        <v>5.7319679651977298</v>
      </c>
    </row>
    <row r="136" spans="1:7" x14ac:dyDescent="0.25">
      <c r="A136" s="3">
        <v>43039</v>
      </c>
      <c r="B136" s="4">
        <v>-67.4407958984375</v>
      </c>
      <c r="C136" s="4">
        <v>-35.67718505859375</v>
      </c>
      <c r="D136" s="4">
        <v>24.754745654752071</v>
      </c>
      <c r="E136" s="4">
        <v>0.7238445070716466</v>
      </c>
      <c r="F136" s="5">
        <v>0.40579726027397262</v>
      </c>
      <c r="G136" s="5">
        <v>3.62430749400795</v>
      </c>
    </row>
    <row r="137" spans="1:7" x14ac:dyDescent="0.25">
      <c r="A137" s="3">
        <v>43039.25</v>
      </c>
      <c r="B137" s="4">
        <v>-67.7459716796875</v>
      </c>
      <c r="C137" s="4">
        <v>-35.67901611328125</v>
      </c>
      <c r="D137" s="4">
        <v>24.754745654752071</v>
      </c>
      <c r="E137" s="4">
        <v>0.77552775287182385</v>
      </c>
      <c r="F137" s="5">
        <v>0.40579726027397262</v>
      </c>
      <c r="G137" s="5">
        <v>5.1264000819477049</v>
      </c>
    </row>
    <row r="138" spans="1:7" x14ac:dyDescent="0.25">
      <c r="A138" s="3">
        <v>43039.5</v>
      </c>
      <c r="B138" s="4">
        <v>-67.46826171875</v>
      </c>
      <c r="C138" s="4">
        <v>-35.68634033203125</v>
      </c>
      <c r="D138" s="4">
        <v>24.754745654752071</v>
      </c>
      <c r="E138" s="4">
        <v>0.89671862489325349</v>
      </c>
      <c r="F138" s="5">
        <v>0.40579726027397262</v>
      </c>
      <c r="G138" s="5">
        <v>4.4392222748428809</v>
      </c>
    </row>
    <row r="139" spans="1:7" x14ac:dyDescent="0.25">
      <c r="A139" s="3">
        <v>43039.75</v>
      </c>
      <c r="B139" s="4">
        <v>-67.803955078125</v>
      </c>
      <c r="C139" s="4">
        <v>-35.687255859375</v>
      </c>
      <c r="D139" s="4">
        <v>24.754745654752071</v>
      </c>
      <c r="E139" s="4">
        <v>0.89556046192757321</v>
      </c>
      <c r="F139" s="5">
        <v>0.40579726027397262</v>
      </c>
      <c r="G139" s="5">
        <v>5.7319679651977298</v>
      </c>
    </row>
    <row r="140" spans="1:7" x14ac:dyDescent="0.25">
      <c r="A140" s="3">
        <v>43040</v>
      </c>
      <c r="B140" s="4">
        <v>-67.3858642578125</v>
      </c>
      <c r="C140" s="4">
        <v>-35.68267822265625</v>
      </c>
      <c r="D140" s="4">
        <v>24.754745654752071</v>
      </c>
      <c r="E140" s="4">
        <v>0.87241326797914098</v>
      </c>
      <c r="F140" s="5">
        <v>0.40579726027397262</v>
      </c>
      <c r="G140" s="5">
        <v>5.7319679651977298</v>
      </c>
    </row>
    <row r="141" spans="1:7" x14ac:dyDescent="0.25">
      <c r="A141" s="3">
        <v>43040.25</v>
      </c>
      <c r="B141" s="4">
        <v>-67.5537109375</v>
      </c>
      <c r="C141" s="4">
        <v>-35.687255859375</v>
      </c>
      <c r="D141" s="4">
        <v>24.754745654752071</v>
      </c>
      <c r="E141" s="4">
        <v>0.88051130706861613</v>
      </c>
      <c r="F141" s="5">
        <v>0.40579726027397262</v>
      </c>
      <c r="G141" s="5">
        <v>5.7319679651977298</v>
      </c>
    </row>
    <row r="142" spans="1:7" x14ac:dyDescent="0.25">
      <c r="A142" s="3">
        <v>43040.5</v>
      </c>
      <c r="B142" s="4">
        <v>-67.144775390625</v>
      </c>
      <c r="C142" s="4">
        <v>-35.69091796875</v>
      </c>
      <c r="D142" s="4">
        <v>24.754745654752071</v>
      </c>
      <c r="E142" s="4">
        <v>0.88629791364627408</v>
      </c>
      <c r="F142" s="5">
        <v>0.40579726027397262</v>
      </c>
      <c r="G142" s="5">
        <v>9.5986383834399724</v>
      </c>
    </row>
    <row r="143" spans="1:7" x14ac:dyDescent="0.25">
      <c r="A143" s="3">
        <v>43040.75</v>
      </c>
      <c r="B143" s="4">
        <v>-68.048095703125</v>
      </c>
      <c r="C143" s="4">
        <v>-35.69000244140625</v>
      </c>
      <c r="D143" s="4">
        <v>24.754745654752071</v>
      </c>
      <c r="E143" s="4">
        <v>0.88977079534498671</v>
      </c>
      <c r="F143" s="5">
        <v>0.40579726027397262</v>
      </c>
      <c r="G143" s="5">
        <v>7.2522468650594325</v>
      </c>
    </row>
    <row r="144" spans="1:7" x14ac:dyDescent="0.25">
      <c r="A144" s="3">
        <v>43041</v>
      </c>
      <c r="B144" s="4">
        <v>-67.120361328125</v>
      </c>
      <c r="C144" s="4">
        <v>-35.68817138671875</v>
      </c>
      <c r="D144" s="4">
        <v>24.754745654752071</v>
      </c>
      <c r="E144" s="4">
        <v>0.88977079534498671</v>
      </c>
      <c r="F144" s="5">
        <v>0.40579726027397262</v>
      </c>
      <c r="G144" s="5">
        <v>9.2487047910289224</v>
      </c>
    </row>
    <row r="145" spans="1:7" x14ac:dyDescent="0.25">
      <c r="A145" s="3">
        <v>43041.25</v>
      </c>
      <c r="B145" s="4">
        <v>-67.71240234375</v>
      </c>
      <c r="C145" s="4">
        <v>-35.69549560546875</v>
      </c>
      <c r="D145" s="4">
        <v>24.754745654752071</v>
      </c>
      <c r="E145" s="4">
        <v>1.018753722453539</v>
      </c>
      <c r="F145" s="5">
        <v>0.40579726027397262</v>
      </c>
      <c r="G145" s="5">
        <v>5.7319679651977298</v>
      </c>
    </row>
    <row r="146" spans="1:7" x14ac:dyDescent="0.25">
      <c r="A146" s="3">
        <v>43041.5</v>
      </c>
      <c r="B146" s="4">
        <v>-67.8070068359375</v>
      </c>
      <c r="C146" s="4">
        <v>-35.701904296875</v>
      </c>
      <c r="D146" s="4">
        <v>24.754745654752071</v>
      </c>
      <c r="E146" s="4">
        <v>1.024586165657638</v>
      </c>
      <c r="F146" s="5">
        <v>0.40579726027397262</v>
      </c>
      <c r="G146" s="5">
        <v>3.62430749400795</v>
      </c>
    </row>
    <row r="147" spans="1:7" x14ac:dyDescent="0.25">
      <c r="A147" s="3">
        <v>43041.75</v>
      </c>
      <c r="B147" s="4">
        <v>-67.9779052734375</v>
      </c>
      <c r="C147" s="4">
        <v>-35.709228515625</v>
      </c>
      <c r="D147" s="4">
        <v>24.754745654752071</v>
      </c>
      <c r="E147" s="4">
        <v>1.1698548477729673</v>
      </c>
      <c r="F147" s="5">
        <v>0.40579726027397262</v>
      </c>
      <c r="G147" s="5">
        <v>5.1264000819477049</v>
      </c>
    </row>
    <row r="148" spans="1:7" x14ac:dyDescent="0.25">
      <c r="A148" s="3">
        <v>43042</v>
      </c>
      <c r="B148" s="4">
        <v>-67.4957275390625</v>
      </c>
      <c r="C148" s="4">
        <v>-35.70465087890625</v>
      </c>
      <c r="D148" s="4">
        <v>24.754745654752071</v>
      </c>
      <c r="E148" s="4">
        <v>1.0222529555255733</v>
      </c>
      <c r="F148" s="5">
        <v>0.40579726027397262</v>
      </c>
      <c r="G148" s="5">
        <v>4.4392222748428809</v>
      </c>
    </row>
    <row r="149" spans="1:7" x14ac:dyDescent="0.25">
      <c r="A149" s="3">
        <v>43042.25</v>
      </c>
      <c r="B149" s="4">
        <v>-67.828369140625</v>
      </c>
      <c r="C149" s="4">
        <v>-35.72479248046875</v>
      </c>
      <c r="D149" s="4">
        <v>24.754745654752071</v>
      </c>
      <c r="E149" s="4">
        <v>1.3555259938713675</v>
      </c>
      <c r="F149" s="5">
        <v>0.40579726027397262</v>
      </c>
      <c r="G149" s="5">
        <v>3.62430749400795</v>
      </c>
    </row>
    <row r="150" spans="1:7" x14ac:dyDescent="0.25">
      <c r="A150" s="3">
        <v>43042.5</v>
      </c>
      <c r="B150" s="4">
        <v>-67.7093505859375</v>
      </c>
      <c r="C150" s="4">
        <v>-35.7257080078125</v>
      </c>
      <c r="D150" s="4">
        <v>24.754745654752071</v>
      </c>
      <c r="E150" s="4">
        <v>1.3697985111876392</v>
      </c>
      <c r="F150" s="5">
        <v>0.40579726027397262</v>
      </c>
      <c r="G150" s="5">
        <v>3.62430749400795</v>
      </c>
    </row>
    <row r="151" spans="1:7" x14ac:dyDescent="0.25">
      <c r="A151" s="3">
        <v>43042.75</v>
      </c>
      <c r="B151" s="4">
        <v>-67.7276611328125</v>
      </c>
      <c r="C151" s="4">
        <v>-35.73486328125</v>
      </c>
      <c r="D151" s="4">
        <v>24.754745654752071</v>
      </c>
      <c r="E151" s="4">
        <v>1.4544823066858612</v>
      </c>
      <c r="F151" s="5">
        <v>0.40579726027397262</v>
      </c>
      <c r="G151" s="5">
        <v>5.1264000819477049</v>
      </c>
    </row>
    <row r="152" spans="1:7" x14ac:dyDescent="0.25">
      <c r="A152" s="3">
        <v>43043</v>
      </c>
      <c r="B152" s="4">
        <v>-67.3858642578125</v>
      </c>
      <c r="C152" s="4">
        <v>-35.72479248046875</v>
      </c>
      <c r="D152" s="4">
        <v>24.754745654752071</v>
      </c>
      <c r="E152" s="4">
        <v>1.313963938519521</v>
      </c>
      <c r="F152" s="5">
        <v>0.40579726027397262</v>
      </c>
      <c r="G152" s="5">
        <v>4.4392222748428809</v>
      </c>
    </row>
    <row r="153" spans="1:7" x14ac:dyDescent="0.25">
      <c r="A153" s="3">
        <v>43043.25</v>
      </c>
      <c r="B153" s="4">
        <v>-67.498779296875</v>
      </c>
      <c r="C153" s="4">
        <v>-35.745849609375</v>
      </c>
      <c r="D153" s="4">
        <v>24.754745654752071</v>
      </c>
      <c r="E153" s="4">
        <v>1.671019638461928</v>
      </c>
      <c r="F153" s="5">
        <v>0.40579726027397262</v>
      </c>
      <c r="G153" s="5">
        <v>4.4392222748428809</v>
      </c>
    </row>
    <row r="154" spans="1:7" x14ac:dyDescent="0.25">
      <c r="A154" s="3">
        <v>43043.5</v>
      </c>
      <c r="B154" s="4">
        <v>-67.90771484375</v>
      </c>
      <c r="C154" s="4">
        <v>-35.75408935546875</v>
      </c>
      <c r="D154" s="4">
        <v>24.754745654752071</v>
      </c>
      <c r="E154" s="4">
        <v>1.6867621373397128</v>
      </c>
      <c r="F154" s="5">
        <v>0.40579726027397262</v>
      </c>
      <c r="G154" s="5">
        <v>5.1264000819477049</v>
      </c>
    </row>
    <row r="155" spans="1:7" x14ac:dyDescent="0.25">
      <c r="A155" s="3">
        <v>43043.75</v>
      </c>
      <c r="B155" s="4">
        <v>-67.7978515625</v>
      </c>
      <c r="C155" s="4">
        <v>-35.7550048828125</v>
      </c>
      <c r="D155" s="4">
        <v>24.754745654752071</v>
      </c>
      <c r="E155" s="4">
        <v>1.6468278753324057</v>
      </c>
      <c r="F155" s="5">
        <v>0.40579726027397262</v>
      </c>
      <c r="G155" s="5">
        <v>5.7319679651977298</v>
      </c>
    </row>
    <row r="156" spans="1:7" x14ac:dyDescent="0.25">
      <c r="A156" s="3">
        <v>43044</v>
      </c>
      <c r="B156" s="4">
        <v>-67.730712890625</v>
      </c>
      <c r="C156" s="4">
        <v>-35.73944091796875</v>
      </c>
      <c r="D156" s="4">
        <v>24.754745654752071</v>
      </c>
      <c r="E156" s="4">
        <v>1.4270048130450164</v>
      </c>
      <c r="F156" s="5">
        <v>0.40579726027397262</v>
      </c>
      <c r="G156" s="5">
        <v>5.1264000819477049</v>
      </c>
    </row>
    <row r="157" spans="1:7" x14ac:dyDescent="0.25">
      <c r="A157" s="3">
        <v>43044.25</v>
      </c>
      <c r="B157" s="4">
        <v>-67.529296875</v>
      </c>
      <c r="C157" s="4">
        <v>-35.7366943359375</v>
      </c>
      <c r="D157" s="4">
        <v>24.754745654752071</v>
      </c>
      <c r="E157" s="4">
        <v>1.5467860387398673</v>
      </c>
      <c r="F157" s="5">
        <v>0.40579726027397262</v>
      </c>
      <c r="G157" s="5">
        <v>5.7319679651977298</v>
      </c>
    </row>
    <row r="158" spans="1:7" x14ac:dyDescent="0.25">
      <c r="A158" s="3">
        <v>43044.5</v>
      </c>
      <c r="B158" s="4">
        <v>-68.182373046875</v>
      </c>
      <c r="C158" s="4">
        <v>-35.76141357421875</v>
      </c>
      <c r="D158" s="4">
        <v>24.754745654752071</v>
      </c>
      <c r="E158" s="4">
        <v>1.7207169590640206</v>
      </c>
      <c r="F158" s="5">
        <v>0.40579726027397262</v>
      </c>
      <c r="G158" s="5">
        <v>5.1264000819477049</v>
      </c>
    </row>
    <row r="159" spans="1:7" x14ac:dyDescent="0.25">
      <c r="A159" s="3">
        <v>43044.75</v>
      </c>
      <c r="B159" s="4">
        <v>-67.7337646484375</v>
      </c>
      <c r="C159" s="4">
        <v>-35.7550048828125</v>
      </c>
      <c r="D159" s="4">
        <v>24.754745654752071</v>
      </c>
      <c r="E159" s="4">
        <v>1.5997493943223731</v>
      </c>
      <c r="F159" s="5">
        <v>0.40579726027397262</v>
      </c>
      <c r="G159" s="5">
        <v>5.7319679651977298</v>
      </c>
    </row>
    <row r="160" spans="1:7" x14ac:dyDescent="0.25">
      <c r="A160" s="3">
        <v>43045</v>
      </c>
      <c r="B160" s="4">
        <v>-67.7886962890625</v>
      </c>
      <c r="C160" s="4">
        <v>-35.71563720703125</v>
      </c>
      <c r="D160" s="4">
        <v>24.754745654752071</v>
      </c>
      <c r="E160" s="4">
        <v>1.1299032454990083</v>
      </c>
      <c r="F160" s="5">
        <v>0.40579726027397262</v>
      </c>
      <c r="G160" s="5">
        <v>5.7319679651977298</v>
      </c>
    </row>
    <row r="161" spans="1:7" x14ac:dyDescent="0.25">
      <c r="A161" s="3">
        <v>43045.25</v>
      </c>
      <c r="B161" s="4">
        <v>-67.3431396484375</v>
      </c>
      <c r="C161" s="4">
        <v>-35.70465087890625</v>
      </c>
      <c r="D161" s="4">
        <v>24.754745654752071</v>
      </c>
      <c r="E161" s="4">
        <v>1.114651644990829</v>
      </c>
      <c r="F161" s="5">
        <v>0.40579726027397262</v>
      </c>
      <c r="G161" s="5">
        <v>4.4392222748428809</v>
      </c>
    </row>
    <row r="162" spans="1:7" x14ac:dyDescent="0.25">
      <c r="A162" s="3">
        <v>43045.5</v>
      </c>
      <c r="B162" s="4">
        <v>-68.353271484375</v>
      </c>
      <c r="C162" s="4">
        <v>-35.7586669921875</v>
      </c>
      <c r="D162" s="4">
        <v>24.754745654752071</v>
      </c>
      <c r="E162" s="4">
        <v>1.7377189634900105</v>
      </c>
      <c r="F162" s="5">
        <v>0.40579726027397262</v>
      </c>
      <c r="G162" s="5">
        <v>6.7832889062333557</v>
      </c>
    </row>
    <row r="163" spans="1:7" x14ac:dyDescent="0.25">
      <c r="A163" s="3">
        <v>43045.75</v>
      </c>
      <c r="B163" s="4">
        <v>-67.596435546875</v>
      </c>
      <c r="C163" s="4">
        <v>-35.70648193359375</v>
      </c>
      <c r="D163" s="4">
        <v>24.754745654752071</v>
      </c>
      <c r="E163" s="4">
        <v>1.0748254297803896</v>
      </c>
      <c r="F163" s="5">
        <v>0.40579726027397262</v>
      </c>
      <c r="G163" s="5">
        <v>3.62430749400795</v>
      </c>
    </row>
    <row r="164" spans="1:7" x14ac:dyDescent="0.25">
      <c r="A164" s="3">
        <v>43046</v>
      </c>
      <c r="B164" s="4">
        <v>-67.864990234375</v>
      </c>
      <c r="C164" s="4">
        <v>-35.7000732421875</v>
      </c>
      <c r="D164" s="4">
        <v>24.754745654752071</v>
      </c>
      <c r="E164" s="4">
        <v>1.0094258475330662</v>
      </c>
      <c r="F164" s="5">
        <v>0.40579726027397262</v>
      </c>
      <c r="G164" s="5">
        <v>6.7832889062333557</v>
      </c>
    </row>
    <row r="165" spans="1:7" x14ac:dyDescent="0.25">
      <c r="A165" s="3">
        <v>43046.25</v>
      </c>
      <c r="B165" s="4">
        <v>-67.144775390625</v>
      </c>
      <c r="C165" s="4">
        <v>-35.7330322265625</v>
      </c>
      <c r="D165" s="4">
        <v>24.754745654752071</v>
      </c>
      <c r="E165" s="4">
        <v>1.4520912532579473</v>
      </c>
      <c r="F165" s="5">
        <v>0.40579726027397262</v>
      </c>
      <c r="G165" s="5">
        <v>7.2522468650594325</v>
      </c>
    </row>
    <row r="166" spans="1:7" x14ac:dyDescent="0.25">
      <c r="A166" s="3">
        <v>43046.5</v>
      </c>
      <c r="B166" s="4">
        <v>-68.157958984375</v>
      </c>
      <c r="C166" s="4">
        <v>-35.72479248046875</v>
      </c>
      <c r="D166" s="4">
        <v>24.754745654752071</v>
      </c>
      <c r="E166" s="4">
        <v>1.2665845830792932</v>
      </c>
      <c r="F166" s="5">
        <v>0.40579726027397262</v>
      </c>
      <c r="G166" s="5">
        <v>5.7319679651977298</v>
      </c>
    </row>
    <row r="167" spans="1:7" x14ac:dyDescent="0.25">
      <c r="A167" s="3">
        <v>43046.75</v>
      </c>
      <c r="B167" s="4">
        <v>-67.572021484375</v>
      </c>
      <c r="C167" s="4">
        <v>-35.7293701171875</v>
      </c>
      <c r="D167" s="4">
        <v>24.754745654752071</v>
      </c>
      <c r="E167" s="4">
        <v>1.3817011400329307</v>
      </c>
      <c r="F167" s="5">
        <v>0.40579726027397262</v>
      </c>
      <c r="G167" s="5">
        <v>5.1264000819477049</v>
      </c>
    </row>
    <row r="168" spans="1:7" x14ac:dyDescent="0.25">
      <c r="A168" s="3">
        <v>43047</v>
      </c>
      <c r="B168" s="4">
        <v>-68.0419921875</v>
      </c>
      <c r="C168" s="4">
        <v>-35.712890625</v>
      </c>
      <c r="D168" s="4">
        <v>24.754745654752071</v>
      </c>
      <c r="E168" s="4">
        <v>1.114651644990829</v>
      </c>
      <c r="F168" s="5">
        <v>0.40579726027397262</v>
      </c>
      <c r="G168" s="5">
        <v>8.885124270228081</v>
      </c>
    </row>
    <row r="169" spans="1:7" x14ac:dyDescent="0.25">
      <c r="A169" s="3">
        <v>43047.25</v>
      </c>
      <c r="B169" s="4">
        <v>-67.1539306640625</v>
      </c>
      <c r="C169" s="4">
        <v>-35.7257080078125</v>
      </c>
      <c r="D169" s="4">
        <v>24.754745654752071</v>
      </c>
      <c r="E169" s="4">
        <v>1.3781295045416186</v>
      </c>
      <c r="F169" s="5">
        <v>0.40579726027397262</v>
      </c>
      <c r="G169" s="5">
        <v>4.4392222748428809</v>
      </c>
    </row>
    <row r="170" spans="1:7" x14ac:dyDescent="0.25">
      <c r="A170" s="3">
        <v>43047.5</v>
      </c>
      <c r="B170" s="4">
        <v>-68.2586669921875</v>
      </c>
      <c r="C170" s="4">
        <v>-35.7403564453125</v>
      </c>
      <c r="D170" s="4">
        <v>24.754745654752071</v>
      </c>
      <c r="E170" s="4">
        <v>1.4413355365579719</v>
      </c>
      <c r="F170" s="5">
        <v>0.40579726027397262</v>
      </c>
      <c r="G170" s="5">
        <v>6.2795806410970254</v>
      </c>
    </row>
    <row r="171" spans="1:7" x14ac:dyDescent="0.25">
      <c r="A171" s="3">
        <v>43047.75</v>
      </c>
      <c r="B171" s="4">
        <v>-67.7520751953125</v>
      </c>
      <c r="C171" s="4">
        <v>-35.7220458984375</v>
      </c>
      <c r="D171" s="4">
        <v>24.754745654752071</v>
      </c>
      <c r="E171" s="4">
        <v>1.3092202460341014</v>
      </c>
      <c r="F171" s="5">
        <v>0.40579726027397262</v>
      </c>
      <c r="G171" s="5">
        <v>4.4392222748428809</v>
      </c>
    </row>
    <row r="172" spans="1:7" x14ac:dyDescent="0.25">
      <c r="A172" s="3">
        <v>43048</v>
      </c>
      <c r="B172" s="4">
        <v>-67.755126953125</v>
      </c>
      <c r="C172" s="4">
        <v>-35.716552734375</v>
      </c>
      <c r="D172" s="4">
        <v>24.754745654752071</v>
      </c>
      <c r="E172" s="4">
        <v>1.1827998673696243</v>
      </c>
      <c r="F172" s="5">
        <v>0.40579726027397262</v>
      </c>
      <c r="G172" s="5">
        <v>5.7319679651977298</v>
      </c>
    </row>
    <row r="173" spans="1:7" x14ac:dyDescent="0.25">
      <c r="A173" s="3">
        <v>43048.25</v>
      </c>
      <c r="B173" s="4">
        <v>-67.41943359375</v>
      </c>
      <c r="C173" s="4">
        <v>-35.72021484375</v>
      </c>
      <c r="D173" s="4">
        <v>24.754745654752071</v>
      </c>
      <c r="E173" s="4">
        <v>1.2831528188719403</v>
      </c>
      <c r="F173" s="5">
        <v>0.40579726027397262</v>
      </c>
      <c r="G173" s="5">
        <v>5.7319679651977298</v>
      </c>
    </row>
    <row r="174" spans="1:7" x14ac:dyDescent="0.25">
      <c r="A174" s="3">
        <v>43048.5</v>
      </c>
      <c r="B174" s="4">
        <v>-68.1427001953125</v>
      </c>
      <c r="C174" s="4">
        <v>-35.74951171875</v>
      </c>
      <c r="D174" s="4">
        <v>24.754745654752071</v>
      </c>
      <c r="E174" s="4">
        <v>1.5684335919446539</v>
      </c>
      <c r="F174" s="5">
        <v>0.40579726027397262</v>
      </c>
      <c r="G174" s="5">
        <v>2.5625587331231401</v>
      </c>
    </row>
    <row r="175" spans="1:7" x14ac:dyDescent="0.25">
      <c r="A175" s="3">
        <v>43048.75</v>
      </c>
      <c r="B175" s="4">
        <v>-67.8466796875</v>
      </c>
      <c r="C175" s="4">
        <v>-35.716552734375</v>
      </c>
      <c r="D175" s="4">
        <v>24.754745654752071</v>
      </c>
      <c r="E175" s="4">
        <v>1.2122559286243586</v>
      </c>
      <c r="F175" s="5">
        <v>0.40579726027397262</v>
      </c>
      <c r="G175" s="5">
        <v>4.4392222748428809</v>
      </c>
    </row>
    <row r="176" spans="1:7" x14ac:dyDescent="0.25">
      <c r="A176" s="3">
        <v>43049</v>
      </c>
      <c r="B176" s="4">
        <v>-67.9718017578125</v>
      </c>
      <c r="C176" s="4">
        <v>-35.7220458984375</v>
      </c>
      <c r="D176" s="4">
        <v>24.754745654752071</v>
      </c>
      <c r="E176" s="4">
        <v>1.286705190117857</v>
      </c>
      <c r="F176" s="5">
        <v>0.40579726027397262</v>
      </c>
      <c r="G176" s="5">
        <v>6.7832889062333557</v>
      </c>
    </row>
    <row r="177" spans="1:7" x14ac:dyDescent="0.25">
      <c r="A177" s="3">
        <v>43049.25</v>
      </c>
      <c r="B177" s="4">
        <v>-67.4896240234375</v>
      </c>
      <c r="C177" s="4">
        <v>-35.72479248046875</v>
      </c>
      <c r="D177" s="4">
        <v>24.754745654752071</v>
      </c>
      <c r="E177" s="4">
        <v>1.3329515322864154</v>
      </c>
      <c r="F177" s="5">
        <v>0.40579726027397262</v>
      </c>
      <c r="G177" s="5">
        <v>5.7319679651977298</v>
      </c>
    </row>
    <row r="178" spans="1:7" x14ac:dyDescent="0.25">
      <c r="A178" s="3">
        <v>43049.5</v>
      </c>
      <c r="B178" s="4">
        <v>-67.9229736328125</v>
      </c>
      <c r="C178" s="4">
        <v>-35.77056884765625</v>
      </c>
      <c r="D178" s="4">
        <v>24.754745654752071</v>
      </c>
      <c r="E178" s="4">
        <v>1.8217552571930469</v>
      </c>
      <c r="F178" s="5">
        <v>0.40579726027397262</v>
      </c>
      <c r="G178" s="5">
        <v>4.4392222748428809</v>
      </c>
    </row>
    <row r="179" spans="1:7" x14ac:dyDescent="0.25">
      <c r="A179" s="3">
        <v>43049.75</v>
      </c>
      <c r="B179" s="4">
        <v>-68.096923828125</v>
      </c>
      <c r="C179" s="4">
        <v>-35.73211669921875</v>
      </c>
      <c r="D179" s="4">
        <v>24.754745654752071</v>
      </c>
      <c r="E179" s="4">
        <v>1.3365139926080474</v>
      </c>
      <c r="F179" s="5">
        <v>0.40579726027397262</v>
      </c>
      <c r="G179" s="5">
        <v>6.2795806410970254</v>
      </c>
    </row>
    <row r="180" spans="1:7" x14ac:dyDescent="0.25">
      <c r="A180" s="3">
        <v>43050</v>
      </c>
      <c r="B180" s="4">
        <v>-67.76123046875</v>
      </c>
      <c r="C180" s="4">
        <v>-35.75225830078125</v>
      </c>
      <c r="D180" s="4">
        <v>24.754745654752071</v>
      </c>
      <c r="E180" s="4">
        <v>1.64924555552318</v>
      </c>
      <c r="F180" s="5">
        <v>0.40579726027397262</v>
      </c>
      <c r="G180" s="5">
        <v>6.2795806410970254</v>
      </c>
    </row>
    <row r="181" spans="1:7" x14ac:dyDescent="0.25">
      <c r="A181" s="3">
        <v>43050.25</v>
      </c>
      <c r="B181" s="4">
        <v>-67.730712890625</v>
      </c>
      <c r="C181" s="4">
        <v>-35.7513427734375</v>
      </c>
      <c r="D181" s="4">
        <v>24.754745654752071</v>
      </c>
      <c r="E181" s="4">
        <v>1.6287058553277802</v>
      </c>
      <c r="F181" s="5">
        <v>0.40579726027397262</v>
      </c>
      <c r="G181" s="5">
        <v>4.4392222748428809</v>
      </c>
    </row>
    <row r="182" spans="1:7" x14ac:dyDescent="0.25">
      <c r="A182" s="3">
        <v>43050.5</v>
      </c>
      <c r="B182" s="4">
        <v>-67.7459716796875</v>
      </c>
      <c r="C182" s="4">
        <v>-35.79071044921875</v>
      </c>
      <c r="D182" s="4">
        <v>24.754745654752071</v>
      </c>
      <c r="E182" s="4">
        <v>2.087446950267406</v>
      </c>
      <c r="F182" s="5">
        <v>0.40579726027397262</v>
      </c>
      <c r="G182" s="5">
        <v>3.62430749400795</v>
      </c>
    </row>
    <row r="183" spans="1:7" x14ac:dyDescent="0.25">
      <c r="A183" s="3">
        <v>43050.75</v>
      </c>
      <c r="B183" s="4">
        <v>-68.194580078125</v>
      </c>
      <c r="C183" s="4">
        <v>-35.760498046875</v>
      </c>
      <c r="D183" s="4">
        <v>24.754745654752071</v>
      </c>
      <c r="E183" s="4">
        <v>1.6928206961487717</v>
      </c>
      <c r="F183" s="5">
        <v>0.40579726027397262</v>
      </c>
      <c r="G183" s="5">
        <v>5.1264000819477049</v>
      </c>
    </row>
    <row r="184" spans="1:7" x14ac:dyDescent="0.25">
      <c r="A184" s="3">
        <v>43051</v>
      </c>
      <c r="B184" s="4">
        <v>-67.8070068359375</v>
      </c>
      <c r="C184" s="4">
        <v>-35.782470703125</v>
      </c>
      <c r="D184" s="4">
        <v>24.754745654752071</v>
      </c>
      <c r="E184" s="4">
        <v>2.0169440231993008</v>
      </c>
      <c r="F184" s="5">
        <v>0.40579726027397262</v>
      </c>
      <c r="G184" s="5">
        <v>5.1264000819477049</v>
      </c>
    </row>
    <row r="185" spans="1:7" x14ac:dyDescent="0.25">
      <c r="A185" s="3">
        <v>43051.25</v>
      </c>
      <c r="B185" s="4">
        <v>-67.88330078125</v>
      </c>
      <c r="C185" s="4">
        <v>-35.7733154296875</v>
      </c>
      <c r="D185" s="4">
        <v>24.754745654752071</v>
      </c>
      <c r="E185" s="4">
        <v>1.8743292326449819</v>
      </c>
      <c r="F185" s="5">
        <v>0.40579726027397262</v>
      </c>
      <c r="G185" s="5">
        <v>5.1264000819477049</v>
      </c>
    </row>
    <row r="186" spans="1:7" x14ac:dyDescent="0.25">
      <c r="A186" s="3">
        <v>43051.5</v>
      </c>
      <c r="B186" s="4">
        <v>-67.742919921875</v>
      </c>
      <c r="C186" s="4">
        <v>-35.7843017578125</v>
      </c>
      <c r="D186" s="4">
        <v>24.754745654752071</v>
      </c>
      <c r="E186" s="4">
        <v>2.0614393875092105</v>
      </c>
      <c r="F186" s="5">
        <v>0.40579726027397262</v>
      </c>
      <c r="G186" s="5">
        <v>5.7319679651977298</v>
      </c>
    </row>
    <row r="187" spans="1:7" x14ac:dyDescent="0.25">
      <c r="A187" s="3">
        <v>43051.75</v>
      </c>
      <c r="B187" s="4">
        <v>-68.0755615234375</v>
      </c>
      <c r="C187" s="4">
        <v>-35.78521728515625</v>
      </c>
      <c r="D187" s="4">
        <v>24.754745654752071</v>
      </c>
      <c r="E187" s="4">
        <v>2.0144753472694106</v>
      </c>
      <c r="F187" s="5">
        <v>0.40579726027397262</v>
      </c>
      <c r="G187" s="5">
        <v>6.2795806410970254</v>
      </c>
    </row>
    <row r="188" spans="1:7" x14ac:dyDescent="0.25">
      <c r="A188" s="3">
        <v>43052</v>
      </c>
      <c r="B188" s="4">
        <v>-67.4713134765625</v>
      </c>
      <c r="C188" s="4">
        <v>-35.782470703125</v>
      </c>
      <c r="D188" s="4">
        <v>24.754745654752071</v>
      </c>
      <c r="E188" s="4">
        <v>2.0157096420321636</v>
      </c>
      <c r="F188" s="5">
        <v>0.40579726027397262</v>
      </c>
      <c r="G188" s="5">
        <v>5.1264000819477049</v>
      </c>
    </row>
    <row r="189" spans="1:7" x14ac:dyDescent="0.25">
      <c r="A189" s="3">
        <v>43052.25</v>
      </c>
      <c r="B189" s="4">
        <v>-67.9229736328125</v>
      </c>
      <c r="C189" s="4">
        <v>-35.7879638671875</v>
      </c>
      <c r="D189" s="4">
        <v>24.754745654752071</v>
      </c>
      <c r="E189" s="4">
        <v>2.0453586640739445</v>
      </c>
      <c r="F189" s="5">
        <v>0.40579726027397262</v>
      </c>
      <c r="G189" s="5">
        <v>4.4392222748428809</v>
      </c>
    </row>
    <row r="190" spans="1:7" x14ac:dyDescent="0.25">
      <c r="A190" s="3">
        <v>43052.5</v>
      </c>
      <c r="B190" s="4">
        <v>-67.596435546875</v>
      </c>
      <c r="C190" s="4">
        <v>-35.7916259765625</v>
      </c>
      <c r="D190" s="4">
        <v>24.754745654752071</v>
      </c>
      <c r="E190" s="4">
        <v>2.0936448828884977</v>
      </c>
      <c r="F190" s="5">
        <v>0.40579726027397262</v>
      </c>
      <c r="G190" s="5">
        <v>4.4392222748428809</v>
      </c>
    </row>
    <row r="191" spans="1:7" x14ac:dyDescent="0.25">
      <c r="A191" s="3">
        <v>43052.75</v>
      </c>
      <c r="B191" s="4">
        <v>-68.12744140625</v>
      </c>
      <c r="C191" s="4">
        <v>-35.782470703125</v>
      </c>
      <c r="D191" s="4">
        <v>24.754745654752071</v>
      </c>
      <c r="E191" s="4">
        <v>1.962712838719483</v>
      </c>
      <c r="F191" s="5">
        <v>0.40579726027397262</v>
      </c>
      <c r="G191" s="5">
        <v>5.1264000819477049</v>
      </c>
    </row>
    <row r="192" spans="1:7" x14ac:dyDescent="0.25">
      <c r="A192" s="3">
        <v>43053</v>
      </c>
      <c r="B192" s="4">
        <v>-67.510986328125</v>
      </c>
      <c r="C192" s="4">
        <v>-35.79071044921875</v>
      </c>
      <c r="D192" s="4">
        <v>24.754745654752071</v>
      </c>
      <c r="E192" s="4">
        <v>2.1271513968369504</v>
      </c>
      <c r="F192" s="5">
        <v>0.40579726027397262</v>
      </c>
      <c r="G192" s="5">
        <v>6.2795806410970254</v>
      </c>
    </row>
    <row r="193" spans="1:7" x14ac:dyDescent="0.25">
      <c r="A193" s="3">
        <v>43053.25</v>
      </c>
      <c r="B193" s="4">
        <v>-68.048095703125</v>
      </c>
      <c r="C193" s="4">
        <v>-35.80535888671875</v>
      </c>
      <c r="D193" s="4">
        <v>24.754745654752071</v>
      </c>
      <c r="E193" s="4">
        <v>2.2293036797013315</v>
      </c>
      <c r="F193" s="5">
        <v>0.40579726027397262</v>
      </c>
      <c r="G193" s="5">
        <v>4.4392222748428809</v>
      </c>
    </row>
    <row r="194" spans="1:7" x14ac:dyDescent="0.25">
      <c r="A194" s="3">
        <v>43053.5</v>
      </c>
      <c r="B194" s="4">
        <v>-67.645263671875</v>
      </c>
      <c r="C194" s="4">
        <v>-35.8099365234375</v>
      </c>
      <c r="D194" s="4">
        <v>24.754745654752071</v>
      </c>
      <c r="E194" s="4">
        <v>2.3383348755282896</v>
      </c>
      <c r="F194" s="5">
        <v>0.40579726027397262</v>
      </c>
      <c r="G194" s="5">
        <v>4.4392222748428809</v>
      </c>
    </row>
    <row r="195" spans="1:7" x14ac:dyDescent="0.25">
      <c r="A195" s="3">
        <v>43053.75</v>
      </c>
      <c r="B195" s="4">
        <v>-67.9290771484375</v>
      </c>
      <c r="C195" s="4">
        <v>-35.82183837890625</v>
      </c>
      <c r="D195" s="4">
        <v>24.754745654752071</v>
      </c>
      <c r="E195" s="4">
        <v>2.4442487533455051</v>
      </c>
      <c r="F195" s="5">
        <v>0.40579726027397262</v>
      </c>
      <c r="G195" s="5">
        <v>4.4392222748428809</v>
      </c>
    </row>
    <row r="196" spans="1:7" x14ac:dyDescent="0.25">
      <c r="A196" s="3">
        <v>43054</v>
      </c>
      <c r="B196" s="4">
        <v>-67.3858642578125</v>
      </c>
      <c r="C196" s="4">
        <v>-35.82183837890625</v>
      </c>
      <c r="D196" s="4">
        <v>24.754745654752071</v>
      </c>
      <c r="E196" s="4">
        <v>2.4847644284028547</v>
      </c>
      <c r="F196" s="5">
        <v>0.40579726027397262</v>
      </c>
      <c r="G196" s="5">
        <v>2.5625587331231401</v>
      </c>
    </row>
    <row r="197" spans="1:7" x14ac:dyDescent="0.25">
      <c r="A197" s="3">
        <v>43054.25</v>
      </c>
      <c r="B197" s="4">
        <v>-67.8192138671875</v>
      </c>
      <c r="C197" s="4">
        <v>-35.8319091796875</v>
      </c>
      <c r="D197" s="4">
        <v>24.754745654752071</v>
      </c>
      <c r="E197" s="4">
        <v>2.5966635561029534</v>
      </c>
      <c r="F197" s="5">
        <v>0.40579726027397262</v>
      </c>
      <c r="G197" s="5">
        <v>5.7319679651977298</v>
      </c>
    </row>
    <row r="198" spans="1:7" x14ac:dyDescent="0.25">
      <c r="A198" s="3">
        <v>43054.5</v>
      </c>
      <c r="B198" s="4">
        <v>-67.66357421875</v>
      </c>
      <c r="C198" s="4">
        <v>-35.830078125</v>
      </c>
      <c r="D198" s="4">
        <v>24.754745654752071</v>
      </c>
      <c r="E198" s="4">
        <v>2.5864616066676263</v>
      </c>
      <c r="F198" s="5">
        <v>0.40579726027397262</v>
      </c>
      <c r="G198" s="5">
        <v>5.7319679651977298</v>
      </c>
    </row>
    <row r="199" spans="1:7" x14ac:dyDescent="0.25">
      <c r="A199" s="3">
        <v>43054.75</v>
      </c>
      <c r="B199" s="4">
        <v>-67.9840087890625</v>
      </c>
      <c r="C199" s="4">
        <v>-35.8319091796875</v>
      </c>
      <c r="D199" s="4">
        <v>24.754745654752071</v>
      </c>
      <c r="E199" s="4">
        <v>2.5979392135055264</v>
      </c>
      <c r="F199" s="5">
        <v>0.40579726027397262</v>
      </c>
      <c r="G199" s="5">
        <v>6.2795806410970254</v>
      </c>
    </row>
    <row r="200" spans="1:7" x14ac:dyDescent="0.25">
      <c r="A200" s="3">
        <v>43055</v>
      </c>
      <c r="B200" s="4">
        <v>-67.5140380859375</v>
      </c>
      <c r="C200" s="4">
        <v>-35.8245849609375</v>
      </c>
      <c r="D200" s="4">
        <v>24.754745654752071</v>
      </c>
      <c r="E200" s="4">
        <v>2.5152122276997488</v>
      </c>
      <c r="F200" s="5">
        <v>0.40579726027397262</v>
      </c>
      <c r="G200" s="5">
        <v>3.62430749400795</v>
      </c>
    </row>
    <row r="201" spans="1:7" x14ac:dyDescent="0.25">
      <c r="A201" s="3">
        <v>43055.25</v>
      </c>
      <c r="B201" s="4">
        <v>-67.877197265625</v>
      </c>
      <c r="C201" s="4">
        <v>-35.826416015625</v>
      </c>
      <c r="D201" s="4">
        <v>24.754745654752071</v>
      </c>
      <c r="E201" s="4">
        <v>2.4999817746759732</v>
      </c>
      <c r="F201" s="5">
        <v>0.40579726027397262</v>
      </c>
      <c r="G201" s="5">
        <v>4.4392222748428809</v>
      </c>
    </row>
    <row r="202" spans="1:7" x14ac:dyDescent="0.25">
      <c r="A202" s="3">
        <v>43055.5</v>
      </c>
      <c r="B202" s="4">
        <v>-67.8680419921875</v>
      </c>
      <c r="C202" s="4">
        <v>-35.826416015625</v>
      </c>
      <c r="D202" s="4">
        <v>24.754745654752071</v>
      </c>
      <c r="E202" s="4">
        <v>2.5139425221532861</v>
      </c>
      <c r="F202" s="5">
        <v>0.40579726027397262</v>
      </c>
      <c r="G202" s="5">
        <v>6.2795806410970254</v>
      </c>
    </row>
    <row r="203" spans="1:7" x14ac:dyDescent="0.25">
      <c r="A203" s="3">
        <v>43055.75</v>
      </c>
      <c r="B203" s="4">
        <v>-67.96875</v>
      </c>
      <c r="C203" s="4">
        <v>-35.82550048828125</v>
      </c>
      <c r="D203" s="4">
        <v>24.754745654752071</v>
      </c>
      <c r="E203" s="4">
        <v>2.5088646113986783</v>
      </c>
      <c r="F203" s="5">
        <v>0.40579726027397262</v>
      </c>
      <c r="G203" s="5">
        <v>8.885124270228081</v>
      </c>
    </row>
    <row r="204" spans="1:7" x14ac:dyDescent="0.25">
      <c r="A204" s="3">
        <v>43056</v>
      </c>
      <c r="B204" s="4">
        <v>-67.7215576171875</v>
      </c>
      <c r="C204" s="4">
        <v>-35.82275390625</v>
      </c>
      <c r="D204" s="4">
        <v>24.754745654752071</v>
      </c>
      <c r="E204" s="4">
        <v>2.4949078706695786</v>
      </c>
      <c r="F204" s="5">
        <v>0.40579726027397262</v>
      </c>
      <c r="G204" s="5">
        <v>6.2795806410970254</v>
      </c>
    </row>
    <row r="205" spans="1:7" x14ac:dyDescent="0.25">
      <c r="A205" s="3">
        <v>43056.25</v>
      </c>
      <c r="B205" s="4">
        <v>-67.9351806640625</v>
      </c>
      <c r="C205" s="4">
        <v>-35.830078125</v>
      </c>
      <c r="D205" s="4">
        <v>24.754745654752071</v>
      </c>
      <c r="E205" s="4">
        <v>2.5660753398881866</v>
      </c>
      <c r="F205" s="5">
        <v>0.40579726027397262</v>
      </c>
      <c r="G205" s="5">
        <v>6.7832889062333557</v>
      </c>
    </row>
    <row r="206" spans="1:7" x14ac:dyDescent="0.25">
      <c r="A206" s="3">
        <v>43056.5</v>
      </c>
      <c r="B206" s="4">
        <v>-68.2159423828125</v>
      </c>
      <c r="C206" s="4">
        <v>-35.82550048828125</v>
      </c>
      <c r="D206" s="4">
        <v>24.754745654752071</v>
      </c>
      <c r="E206" s="4">
        <v>2.4961762101859222</v>
      </c>
      <c r="F206" s="5">
        <v>0.40579726027397262</v>
      </c>
      <c r="G206" s="5">
        <v>5.1264000819477049</v>
      </c>
    </row>
    <row r="207" spans="1:7" x14ac:dyDescent="0.25">
      <c r="A207" s="3">
        <v>43056.75</v>
      </c>
      <c r="B207" s="4">
        <v>-67.9046630859375</v>
      </c>
      <c r="C207" s="4">
        <v>-35.82916259765625</v>
      </c>
      <c r="D207" s="4">
        <v>24.754745654752071</v>
      </c>
      <c r="E207" s="4">
        <v>2.5418971231057981</v>
      </c>
      <c r="F207" s="5">
        <v>0.40579726027397262</v>
      </c>
      <c r="G207" s="5">
        <v>5.1264000819477049</v>
      </c>
    </row>
    <row r="208" spans="1:7" x14ac:dyDescent="0.25">
      <c r="A208" s="3">
        <v>43057</v>
      </c>
      <c r="B208" s="4">
        <v>-67.620849609375</v>
      </c>
      <c r="C208" s="4">
        <v>-35.830078125</v>
      </c>
      <c r="D208" s="4">
        <v>24.754745654752071</v>
      </c>
      <c r="E208" s="4">
        <v>2.5571637303632997</v>
      </c>
      <c r="F208" s="5">
        <v>0.40579726027397262</v>
      </c>
      <c r="G208" s="5">
        <v>4.4392222748428809</v>
      </c>
    </row>
    <row r="209" spans="1:7" x14ac:dyDescent="0.25">
      <c r="A209" s="3">
        <v>43057.25</v>
      </c>
      <c r="B209" s="4">
        <v>-67.5628662109375</v>
      </c>
      <c r="C209" s="4">
        <v>-35.85113525390625</v>
      </c>
      <c r="D209" s="4">
        <v>24.754745654752071</v>
      </c>
      <c r="E209" s="4">
        <v>2.9288686521441605</v>
      </c>
      <c r="F209" s="5">
        <v>0.40579726027397262</v>
      </c>
      <c r="G209" s="5">
        <v>2.5625587331231401</v>
      </c>
    </row>
    <row r="210" spans="1:7" x14ac:dyDescent="0.25">
      <c r="A210" s="3">
        <v>43057.5</v>
      </c>
      <c r="B210" s="4">
        <v>-67.9534912109375</v>
      </c>
      <c r="C210" s="4">
        <v>-35.833740234375</v>
      </c>
      <c r="D210" s="4">
        <v>24.754745654752071</v>
      </c>
      <c r="E210" s="4">
        <v>2.6362517631026208</v>
      </c>
      <c r="F210" s="5">
        <v>0.40579726027397262</v>
      </c>
      <c r="G210" s="5">
        <v>4.4392222748428809</v>
      </c>
    </row>
    <row r="211" spans="1:7" x14ac:dyDescent="0.25">
      <c r="A211" s="3">
        <v>43057.75</v>
      </c>
      <c r="B211" s="4">
        <v>-67.7093505859375</v>
      </c>
      <c r="C211" s="4">
        <v>-35.84197998046875</v>
      </c>
      <c r="D211" s="4">
        <v>24.754745654752071</v>
      </c>
      <c r="E211" s="4">
        <v>2.7272565734284058</v>
      </c>
      <c r="F211" s="5">
        <v>0.40579726027397262</v>
      </c>
      <c r="G211" s="5">
        <v>5.7319679651977298</v>
      </c>
    </row>
    <row r="212" spans="1:7" x14ac:dyDescent="0.25">
      <c r="A212" s="3">
        <v>43058</v>
      </c>
      <c r="B212" s="4">
        <v>-67.39501953125</v>
      </c>
      <c r="C212" s="4">
        <v>-35.83648681640625</v>
      </c>
      <c r="D212" s="4">
        <v>24.754745654752071</v>
      </c>
      <c r="E212" s="4">
        <v>2.6579990834304681</v>
      </c>
      <c r="F212" s="5">
        <v>0.40579726027397262</v>
      </c>
      <c r="G212" s="5">
        <v>5.7319679651977298</v>
      </c>
    </row>
    <row r="213" spans="1:7" x14ac:dyDescent="0.25">
      <c r="A213" s="3">
        <v>43058.25</v>
      </c>
      <c r="B213" s="4">
        <v>-67.5445556640625</v>
      </c>
      <c r="C213" s="4">
        <v>-35.83831787109375</v>
      </c>
      <c r="D213" s="4">
        <v>24.754745654752071</v>
      </c>
      <c r="E213" s="4">
        <v>2.5737174371746505</v>
      </c>
      <c r="F213" s="5">
        <v>0.40579726027397262</v>
      </c>
      <c r="G213" s="5">
        <v>6.7832889062333557</v>
      </c>
    </row>
    <row r="214" spans="1:7" x14ac:dyDescent="0.25">
      <c r="A214" s="3">
        <v>43058.5</v>
      </c>
      <c r="B214" s="4">
        <v>-67.78564453125</v>
      </c>
      <c r="C214" s="4">
        <v>-35.82183837890625</v>
      </c>
      <c r="D214" s="4">
        <v>24.754745654752071</v>
      </c>
      <c r="E214" s="4">
        <v>2.4885675373834033</v>
      </c>
      <c r="F214" s="5">
        <v>0.40579726027397262</v>
      </c>
      <c r="G214" s="5">
        <v>3.62430749400795</v>
      </c>
    </row>
    <row r="215" spans="1:7" x14ac:dyDescent="0.25">
      <c r="A215" s="3">
        <v>43058.75</v>
      </c>
      <c r="B215" s="4">
        <v>-68.170166015625</v>
      </c>
      <c r="C215" s="4">
        <v>-35.8465576171875</v>
      </c>
      <c r="D215" s="4">
        <v>24.754745654752071</v>
      </c>
      <c r="E215" s="4">
        <v>2.7298268760129645</v>
      </c>
      <c r="F215" s="5">
        <v>0.40579726027397262</v>
      </c>
      <c r="G215" s="5">
        <v>5.1264000819477049</v>
      </c>
    </row>
    <row r="216" spans="1:7" x14ac:dyDescent="0.25">
      <c r="A216" s="3">
        <v>43059</v>
      </c>
      <c r="B216" s="4">
        <v>-67.5048828125</v>
      </c>
      <c r="C216" s="4">
        <v>-35.84564208984375</v>
      </c>
      <c r="D216" s="4">
        <v>24.754745654752071</v>
      </c>
      <c r="E216" s="4">
        <v>2.7710025370324161</v>
      </c>
      <c r="F216" s="5">
        <v>0.40579726027397262</v>
      </c>
      <c r="G216" s="5">
        <v>7.6928124515598792</v>
      </c>
    </row>
    <row r="217" spans="1:7" x14ac:dyDescent="0.25">
      <c r="A217" s="3">
        <v>43059.25</v>
      </c>
      <c r="B217" s="4">
        <v>-67.6605224609375</v>
      </c>
      <c r="C217" s="4">
        <v>-35.841064453125</v>
      </c>
      <c r="D217" s="4">
        <v>24.754745654752071</v>
      </c>
      <c r="E217" s="4">
        <v>2.6951592345890276</v>
      </c>
      <c r="F217" s="5">
        <v>0.40579726027397262</v>
      </c>
      <c r="G217" s="5">
        <v>6.2795806410970254</v>
      </c>
    </row>
    <row r="218" spans="1:7" x14ac:dyDescent="0.25">
      <c r="A218" s="3">
        <v>43059.5</v>
      </c>
      <c r="B218" s="4">
        <v>-68.3197021484375</v>
      </c>
      <c r="C218" s="4">
        <v>-35.84564208984375</v>
      </c>
      <c r="D218" s="4">
        <v>24.754745654752071</v>
      </c>
      <c r="E218" s="4">
        <v>2.7568376023151586</v>
      </c>
      <c r="F218" s="5">
        <v>0.40579726027397262</v>
      </c>
      <c r="G218" s="5">
        <v>4.4392222748428809</v>
      </c>
    </row>
    <row r="219" spans="1:7" x14ac:dyDescent="0.25">
      <c r="A219" s="3">
        <v>43059.75</v>
      </c>
      <c r="B219" s="4">
        <v>-67.7886962890625</v>
      </c>
      <c r="C219" s="4">
        <v>-35.84930419921875</v>
      </c>
      <c r="D219" s="4">
        <v>24.754745654752071</v>
      </c>
      <c r="E219" s="4">
        <v>2.8045283937458407</v>
      </c>
      <c r="F219" s="5">
        <v>0.40579726027397262</v>
      </c>
      <c r="G219" s="5">
        <v>5.7319679651977298</v>
      </c>
    </row>
    <row r="220" spans="1:7" x14ac:dyDescent="0.25">
      <c r="A220" s="3">
        <v>43060</v>
      </c>
      <c r="B220" s="4">
        <v>-67.822265625</v>
      </c>
      <c r="C220" s="4">
        <v>-35.84930419921875</v>
      </c>
      <c r="D220" s="4">
        <v>24.750609422351999</v>
      </c>
      <c r="E220" s="4">
        <v>2.8187315338421399</v>
      </c>
      <c r="F220" s="5">
        <v>0.40579726027397262</v>
      </c>
      <c r="G220" s="5">
        <v>6.2795806410970254</v>
      </c>
    </row>
    <row r="221" spans="1:7" x14ac:dyDescent="0.25">
      <c r="A221" s="3">
        <v>43060.25</v>
      </c>
      <c r="B221" s="4">
        <v>-67.4072265625</v>
      </c>
      <c r="C221" s="4">
        <v>-35.8502197265625</v>
      </c>
      <c r="D221" s="4">
        <v>24.754745654752071</v>
      </c>
      <c r="E221" s="4">
        <v>2.7826004615017723</v>
      </c>
      <c r="F221" s="5">
        <v>0.40579726027397262</v>
      </c>
      <c r="G221" s="5">
        <v>4.4392222748428809</v>
      </c>
    </row>
    <row r="222" spans="1:7" x14ac:dyDescent="0.25">
      <c r="A222" s="3">
        <v>43060.5</v>
      </c>
      <c r="B222" s="4">
        <v>-69.4915771484375</v>
      </c>
      <c r="C222" s="4">
        <v>-35.84930419921875</v>
      </c>
      <c r="D222" s="4">
        <v>24.754745654752071</v>
      </c>
      <c r="E222" s="4">
        <v>2.7722908203253951</v>
      </c>
      <c r="F222" s="5">
        <v>0.40579726027397262</v>
      </c>
      <c r="G222" s="5">
        <v>14.069867747572125</v>
      </c>
    </row>
    <row r="223" spans="1:7" x14ac:dyDescent="0.25">
      <c r="A223" s="3">
        <v>43060.75</v>
      </c>
      <c r="B223" s="4">
        <v>-67.6849365234375</v>
      </c>
      <c r="C223" s="4">
        <v>-35.8465576171875</v>
      </c>
      <c r="D223" s="4">
        <v>24.754745654752071</v>
      </c>
      <c r="E223" s="4">
        <v>2.7516895246724289</v>
      </c>
      <c r="F223" s="5">
        <v>0.40579726027397262</v>
      </c>
      <c r="G223" s="5">
        <v>9.2487047910289224</v>
      </c>
    </row>
    <row r="224" spans="1:7" x14ac:dyDescent="0.25">
      <c r="A224" s="3">
        <v>43061</v>
      </c>
      <c r="B224" s="4">
        <v>-68.1610107421875</v>
      </c>
      <c r="C224" s="4">
        <v>-35.8447265625</v>
      </c>
      <c r="D224" s="4">
        <v>24.754745654752071</v>
      </c>
      <c r="E224" s="4">
        <v>2.7516895246724289</v>
      </c>
      <c r="F224" s="5">
        <v>0.40579726027397262</v>
      </c>
      <c r="G224" s="5">
        <v>4.4392222748428809</v>
      </c>
    </row>
    <row r="225" spans="1:7" x14ac:dyDescent="0.25">
      <c r="A225" s="3">
        <v>43061.25</v>
      </c>
      <c r="B225" s="4">
        <v>-67.6727294921875</v>
      </c>
      <c r="C225" s="4">
        <v>-35.848388671875</v>
      </c>
      <c r="D225" s="4">
        <v>24.754745654752071</v>
      </c>
      <c r="E225" s="4">
        <v>2.8187315338421399</v>
      </c>
      <c r="F225" s="5">
        <v>0.40579726027397262</v>
      </c>
      <c r="G225" s="5">
        <v>5.1264000819477049</v>
      </c>
    </row>
    <row r="226" spans="1:7" x14ac:dyDescent="0.25">
      <c r="A226" s="3">
        <v>43061.5</v>
      </c>
      <c r="B226" s="4">
        <v>-68.2098388671875</v>
      </c>
      <c r="C226" s="4">
        <v>-35.87127685546875</v>
      </c>
      <c r="D226" s="4">
        <v>24.750609422351999</v>
      </c>
      <c r="E226" s="4">
        <v>3.078975189731068</v>
      </c>
      <c r="F226" s="5">
        <v>0.40579726027397262</v>
      </c>
      <c r="G226" s="5">
        <v>2.5625587331231401</v>
      </c>
    </row>
    <row r="227" spans="1:7" x14ac:dyDescent="0.25">
      <c r="A227" s="3">
        <v>43061.75</v>
      </c>
      <c r="B227" s="4">
        <v>-67.3828125</v>
      </c>
      <c r="C227" s="4">
        <v>-35.86669921875</v>
      </c>
      <c r="D227" s="4">
        <v>24.750609422351999</v>
      </c>
      <c r="E227" s="4">
        <v>2.9197726302732008</v>
      </c>
      <c r="F227" s="5">
        <v>0.40579726027397262</v>
      </c>
      <c r="G227" s="5">
        <v>6.7832889062333557</v>
      </c>
    </row>
    <row r="228" spans="1:7" x14ac:dyDescent="0.25">
      <c r="A228" s="3">
        <v>43062</v>
      </c>
      <c r="B228" s="4">
        <v>-66.9189453125</v>
      </c>
      <c r="C228" s="4">
        <v>-35.84747314453125</v>
      </c>
      <c r="D228" s="4">
        <v>24.754745654752071</v>
      </c>
      <c r="E228" s="4">
        <v>2.8084008482085778</v>
      </c>
      <c r="F228" s="5">
        <v>0.40579726027397262</v>
      </c>
      <c r="G228" s="5">
        <v>6.7832889062333557</v>
      </c>
    </row>
    <row r="229" spans="1:7" x14ac:dyDescent="0.25">
      <c r="A229" s="3">
        <v>43062.25</v>
      </c>
      <c r="B229" s="4">
        <v>-67.2271728515625</v>
      </c>
      <c r="C229" s="4">
        <v>-35.84197998046875</v>
      </c>
      <c r="D229" s="4">
        <v>24.754745654752071</v>
      </c>
      <c r="E229" s="4">
        <v>2.7491160469541001</v>
      </c>
      <c r="F229" s="5">
        <v>0.40579726027397262</v>
      </c>
      <c r="G229" s="5">
        <v>7.2522468650594325</v>
      </c>
    </row>
    <row r="230" spans="1:7" x14ac:dyDescent="0.25">
      <c r="A230" s="3">
        <v>43062.5</v>
      </c>
      <c r="B230" s="4">
        <v>-67.279052734375</v>
      </c>
      <c r="C230" s="4">
        <v>-35.848388671875</v>
      </c>
      <c r="D230" s="4">
        <v>24.754745654752071</v>
      </c>
      <c r="E230" s="4">
        <v>2.7208324488649396</v>
      </c>
      <c r="F230" s="5">
        <v>0.40579726027397262</v>
      </c>
      <c r="G230" s="5">
        <v>11.186763880959962</v>
      </c>
    </row>
    <row r="231" spans="1:7" x14ac:dyDescent="0.25">
      <c r="A231" s="3">
        <v>43062.75</v>
      </c>
      <c r="B231" s="4">
        <v>-67.4102783203125</v>
      </c>
      <c r="C231" s="4">
        <v>-35.8319091796875</v>
      </c>
      <c r="D231" s="4">
        <v>24.754745654752071</v>
      </c>
      <c r="E231" s="4">
        <v>2.6234716941885949</v>
      </c>
      <c r="F231" s="5">
        <v>0.40579726027397262</v>
      </c>
      <c r="G231" s="5">
        <v>8.5061469534770708</v>
      </c>
    </row>
    <row r="232" spans="1:7" x14ac:dyDescent="0.25">
      <c r="A232" s="3">
        <v>43063</v>
      </c>
      <c r="B232" s="4">
        <v>-67.9656982421875</v>
      </c>
      <c r="C232" s="4">
        <v>-35.83648681640625</v>
      </c>
      <c r="D232" s="4">
        <v>24.754745654752071</v>
      </c>
      <c r="E232" s="4">
        <v>2.5762655367375942</v>
      </c>
      <c r="F232" s="5">
        <v>0.40579726027397262</v>
      </c>
      <c r="G232" s="5">
        <v>8.1096144559941834</v>
      </c>
    </row>
    <row r="233" spans="1:7" x14ac:dyDescent="0.25">
      <c r="A233" s="3">
        <v>43063.25</v>
      </c>
      <c r="B233" s="4">
        <v>-67.5018310546875</v>
      </c>
      <c r="C233" s="4">
        <v>-35.833740234375</v>
      </c>
      <c r="D233" s="4">
        <v>24.754745654752071</v>
      </c>
      <c r="E233" s="4">
        <v>2.6081477850772217</v>
      </c>
      <c r="F233" s="5">
        <v>0.40579726027397262</v>
      </c>
      <c r="G233" s="5">
        <v>2.5625587331231401</v>
      </c>
    </row>
    <row r="234" spans="1:7" x14ac:dyDescent="0.25">
      <c r="A234" s="3">
        <v>43063.5</v>
      </c>
      <c r="B234" s="4">
        <v>-68.06640625</v>
      </c>
      <c r="C234" s="4">
        <v>-35.83740234375</v>
      </c>
      <c r="D234" s="4">
        <v>24.750609422351999</v>
      </c>
      <c r="E234" s="4">
        <v>2.663119985798744</v>
      </c>
      <c r="F234" s="5">
        <v>0.40579726027397262</v>
      </c>
      <c r="G234" s="5">
        <v>5.1264000819477049</v>
      </c>
    </row>
    <row r="235" spans="1:7" x14ac:dyDescent="0.25">
      <c r="A235" s="3">
        <v>43063.75</v>
      </c>
      <c r="B235" s="4">
        <v>-67.913818359375</v>
      </c>
      <c r="C235" s="4">
        <v>-35.83831787109375</v>
      </c>
      <c r="D235" s="4">
        <v>24.754745654752071</v>
      </c>
      <c r="E235" s="4">
        <v>2.6913114615139762</v>
      </c>
      <c r="F235" s="5">
        <v>0.40579726027397262</v>
      </c>
      <c r="G235" s="5">
        <v>5.1264000819477049</v>
      </c>
    </row>
    <row r="236" spans="1:7" x14ac:dyDescent="0.25">
      <c r="A236" s="3">
        <v>43064</v>
      </c>
      <c r="B236" s="4">
        <v>-67.7581787109375</v>
      </c>
      <c r="C236" s="4">
        <v>-35.84564208984375</v>
      </c>
      <c r="D236" s="4">
        <v>24.750609422351999</v>
      </c>
      <c r="E236" s="4">
        <v>2.7632748045695052</v>
      </c>
      <c r="F236" s="5">
        <v>0.40579726027397262</v>
      </c>
      <c r="G236" s="5">
        <v>5.7319679651977298</v>
      </c>
    </row>
    <row r="237" spans="1:7" x14ac:dyDescent="0.25">
      <c r="A237" s="3">
        <v>43064.25</v>
      </c>
      <c r="B237" s="4">
        <v>-67.4713134765625</v>
      </c>
      <c r="C237" s="4">
        <v>-35.84747314453125</v>
      </c>
      <c r="D237" s="4">
        <v>24.750609422351999</v>
      </c>
      <c r="E237" s="4">
        <v>2.8019472276555462</v>
      </c>
      <c r="F237" s="5">
        <v>0.40579726027397262</v>
      </c>
      <c r="G237" s="5">
        <v>6.2795806410970254</v>
      </c>
    </row>
    <row r="238" spans="1:7" x14ac:dyDescent="0.25">
      <c r="A238" s="3">
        <v>43064.5</v>
      </c>
      <c r="B238" s="4">
        <v>-67.73681640625</v>
      </c>
      <c r="C238" s="4">
        <v>-35.86029052734375</v>
      </c>
      <c r="D238" s="4">
        <v>24.750609422351999</v>
      </c>
      <c r="E238" s="4">
        <v>2.9366689588234749</v>
      </c>
      <c r="F238" s="5">
        <v>0.40579726027397262</v>
      </c>
      <c r="G238" s="5">
        <v>6.2795806410970254</v>
      </c>
    </row>
    <row r="239" spans="1:7" x14ac:dyDescent="0.25">
      <c r="A239" s="3">
        <v>43064.75</v>
      </c>
      <c r="B239" s="4">
        <v>-67.9595947265625</v>
      </c>
      <c r="C239" s="4">
        <v>-35.859375</v>
      </c>
      <c r="D239" s="4">
        <v>24.754745654752071</v>
      </c>
      <c r="E239" s="4">
        <v>2.9301684649315121</v>
      </c>
      <c r="F239" s="5">
        <v>0.40579726027397262</v>
      </c>
      <c r="G239" s="5">
        <v>5.7319679651977298</v>
      </c>
    </row>
    <row r="240" spans="1:7" x14ac:dyDescent="0.25">
      <c r="A240" s="3">
        <v>43065</v>
      </c>
      <c r="B240" s="4">
        <v>-67.5811767578125</v>
      </c>
      <c r="C240" s="4">
        <v>-35.86029052734375</v>
      </c>
      <c r="D240" s="4">
        <v>24.750609422351999</v>
      </c>
      <c r="E240" s="4">
        <v>2.8964042703423161</v>
      </c>
      <c r="F240" s="5">
        <v>0.40579726027397262</v>
      </c>
      <c r="G240" s="5">
        <v>5.1264000819477049</v>
      </c>
    </row>
    <row r="241" spans="1:7" x14ac:dyDescent="0.25">
      <c r="A241" s="3">
        <v>43065.25</v>
      </c>
      <c r="B241" s="4">
        <v>-68.98193359375</v>
      </c>
      <c r="C241" s="4">
        <v>-35.8905029296875</v>
      </c>
      <c r="D241" s="4">
        <v>24.750609422351999</v>
      </c>
      <c r="E241" s="4">
        <v>3.303223960171124</v>
      </c>
      <c r="F241" s="5">
        <v>0.40579726027397262</v>
      </c>
      <c r="G241" s="5">
        <v>14.533746901084973</v>
      </c>
    </row>
    <row r="242" spans="1:7" x14ac:dyDescent="0.25">
      <c r="A242" s="3">
        <v>43065.5</v>
      </c>
      <c r="B242" s="4">
        <v>-67.27294921875</v>
      </c>
      <c r="C242" s="4">
        <v>-35.90057373046875</v>
      </c>
      <c r="D242" s="4">
        <v>24.750609422351999</v>
      </c>
      <c r="E242" s="4">
        <v>3.4364697117333094</v>
      </c>
      <c r="F242" s="5">
        <v>0.40579726027397262</v>
      </c>
      <c r="G242" s="5">
        <v>6.7832889062333557</v>
      </c>
    </row>
    <row r="243" spans="1:7" x14ac:dyDescent="0.25">
      <c r="A243" s="3">
        <v>43065.75</v>
      </c>
      <c r="B243" s="4">
        <v>-67.2821044921875</v>
      </c>
      <c r="C243" s="4">
        <v>-35.906982421875</v>
      </c>
      <c r="D243" s="4">
        <v>24.750609422351999</v>
      </c>
      <c r="E243" s="4">
        <v>3.4699377964195151</v>
      </c>
      <c r="F243" s="5">
        <v>0.40579726027397262</v>
      </c>
      <c r="G243" s="5">
        <v>5.7319679651977298</v>
      </c>
    </row>
    <row r="244" spans="1:7" x14ac:dyDescent="0.25">
      <c r="A244" s="3">
        <v>43066</v>
      </c>
      <c r="B244" s="4">
        <v>-66.8212890625</v>
      </c>
      <c r="C244" s="4">
        <v>-35.9124755859375</v>
      </c>
      <c r="D244" s="4">
        <v>24.750609422351999</v>
      </c>
      <c r="E244" s="4">
        <v>3.5990436739711527</v>
      </c>
      <c r="F244" s="5">
        <v>0.40579726027397262</v>
      </c>
      <c r="G244" s="5">
        <v>9.5986383834399724</v>
      </c>
    </row>
    <row r="245" spans="1:7" x14ac:dyDescent="0.25">
      <c r="A245" s="3">
        <v>43066.25</v>
      </c>
      <c r="B245" s="4">
        <v>-66.949462890625</v>
      </c>
      <c r="C245" s="4">
        <v>-35.91156005859375</v>
      </c>
      <c r="D245" s="4">
        <v>24.750609422351999</v>
      </c>
      <c r="E245" s="4">
        <v>3.5357185123722275</v>
      </c>
      <c r="F245" s="5">
        <v>0.40579726027397262</v>
      </c>
      <c r="G245" s="5">
        <v>5.1264000819477049</v>
      </c>
    </row>
    <row r="246" spans="1:7" x14ac:dyDescent="0.25">
      <c r="A246" s="3">
        <v>43066.5</v>
      </c>
      <c r="B246" s="4">
        <v>-67.291259765625</v>
      </c>
      <c r="C246" s="4">
        <v>-35.91522216796875</v>
      </c>
      <c r="D246" s="4">
        <v>24.750609422351999</v>
      </c>
      <c r="E246" s="4">
        <v>3.5801572813457483</v>
      </c>
      <c r="F246" s="5">
        <v>0.40579726027397262</v>
      </c>
      <c r="G246" s="5">
        <v>6.7832889062333557</v>
      </c>
    </row>
    <row r="247" spans="1:7" x14ac:dyDescent="0.25">
      <c r="A247" s="3">
        <v>43066.75</v>
      </c>
      <c r="B247" s="4">
        <v>-67.5140380859375</v>
      </c>
      <c r="C247" s="4">
        <v>-35.9197998046875</v>
      </c>
      <c r="D247" s="4">
        <v>24.750609422351999</v>
      </c>
      <c r="E247" s="4">
        <v>3.6382293611137015</v>
      </c>
      <c r="F247" s="5">
        <v>0.40579726027397262</v>
      </c>
      <c r="G247" s="5">
        <v>6.7832889062333557</v>
      </c>
    </row>
    <row r="248" spans="1:7" x14ac:dyDescent="0.25">
      <c r="A248" s="3">
        <v>43067</v>
      </c>
      <c r="B248" s="4">
        <v>-67.2393798828125</v>
      </c>
      <c r="C248" s="4">
        <v>-35.92071533203125</v>
      </c>
      <c r="D248" s="4">
        <v>24.750609422351999</v>
      </c>
      <c r="E248" s="4">
        <v>3.6517616944888687</v>
      </c>
      <c r="F248" s="5">
        <v>0.40579726027397262</v>
      </c>
      <c r="G248" s="5">
        <v>5.1264000819477049</v>
      </c>
    </row>
    <row r="249" spans="1:7" x14ac:dyDescent="0.25">
      <c r="A249" s="3">
        <v>43067.25</v>
      </c>
      <c r="B249" s="4">
        <v>-67.5048828125</v>
      </c>
      <c r="C249" s="4">
        <v>-35.91796875</v>
      </c>
      <c r="D249" s="4">
        <v>24.750609422351999</v>
      </c>
      <c r="E249" s="4">
        <v>3.622004129181505</v>
      </c>
      <c r="F249" s="5">
        <v>0.40579726027397262</v>
      </c>
      <c r="G249" s="5">
        <v>6.2795806410970254</v>
      </c>
    </row>
    <row r="250" spans="1:7" x14ac:dyDescent="0.25">
      <c r="A250" s="3">
        <v>43067.5</v>
      </c>
      <c r="B250" s="4">
        <v>-67.3614501953125</v>
      </c>
      <c r="C250" s="4">
        <v>-35.92254638671875</v>
      </c>
      <c r="D250" s="4">
        <v>24.754745654752071</v>
      </c>
      <c r="E250" s="4">
        <v>3.678857260198015</v>
      </c>
      <c r="F250" s="5">
        <v>0.40579726027397262</v>
      </c>
      <c r="G250" s="5">
        <v>5.1264000819477049</v>
      </c>
    </row>
    <row r="251" spans="1:7" x14ac:dyDescent="0.25">
      <c r="A251" s="3">
        <v>43067.75</v>
      </c>
      <c r="B251" s="4">
        <v>-67.5384521484375</v>
      </c>
      <c r="C251" s="4">
        <v>-35.9307861328125</v>
      </c>
      <c r="D251" s="4">
        <v>24.750609422351999</v>
      </c>
      <c r="E251" s="4">
        <v>3.7182192176518924</v>
      </c>
      <c r="F251" s="5">
        <v>0.40579726027397262</v>
      </c>
      <c r="G251" s="5">
        <v>5.7319679651977298</v>
      </c>
    </row>
    <row r="252" spans="1:7" x14ac:dyDescent="0.25">
      <c r="A252" s="3">
        <v>43068</v>
      </c>
      <c r="B252" s="4">
        <v>-67.2271728515625</v>
      </c>
      <c r="C252" s="4">
        <v>-35.9344482421875</v>
      </c>
      <c r="D252" s="4">
        <v>24.750609422351999</v>
      </c>
      <c r="E252" s="4">
        <v>3.7835618178777395</v>
      </c>
      <c r="F252" s="5">
        <v>0.40579726027397262</v>
      </c>
      <c r="G252" s="5">
        <v>7.6928124515598792</v>
      </c>
    </row>
    <row r="253" spans="1:7" x14ac:dyDescent="0.25">
      <c r="A253" s="3">
        <v>43068.25</v>
      </c>
      <c r="B253" s="4">
        <v>-67.85888671875</v>
      </c>
      <c r="C253" s="4">
        <v>-35.9326171875</v>
      </c>
      <c r="D253" s="4">
        <v>24.750609422351999</v>
      </c>
      <c r="E253" s="4">
        <v>3.7726547252976843</v>
      </c>
      <c r="F253" s="5">
        <v>0.40579726027397262</v>
      </c>
      <c r="G253" s="5">
        <v>5.7319679651977298</v>
      </c>
    </row>
    <row r="254" spans="1:7" x14ac:dyDescent="0.25">
      <c r="A254" s="3">
        <v>43068.5</v>
      </c>
      <c r="B254" s="4">
        <v>-67.437744140625</v>
      </c>
      <c r="C254" s="4">
        <v>-35.9307861328125</v>
      </c>
      <c r="D254" s="4">
        <v>24.750609422351999</v>
      </c>
      <c r="E254" s="4">
        <v>3.7726547252976843</v>
      </c>
      <c r="F254" s="5">
        <v>0.40579726027397262</v>
      </c>
      <c r="G254" s="5">
        <v>5.1264000819477049</v>
      </c>
    </row>
    <row r="255" spans="1:7" x14ac:dyDescent="0.25">
      <c r="A255" s="3">
        <v>43068.75</v>
      </c>
      <c r="B255" s="4">
        <v>-67.93212890625</v>
      </c>
      <c r="C255" s="4">
        <v>-35.928955078125</v>
      </c>
      <c r="D255" s="4">
        <v>24.750609422351999</v>
      </c>
      <c r="E255" s="4">
        <v>3.7522219091194984</v>
      </c>
      <c r="F255" s="5">
        <v>0.40579726027397262</v>
      </c>
      <c r="G255" s="5">
        <v>6.2795806410970254</v>
      </c>
    </row>
    <row r="256" spans="1:7" x14ac:dyDescent="0.25">
      <c r="A256" s="3">
        <v>43069</v>
      </c>
      <c r="B256" s="4">
        <v>-67.41943359375</v>
      </c>
      <c r="C256" s="4">
        <v>-35.92803955078125</v>
      </c>
      <c r="D256" s="4">
        <v>24.750609422351999</v>
      </c>
      <c r="E256" s="4">
        <v>3.7753808724532405</v>
      </c>
      <c r="F256" s="5">
        <v>0.40579726027397262</v>
      </c>
      <c r="G256" s="5">
        <v>6.2795806410970254</v>
      </c>
    </row>
    <row r="257" spans="1:7" x14ac:dyDescent="0.25">
      <c r="A257" s="3">
        <v>43069.25</v>
      </c>
      <c r="B257" s="4">
        <v>-67.8131103515625</v>
      </c>
      <c r="C257" s="4">
        <v>-35.93170166015625</v>
      </c>
      <c r="D257" s="4">
        <v>24.750609422351999</v>
      </c>
      <c r="E257" s="4">
        <v>3.7767441024905111</v>
      </c>
      <c r="F257" s="5">
        <v>0.40579726027397262</v>
      </c>
      <c r="G257" s="5">
        <v>6.7832889062333557</v>
      </c>
    </row>
    <row r="258" spans="1:7" x14ac:dyDescent="0.25">
      <c r="A258" s="3">
        <v>43069.5</v>
      </c>
      <c r="B258" s="4">
        <v>-67.5628662109375</v>
      </c>
      <c r="C258" s="4">
        <v>-35.9307861328125</v>
      </c>
      <c r="D258" s="4">
        <v>24.750609422351999</v>
      </c>
      <c r="E258" s="4">
        <v>3.7753808724532405</v>
      </c>
      <c r="F258" s="5">
        <v>0.40579726027397262</v>
      </c>
      <c r="G258" s="5">
        <v>5.1264000819477049</v>
      </c>
    </row>
    <row r="259" spans="1:7" x14ac:dyDescent="0.25">
      <c r="A259" s="3">
        <v>43069.75</v>
      </c>
      <c r="B259" s="4">
        <v>-67.8009033203125</v>
      </c>
      <c r="C259" s="4">
        <v>-35.92987060546875</v>
      </c>
      <c r="D259" s="4">
        <v>24.750609422351999</v>
      </c>
      <c r="E259" s="4">
        <v>3.7563065977439578</v>
      </c>
      <c r="F259" s="5">
        <v>0.40579726027397262</v>
      </c>
      <c r="G259" s="5">
        <v>5.7319679651977298</v>
      </c>
    </row>
    <row r="260" spans="1:7" x14ac:dyDescent="0.25">
      <c r="A260" s="3">
        <v>43070</v>
      </c>
      <c r="B260" s="4">
        <v>-67.352294921875</v>
      </c>
      <c r="C260" s="4">
        <v>-35.92803955078125</v>
      </c>
      <c r="D260" s="4">
        <v>24.750609422351999</v>
      </c>
      <c r="E260" s="4">
        <v>3.7781074368543273</v>
      </c>
      <c r="F260" s="5">
        <v>0.40579726027397262</v>
      </c>
      <c r="G260" s="5">
        <v>5.7319679651977298</v>
      </c>
    </row>
    <row r="261" spans="1:7" x14ac:dyDescent="0.25">
      <c r="A261" s="3">
        <v>43070.25</v>
      </c>
      <c r="B261" s="4">
        <v>-67.7459716796875</v>
      </c>
      <c r="C261" s="4">
        <v>-35.93353271484375</v>
      </c>
      <c r="D261" s="4">
        <v>24.750609422351999</v>
      </c>
      <c r="E261" s="4">
        <v>3.7931110047407515</v>
      </c>
      <c r="F261" s="5">
        <v>0.40579726027397262</v>
      </c>
      <c r="G261" s="5">
        <v>7.2522468650594325</v>
      </c>
    </row>
    <row r="262" spans="1:7" x14ac:dyDescent="0.25">
      <c r="A262" s="3">
        <v>43070.5</v>
      </c>
      <c r="B262" s="4">
        <v>-67.559814453125</v>
      </c>
      <c r="C262" s="4">
        <v>-35.93536376953125</v>
      </c>
      <c r="D262" s="4">
        <v>24.750609422351999</v>
      </c>
      <c r="E262" s="4">
        <v>3.845038936874289</v>
      </c>
      <c r="F262" s="5">
        <v>0.40579726027397262</v>
      </c>
      <c r="G262" s="5">
        <v>6.2795806410970254</v>
      </c>
    </row>
    <row r="263" spans="1:7" x14ac:dyDescent="0.25">
      <c r="A263" s="3">
        <v>43070.75</v>
      </c>
      <c r="B263" s="4">
        <v>-67.7886962890625</v>
      </c>
      <c r="C263" s="4">
        <v>-35.93902587890625</v>
      </c>
      <c r="D263" s="4">
        <v>24.750609422351999</v>
      </c>
      <c r="E263" s="4">
        <v>3.8696892913514489</v>
      </c>
      <c r="F263" s="5">
        <v>0.40579726027397262</v>
      </c>
      <c r="G263" s="5">
        <v>5.1264000819477049</v>
      </c>
    </row>
    <row r="264" spans="1:7" x14ac:dyDescent="0.25">
      <c r="A264" s="3">
        <v>43071</v>
      </c>
      <c r="B264" s="4">
        <v>-67.5628662109375</v>
      </c>
      <c r="C264" s="4">
        <v>-35.94268798828125</v>
      </c>
      <c r="D264" s="4">
        <v>24.750609422351999</v>
      </c>
      <c r="E264" s="4">
        <v>3.8902573271648748</v>
      </c>
      <c r="F264" s="5">
        <v>0.40579726027397262</v>
      </c>
      <c r="G264" s="5">
        <v>4.4392222748428809</v>
      </c>
    </row>
    <row r="265" spans="1:7" x14ac:dyDescent="0.25">
      <c r="A265" s="3">
        <v>43071.25</v>
      </c>
      <c r="B265" s="4">
        <v>-67.4957275390625</v>
      </c>
      <c r="C265" s="4">
        <v>-35.93994140625</v>
      </c>
      <c r="D265" s="4">
        <v>24.750609422351999</v>
      </c>
      <c r="E265" s="4">
        <v>3.8833986779285965</v>
      </c>
      <c r="F265" s="5">
        <v>0.40579726027397262</v>
      </c>
      <c r="G265" s="5">
        <v>8.1096144559941834</v>
      </c>
    </row>
    <row r="266" spans="1:7" x14ac:dyDescent="0.25">
      <c r="A266" s="3">
        <v>43071.5</v>
      </c>
      <c r="B266" s="4">
        <v>-67.694091796875</v>
      </c>
      <c r="C266" s="4">
        <v>-35.95001220703125</v>
      </c>
      <c r="D266" s="4">
        <v>24.750609422351999</v>
      </c>
      <c r="E266" s="4">
        <v>4.0031172481338899</v>
      </c>
      <c r="F266" s="5">
        <v>0.40579726027397262</v>
      </c>
      <c r="G266" s="5">
        <v>2.5625587331231401</v>
      </c>
    </row>
    <row r="267" spans="1:7" x14ac:dyDescent="0.25">
      <c r="A267" s="3">
        <v>43071.75</v>
      </c>
      <c r="B267" s="4">
        <v>-67.9229736328125</v>
      </c>
      <c r="C267" s="4">
        <v>-35.94451904296875</v>
      </c>
      <c r="D267" s="4">
        <v>24.750609422351999</v>
      </c>
      <c r="E267" s="4">
        <v>3.9438455415975682</v>
      </c>
      <c r="F267" s="5">
        <v>0.40579726027397262</v>
      </c>
      <c r="G267" s="5">
        <v>4.4392222748428809</v>
      </c>
    </row>
    <row r="268" spans="1:7" x14ac:dyDescent="0.25">
      <c r="A268" s="3">
        <v>43072</v>
      </c>
      <c r="B268" s="4">
        <v>-67.1295166015625</v>
      </c>
      <c r="C268" s="4">
        <v>-35.94451904296875</v>
      </c>
      <c r="D268" s="4">
        <v>24.750609422351999</v>
      </c>
      <c r="E268" s="4">
        <v>3.970011078765026</v>
      </c>
      <c r="F268" s="5">
        <v>0.40579726027397262</v>
      </c>
      <c r="G268" s="5">
        <v>5.1264000819477049</v>
      </c>
    </row>
    <row r="269" spans="1:7" x14ac:dyDescent="0.25">
      <c r="A269" s="3">
        <v>43072.25</v>
      </c>
      <c r="B269" s="4">
        <v>-67.877197265625</v>
      </c>
      <c r="C269" s="4">
        <v>-35.94635009765625</v>
      </c>
      <c r="D269" s="4">
        <v>24.750609422351999</v>
      </c>
      <c r="E269" s="4">
        <v>3.9989756150056337</v>
      </c>
      <c r="F269" s="5">
        <v>0.40579726027397262</v>
      </c>
      <c r="G269" s="5">
        <v>0</v>
      </c>
    </row>
    <row r="270" spans="1:7" x14ac:dyDescent="0.25">
      <c r="A270" s="3">
        <v>43072.5</v>
      </c>
      <c r="B270" s="4">
        <v>-68.0328369140625</v>
      </c>
      <c r="C270" s="4">
        <v>-35.95550537109375</v>
      </c>
      <c r="D270" s="4">
        <v>24.750609422351999</v>
      </c>
      <c r="E270" s="4">
        <v>4.0612012970843807</v>
      </c>
      <c r="F270" s="5">
        <v>0.33816438356164386</v>
      </c>
      <c r="G270" s="5">
        <v>6.2795806410970254</v>
      </c>
    </row>
    <row r="271" spans="1:7" x14ac:dyDescent="0.25">
      <c r="A271" s="3">
        <v>43072.75</v>
      </c>
      <c r="B271" s="4">
        <v>-67.657470703125</v>
      </c>
      <c r="C271" s="4">
        <v>-35.950927734375</v>
      </c>
      <c r="D271" s="4">
        <v>24.750609422351999</v>
      </c>
      <c r="E271" s="4">
        <v>4.034901754171301</v>
      </c>
      <c r="F271" s="5">
        <v>0.33816438356164386</v>
      </c>
      <c r="G271" s="5">
        <v>4.4392222748428809</v>
      </c>
    </row>
    <row r="272" spans="1:7" x14ac:dyDescent="0.25">
      <c r="A272" s="3">
        <v>43073</v>
      </c>
      <c r="B272" s="4">
        <v>-67.27294921875</v>
      </c>
      <c r="C272" s="4">
        <v>-35.94451904296875</v>
      </c>
      <c r="D272" s="4">
        <v>24.750609422351999</v>
      </c>
      <c r="E272" s="4">
        <v>3.9493508862100839</v>
      </c>
      <c r="F272" s="5">
        <v>0.33816438356164386</v>
      </c>
      <c r="G272" s="5">
        <v>6.7832889062333557</v>
      </c>
    </row>
    <row r="273" spans="1:7" x14ac:dyDescent="0.25">
      <c r="A273" s="3">
        <v>43073.25</v>
      </c>
      <c r="B273" s="4">
        <v>-67.5079345703125</v>
      </c>
      <c r="C273" s="4">
        <v>-35.95001220703125</v>
      </c>
      <c r="D273" s="4">
        <v>24.750609422351999</v>
      </c>
      <c r="E273" s="4">
        <v>4.0528919896709681</v>
      </c>
      <c r="F273" s="5">
        <v>0.33816438356164386</v>
      </c>
      <c r="G273" s="5">
        <v>5.1264000819477049</v>
      </c>
    </row>
    <row r="274" spans="1:7" x14ac:dyDescent="0.25">
      <c r="A274" s="3">
        <v>43073.5</v>
      </c>
      <c r="B274" s="4">
        <v>-68.3685302734375</v>
      </c>
      <c r="C274" s="4">
        <v>-35.95001220703125</v>
      </c>
      <c r="D274" s="4">
        <v>24.750609422351999</v>
      </c>
      <c r="E274" s="4">
        <v>4.0127847999423807</v>
      </c>
      <c r="F274" s="5">
        <v>0.33816438356164386</v>
      </c>
      <c r="G274" s="5">
        <v>6.7832889062333557</v>
      </c>
    </row>
    <row r="275" spans="1:7" x14ac:dyDescent="0.25">
      <c r="A275" s="3">
        <v>43073.75</v>
      </c>
      <c r="B275" s="4">
        <v>-67.828369140625</v>
      </c>
      <c r="C275" s="4">
        <v>-35.94818115234375</v>
      </c>
      <c r="D275" s="4">
        <v>24.750609422351999</v>
      </c>
      <c r="E275" s="4">
        <v>4.0252222127060691</v>
      </c>
      <c r="F275" s="5">
        <v>0.40579726027397262</v>
      </c>
      <c r="G275" s="5">
        <v>5.1264000819477049</v>
      </c>
    </row>
    <row r="276" spans="1:7" x14ac:dyDescent="0.25">
      <c r="A276" s="3">
        <v>43074</v>
      </c>
      <c r="B276" s="4">
        <v>-67.8009033203125</v>
      </c>
      <c r="C276" s="4">
        <v>-35.94635009765625</v>
      </c>
      <c r="D276" s="4">
        <v>24.750609422351999</v>
      </c>
      <c r="E276" s="4">
        <v>4.0086409218888548</v>
      </c>
      <c r="F276" s="5">
        <v>0.40579726027397262</v>
      </c>
      <c r="G276" s="5">
        <v>5.1264000819477049</v>
      </c>
    </row>
    <row r="277" spans="1:7" x14ac:dyDescent="0.25">
      <c r="A277" s="3">
        <v>43074.25</v>
      </c>
      <c r="B277" s="4">
        <v>-67.449951171875</v>
      </c>
      <c r="C277" s="4">
        <v>-35.94818115234375</v>
      </c>
      <c r="D277" s="4">
        <v>24.750609422351999</v>
      </c>
      <c r="E277" s="4">
        <v>4.0114034002991161</v>
      </c>
      <c r="F277" s="5">
        <v>0.33816438356164386</v>
      </c>
      <c r="G277" s="5">
        <v>7.6928124515598792</v>
      </c>
    </row>
    <row r="278" spans="1:7" x14ac:dyDescent="0.25">
      <c r="A278" s="3">
        <v>43074.5</v>
      </c>
      <c r="B278" s="4">
        <v>-68.3807373046875</v>
      </c>
      <c r="C278" s="4">
        <v>-35.94818115234375</v>
      </c>
      <c r="D278" s="4">
        <v>24.750609422351999</v>
      </c>
      <c r="E278" s="4">
        <v>4.0210754449265096</v>
      </c>
      <c r="F278" s="5">
        <v>0.40579726027397262</v>
      </c>
      <c r="G278" s="5">
        <v>6.2795806410970254</v>
      </c>
    </row>
    <row r="279" spans="1:7" x14ac:dyDescent="0.25">
      <c r="A279" s="3">
        <v>43074.75</v>
      </c>
      <c r="B279" s="4">
        <v>-67.8466796875</v>
      </c>
      <c r="C279" s="4">
        <v>-35.943603515625</v>
      </c>
      <c r="D279" s="4">
        <v>24.750609422351999</v>
      </c>
      <c r="E279" s="4">
        <v>3.957612091255271</v>
      </c>
      <c r="F279" s="5">
        <v>0.40579726027397262</v>
      </c>
      <c r="G279" s="5">
        <v>5.1264000819477049</v>
      </c>
    </row>
    <row r="280" spans="1:7" x14ac:dyDescent="0.25">
      <c r="A280" s="3">
        <v>43075</v>
      </c>
      <c r="B280" s="4">
        <v>-67.7886962890625</v>
      </c>
      <c r="C280" s="4">
        <v>-35.94085693359375</v>
      </c>
      <c r="D280" s="4">
        <v>24.750609422351999</v>
      </c>
      <c r="E280" s="4">
        <v>3.9108491217804158</v>
      </c>
      <c r="F280" s="5">
        <v>0.40579726027397262</v>
      </c>
      <c r="G280" s="5">
        <v>5.1264000819477049</v>
      </c>
    </row>
    <row r="281" spans="1:7" x14ac:dyDescent="0.25">
      <c r="A281" s="3">
        <v>43075.25</v>
      </c>
      <c r="B281" s="4">
        <v>-67.303466796875</v>
      </c>
      <c r="C281" s="4">
        <v>-35.94818115234375</v>
      </c>
      <c r="D281" s="4">
        <v>24.750609422351999</v>
      </c>
      <c r="E281" s="4">
        <v>3.9631216881562068</v>
      </c>
      <c r="F281" s="5">
        <v>0.40579726027397262</v>
      </c>
      <c r="G281" s="5">
        <v>2.5625587331231401</v>
      </c>
    </row>
    <row r="282" spans="1:7" x14ac:dyDescent="0.25">
      <c r="A282" s="3">
        <v>43075.5</v>
      </c>
      <c r="B282" s="4">
        <v>-68.426513671875</v>
      </c>
      <c r="C282" s="4">
        <v>-35.9454345703125</v>
      </c>
      <c r="D282" s="4">
        <v>24.750609422351999</v>
      </c>
      <c r="E282" s="4">
        <v>3.9837978490041905</v>
      </c>
      <c r="F282" s="5">
        <v>0.40579726027397262</v>
      </c>
      <c r="G282" s="5">
        <v>4.4392222748428809</v>
      </c>
    </row>
    <row r="283" spans="1:7" x14ac:dyDescent="0.25">
      <c r="A283" s="3">
        <v>43075.75</v>
      </c>
      <c r="B283" s="4">
        <v>-67.7978515625</v>
      </c>
      <c r="C283" s="4">
        <v>-35.93994140625</v>
      </c>
      <c r="D283" s="4">
        <v>24.750609422351999</v>
      </c>
      <c r="E283" s="4">
        <v>3.8792847547209703</v>
      </c>
      <c r="F283" s="5">
        <v>0.40579726027397262</v>
      </c>
      <c r="G283" s="5">
        <v>4.4392222748428809</v>
      </c>
    </row>
    <row r="284" spans="1:7" x14ac:dyDescent="0.25">
      <c r="A284" s="3">
        <v>43076</v>
      </c>
      <c r="B284" s="4">
        <v>-67.9595947265625</v>
      </c>
      <c r="C284" s="4">
        <v>-35.93719482421875</v>
      </c>
      <c r="D284" s="4">
        <v>24.750609422351999</v>
      </c>
      <c r="E284" s="4">
        <v>3.8930015259138031</v>
      </c>
      <c r="F284" s="5">
        <v>0.40579726027397262</v>
      </c>
      <c r="G284" s="5">
        <v>5.7319679651977298</v>
      </c>
    </row>
    <row r="285" spans="1:7" x14ac:dyDescent="0.25">
      <c r="A285" s="3">
        <v>43076.25</v>
      </c>
      <c r="B285" s="4">
        <v>-67.2393798828125</v>
      </c>
      <c r="C285" s="4">
        <v>-35.943603515625</v>
      </c>
      <c r="D285" s="4">
        <v>24.750609422351999</v>
      </c>
      <c r="E285" s="4">
        <v>3.9300896117730986</v>
      </c>
      <c r="F285" s="5">
        <v>0.40579726027397262</v>
      </c>
      <c r="G285" s="5">
        <v>2.5625587331231401</v>
      </c>
    </row>
    <row r="286" spans="1:7" x14ac:dyDescent="0.25">
      <c r="A286" s="3">
        <v>43076.5</v>
      </c>
      <c r="B286" s="4">
        <v>-68.24951171875</v>
      </c>
      <c r="C286" s="4">
        <v>-35.93170166015625</v>
      </c>
      <c r="D286" s="4">
        <v>24.750609422351999</v>
      </c>
      <c r="E286" s="4">
        <v>3.8916293737343608</v>
      </c>
      <c r="F286" s="5">
        <v>0.40579726027397262</v>
      </c>
      <c r="G286" s="5">
        <v>7.2522468650594325</v>
      </c>
    </row>
    <row r="287" spans="1:7" x14ac:dyDescent="0.25">
      <c r="A287" s="3">
        <v>43076.75</v>
      </c>
      <c r="B287" s="4">
        <v>-67.5689697265625</v>
      </c>
      <c r="C287" s="4">
        <v>-35.94085693359375</v>
      </c>
      <c r="D287" s="4">
        <v>24.750609422351999</v>
      </c>
      <c r="E287" s="4">
        <v>3.8971186162667664</v>
      </c>
      <c r="F287" s="5">
        <v>0.40579726027397262</v>
      </c>
      <c r="G287" s="5">
        <v>6.7832889062333557</v>
      </c>
    </row>
    <row r="288" spans="1:7" x14ac:dyDescent="0.25">
      <c r="A288" s="3">
        <v>43077</v>
      </c>
      <c r="B288" s="4">
        <v>-67.779541015625</v>
      </c>
      <c r="C288" s="4">
        <v>-35.93536376953125</v>
      </c>
      <c r="D288" s="4">
        <v>24.750609422351999</v>
      </c>
      <c r="E288" s="4">
        <v>3.8081272181568124</v>
      </c>
      <c r="F288" s="5">
        <v>0.40579726027397262</v>
      </c>
      <c r="G288" s="5">
        <v>5.1264000819477049</v>
      </c>
    </row>
    <row r="289" spans="1:7" x14ac:dyDescent="0.25">
      <c r="A289" s="3">
        <v>43077.25</v>
      </c>
      <c r="B289" s="4">
        <v>-67.2393798828125</v>
      </c>
      <c r="C289" s="4">
        <v>-35.93353271484375</v>
      </c>
      <c r="D289" s="4">
        <v>24.750609422351999</v>
      </c>
      <c r="E289" s="4">
        <v>3.8861418209625072</v>
      </c>
      <c r="F289" s="5">
        <v>0.40579726027397262</v>
      </c>
      <c r="G289" s="5">
        <v>3.62430749400795</v>
      </c>
    </row>
    <row r="290" spans="1:7" x14ac:dyDescent="0.25">
      <c r="A290" s="3">
        <v>43077.5</v>
      </c>
      <c r="B290" s="4">
        <v>-68.12744140625</v>
      </c>
      <c r="C290" s="4">
        <v>-35.936279296875</v>
      </c>
      <c r="D290" s="4">
        <v>24.750609422351999</v>
      </c>
      <c r="E290" s="4">
        <v>3.8135907986047641</v>
      </c>
      <c r="F290" s="5">
        <v>0.40579726027397262</v>
      </c>
      <c r="G290" s="5">
        <v>7.2522468650594325</v>
      </c>
    </row>
    <row r="291" spans="1:7" x14ac:dyDescent="0.25">
      <c r="A291" s="3">
        <v>43077.75</v>
      </c>
      <c r="B291" s="4">
        <v>-67.6727294921875</v>
      </c>
      <c r="C291" s="4">
        <v>-35.93719482421875</v>
      </c>
      <c r="D291" s="4">
        <v>24.750609422351999</v>
      </c>
      <c r="E291" s="4">
        <v>3.8040306319687147</v>
      </c>
      <c r="F291" s="5">
        <v>0.40579726027397262</v>
      </c>
      <c r="G291" s="5">
        <v>2.5625587331231401</v>
      </c>
    </row>
    <row r="292" spans="1:7" x14ac:dyDescent="0.25">
      <c r="A292" s="3">
        <v>43078</v>
      </c>
      <c r="B292" s="4">
        <v>-67.8497314453125</v>
      </c>
      <c r="C292" s="4">
        <v>-35.936279296875</v>
      </c>
      <c r="D292" s="4">
        <v>24.750609422351999</v>
      </c>
      <c r="E292" s="4">
        <v>3.8258899831879489</v>
      </c>
      <c r="F292" s="5">
        <v>0.33816438356164386</v>
      </c>
      <c r="G292" s="5">
        <v>5.7319679651977298</v>
      </c>
    </row>
    <row r="293" spans="1:7" x14ac:dyDescent="0.25">
      <c r="A293" s="3">
        <v>43078.25</v>
      </c>
      <c r="B293" s="4">
        <v>-67.56591796875</v>
      </c>
      <c r="C293" s="4">
        <v>-35.93536376953125</v>
      </c>
      <c r="D293" s="4">
        <v>24.750609422351999</v>
      </c>
      <c r="E293" s="4">
        <v>3.8340941582107462</v>
      </c>
      <c r="F293" s="5">
        <v>0.40579726027397262</v>
      </c>
      <c r="G293" s="5">
        <v>5.7319679651977298</v>
      </c>
    </row>
    <row r="294" spans="1:7" x14ac:dyDescent="0.25">
      <c r="A294" s="3">
        <v>43078.5</v>
      </c>
      <c r="B294" s="4">
        <v>-68.035888671875</v>
      </c>
      <c r="C294" s="4">
        <v>-35.9307861328125</v>
      </c>
      <c r="D294" s="4">
        <v>24.750609422351999</v>
      </c>
      <c r="E294" s="4">
        <v>3.7876536998162464</v>
      </c>
      <c r="F294" s="5">
        <v>0.40579726027397262</v>
      </c>
      <c r="G294" s="5">
        <v>4.4392222748428809</v>
      </c>
    </row>
    <row r="295" spans="1:7" x14ac:dyDescent="0.25">
      <c r="A295" s="3">
        <v>43078.75</v>
      </c>
      <c r="B295" s="4">
        <v>-67.87109375</v>
      </c>
      <c r="C295" s="4">
        <v>-35.9307861328125</v>
      </c>
      <c r="D295" s="4">
        <v>24.750609422351999</v>
      </c>
      <c r="E295" s="4">
        <v>3.8217893116786286</v>
      </c>
      <c r="F295" s="5">
        <v>0.40579726027397262</v>
      </c>
      <c r="G295" s="5">
        <v>3.62430749400795</v>
      </c>
    </row>
    <row r="296" spans="1:7" x14ac:dyDescent="0.25">
      <c r="A296" s="3">
        <v>43079</v>
      </c>
      <c r="B296" s="4">
        <v>-67.669677734375</v>
      </c>
      <c r="C296" s="4">
        <v>-35.93536376953125</v>
      </c>
      <c r="D296" s="4">
        <v>24.750609422351999</v>
      </c>
      <c r="E296" s="4">
        <v>3.8286242885375827</v>
      </c>
      <c r="F296" s="5">
        <v>0.40579726027397262</v>
      </c>
      <c r="G296" s="5">
        <v>4.4392222748428809</v>
      </c>
    </row>
    <row r="297" spans="1:7" x14ac:dyDescent="0.25">
      <c r="A297" s="3">
        <v>43079.25</v>
      </c>
      <c r="B297" s="4">
        <v>-67.4896240234375</v>
      </c>
      <c r="C297" s="4">
        <v>-35.9381103515625</v>
      </c>
      <c r="D297" s="4">
        <v>24.750609422351999</v>
      </c>
      <c r="E297" s="4">
        <v>3.8546211350440558</v>
      </c>
      <c r="F297" s="5">
        <v>0.40579726027397262</v>
      </c>
      <c r="G297" s="5">
        <v>5.7319679651977298</v>
      </c>
    </row>
    <row r="298" spans="1:7" x14ac:dyDescent="0.25">
      <c r="A298" s="3">
        <v>43079.5</v>
      </c>
      <c r="B298" s="4">
        <v>-67.7001953125</v>
      </c>
      <c r="C298" s="4">
        <v>-35.93994140625</v>
      </c>
      <c r="D298" s="4">
        <v>24.750609422351999</v>
      </c>
      <c r="E298" s="4">
        <v>3.857359852474417</v>
      </c>
      <c r="F298" s="5">
        <v>0.40579726027397262</v>
      </c>
      <c r="G298" s="5">
        <v>3.62430749400795</v>
      </c>
    </row>
    <row r="299" spans="1:7" x14ac:dyDescent="0.25">
      <c r="A299" s="3">
        <v>43079.75</v>
      </c>
      <c r="B299" s="4">
        <v>-67.7459716796875</v>
      </c>
      <c r="C299" s="4">
        <v>-35.9344482421875</v>
      </c>
      <c r="D299" s="4">
        <v>24.750609422351999</v>
      </c>
      <c r="E299" s="4">
        <v>3.8286242885375827</v>
      </c>
      <c r="F299" s="5">
        <v>0.40579726027397262</v>
      </c>
      <c r="G299" s="5">
        <v>5.1264000819477049</v>
      </c>
    </row>
    <row r="300" spans="1:7" x14ac:dyDescent="0.25">
      <c r="A300" s="3">
        <v>43080</v>
      </c>
      <c r="B300" s="4">
        <v>-67.1051025390625</v>
      </c>
      <c r="C300" s="4">
        <v>-35.92987060546875</v>
      </c>
      <c r="D300" s="4">
        <v>24.750609422351999</v>
      </c>
      <c r="E300" s="4">
        <v>3.7999349874509107</v>
      </c>
      <c r="F300" s="5">
        <v>0.40579726027397262</v>
      </c>
      <c r="G300" s="5">
        <v>3.62430749400795</v>
      </c>
    </row>
    <row r="301" spans="1:7" x14ac:dyDescent="0.25">
      <c r="A301" s="3">
        <v>43080.25</v>
      </c>
      <c r="B301" s="4">
        <v>-67.1142578125</v>
      </c>
      <c r="C301" s="4">
        <v>-35.92437744140625</v>
      </c>
      <c r="D301" s="4">
        <v>24.750609422351999</v>
      </c>
      <c r="E301" s="4">
        <v>3.7155018047604926</v>
      </c>
      <c r="F301" s="5">
        <v>0.40579726027397262</v>
      </c>
      <c r="G301" s="5">
        <v>6.7832889062333557</v>
      </c>
    </row>
    <row r="302" spans="1:7" x14ac:dyDescent="0.25">
      <c r="A302" s="3">
        <v>43080.5</v>
      </c>
      <c r="B302" s="4">
        <v>-67.974853515625</v>
      </c>
      <c r="C302" s="4">
        <v>-35.89599609375</v>
      </c>
      <c r="D302" s="4">
        <v>24.750609422351999</v>
      </c>
      <c r="E302" s="4">
        <v>3.3391019714275103</v>
      </c>
      <c r="F302" s="5">
        <v>0.40579726027397262</v>
      </c>
      <c r="G302" s="5">
        <v>5.7319679651977298</v>
      </c>
    </row>
    <row r="303" spans="1:7" x14ac:dyDescent="0.25">
      <c r="A303" s="3">
        <v>43080.75</v>
      </c>
      <c r="B303" s="4">
        <v>-67.4530029296875</v>
      </c>
      <c r="C303" s="4">
        <v>-35.88958740234375</v>
      </c>
      <c r="D303" s="4">
        <v>24.750609422351999</v>
      </c>
      <c r="E303" s="4">
        <v>3.2396191949262629</v>
      </c>
      <c r="F303" s="5">
        <v>0.40579726027397262</v>
      </c>
      <c r="G303" s="5">
        <v>5.1264000819477049</v>
      </c>
    </row>
    <row r="304" spans="1:7" x14ac:dyDescent="0.25">
      <c r="A304" s="3">
        <v>43081</v>
      </c>
      <c r="B304" s="4">
        <v>-67.0135498046875</v>
      </c>
      <c r="C304" s="4">
        <v>-35.88043212890625</v>
      </c>
      <c r="D304" s="4">
        <v>24.750609422351999</v>
      </c>
      <c r="E304" s="4">
        <v>3.1736055805809542</v>
      </c>
      <c r="F304" s="5">
        <v>0.40579726027397262</v>
      </c>
      <c r="G304" s="5">
        <v>6.2795806410970254</v>
      </c>
    </row>
    <row r="305" spans="1:7" x14ac:dyDescent="0.25">
      <c r="A305" s="3">
        <v>43081.25</v>
      </c>
      <c r="B305" s="4">
        <v>-67.67578125</v>
      </c>
      <c r="C305" s="4">
        <v>-35.8795166015625</v>
      </c>
      <c r="D305" s="4">
        <v>24.754745654752071</v>
      </c>
      <c r="E305" s="4">
        <v>3.1788776468348487</v>
      </c>
      <c r="F305" s="5">
        <v>0.40579726027397262</v>
      </c>
      <c r="G305" s="5">
        <v>7.6928124515598792</v>
      </c>
    </row>
    <row r="306" spans="1:7" x14ac:dyDescent="0.25">
      <c r="A306" s="3">
        <v>43081.5</v>
      </c>
      <c r="B306" s="4">
        <v>-67.462158203125</v>
      </c>
      <c r="C306" s="4">
        <v>-35.87677001953125</v>
      </c>
      <c r="D306" s="4">
        <v>24.750609422351999</v>
      </c>
      <c r="E306" s="4">
        <v>3.1314853245823997</v>
      </c>
      <c r="F306" s="5">
        <v>0.40579726027397262</v>
      </c>
      <c r="G306" s="5">
        <v>6.2795806410970254</v>
      </c>
    </row>
    <row r="307" spans="1:7" x14ac:dyDescent="0.25">
      <c r="A307" s="3">
        <v>43081.75</v>
      </c>
      <c r="B307" s="4">
        <v>-67.840576171875</v>
      </c>
      <c r="C307" s="4">
        <v>-35.87493896484375</v>
      </c>
      <c r="D307" s="4">
        <v>24.750609422351999</v>
      </c>
      <c r="E307" s="4">
        <v>3.1262273136559315</v>
      </c>
      <c r="F307" s="5">
        <v>0.40579726027397262</v>
      </c>
      <c r="G307" s="5">
        <v>7.6928124515598792</v>
      </c>
    </row>
    <row r="308" spans="1:7" x14ac:dyDescent="0.25">
      <c r="A308" s="3">
        <v>43082</v>
      </c>
      <c r="B308" s="4">
        <v>-67.279052734375</v>
      </c>
      <c r="C308" s="4">
        <v>-35.87310791015625</v>
      </c>
      <c r="D308" s="4">
        <v>24.750609422351999</v>
      </c>
      <c r="E308" s="4">
        <v>3.078975189731068</v>
      </c>
      <c r="F308" s="5">
        <v>0.40579726027397262</v>
      </c>
      <c r="G308" s="5">
        <v>5.1264000819477049</v>
      </c>
    </row>
    <row r="309" spans="1:7" x14ac:dyDescent="0.25">
      <c r="A309" s="3">
        <v>43082.25</v>
      </c>
      <c r="B309" s="4">
        <v>-67.8741455078125</v>
      </c>
      <c r="C309" s="4">
        <v>-35.8740234375</v>
      </c>
      <c r="D309" s="4">
        <v>24.750609422351999</v>
      </c>
      <c r="E309" s="4">
        <v>3.0737327126905143</v>
      </c>
      <c r="F309" s="5">
        <v>0.40579726027397262</v>
      </c>
      <c r="G309" s="5">
        <v>4.4392222748428809</v>
      </c>
    </row>
    <row r="310" spans="1:7" x14ac:dyDescent="0.25">
      <c r="A310" s="3">
        <v>43082.5</v>
      </c>
      <c r="B310" s="4">
        <v>-67.7276611328125</v>
      </c>
      <c r="C310" s="4">
        <v>-35.87310791015625</v>
      </c>
      <c r="D310" s="4">
        <v>24.750609422351999</v>
      </c>
      <c r="E310" s="4">
        <v>3.0344634367096432</v>
      </c>
      <c r="F310" s="5">
        <v>0.40579726027397262</v>
      </c>
      <c r="G310" s="5">
        <v>3.62430749400795</v>
      </c>
    </row>
    <row r="311" spans="1:7" x14ac:dyDescent="0.25">
      <c r="A311" s="3">
        <v>43082.75</v>
      </c>
      <c r="B311" s="4">
        <v>-67.999267578125</v>
      </c>
      <c r="C311" s="4">
        <v>-35.87127685546875</v>
      </c>
      <c r="D311" s="4">
        <v>24.750609422351999</v>
      </c>
      <c r="E311" s="4">
        <v>3.0331559567873683</v>
      </c>
      <c r="F311" s="5">
        <v>0.40579726027397262</v>
      </c>
      <c r="G311" s="5">
        <v>5.1264000819477049</v>
      </c>
    </row>
    <row r="312" spans="1:7" x14ac:dyDescent="0.25">
      <c r="A312" s="3">
        <v>43083</v>
      </c>
      <c r="B312" s="4">
        <v>-67.4468994140625</v>
      </c>
      <c r="C312" s="4">
        <v>-35.870361328125</v>
      </c>
      <c r="D312" s="4">
        <v>24.750609422351999</v>
      </c>
      <c r="E312" s="4">
        <v>3.0305412860348611</v>
      </c>
      <c r="F312" s="5">
        <v>0.40579726027397262</v>
      </c>
      <c r="G312" s="5">
        <v>5.1264000819477049</v>
      </c>
    </row>
    <row r="313" spans="1:7" x14ac:dyDescent="0.25">
      <c r="A313" s="3">
        <v>43083.25</v>
      </c>
      <c r="B313" s="4">
        <v>-68.00537109375</v>
      </c>
      <c r="C313" s="4">
        <v>-35.8685302734375</v>
      </c>
      <c r="D313" s="4">
        <v>24.754745654752071</v>
      </c>
      <c r="E313" s="4">
        <v>3.0148613504451873</v>
      </c>
      <c r="F313" s="5">
        <v>0.40579726027397262</v>
      </c>
      <c r="G313" s="5">
        <v>4.4392222748428809</v>
      </c>
    </row>
    <row r="314" spans="1:7" x14ac:dyDescent="0.25">
      <c r="A314" s="3">
        <v>43083.5</v>
      </c>
      <c r="B314" s="4">
        <v>-67.852783203125</v>
      </c>
      <c r="C314" s="4">
        <v>-35.86669921875</v>
      </c>
      <c r="D314" s="4">
        <v>24.750609422351999</v>
      </c>
      <c r="E314" s="4">
        <v>3.0083321329401542</v>
      </c>
      <c r="F314" s="5">
        <v>0.40579726027397262</v>
      </c>
      <c r="G314" s="5">
        <v>6.7832889062333557</v>
      </c>
    </row>
    <row r="315" spans="1:7" x14ac:dyDescent="0.25">
      <c r="A315" s="3">
        <v>43083.75</v>
      </c>
      <c r="B315" s="4">
        <v>-67.9931640625</v>
      </c>
      <c r="C315" s="4">
        <v>-35.86669921875</v>
      </c>
      <c r="D315" s="4">
        <v>24.750609422351999</v>
      </c>
      <c r="E315" s="4">
        <v>2.9666019684277671</v>
      </c>
      <c r="F315" s="5">
        <v>0.40579726027397262</v>
      </c>
      <c r="G315" s="5">
        <v>5.1264000819477049</v>
      </c>
    </row>
    <row r="316" spans="1:7" x14ac:dyDescent="0.25">
      <c r="A316" s="3">
        <v>43084</v>
      </c>
      <c r="B316" s="4">
        <v>-67.51708984375</v>
      </c>
      <c r="C316" s="4">
        <v>-35.86029052734375</v>
      </c>
      <c r="D316" s="4">
        <v>24.754745654752071</v>
      </c>
      <c r="E316" s="4">
        <v>2.945773656561073</v>
      </c>
      <c r="F316" s="5">
        <v>0.40579726027397262</v>
      </c>
      <c r="G316" s="5">
        <v>5.7319679651977298</v>
      </c>
    </row>
    <row r="317" spans="1:7" x14ac:dyDescent="0.25">
      <c r="A317" s="3">
        <v>43084.25</v>
      </c>
      <c r="B317" s="4">
        <v>-67.7947998046875</v>
      </c>
      <c r="C317" s="4">
        <v>-35.8538818359375</v>
      </c>
      <c r="D317" s="4">
        <v>24.750609422351999</v>
      </c>
      <c r="E317" s="4">
        <v>2.8510538071975589</v>
      </c>
      <c r="F317" s="5">
        <v>0.40579726027397262</v>
      </c>
      <c r="G317" s="5">
        <v>8.1096144559941834</v>
      </c>
    </row>
    <row r="318" spans="1:7" x14ac:dyDescent="0.25">
      <c r="A318" s="3">
        <v>43084.5</v>
      </c>
      <c r="B318" s="4">
        <v>-68.00537109375</v>
      </c>
      <c r="C318" s="4">
        <v>-35.855712890625</v>
      </c>
      <c r="D318" s="4">
        <v>24.750609422351999</v>
      </c>
      <c r="E318" s="4">
        <v>2.8523479253880737</v>
      </c>
      <c r="F318" s="5">
        <v>0.40579726027397262</v>
      </c>
      <c r="G318" s="5">
        <v>3.62430749400795</v>
      </c>
    </row>
    <row r="319" spans="1:7" x14ac:dyDescent="0.25">
      <c r="A319" s="3">
        <v>43084.75</v>
      </c>
      <c r="B319" s="4">
        <v>-67.840576171875</v>
      </c>
      <c r="C319" s="4">
        <v>-35.84564208984375</v>
      </c>
      <c r="D319" s="4">
        <v>24.750609422351999</v>
      </c>
      <c r="E319" s="4">
        <v>2.7838895886970363</v>
      </c>
      <c r="F319" s="5">
        <v>0.40579726027397262</v>
      </c>
      <c r="G319" s="5">
        <v>4.4392222748428809</v>
      </c>
    </row>
    <row r="320" spans="1:7" x14ac:dyDescent="0.25">
      <c r="A320" s="3">
        <v>43085</v>
      </c>
      <c r="B320" s="4">
        <v>-67.4102783203125</v>
      </c>
      <c r="C320" s="4">
        <v>-35.8538818359375</v>
      </c>
      <c r="D320" s="4">
        <v>24.750609422351999</v>
      </c>
      <c r="E320" s="4">
        <v>2.7864681245956149</v>
      </c>
      <c r="F320" s="5">
        <v>0.40579726027397262</v>
      </c>
      <c r="G320" s="5">
        <v>5.7319679651977298</v>
      </c>
    </row>
    <row r="321" spans="1:7" x14ac:dyDescent="0.25">
      <c r="A321" s="3">
        <v>43085.25</v>
      </c>
      <c r="B321" s="4">
        <v>-67.4896240234375</v>
      </c>
      <c r="C321" s="4">
        <v>-35.841064453125</v>
      </c>
      <c r="D321" s="4">
        <v>24.754745654752071</v>
      </c>
      <c r="E321" s="4">
        <v>2.6900290563173144</v>
      </c>
      <c r="F321" s="5">
        <v>0.40579726027397262</v>
      </c>
      <c r="G321" s="5">
        <v>3.62430749400795</v>
      </c>
    </row>
    <row r="322" spans="1:7" x14ac:dyDescent="0.25">
      <c r="A322" s="3">
        <v>43085.5</v>
      </c>
      <c r="B322" s="4">
        <v>-67.8131103515625</v>
      </c>
      <c r="C322" s="4">
        <v>-35.841064453125</v>
      </c>
      <c r="D322" s="4">
        <v>24.750609422351999</v>
      </c>
      <c r="E322" s="4">
        <v>2.6913114615139762</v>
      </c>
      <c r="F322" s="5">
        <v>0.40579726027397262</v>
      </c>
      <c r="G322" s="5">
        <v>6.2795806410970254</v>
      </c>
    </row>
    <row r="323" spans="1:7" x14ac:dyDescent="0.25">
      <c r="A323" s="3">
        <v>43085.75</v>
      </c>
      <c r="B323" s="4">
        <v>-67.5750732421875</v>
      </c>
      <c r="C323" s="4">
        <v>-35.841064453125</v>
      </c>
      <c r="D323" s="4">
        <v>24.750609422351999</v>
      </c>
      <c r="E323" s="4">
        <v>2.6990078441595529</v>
      </c>
      <c r="F323" s="5">
        <v>0.40579726027397262</v>
      </c>
      <c r="G323" s="5">
        <v>7.2522468650594325</v>
      </c>
    </row>
    <row r="324" spans="1:7" x14ac:dyDescent="0.25">
      <c r="A324" s="3">
        <v>43086</v>
      </c>
      <c r="B324" s="4">
        <v>-67.2760009765625</v>
      </c>
      <c r="C324" s="4">
        <v>-35.84564208984375</v>
      </c>
      <c r="D324" s="4">
        <v>24.750609422351999</v>
      </c>
      <c r="E324" s="4">
        <v>2.7272565734284058</v>
      </c>
      <c r="F324" s="5">
        <v>0.40579726027397262</v>
      </c>
      <c r="G324" s="5">
        <v>6.7832889062333557</v>
      </c>
    </row>
    <row r="325" spans="1:7" x14ac:dyDescent="0.25">
      <c r="A325" s="3">
        <v>43086.25</v>
      </c>
      <c r="B325" s="4">
        <v>-67.4285888671875</v>
      </c>
      <c r="C325" s="4">
        <v>-35.83740234375</v>
      </c>
      <c r="D325" s="4">
        <v>24.750609422351999</v>
      </c>
      <c r="E325" s="4">
        <v>2.6528796622545769</v>
      </c>
      <c r="F325" s="5">
        <v>0.40579726027397262</v>
      </c>
      <c r="G325" s="5">
        <v>6.2795806410970254</v>
      </c>
    </row>
    <row r="326" spans="1:7" x14ac:dyDescent="0.25">
      <c r="A326" s="3">
        <v>43086.5</v>
      </c>
      <c r="B326" s="4">
        <v>-67.98095703125</v>
      </c>
      <c r="C326" s="4">
        <v>-35.8465576171875</v>
      </c>
      <c r="D326" s="4">
        <v>24.750609422351999</v>
      </c>
      <c r="E326" s="4">
        <v>2.740111818972764</v>
      </c>
      <c r="F326" s="5">
        <v>0.40579726027397262</v>
      </c>
      <c r="G326" s="5">
        <v>3.62430749400795</v>
      </c>
    </row>
    <row r="327" spans="1:7" x14ac:dyDescent="0.25">
      <c r="A327" s="3">
        <v>43086.75</v>
      </c>
      <c r="B327" s="4">
        <v>-67.7825927734375</v>
      </c>
      <c r="C327" s="4">
        <v>-35.8428955078125</v>
      </c>
      <c r="D327" s="4">
        <v>24.750609422351999</v>
      </c>
      <c r="E327" s="4">
        <v>2.7131265748473083</v>
      </c>
      <c r="F327" s="5">
        <v>0.40579726027397262</v>
      </c>
      <c r="G327" s="5">
        <v>4.4392222748428809</v>
      </c>
    </row>
    <row r="328" spans="1:7" x14ac:dyDescent="0.25">
      <c r="A328" s="3">
        <v>43087</v>
      </c>
      <c r="B328" s="4">
        <v>-67.755126953125</v>
      </c>
      <c r="C328" s="4">
        <v>-35.8447265625</v>
      </c>
      <c r="D328" s="4">
        <v>24.750609422351999</v>
      </c>
      <c r="E328" s="4">
        <v>2.7285416780821947</v>
      </c>
      <c r="F328" s="5">
        <v>0.40579726027397262</v>
      </c>
      <c r="G328" s="5">
        <v>4.4392222748428809</v>
      </c>
    </row>
    <row r="329" spans="1:7" x14ac:dyDescent="0.25">
      <c r="A329" s="3">
        <v>43087.25</v>
      </c>
      <c r="B329" s="4">
        <v>-66.9097900390625</v>
      </c>
      <c r="C329" s="4">
        <v>-35.84381103515625</v>
      </c>
      <c r="D329" s="4">
        <v>24.750609422351999</v>
      </c>
      <c r="E329" s="4">
        <v>2.7195479036035977</v>
      </c>
      <c r="F329" s="5">
        <v>0.40579726027397262</v>
      </c>
      <c r="G329" s="5">
        <v>8.5061469534770708</v>
      </c>
    </row>
    <row r="330" spans="1:7" x14ac:dyDescent="0.25">
      <c r="A330" s="3">
        <v>43087.5</v>
      </c>
      <c r="B330" s="4">
        <v>-68.0908203125</v>
      </c>
      <c r="C330" s="4">
        <v>-35.85205078125</v>
      </c>
      <c r="D330" s="4">
        <v>24.754745654752071</v>
      </c>
      <c r="E330" s="4">
        <v>2.7710025370324161</v>
      </c>
      <c r="F330" s="5">
        <v>0.40579726027397262</v>
      </c>
      <c r="G330" s="5">
        <v>5.7319679651977298</v>
      </c>
    </row>
    <row r="331" spans="1:7" x14ac:dyDescent="0.25">
      <c r="A331" s="3">
        <v>43087.75</v>
      </c>
      <c r="B331" s="4">
        <v>-67.2607421875</v>
      </c>
      <c r="C331" s="4">
        <v>-35.84564208984375</v>
      </c>
      <c r="D331" s="4">
        <v>24.750609422351999</v>
      </c>
      <c r="E331" s="4">
        <v>2.7735791973334472</v>
      </c>
      <c r="F331" s="5">
        <v>0.40579726027397262</v>
      </c>
      <c r="G331" s="5">
        <v>7.6928124515598792</v>
      </c>
    </row>
    <row r="332" spans="1:7" x14ac:dyDescent="0.25">
      <c r="A332" s="3">
        <v>43088</v>
      </c>
      <c r="B332" s="4">
        <v>-67.279052734375</v>
      </c>
      <c r="C332" s="4">
        <v>-35.85113525390625</v>
      </c>
      <c r="D332" s="4">
        <v>24.750609422351999</v>
      </c>
      <c r="E332" s="4">
        <v>2.7813114281252069</v>
      </c>
      <c r="F332" s="5">
        <v>0.40579726027397262</v>
      </c>
      <c r="G332" s="5">
        <v>6.7832889062333557</v>
      </c>
    </row>
    <row r="333" spans="1:7" x14ac:dyDescent="0.25">
      <c r="A333" s="3">
        <v>43088.25</v>
      </c>
      <c r="B333" s="4">
        <v>-68.2281494140625</v>
      </c>
      <c r="C333" s="4">
        <v>-35.85113525390625</v>
      </c>
      <c r="D333" s="4">
        <v>24.750609422351999</v>
      </c>
      <c r="E333" s="4">
        <v>2.7787336427763307</v>
      </c>
      <c r="F333" s="5">
        <v>0.40579726027397262</v>
      </c>
      <c r="G333" s="5">
        <v>8.5061469534770708</v>
      </c>
    </row>
    <row r="334" spans="1:7" x14ac:dyDescent="0.25">
      <c r="A334" s="3">
        <v>43088.5</v>
      </c>
      <c r="B334" s="4">
        <v>-70.159912109375</v>
      </c>
      <c r="C334" s="4">
        <v>-35.85113525390625</v>
      </c>
      <c r="D334" s="4">
        <v>24.750609422351999</v>
      </c>
      <c r="E334" s="4">
        <v>2.8148568207194558</v>
      </c>
      <c r="F334" s="5">
        <v>0.40579726027397262</v>
      </c>
      <c r="G334" s="5">
        <v>21.092603534956726</v>
      </c>
    </row>
    <row r="335" spans="1:7" x14ac:dyDescent="0.25">
      <c r="A335" s="3">
        <v>43088.75</v>
      </c>
      <c r="B335" s="4">
        <v>-67.0166015625</v>
      </c>
      <c r="C335" s="4">
        <v>-35.8502197265625</v>
      </c>
      <c r="D335" s="4">
        <v>24.750609422351999</v>
      </c>
      <c r="E335" s="4">
        <v>2.7929161070766781</v>
      </c>
      <c r="F335" s="5">
        <v>0.40579726027397262</v>
      </c>
      <c r="G335" s="5">
        <v>15.634598901019483</v>
      </c>
    </row>
    <row r="336" spans="1:7" x14ac:dyDescent="0.25">
      <c r="A336" s="3">
        <v>43089</v>
      </c>
      <c r="B336" s="4">
        <v>-66.9769287109375</v>
      </c>
      <c r="C336" s="4">
        <v>-35.84564208984375</v>
      </c>
      <c r="D336" s="4">
        <v>24.750609422351999</v>
      </c>
      <c r="E336" s="4">
        <v>2.7684262515403475</v>
      </c>
      <c r="F336" s="5">
        <v>0.40579726027397262</v>
      </c>
      <c r="G336" s="5">
        <v>6.2795806410970254</v>
      </c>
    </row>
    <row r="337" spans="1:7" x14ac:dyDescent="0.25">
      <c r="A337" s="3">
        <v>43089.25</v>
      </c>
      <c r="B337" s="4">
        <v>-67.6025390625</v>
      </c>
      <c r="C337" s="4">
        <v>-35.84747314453125</v>
      </c>
      <c r="D337" s="4">
        <v>24.750609422351999</v>
      </c>
      <c r="E337" s="4">
        <v>2.7774448907781562</v>
      </c>
      <c r="F337" s="5">
        <v>0.40579726027397262</v>
      </c>
      <c r="G337" s="5">
        <v>8.885124270228081</v>
      </c>
    </row>
    <row r="338" spans="1:7" x14ac:dyDescent="0.25">
      <c r="A338" s="3">
        <v>43089.5</v>
      </c>
      <c r="B338" s="4">
        <v>-68.4722900390625</v>
      </c>
      <c r="C338" s="4">
        <v>-35.8538818359375</v>
      </c>
      <c r="D338" s="4">
        <v>24.754745654752071</v>
      </c>
      <c r="E338" s="4">
        <v>2.8238991366208666</v>
      </c>
      <c r="F338" s="5">
        <v>0.40579726027397262</v>
      </c>
      <c r="G338" s="5">
        <v>7.6928124515598792</v>
      </c>
    </row>
    <row r="339" spans="1:7" x14ac:dyDescent="0.25">
      <c r="A339" s="3">
        <v>43089.75</v>
      </c>
      <c r="B339" s="4">
        <v>-69.2718505859375</v>
      </c>
      <c r="C339" s="4">
        <v>-35.86029052734375</v>
      </c>
      <c r="D339" s="4">
        <v>24.750609422351999</v>
      </c>
      <c r="E339" s="4">
        <v>2.918473579510021</v>
      </c>
      <c r="F339" s="5">
        <v>0.40579726027397262</v>
      </c>
      <c r="G339" s="5">
        <v>11.186763880959962</v>
      </c>
    </row>
    <row r="340" spans="1:7" x14ac:dyDescent="0.25">
      <c r="A340" s="3">
        <v>43090</v>
      </c>
      <c r="B340" s="4">
        <v>-68.988037109375</v>
      </c>
      <c r="C340" s="4">
        <v>-35.8575439453125</v>
      </c>
      <c r="D340" s="4">
        <v>24.750609422351999</v>
      </c>
      <c r="E340" s="4">
        <v>2.9106812735298604</v>
      </c>
      <c r="F340" s="5">
        <v>0.40579726027397262</v>
      </c>
      <c r="G340" s="5">
        <v>13.344476714033151</v>
      </c>
    </row>
    <row r="341" spans="1:7" x14ac:dyDescent="0.25">
      <c r="A341" s="3">
        <v>43090.25</v>
      </c>
      <c r="B341" s="4">
        <v>-67.9595947265625</v>
      </c>
      <c r="C341" s="4">
        <v>-35.86029052734375</v>
      </c>
      <c r="D341" s="4">
        <v>24.750609422351999</v>
      </c>
      <c r="E341" s="4">
        <v>2.9301684649315121</v>
      </c>
      <c r="F341" s="5">
        <v>0.40579726027397262</v>
      </c>
      <c r="G341" s="5">
        <v>9.9363670721407207</v>
      </c>
    </row>
    <row r="342" spans="1:7" x14ac:dyDescent="0.25">
      <c r="A342" s="3">
        <v>43090.5</v>
      </c>
      <c r="B342" s="4">
        <v>-68.646240234375</v>
      </c>
      <c r="C342" s="4">
        <v>-35.86029052734375</v>
      </c>
      <c r="D342" s="4">
        <v>24.750609422351999</v>
      </c>
      <c r="E342" s="4">
        <v>2.9340684752227162</v>
      </c>
      <c r="F342" s="5">
        <v>0.40579726027397262</v>
      </c>
      <c r="G342" s="5">
        <v>11.47834095453358</v>
      </c>
    </row>
    <row r="343" spans="1:7" x14ac:dyDescent="0.25">
      <c r="A343" s="3">
        <v>43090.75</v>
      </c>
      <c r="B343" s="4">
        <v>-68.2403564453125</v>
      </c>
      <c r="C343" s="4">
        <v>-35.86212158203125</v>
      </c>
      <c r="D343" s="4">
        <v>24.750609422351999</v>
      </c>
      <c r="E343" s="4">
        <v>2.9548830324241067</v>
      </c>
      <c r="F343" s="5">
        <v>0.40579726027397262</v>
      </c>
      <c r="G343" s="5">
        <v>4.4392222748428809</v>
      </c>
    </row>
    <row r="344" spans="1:7" x14ac:dyDescent="0.25">
      <c r="A344" s="3">
        <v>43091</v>
      </c>
      <c r="B344" s="4">
        <v>-67.901611328125</v>
      </c>
      <c r="C344" s="4">
        <v>-35.86395263671875</v>
      </c>
      <c r="D344" s="4">
        <v>24.754745654752071</v>
      </c>
      <c r="E344" s="4">
        <v>2.9535814064263946</v>
      </c>
      <c r="F344" s="5">
        <v>0.40579726027397262</v>
      </c>
      <c r="G344" s="5">
        <v>5.7319679651977298</v>
      </c>
    </row>
    <row r="345" spans="1:7" x14ac:dyDescent="0.25">
      <c r="A345" s="3">
        <v>43091.25</v>
      </c>
      <c r="B345" s="4">
        <v>-67.730712890625</v>
      </c>
      <c r="C345" s="4">
        <v>-35.86578369140625</v>
      </c>
      <c r="D345" s="4">
        <v>24.754745654752071</v>
      </c>
      <c r="E345" s="4">
        <v>2.9444726991461607</v>
      </c>
      <c r="F345" s="5">
        <v>0.40579726027397262</v>
      </c>
      <c r="G345" s="5">
        <v>9.5986383834399724</v>
      </c>
    </row>
    <row r="346" spans="1:7" x14ac:dyDescent="0.25">
      <c r="A346" s="3">
        <v>43091.5</v>
      </c>
      <c r="B346" s="4">
        <v>-67.8192138671875</v>
      </c>
      <c r="C346" s="4">
        <v>-35.863037109375</v>
      </c>
      <c r="D346" s="4">
        <v>24.750609422351999</v>
      </c>
      <c r="E346" s="4">
        <v>2.927568934656108</v>
      </c>
      <c r="F346" s="5">
        <v>0.40579726027397262</v>
      </c>
      <c r="G346" s="5">
        <v>2.5625587331231401</v>
      </c>
    </row>
    <row r="347" spans="1:7" x14ac:dyDescent="0.25">
      <c r="A347" s="3">
        <v>43091.75</v>
      </c>
      <c r="B347" s="4">
        <v>-67.718505859375</v>
      </c>
      <c r="C347" s="4">
        <v>-35.8612060546875</v>
      </c>
      <c r="D347" s="4">
        <v>24.750609422351999</v>
      </c>
      <c r="E347" s="4">
        <v>2.9418710706790421</v>
      </c>
      <c r="F347" s="5">
        <v>0.40579726027397262</v>
      </c>
      <c r="G347" s="5">
        <v>5.7319679651977298</v>
      </c>
    </row>
    <row r="348" spans="1:7" x14ac:dyDescent="0.25">
      <c r="A348" s="3">
        <v>43092</v>
      </c>
      <c r="B348" s="4">
        <v>-67.27294921875</v>
      </c>
      <c r="C348" s="4">
        <v>-35.86395263671875</v>
      </c>
      <c r="D348" s="4">
        <v>24.754745654752071</v>
      </c>
      <c r="E348" s="4">
        <v>2.9366689588234749</v>
      </c>
      <c r="F348" s="5">
        <v>0.40579726027397262</v>
      </c>
      <c r="G348" s="5">
        <v>5.7319679651977298</v>
      </c>
    </row>
    <row r="349" spans="1:7" x14ac:dyDescent="0.25">
      <c r="A349" s="3">
        <v>43092.25</v>
      </c>
      <c r="B349" s="4">
        <v>-67.120361328125</v>
      </c>
      <c r="C349" s="4">
        <v>-35.86212158203125</v>
      </c>
      <c r="D349" s="4">
        <v>24.750609422351999</v>
      </c>
      <c r="E349" s="4">
        <v>2.9223710174329653</v>
      </c>
      <c r="F349" s="5">
        <v>0.40579726027397262</v>
      </c>
      <c r="G349" s="5">
        <v>5.7319679651977298</v>
      </c>
    </row>
    <row r="350" spans="1:7" x14ac:dyDescent="0.25">
      <c r="A350" s="3">
        <v>43092.5</v>
      </c>
      <c r="B350" s="4">
        <v>-67.8192138671875</v>
      </c>
      <c r="C350" s="4">
        <v>-35.86029052734375</v>
      </c>
      <c r="D350" s="4">
        <v>24.750609422351999</v>
      </c>
      <c r="E350" s="4">
        <v>2.8899185232491504</v>
      </c>
      <c r="F350" s="5">
        <v>0.40579726027397262</v>
      </c>
      <c r="G350" s="5">
        <v>6.2795806410970254</v>
      </c>
    </row>
    <row r="351" spans="1:7" x14ac:dyDescent="0.25">
      <c r="A351" s="3">
        <v>43092.75</v>
      </c>
      <c r="B351" s="4">
        <v>-67.669677734375</v>
      </c>
      <c r="C351" s="4">
        <v>-35.8154296875</v>
      </c>
      <c r="D351" s="4">
        <v>24.750609422351999</v>
      </c>
      <c r="E351" s="4">
        <v>2.3609773261919713</v>
      </c>
      <c r="F351" s="5">
        <v>0.40579726027397262</v>
      </c>
      <c r="G351" s="5">
        <v>8.1096144559941834</v>
      </c>
    </row>
    <row r="352" spans="1:7" x14ac:dyDescent="0.25">
      <c r="A352" s="3">
        <v>43093</v>
      </c>
      <c r="B352" s="4">
        <v>-67.6422119140625</v>
      </c>
      <c r="C352" s="4">
        <v>-35.80078125</v>
      </c>
      <c r="D352" s="4">
        <v>24.754745654752071</v>
      </c>
      <c r="E352" s="4">
        <v>2.1607216592520331</v>
      </c>
      <c r="F352" s="5">
        <v>0.40579726027397262</v>
      </c>
      <c r="G352" s="5">
        <v>6.2795806410970254</v>
      </c>
    </row>
    <row r="353" spans="1:7" x14ac:dyDescent="0.25">
      <c r="A353" s="3">
        <v>43093.25</v>
      </c>
      <c r="B353" s="4">
        <v>-67.4041748046875</v>
      </c>
      <c r="C353" s="4">
        <v>-35.77880859375</v>
      </c>
      <c r="D353" s="4">
        <v>24.754745654752071</v>
      </c>
      <c r="E353" s="4">
        <v>1.9959712865557435</v>
      </c>
      <c r="F353" s="5">
        <v>0.40579726027397262</v>
      </c>
      <c r="G353" s="5">
        <v>5.1264000819477049</v>
      </c>
    </row>
    <row r="354" spans="1:7" x14ac:dyDescent="0.25">
      <c r="A354" s="3">
        <v>43093.5</v>
      </c>
      <c r="B354" s="4">
        <v>-68.017578125</v>
      </c>
      <c r="C354" s="4">
        <v>-35.78155517578125</v>
      </c>
      <c r="D354" s="4">
        <v>24.754745654752071</v>
      </c>
      <c r="E354" s="4">
        <v>1.9824139738285567</v>
      </c>
      <c r="F354" s="5">
        <v>0.40579726027397262</v>
      </c>
      <c r="G354" s="5">
        <v>6.7832889062333557</v>
      </c>
    </row>
    <row r="355" spans="1:7" x14ac:dyDescent="0.25">
      <c r="A355" s="3">
        <v>43093.75</v>
      </c>
      <c r="B355" s="4">
        <v>-67.8680419921875</v>
      </c>
      <c r="C355" s="4">
        <v>-35.789794921875</v>
      </c>
      <c r="D355" s="4">
        <v>24.750609422351999</v>
      </c>
      <c r="E355" s="4">
        <v>2.0280573437943303</v>
      </c>
      <c r="F355" s="5">
        <v>0.40579726027397262</v>
      </c>
      <c r="G355" s="5">
        <v>3.62430749400795</v>
      </c>
    </row>
    <row r="356" spans="1:7" x14ac:dyDescent="0.25">
      <c r="A356" s="3">
        <v>43094</v>
      </c>
      <c r="B356" s="4">
        <v>-67.7490234375</v>
      </c>
      <c r="C356" s="4">
        <v>-35.782470703125</v>
      </c>
      <c r="D356" s="4">
        <v>24.754745654752071</v>
      </c>
      <c r="E356" s="4">
        <v>1.9996705454831272</v>
      </c>
      <c r="F356" s="5">
        <v>0.40579726027397262</v>
      </c>
      <c r="G356" s="5">
        <v>5.7319679651977298</v>
      </c>
    </row>
    <row r="357" spans="1:7" x14ac:dyDescent="0.25">
      <c r="A357" s="3">
        <v>43094.25</v>
      </c>
      <c r="B357" s="4">
        <v>-67.61474609375</v>
      </c>
      <c r="C357" s="4">
        <v>-35.7879638671875</v>
      </c>
      <c r="D357" s="4">
        <v>24.754745654752071</v>
      </c>
      <c r="E357" s="4">
        <v>1.9996705454831272</v>
      </c>
      <c r="F357" s="5">
        <v>0.40579726027397262</v>
      </c>
      <c r="G357" s="5">
        <v>5.7319679651977298</v>
      </c>
    </row>
    <row r="358" spans="1:7" x14ac:dyDescent="0.25">
      <c r="A358" s="3">
        <v>43094.5</v>
      </c>
      <c r="B358" s="4">
        <v>-67.9840087890625</v>
      </c>
      <c r="C358" s="4">
        <v>-35.782470703125</v>
      </c>
      <c r="D358" s="4">
        <v>24.750609422351999</v>
      </c>
      <c r="E358" s="4">
        <v>1.9910401483605824</v>
      </c>
      <c r="F358" s="5">
        <v>0.40579726027397262</v>
      </c>
      <c r="G358" s="5">
        <v>5.7319679651977298</v>
      </c>
    </row>
    <row r="359" spans="1:7" x14ac:dyDescent="0.25">
      <c r="A359" s="3">
        <v>43094.75</v>
      </c>
      <c r="B359" s="4">
        <v>-68.0023193359375</v>
      </c>
      <c r="C359" s="4">
        <v>-35.78521728515625</v>
      </c>
      <c r="D359" s="4">
        <v>24.750609422351999</v>
      </c>
      <c r="E359" s="4">
        <v>2.0416498091498738</v>
      </c>
      <c r="F359" s="5">
        <v>0.40579726027397262</v>
      </c>
      <c r="G359" s="5">
        <v>4.4392222748428809</v>
      </c>
    </row>
    <row r="360" spans="1:7" x14ac:dyDescent="0.25">
      <c r="A360" s="3">
        <v>43095</v>
      </c>
      <c r="B360" s="4">
        <v>-67.7459716796875</v>
      </c>
      <c r="C360" s="4">
        <v>-35.79254150390625</v>
      </c>
      <c r="D360" s="4">
        <v>24.750609422351999</v>
      </c>
      <c r="E360" s="4">
        <v>2.0602018881238564</v>
      </c>
      <c r="F360" s="5">
        <v>0.40579726027397262</v>
      </c>
      <c r="G360" s="5">
        <v>5.7319679651977298</v>
      </c>
    </row>
    <row r="361" spans="1:7" x14ac:dyDescent="0.25">
      <c r="A361" s="3">
        <v>43095.25</v>
      </c>
      <c r="B361" s="4">
        <v>-67.779541015625</v>
      </c>
      <c r="C361" s="4">
        <v>-35.7879638671875</v>
      </c>
      <c r="D361" s="4">
        <v>24.750609422351999</v>
      </c>
      <c r="E361" s="4">
        <v>2.0750576141058446</v>
      </c>
      <c r="F361" s="5">
        <v>0.40579726027397262</v>
      </c>
      <c r="G361" s="5">
        <v>4.4392222748428809</v>
      </c>
    </row>
    <row r="362" spans="1:7" x14ac:dyDescent="0.25">
      <c r="A362" s="3">
        <v>43095.5</v>
      </c>
      <c r="B362" s="4">
        <v>-67.9962158203125</v>
      </c>
      <c r="C362" s="4">
        <v>-35.78704833984375</v>
      </c>
      <c r="D362" s="4">
        <v>24.750609422351999</v>
      </c>
      <c r="E362" s="4">
        <v>2.0083051691197511</v>
      </c>
      <c r="F362" s="5">
        <v>0.40579726027397262</v>
      </c>
      <c r="G362" s="5">
        <v>6.7832889062333557</v>
      </c>
    </row>
    <row r="363" spans="1:7" x14ac:dyDescent="0.25">
      <c r="A363" s="3">
        <v>43095.75</v>
      </c>
      <c r="B363" s="4">
        <v>-68.0908203125</v>
      </c>
      <c r="C363" s="4">
        <v>-35.80078125</v>
      </c>
      <c r="D363" s="4">
        <v>24.754745654752071</v>
      </c>
      <c r="E363" s="4">
        <v>2.2130693207746504</v>
      </c>
      <c r="F363" s="5">
        <v>0.40579726027397262</v>
      </c>
      <c r="G363" s="5">
        <v>5.7319679651977298</v>
      </c>
    </row>
    <row r="364" spans="1:7" x14ac:dyDescent="0.25">
      <c r="A364" s="3">
        <v>43096</v>
      </c>
      <c r="B364" s="4">
        <v>-67.779541015625</v>
      </c>
      <c r="C364" s="4">
        <v>-35.80352783203125</v>
      </c>
      <c r="D364" s="4">
        <v>24.754745654752071</v>
      </c>
      <c r="E364" s="4">
        <v>2.2080771353832347</v>
      </c>
      <c r="F364" s="5">
        <v>0.40579726027397262</v>
      </c>
      <c r="G364" s="5">
        <v>5.7319679651977298</v>
      </c>
    </row>
    <row r="365" spans="1:7" x14ac:dyDescent="0.25">
      <c r="A365" s="3">
        <v>43096.25</v>
      </c>
      <c r="B365" s="4">
        <v>-68.0023193359375</v>
      </c>
      <c r="C365" s="4">
        <v>-35.78704833984375</v>
      </c>
      <c r="D365" s="4">
        <v>24.750609422351999</v>
      </c>
      <c r="E365" s="4">
        <v>2.0911654485259419</v>
      </c>
      <c r="F365" s="5">
        <v>0.40579726027397262</v>
      </c>
      <c r="G365" s="5">
        <v>5.1264000819477049</v>
      </c>
    </row>
    <row r="366" spans="1:7" x14ac:dyDescent="0.25">
      <c r="A366" s="3">
        <v>43096.5</v>
      </c>
      <c r="B366" s="4">
        <v>-67.9901123046875</v>
      </c>
      <c r="C366" s="4">
        <v>-35.79071044921875</v>
      </c>
      <c r="D366" s="4">
        <v>24.754745654752071</v>
      </c>
      <c r="E366" s="4">
        <v>2.0948847307616916</v>
      </c>
      <c r="F366" s="5">
        <v>0.40579726027397262</v>
      </c>
      <c r="G366" s="5">
        <v>6.2795806410970254</v>
      </c>
    </row>
    <row r="367" spans="1:7" x14ac:dyDescent="0.25">
      <c r="A367" s="3">
        <v>43096.75</v>
      </c>
      <c r="B367" s="4">
        <v>-68.048095703125</v>
      </c>
      <c r="C367" s="4">
        <v>-35.782470703125</v>
      </c>
      <c r="D367" s="4">
        <v>24.754745654752071</v>
      </c>
      <c r="E367" s="4">
        <v>2.0046040983484659</v>
      </c>
      <c r="F367" s="5">
        <v>0.40579726027397262</v>
      </c>
      <c r="G367" s="5">
        <v>5.7319679651977298</v>
      </c>
    </row>
    <row r="368" spans="1:7" x14ac:dyDescent="0.25">
      <c r="A368" s="3">
        <v>43097</v>
      </c>
      <c r="B368" s="4">
        <v>-67.535400390625</v>
      </c>
      <c r="C368" s="4">
        <v>-35.79071044921875</v>
      </c>
      <c r="D368" s="4">
        <v>24.750609422351999</v>
      </c>
      <c r="E368" s="4">
        <v>2.0812511944898802</v>
      </c>
      <c r="F368" s="5">
        <v>0.40579726027397262</v>
      </c>
      <c r="G368" s="5">
        <v>5.1264000819477049</v>
      </c>
    </row>
    <row r="369" spans="1:7" x14ac:dyDescent="0.25">
      <c r="A369" s="3">
        <v>43097.25</v>
      </c>
      <c r="B369" s="4">
        <v>-67.962646484375</v>
      </c>
      <c r="C369" s="4">
        <v>-35.78338623046875</v>
      </c>
      <c r="D369" s="4">
        <v>24.750609422351999</v>
      </c>
      <c r="E369" s="4">
        <v>2.0132411388996161</v>
      </c>
      <c r="F369" s="5">
        <v>0.40579726027397262</v>
      </c>
      <c r="G369" s="5">
        <v>6.2795806410970254</v>
      </c>
    </row>
    <row r="370" spans="1:7" x14ac:dyDescent="0.25">
      <c r="A370" s="3">
        <v>43097.5</v>
      </c>
      <c r="B370" s="4">
        <v>-67.90771484375</v>
      </c>
      <c r="C370" s="4">
        <v>-35.78338623046875</v>
      </c>
      <c r="D370" s="4">
        <v>24.750609422351999</v>
      </c>
      <c r="E370" s="4">
        <v>2.0564899108351824</v>
      </c>
      <c r="F370" s="5">
        <v>0.40579726027397262</v>
      </c>
      <c r="G370" s="5">
        <v>5.1264000819477049</v>
      </c>
    </row>
    <row r="371" spans="1:7" x14ac:dyDescent="0.25">
      <c r="A371" s="3">
        <v>43097.75</v>
      </c>
      <c r="B371" s="4">
        <v>-68.0816650390625</v>
      </c>
      <c r="C371" s="4">
        <v>-35.78155517578125</v>
      </c>
      <c r="D371" s="4">
        <v>24.754745654752071</v>
      </c>
      <c r="E371" s="4">
        <v>1.9984373729338927</v>
      </c>
      <c r="F371" s="5">
        <v>0.40579726027397262</v>
      </c>
      <c r="G371" s="5">
        <v>6.7832889062333557</v>
      </c>
    </row>
    <row r="372" spans="1:7" x14ac:dyDescent="0.25">
      <c r="A372" s="3">
        <v>43098</v>
      </c>
      <c r="B372" s="4">
        <v>-67.376708984375</v>
      </c>
      <c r="C372" s="4">
        <v>-35.77056884765625</v>
      </c>
      <c r="D372" s="4">
        <v>24.750609422351999</v>
      </c>
      <c r="E372" s="4">
        <v>1.8425215671859974</v>
      </c>
      <c r="F372" s="5">
        <v>0.40579726027397262</v>
      </c>
      <c r="G372" s="5">
        <v>4.4392222748428809</v>
      </c>
    </row>
    <row r="373" spans="1:7" x14ac:dyDescent="0.25">
      <c r="A373" s="3">
        <v>43098.25</v>
      </c>
      <c r="B373" s="4">
        <v>-67.889404296875</v>
      </c>
      <c r="C373" s="4">
        <v>-35.775146484375</v>
      </c>
      <c r="D373" s="4">
        <v>24.750609422351999</v>
      </c>
      <c r="E373" s="4">
        <v>1.8523024258489613</v>
      </c>
      <c r="F373" s="5">
        <v>0.40579726027397262</v>
      </c>
      <c r="G373" s="5">
        <v>5.1264000819477049</v>
      </c>
    </row>
    <row r="374" spans="1:7" x14ac:dyDescent="0.25">
      <c r="A374" s="3">
        <v>43098.5</v>
      </c>
      <c r="B374" s="4">
        <v>-67.7642822265625</v>
      </c>
      <c r="C374" s="4">
        <v>-35.775146484375</v>
      </c>
      <c r="D374" s="4">
        <v>24.750609422351999</v>
      </c>
      <c r="E374" s="4">
        <v>1.9123289588006855</v>
      </c>
      <c r="F374" s="5">
        <v>0.40579726027397262</v>
      </c>
      <c r="G374" s="5">
        <v>5.1264000819477049</v>
      </c>
    </row>
    <row r="375" spans="1:7" x14ac:dyDescent="0.25">
      <c r="A375" s="3">
        <v>43098.75</v>
      </c>
      <c r="B375" s="4">
        <v>-67.98095703125</v>
      </c>
      <c r="C375" s="4">
        <v>-35.76873779296875</v>
      </c>
      <c r="D375" s="4">
        <v>24.754745654752071</v>
      </c>
      <c r="E375" s="4">
        <v>1.8412993416080212</v>
      </c>
      <c r="F375" s="5">
        <v>0.40579726027397262</v>
      </c>
      <c r="G375" s="5">
        <v>6.7832889062333557</v>
      </c>
    </row>
    <row r="376" spans="1:7" x14ac:dyDescent="0.25">
      <c r="A376" s="3">
        <v>43099</v>
      </c>
      <c r="B376" s="4">
        <v>-67.37060546875</v>
      </c>
      <c r="C376" s="4">
        <v>-35.75958251953125</v>
      </c>
      <c r="D376" s="4">
        <v>24.750609422351999</v>
      </c>
      <c r="E376" s="4">
        <v>1.7110088957203402</v>
      </c>
      <c r="F376" s="5">
        <v>0.40579726027397262</v>
      </c>
      <c r="G376" s="5">
        <v>2.5625587331231401</v>
      </c>
    </row>
    <row r="377" spans="1:7" x14ac:dyDescent="0.25">
      <c r="A377" s="3">
        <v>43099.25</v>
      </c>
      <c r="B377" s="4">
        <v>-68.1610107421875</v>
      </c>
      <c r="C377" s="4">
        <v>-35.75775146484375</v>
      </c>
      <c r="D377" s="4">
        <v>24.750609422351999</v>
      </c>
      <c r="E377" s="4">
        <v>1.7049440739748434</v>
      </c>
      <c r="F377" s="5">
        <v>0.40579726027397262</v>
      </c>
      <c r="G377" s="5">
        <v>9.2487047910289224</v>
      </c>
    </row>
    <row r="378" spans="1:7" x14ac:dyDescent="0.25">
      <c r="A378" s="3">
        <v>43099.5</v>
      </c>
      <c r="B378" s="4">
        <v>-67.9351806640625</v>
      </c>
      <c r="C378" s="4">
        <v>-35.7550048828125</v>
      </c>
      <c r="D378" s="4">
        <v>24.754745654752071</v>
      </c>
      <c r="E378" s="4">
        <v>1.6444105272954062</v>
      </c>
      <c r="F378" s="5">
        <v>0.40579726027397262</v>
      </c>
      <c r="G378" s="5">
        <v>2.5625587331231401</v>
      </c>
    </row>
    <row r="379" spans="1:7" x14ac:dyDescent="0.25">
      <c r="A379" s="3">
        <v>43099.75</v>
      </c>
      <c r="B379" s="4">
        <v>-67.8863525390625</v>
      </c>
      <c r="C379" s="4">
        <v>-35.7659912109375</v>
      </c>
      <c r="D379" s="4">
        <v>24.754745654752071</v>
      </c>
      <c r="E379" s="4">
        <v>1.8229761273541953</v>
      </c>
      <c r="F379" s="5">
        <v>0.40579726027397262</v>
      </c>
      <c r="G379" s="5">
        <v>5.1264000819477049</v>
      </c>
    </row>
    <row r="380" spans="1:7" x14ac:dyDescent="0.25">
      <c r="A380" s="3">
        <v>43100</v>
      </c>
      <c r="B380" s="4">
        <v>-67.2393798828125</v>
      </c>
      <c r="C380" s="4">
        <v>-35.7769775390625</v>
      </c>
      <c r="D380" s="4">
        <v>24.754745654752071</v>
      </c>
      <c r="E380" s="4">
        <v>1.9282887467094838</v>
      </c>
      <c r="F380" s="5">
        <v>0.40579726027397262</v>
      </c>
      <c r="G380" s="5">
        <v>8.885124270228081</v>
      </c>
    </row>
    <row r="381" spans="1:7" x14ac:dyDescent="0.25">
      <c r="A381" s="3">
        <v>43100.25</v>
      </c>
      <c r="B381" s="4">
        <v>-67.44384765625</v>
      </c>
      <c r="C381" s="4">
        <v>-35.78704833984375</v>
      </c>
      <c r="D381" s="4">
        <v>24.754745654752071</v>
      </c>
      <c r="E381" s="4">
        <v>2.0342344384288253</v>
      </c>
      <c r="F381" s="5">
        <v>0.40579726027397262</v>
      </c>
      <c r="G381" s="5">
        <v>9.2487047910289224</v>
      </c>
    </row>
    <row r="382" spans="1:7" x14ac:dyDescent="0.25">
      <c r="A382" s="3">
        <v>43100.5</v>
      </c>
      <c r="B382" s="4">
        <v>-67.3065185546875</v>
      </c>
      <c r="C382" s="4">
        <v>-35.7843017578125</v>
      </c>
      <c r="D382" s="4">
        <v>24.750609422351999</v>
      </c>
      <c r="E382" s="4">
        <v>2.0058377022891136</v>
      </c>
      <c r="F382" s="5">
        <v>0.40579726027397262</v>
      </c>
      <c r="G382" s="5">
        <v>6.2795806410970254</v>
      </c>
    </row>
    <row r="383" spans="1:7" x14ac:dyDescent="0.25">
      <c r="A383" s="3">
        <v>43100.75</v>
      </c>
      <c r="B383" s="4">
        <v>-67.22412109375</v>
      </c>
      <c r="C383" s="4">
        <v>-35.78704833984375</v>
      </c>
      <c r="D383" s="4">
        <v>24.750609422351999</v>
      </c>
      <c r="E383" s="4">
        <v>1.9972042866285733</v>
      </c>
      <c r="F383" s="5">
        <v>0.40579726027397262</v>
      </c>
      <c r="G383" s="5">
        <v>6.7832889062333557</v>
      </c>
    </row>
    <row r="384" spans="1:7" x14ac:dyDescent="0.25">
      <c r="A384" s="3">
        <v>43101</v>
      </c>
      <c r="B384" s="4">
        <v>-66.71142578125</v>
      </c>
      <c r="C384" s="4">
        <v>-35.7769775390625</v>
      </c>
      <c r="D384" s="4">
        <v>24.754745654752071</v>
      </c>
      <c r="E384" s="4">
        <v>1.9061944253643901</v>
      </c>
      <c r="F384" s="5">
        <v>0.40579726027397262</v>
      </c>
      <c r="G384" s="5">
        <v>8.5061469534770708</v>
      </c>
    </row>
    <row r="385" spans="1:7" x14ac:dyDescent="0.25">
      <c r="A385" s="3">
        <v>43101.25</v>
      </c>
      <c r="B385" s="4">
        <v>-67.78564453125</v>
      </c>
      <c r="C385" s="4">
        <v>-35.7659912109375</v>
      </c>
      <c r="D385" s="4">
        <v>24.754745654752071</v>
      </c>
      <c r="E385" s="4">
        <v>1.7742072138801177</v>
      </c>
      <c r="F385" s="5">
        <v>0.40579726027397262</v>
      </c>
      <c r="G385" s="5">
        <v>8.1096144559941834</v>
      </c>
    </row>
    <row r="386" spans="1:7" x14ac:dyDescent="0.25">
      <c r="A386" s="3">
        <v>43101.5</v>
      </c>
      <c r="B386" s="4">
        <v>-68.0938720703125</v>
      </c>
      <c r="C386" s="4">
        <v>-35.75592041015625</v>
      </c>
      <c r="D386" s="4">
        <v>24.754745654752071</v>
      </c>
      <c r="E386" s="4">
        <v>1.695244703754895</v>
      </c>
      <c r="F386" s="5">
        <v>0.40579726027397262</v>
      </c>
      <c r="G386" s="5">
        <v>5.1264000819477049</v>
      </c>
    </row>
    <row r="387" spans="1:7" x14ac:dyDescent="0.25">
      <c r="A387" s="3">
        <v>43101.75</v>
      </c>
      <c r="B387" s="4">
        <v>-68.048095703125</v>
      </c>
      <c r="C387" s="4">
        <v>-35.76141357421875</v>
      </c>
      <c r="D387" s="4">
        <v>24.754745654752071</v>
      </c>
      <c r="E387" s="4">
        <v>1.7061568711595214</v>
      </c>
      <c r="F387" s="5">
        <v>0.40579726027397262</v>
      </c>
      <c r="G387" s="5">
        <v>6.2795806410970254</v>
      </c>
    </row>
    <row r="388" spans="1:7" x14ac:dyDescent="0.25">
      <c r="A388" s="3">
        <v>43102</v>
      </c>
      <c r="B388" s="4">
        <v>-67.5445556640625</v>
      </c>
      <c r="C388" s="4">
        <v>-35.7586669921875</v>
      </c>
      <c r="D388" s="4">
        <v>24.754745654752071</v>
      </c>
      <c r="E388" s="4">
        <v>1.6976690452532921</v>
      </c>
      <c r="F388" s="5">
        <v>0.40579726027397262</v>
      </c>
      <c r="G388" s="5">
        <v>4.4392222748428809</v>
      </c>
    </row>
    <row r="389" spans="1:7" x14ac:dyDescent="0.25">
      <c r="A389" s="3">
        <v>43102.25</v>
      </c>
      <c r="B389" s="4">
        <v>-67.6300048828125</v>
      </c>
      <c r="C389" s="4">
        <v>-35.7623291015625</v>
      </c>
      <c r="D389" s="4">
        <v>24.750609422351999</v>
      </c>
      <c r="E389" s="4">
        <v>1.7681205852009043</v>
      </c>
      <c r="F389" s="5">
        <v>0.40579726027397262</v>
      </c>
      <c r="G389" s="5">
        <v>5.7319679651977298</v>
      </c>
    </row>
    <row r="390" spans="1:7" x14ac:dyDescent="0.25">
      <c r="A390" s="3">
        <v>43102.5</v>
      </c>
      <c r="B390" s="4">
        <v>-68.1793212890625</v>
      </c>
      <c r="C390" s="4">
        <v>-35.76416015625</v>
      </c>
      <c r="D390" s="4">
        <v>24.750609422351999</v>
      </c>
      <c r="E390" s="4">
        <v>1.8132115347700619</v>
      </c>
      <c r="F390" s="5">
        <v>0.40579726027397262</v>
      </c>
      <c r="G390" s="5">
        <v>5.1264000819477049</v>
      </c>
    </row>
    <row r="391" spans="1:7" x14ac:dyDescent="0.25">
      <c r="A391" s="3">
        <v>43102.75</v>
      </c>
      <c r="B391" s="4">
        <v>-67.93212890625</v>
      </c>
      <c r="C391" s="4">
        <v>-35.76324462890625</v>
      </c>
      <c r="D391" s="4">
        <v>24.750609422351999</v>
      </c>
      <c r="E391" s="4">
        <v>1.8034523528118029</v>
      </c>
      <c r="F391" s="5">
        <v>0.40579726027397262</v>
      </c>
      <c r="G391" s="5">
        <v>5.7319679651977298</v>
      </c>
    </row>
    <row r="392" spans="1:7" x14ac:dyDescent="0.25">
      <c r="A392" s="3">
        <v>43103</v>
      </c>
      <c r="B392" s="4">
        <v>-67.6025390625</v>
      </c>
      <c r="C392" s="4">
        <v>-35.76324462890625</v>
      </c>
      <c r="D392" s="4">
        <v>24.750609422351999</v>
      </c>
      <c r="E392" s="4">
        <v>1.7608194069973138</v>
      </c>
      <c r="F392" s="5">
        <v>0.40579726027397262</v>
      </c>
      <c r="G392" s="5">
        <v>4.4392222748428809</v>
      </c>
    </row>
    <row r="393" spans="1:7" x14ac:dyDescent="0.25">
      <c r="A393" s="3">
        <v>43103.25</v>
      </c>
      <c r="B393" s="4">
        <v>-67.462158203125</v>
      </c>
      <c r="C393" s="4">
        <v>-35.771484375</v>
      </c>
      <c r="D393" s="4">
        <v>24.750609422351999</v>
      </c>
      <c r="E393" s="4">
        <v>1.8890290843649495</v>
      </c>
      <c r="F393" s="5">
        <v>0.40579726027397262</v>
      </c>
      <c r="G393" s="5">
        <v>5.1264000819477049</v>
      </c>
    </row>
    <row r="394" spans="1:7" x14ac:dyDescent="0.25">
      <c r="A394" s="3">
        <v>43103.5</v>
      </c>
      <c r="B394" s="4">
        <v>-68.3197021484375</v>
      </c>
      <c r="C394" s="4">
        <v>-35.7550048828125</v>
      </c>
      <c r="D394" s="4">
        <v>24.750609422351999</v>
      </c>
      <c r="E394" s="4">
        <v>1.6552912097414492</v>
      </c>
      <c r="F394" s="5">
        <v>0.40579726027397262</v>
      </c>
      <c r="G394" s="5">
        <v>6.7832889062333557</v>
      </c>
    </row>
    <row r="395" spans="1:7" x14ac:dyDescent="0.25">
      <c r="A395" s="3">
        <v>43103.75</v>
      </c>
      <c r="B395" s="4">
        <v>-67.7581787109375</v>
      </c>
      <c r="C395" s="4">
        <v>-35.7513427734375</v>
      </c>
      <c r="D395" s="4">
        <v>24.750609422351999</v>
      </c>
      <c r="E395" s="4">
        <v>1.6444105272954062</v>
      </c>
      <c r="F395" s="5">
        <v>0.40579726027397262</v>
      </c>
      <c r="G395" s="5">
        <v>5.1264000819477049</v>
      </c>
    </row>
    <row r="396" spans="1:7" x14ac:dyDescent="0.25">
      <c r="A396" s="3">
        <v>43104</v>
      </c>
      <c r="B396" s="4">
        <v>-67.8985595703125</v>
      </c>
      <c r="C396" s="4">
        <v>-35.7586669921875</v>
      </c>
      <c r="D396" s="4">
        <v>24.754745654752071</v>
      </c>
      <c r="E396" s="4">
        <v>1.6807056634499418</v>
      </c>
      <c r="F396" s="5">
        <v>0.40579726027397262</v>
      </c>
      <c r="G396" s="5">
        <v>5.1264000819477049</v>
      </c>
    </row>
    <row r="397" spans="1:7" x14ac:dyDescent="0.25">
      <c r="A397" s="3">
        <v>43104.25</v>
      </c>
      <c r="B397" s="4">
        <v>-67.3797607421875</v>
      </c>
      <c r="C397" s="4">
        <v>-35.75225830078125</v>
      </c>
      <c r="D397" s="4">
        <v>24.750609422351999</v>
      </c>
      <c r="E397" s="4">
        <v>1.6468278753324057</v>
      </c>
      <c r="F397" s="5">
        <v>0.40579726027397262</v>
      </c>
      <c r="G397" s="5">
        <v>2.5625587331231401</v>
      </c>
    </row>
    <row r="398" spans="1:7" x14ac:dyDescent="0.25">
      <c r="A398" s="3">
        <v>43104.5</v>
      </c>
      <c r="B398" s="4">
        <v>-68.487548828125</v>
      </c>
      <c r="C398" s="4">
        <v>-35.7586669921875</v>
      </c>
      <c r="D398" s="4">
        <v>24.754745654752071</v>
      </c>
      <c r="E398" s="4">
        <v>1.7280015217739333</v>
      </c>
      <c r="F398" s="5">
        <v>0.40579726027397262</v>
      </c>
      <c r="G398" s="5">
        <v>4.4392222748428809</v>
      </c>
    </row>
    <row r="399" spans="1:7" x14ac:dyDescent="0.25">
      <c r="A399" s="3">
        <v>43104.75</v>
      </c>
      <c r="B399" s="4">
        <v>-67.85888671875</v>
      </c>
      <c r="C399" s="4">
        <v>-35.75592041015625</v>
      </c>
      <c r="D399" s="4">
        <v>24.750609422351999</v>
      </c>
      <c r="E399" s="4">
        <v>1.7025187302759832</v>
      </c>
      <c r="F399" s="5">
        <v>0.40579726027397262</v>
      </c>
      <c r="G399" s="5">
        <v>6.7832889062333557</v>
      </c>
    </row>
    <row r="400" spans="1:7" x14ac:dyDescent="0.25">
      <c r="A400" s="3">
        <v>43105</v>
      </c>
      <c r="B400" s="4">
        <v>-68.0328369140625</v>
      </c>
      <c r="C400" s="4">
        <v>-35.7568359375</v>
      </c>
      <c r="D400" s="4">
        <v>24.754745654752071</v>
      </c>
      <c r="E400" s="4">
        <v>1.7025187302759832</v>
      </c>
      <c r="F400" s="5">
        <v>0.40579726027397262</v>
      </c>
      <c r="G400" s="5">
        <v>6.2795806410970254</v>
      </c>
    </row>
    <row r="401" spans="1:7" x14ac:dyDescent="0.25">
      <c r="A401" s="3">
        <v>43105.25</v>
      </c>
      <c r="B401" s="4">
        <v>-67.7886962890625</v>
      </c>
      <c r="C401" s="4">
        <v>-35.75592041015625</v>
      </c>
      <c r="D401" s="4">
        <v>24.750609422351999</v>
      </c>
      <c r="E401" s="4">
        <v>1.7328595721343731</v>
      </c>
      <c r="F401" s="5">
        <v>0.40579726027397262</v>
      </c>
      <c r="G401" s="5">
        <v>0</v>
      </c>
    </row>
    <row r="402" spans="1:7" x14ac:dyDescent="0.25">
      <c r="A402" s="3">
        <v>43105.5</v>
      </c>
      <c r="B402" s="4">
        <v>-68.780517578125</v>
      </c>
      <c r="C402" s="4">
        <v>-35.77972412109375</v>
      </c>
      <c r="D402" s="4">
        <v>24.750609422351999</v>
      </c>
      <c r="E402" s="4">
        <v>1.9553305858169665</v>
      </c>
      <c r="F402" s="5">
        <v>0.40579726027397262</v>
      </c>
      <c r="G402" s="5">
        <v>8.885124270228081</v>
      </c>
    </row>
    <row r="403" spans="1:7" x14ac:dyDescent="0.25">
      <c r="A403" s="3">
        <v>43105.75</v>
      </c>
      <c r="B403" s="4">
        <v>-67.742919921875</v>
      </c>
      <c r="C403" s="4">
        <v>-35.7733154296875</v>
      </c>
      <c r="D403" s="4">
        <v>24.750609422351999</v>
      </c>
      <c r="E403" s="4">
        <v>1.8461887528147258</v>
      </c>
      <c r="F403" s="5">
        <v>0.40579726027397262</v>
      </c>
      <c r="G403" s="5">
        <v>10.263095898622556</v>
      </c>
    </row>
    <row r="404" spans="1:7" x14ac:dyDescent="0.25">
      <c r="A404" s="3">
        <v>43106</v>
      </c>
      <c r="B404" s="4">
        <v>-67.8070068359375</v>
      </c>
      <c r="C404" s="4">
        <v>-35.77239990234375</v>
      </c>
      <c r="D404" s="4">
        <v>24.750609422351999</v>
      </c>
      <c r="E404" s="4">
        <v>1.8559716483529769</v>
      </c>
      <c r="F404" s="5">
        <v>0.40579726027397262</v>
      </c>
      <c r="G404" s="5">
        <v>5.1264000819477049</v>
      </c>
    </row>
    <row r="405" spans="1:7" x14ac:dyDescent="0.25">
      <c r="A405" s="3">
        <v>43106.25</v>
      </c>
      <c r="B405" s="4">
        <v>-66.9921875</v>
      </c>
      <c r="C405" s="4">
        <v>-35.7733154296875</v>
      </c>
      <c r="D405" s="4">
        <v>24.750609422351999</v>
      </c>
      <c r="E405" s="4">
        <v>1.9282887467094838</v>
      </c>
      <c r="F405" s="5">
        <v>0.40579726027397262</v>
      </c>
      <c r="G405" s="5">
        <v>7.6928124515598792</v>
      </c>
    </row>
    <row r="406" spans="1:7" x14ac:dyDescent="0.25">
      <c r="A406" s="3">
        <v>43106.5</v>
      </c>
      <c r="B406" s="4">
        <v>-68.05419921875</v>
      </c>
      <c r="C406" s="4">
        <v>-35.7806396484375</v>
      </c>
      <c r="D406" s="4">
        <v>24.750609422351999</v>
      </c>
      <c r="E406" s="4">
        <v>1.9824139738285567</v>
      </c>
      <c r="F406" s="5">
        <v>0.40579726027397262</v>
      </c>
      <c r="G406" s="5">
        <v>7.6928124515598792</v>
      </c>
    </row>
    <row r="407" spans="1:7" x14ac:dyDescent="0.25">
      <c r="A407" s="3">
        <v>43106.75</v>
      </c>
      <c r="B407" s="4">
        <v>-67.5537109375</v>
      </c>
      <c r="C407" s="4">
        <v>-35.7696533203125</v>
      </c>
      <c r="D407" s="4">
        <v>24.750609422351999</v>
      </c>
      <c r="E407" s="4">
        <v>1.8168726226257945</v>
      </c>
      <c r="F407" s="5">
        <v>0.40579726027397262</v>
      </c>
      <c r="G407" s="5">
        <v>3.62430749400795</v>
      </c>
    </row>
    <row r="408" spans="1:7" x14ac:dyDescent="0.25">
      <c r="A408" s="3">
        <v>43107</v>
      </c>
      <c r="B408" s="4">
        <v>-68.0206298828125</v>
      </c>
      <c r="C408" s="4">
        <v>-35.76507568359375</v>
      </c>
      <c r="D408" s="4">
        <v>24.750609422351999</v>
      </c>
      <c r="E408" s="4">
        <v>1.779078032114171</v>
      </c>
      <c r="F408" s="5">
        <v>0.40579726027397262</v>
      </c>
      <c r="G408" s="5">
        <v>8.5061469534770708</v>
      </c>
    </row>
    <row r="409" spans="1:7" x14ac:dyDescent="0.25">
      <c r="A409" s="3">
        <v>43107.25</v>
      </c>
      <c r="B409" s="4">
        <v>-67.6055908203125</v>
      </c>
      <c r="C409" s="4">
        <v>-35.7659912109375</v>
      </c>
      <c r="D409" s="4">
        <v>24.750609422351999</v>
      </c>
      <c r="E409" s="4">
        <v>1.8266392456620792</v>
      </c>
      <c r="F409" s="5">
        <v>0.40579726027397262</v>
      </c>
      <c r="G409" s="5">
        <v>4.4392222748428809</v>
      </c>
    </row>
    <row r="410" spans="1:7" x14ac:dyDescent="0.25">
      <c r="A410" s="3">
        <v>43107.5</v>
      </c>
      <c r="B410" s="4">
        <v>-68.115234375</v>
      </c>
      <c r="C410" s="4">
        <v>-35.7659912109375</v>
      </c>
      <c r="D410" s="4">
        <v>24.750609422351999</v>
      </c>
      <c r="E410" s="4">
        <v>1.8254181215775702</v>
      </c>
      <c r="F410" s="5">
        <v>0.40579726027397262</v>
      </c>
      <c r="G410" s="5">
        <v>3.62430749400795</v>
      </c>
    </row>
    <row r="411" spans="1:7" x14ac:dyDescent="0.25">
      <c r="A411" s="3">
        <v>43107.75</v>
      </c>
      <c r="B411" s="4">
        <v>-67.7642822265625</v>
      </c>
      <c r="C411" s="4">
        <v>-35.7733154296875</v>
      </c>
      <c r="D411" s="4">
        <v>24.750609422351999</v>
      </c>
      <c r="E411" s="4">
        <v>1.8816776255035279</v>
      </c>
      <c r="F411" s="5">
        <v>0.40579726027397262</v>
      </c>
      <c r="G411" s="5">
        <v>6.2795806410970254</v>
      </c>
    </row>
    <row r="412" spans="1:7" x14ac:dyDescent="0.25">
      <c r="A412" s="3">
        <v>43108</v>
      </c>
      <c r="B412" s="4">
        <v>-67.8497314453125</v>
      </c>
      <c r="C412" s="4">
        <v>-35.7733154296875</v>
      </c>
      <c r="D412" s="4">
        <v>24.750609422351999</v>
      </c>
      <c r="E412" s="4">
        <v>1.8510795214913855</v>
      </c>
      <c r="F412" s="5">
        <v>0.40579726027397262</v>
      </c>
      <c r="G412" s="5">
        <v>2.5625587331231401</v>
      </c>
    </row>
    <row r="413" spans="1:7" x14ac:dyDescent="0.25">
      <c r="A413" s="3">
        <v>43108.25</v>
      </c>
      <c r="B413" s="4">
        <v>-67.8466796875</v>
      </c>
      <c r="C413" s="4">
        <v>-35.775146484375</v>
      </c>
      <c r="D413" s="4">
        <v>24.750609422351999</v>
      </c>
      <c r="E413" s="4">
        <v>1.8939317614731976</v>
      </c>
      <c r="F413" s="5">
        <v>0.40579726027397262</v>
      </c>
      <c r="G413" s="5">
        <v>5.7319679651977298</v>
      </c>
    </row>
    <row r="414" spans="1:7" x14ac:dyDescent="0.25">
      <c r="A414" s="3">
        <v>43108.5</v>
      </c>
      <c r="B414" s="4">
        <v>-68.06640625</v>
      </c>
      <c r="C414" s="4">
        <v>-35.77239990234375</v>
      </c>
      <c r="D414" s="4">
        <v>24.750609422351999</v>
      </c>
      <c r="E414" s="4">
        <v>1.8498567020203041</v>
      </c>
      <c r="F414" s="5">
        <v>0.40579726027397262</v>
      </c>
      <c r="G414" s="5">
        <v>3.62430749400795</v>
      </c>
    </row>
    <row r="415" spans="1:7" x14ac:dyDescent="0.25">
      <c r="A415" s="3">
        <v>43108.75</v>
      </c>
      <c r="B415" s="4">
        <v>-68.10302734375</v>
      </c>
      <c r="C415" s="4">
        <v>-35.77606201171875</v>
      </c>
      <c r="D415" s="4">
        <v>24.750609422351999</v>
      </c>
      <c r="E415" s="4">
        <v>1.9479514233257191</v>
      </c>
      <c r="F415" s="5">
        <v>0.40579726027397262</v>
      </c>
      <c r="G415" s="5">
        <v>6.7832889062333557</v>
      </c>
    </row>
    <row r="416" spans="1:7" x14ac:dyDescent="0.25">
      <c r="A416" s="3">
        <v>43109</v>
      </c>
      <c r="B416" s="4">
        <v>-67.6025390625</v>
      </c>
      <c r="C416" s="4">
        <v>-35.77056884765625</v>
      </c>
      <c r="D416" s="4">
        <v>24.750609422351999</v>
      </c>
      <c r="E416" s="4">
        <v>1.8474113176932292</v>
      </c>
      <c r="F416" s="5">
        <v>0.40579726027397262</v>
      </c>
      <c r="G416" s="5">
        <v>6.7832889062333557</v>
      </c>
    </row>
    <row r="417" spans="1:7" x14ac:dyDescent="0.25">
      <c r="A417" s="3">
        <v>43109.25</v>
      </c>
      <c r="B417" s="4">
        <v>-67.889404296875</v>
      </c>
      <c r="C417" s="4">
        <v>-35.7733154296875</v>
      </c>
      <c r="D417" s="4">
        <v>24.750609422351999</v>
      </c>
      <c r="E417" s="4">
        <v>1.8731047984151701</v>
      </c>
      <c r="F417" s="5">
        <v>0.40579726027397262</v>
      </c>
      <c r="G417" s="5">
        <v>5.7319679651977298</v>
      </c>
    </row>
    <row r="418" spans="1:7" x14ac:dyDescent="0.25">
      <c r="A418" s="3">
        <v>43109.5</v>
      </c>
      <c r="B418" s="4">
        <v>-67.755126953125</v>
      </c>
      <c r="C418" s="4">
        <v>-35.767822265625</v>
      </c>
      <c r="D418" s="4">
        <v>24.750609422351999</v>
      </c>
      <c r="E418" s="4">
        <v>1.827860454410029</v>
      </c>
      <c r="F418" s="5">
        <v>0.40579726027397262</v>
      </c>
      <c r="G418" s="5">
        <v>7.6928124515598792</v>
      </c>
    </row>
    <row r="419" spans="1:7" x14ac:dyDescent="0.25">
      <c r="A419" s="3">
        <v>43109.75</v>
      </c>
      <c r="B419" s="4">
        <v>-67.98095703125</v>
      </c>
      <c r="C419" s="4">
        <v>-35.771484375</v>
      </c>
      <c r="D419" s="4">
        <v>24.750609422351999</v>
      </c>
      <c r="E419" s="4">
        <v>1.8376331736124598</v>
      </c>
      <c r="F419" s="5">
        <v>0.40579726027397262</v>
      </c>
      <c r="G419" s="5">
        <v>6.2795806410970254</v>
      </c>
    </row>
    <row r="420" spans="1:7" x14ac:dyDescent="0.25">
      <c r="A420" s="3">
        <v>43110</v>
      </c>
      <c r="B420" s="4">
        <v>-67.4102783203125</v>
      </c>
      <c r="C420" s="4">
        <v>-35.77606201171875</v>
      </c>
      <c r="D420" s="4">
        <v>24.750609422351999</v>
      </c>
      <c r="E420" s="4">
        <v>1.9516406184233119</v>
      </c>
      <c r="F420" s="5">
        <v>0.40579726027397262</v>
      </c>
      <c r="G420" s="5">
        <v>3.62430749400795</v>
      </c>
    </row>
    <row r="421" spans="1:7" x14ac:dyDescent="0.25">
      <c r="A421" s="3">
        <v>43110.25</v>
      </c>
      <c r="B421" s="4">
        <v>-67.88330078125</v>
      </c>
      <c r="C421" s="4">
        <v>-35.78521728515625</v>
      </c>
      <c r="D421" s="4">
        <v>24.750609422351999</v>
      </c>
      <c r="E421" s="4">
        <v>2.0206476852416131</v>
      </c>
      <c r="F421" s="5">
        <v>0.40579726027397262</v>
      </c>
      <c r="G421" s="5">
        <v>5.1264000819477049</v>
      </c>
    </row>
    <row r="422" spans="1:7" x14ac:dyDescent="0.25">
      <c r="A422" s="3">
        <v>43110.5</v>
      </c>
      <c r="B422" s="4">
        <v>-67.767333984375</v>
      </c>
      <c r="C422" s="4">
        <v>-35.78704833984375</v>
      </c>
      <c r="D422" s="4">
        <v>24.750609422351999</v>
      </c>
      <c r="E422" s="4">
        <v>2.0416498091498738</v>
      </c>
      <c r="F422" s="5">
        <v>0.40579726027397262</v>
      </c>
      <c r="G422" s="5">
        <v>6.2795806410970254</v>
      </c>
    </row>
    <row r="423" spans="1:7" x14ac:dyDescent="0.25">
      <c r="A423" s="3">
        <v>43110.75</v>
      </c>
      <c r="B423" s="4">
        <v>-68.0572509765625</v>
      </c>
      <c r="C423" s="4">
        <v>-35.77606201171875</v>
      </c>
      <c r="D423" s="4">
        <v>24.750609422351999</v>
      </c>
      <c r="E423" s="4">
        <v>1.9160107041516881</v>
      </c>
      <c r="F423" s="5">
        <v>0.40579726027397262</v>
      </c>
      <c r="G423" s="5">
        <v>5.1264000819477049</v>
      </c>
    </row>
    <row r="424" spans="1:7" x14ac:dyDescent="0.25">
      <c r="A424" s="3">
        <v>43111</v>
      </c>
      <c r="B424" s="4">
        <v>-67.3858642578125</v>
      </c>
      <c r="C424" s="4">
        <v>-35.78887939453125</v>
      </c>
      <c r="D424" s="4">
        <v>24.750609422351999</v>
      </c>
      <c r="E424" s="4">
        <v>2.0552527586562519</v>
      </c>
      <c r="F424" s="5">
        <v>0.40579726027397262</v>
      </c>
      <c r="G424" s="5">
        <v>6.2795806410970254</v>
      </c>
    </row>
    <row r="425" spans="1:7" x14ac:dyDescent="0.25">
      <c r="A425" s="3">
        <v>43111.25</v>
      </c>
      <c r="B425" s="4">
        <v>-68.1182861328125</v>
      </c>
      <c r="C425" s="4">
        <v>-35.79071044921875</v>
      </c>
      <c r="D425" s="4">
        <v>24.750609422351999</v>
      </c>
      <c r="E425" s="4">
        <v>2.0750576141058446</v>
      </c>
      <c r="F425" s="5">
        <v>0.40579726027397262</v>
      </c>
      <c r="G425" s="5">
        <v>3.62430749400795</v>
      </c>
    </row>
    <row r="426" spans="1:7" x14ac:dyDescent="0.25">
      <c r="A426" s="3">
        <v>43111.5</v>
      </c>
      <c r="B426" s="4">
        <v>-67.90771484375</v>
      </c>
      <c r="C426" s="4">
        <v>-35.7861328125</v>
      </c>
      <c r="D426" s="4">
        <v>24.750609422351999</v>
      </c>
      <c r="E426" s="4">
        <v>2.0651524066945512</v>
      </c>
      <c r="F426" s="5">
        <v>0.40579726027397262</v>
      </c>
      <c r="G426" s="5">
        <v>5.1264000819477049</v>
      </c>
    </row>
    <row r="427" spans="1:7" x14ac:dyDescent="0.25">
      <c r="A427" s="3">
        <v>43111.75</v>
      </c>
      <c r="B427" s="4">
        <v>-68.121337890625</v>
      </c>
      <c r="C427" s="4">
        <v>-35.7861328125</v>
      </c>
      <c r="D427" s="4">
        <v>24.754745654752071</v>
      </c>
      <c r="E427" s="4">
        <v>2.0255871116557387</v>
      </c>
      <c r="F427" s="5">
        <v>0.40579726027397262</v>
      </c>
      <c r="G427" s="5">
        <v>5.1264000819477049</v>
      </c>
    </row>
    <row r="428" spans="1:7" x14ac:dyDescent="0.25">
      <c r="A428" s="3">
        <v>43112</v>
      </c>
      <c r="B428" s="4">
        <v>-67.4102783203125</v>
      </c>
      <c r="C428" s="4">
        <v>-35.78704833984375</v>
      </c>
      <c r="D428" s="4">
        <v>24.750609422351999</v>
      </c>
      <c r="E428" s="4">
        <v>2.0391776724490001</v>
      </c>
      <c r="F428" s="5">
        <v>0.40579726027397262</v>
      </c>
      <c r="G428" s="5">
        <v>4.4392222748428809</v>
      </c>
    </row>
    <row r="429" spans="1:7" x14ac:dyDescent="0.25">
      <c r="A429" s="3">
        <v>43112.25</v>
      </c>
      <c r="B429" s="4">
        <v>-67.96875</v>
      </c>
      <c r="C429" s="4">
        <v>-35.7843017578125</v>
      </c>
      <c r="D429" s="4">
        <v>24.754745654752071</v>
      </c>
      <c r="E429" s="4">
        <v>1.9972042866285733</v>
      </c>
      <c r="F429" s="5">
        <v>0.40579726027397262</v>
      </c>
      <c r="G429" s="5">
        <v>7.2522468650594325</v>
      </c>
    </row>
    <row r="430" spans="1:7" x14ac:dyDescent="0.25">
      <c r="A430" s="3">
        <v>43112.5</v>
      </c>
      <c r="B430" s="4">
        <v>-67.8558349609375</v>
      </c>
      <c r="C430" s="4">
        <v>-35.7843017578125</v>
      </c>
      <c r="D430" s="4">
        <v>24.750609422351999</v>
      </c>
      <c r="E430" s="4">
        <v>2.0083051691197511</v>
      </c>
      <c r="F430" s="5">
        <v>0.40579726027397262</v>
      </c>
      <c r="G430" s="5">
        <v>5.1264000819477049</v>
      </c>
    </row>
    <row r="431" spans="1:7" x14ac:dyDescent="0.25">
      <c r="A431" s="3">
        <v>43112.75</v>
      </c>
      <c r="B431" s="4">
        <v>-67.529296875</v>
      </c>
      <c r="C431" s="4">
        <v>-35.7861328125</v>
      </c>
      <c r="D431" s="4">
        <v>24.750609422351999</v>
      </c>
      <c r="E431" s="4">
        <v>2.0317633409252949</v>
      </c>
      <c r="F431" s="5">
        <v>0.40579726027397262</v>
      </c>
      <c r="G431" s="5">
        <v>4.4392222748428809</v>
      </c>
    </row>
    <row r="432" spans="1:7" x14ac:dyDescent="0.25">
      <c r="A432" s="3">
        <v>43113</v>
      </c>
      <c r="B432" s="4">
        <v>-67.254638671875</v>
      </c>
      <c r="C432" s="4">
        <v>-35.782470703125</v>
      </c>
      <c r="D432" s="4">
        <v>24.750609422351999</v>
      </c>
      <c r="E432" s="4">
        <v>1.9873426995948762</v>
      </c>
      <c r="F432" s="5">
        <v>0.40579726027397262</v>
      </c>
      <c r="G432" s="5">
        <v>8.5061469534770708</v>
      </c>
    </row>
    <row r="433" spans="1:7" x14ac:dyDescent="0.25">
      <c r="A433" s="3">
        <v>43113.25</v>
      </c>
      <c r="B433" s="4">
        <v>-67.913818359375</v>
      </c>
      <c r="C433" s="4">
        <v>-35.78704833984375</v>
      </c>
      <c r="D433" s="4">
        <v>24.750609422351999</v>
      </c>
      <c r="E433" s="4">
        <v>2.0787735013702218</v>
      </c>
      <c r="F433" s="5">
        <v>0.40579726027397262</v>
      </c>
      <c r="G433" s="5">
        <v>2.5625587331231401</v>
      </c>
    </row>
    <row r="434" spans="1:7" x14ac:dyDescent="0.25">
      <c r="A434" s="3">
        <v>43113.5</v>
      </c>
      <c r="B434" s="4">
        <v>-67.950439453125</v>
      </c>
      <c r="C434" s="4">
        <v>-35.782470703125</v>
      </c>
      <c r="D434" s="4">
        <v>24.750609422351999</v>
      </c>
      <c r="E434" s="4">
        <v>2.0342344384288253</v>
      </c>
      <c r="F434" s="5">
        <v>0.40579726027397262</v>
      </c>
      <c r="G434" s="5">
        <v>5.7319679651977298</v>
      </c>
    </row>
    <row r="435" spans="1:7" x14ac:dyDescent="0.25">
      <c r="A435" s="3">
        <v>43113.75</v>
      </c>
      <c r="B435" s="4">
        <v>-67.9290771484375</v>
      </c>
      <c r="C435" s="4">
        <v>-35.782470703125</v>
      </c>
      <c r="D435" s="4">
        <v>24.754745654752071</v>
      </c>
      <c r="E435" s="4">
        <v>2.0120070169111273</v>
      </c>
      <c r="F435" s="5">
        <v>0.40579726027397262</v>
      </c>
      <c r="G435" s="5">
        <v>5.7319679651977298</v>
      </c>
    </row>
    <row r="436" spans="1:7" x14ac:dyDescent="0.25">
      <c r="A436" s="3">
        <v>43114</v>
      </c>
      <c r="B436" s="4">
        <v>-67.3980712890625</v>
      </c>
      <c r="C436" s="4">
        <v>-35.78704833984375</v>
      </c>
      <c r="D436" s="4">
        <v>24.750609422351999</v>
      </c>
      <c r="E436" s="4">
        <v>2.0317633409252949</v>
      </c>
      <c r="F436" s="5">
        <v>0.40579726027397262</v>
      </c>
      <c r="G436" s="5">
        <v>6.7832889062333557</v>
      </c>
    </row>
    <row r="437" spans="1:7" x14ac:dyDescent="0.25">
      <c r="A437" s="3">
        <v>43114.25</v>
      </c>
      <c r="B437" s="4">
        <v>-67.7490234375</v>
      </c>
      <c r="C437" s="4">
        <v>-35.78704833984375</v>
      </c>
      <c r="D437" s="4">
        <v>24.750609422351999</v>
      </c>
      <c r="E437" s="4">
        <v>2.0058377022891136</v>
      </c>
      <c r="F437" s="5">
        <v>0.40579726027397262</v>
      </c>
      <c r="G437" s="5">
        <v>2.5625587331231401</v>
      </c>
    </row>
    <row r="438" spans="1:7" x14ac:dyDescent="0.25">
      <c r="A438" s="3">
        <v>43114.5</v>
      </c>
      <c r="B438" s="4">
        <v>-67.7703857421875</v>
      </c>
      <c r="C438" s="4">
        <v>-35.782470703125</v>
      </c>
      <c r="D438" s="4">
        <v>24.754745654752071</v>
      </c>
      <c r="E438" s="4">
        <v>1.9762550036804214</v>
      </c>
      <c r="F438" s="5">
        <v>0.40579726027397262</v>
      </c>
      <c r="G438" s="5">
        <v>5.1264000819477049</v>
      </c>
    </row>
    <row r="439" spans="1:7" x14ac:dyDescent="0.25">
      <c r="A439" s="3">
        <v>43114.75</v>
      </c>
      <c r="B439" s="4">
        <v>-67.803955078125</v>
      </c>
      <c r="C439" s="4">
        <v>-35.782470703125</v>
      </c>
      <c r="D439" s="4">
        <v>24.754745654752071</v>
      </c>
      <c r="E439" s="4">
        <v>1.9750234678113543</v>
      </c>
      <c r="F439" s="5">
        <v>0.40579726027397262</v>
      </c>
      <c r="G439" s="5">
        <v>6.7832889062333557</v>
      </c>
    </row>
    <row r="440" spans="1:7" x14ac:dyDescent="0.25">
      <c r="A440" s="3">
        <v>43115</v>
      </c>
      <c r="B440" s="4">
        <v>-67.4072265625</v>
      </c>
      <c r="C440" s="4">
        <v>-35.782470703125</v>
      </c>
      <c r="D440" s="4">
        <v>24.750609422351999</v>
      </c>
      <c r="E440" s="4">
        <v>1.9639435148323514</v>
      </c>
      <c r="F440" s="5">
        <v>0.40579726027397262</v>
      </c>
      <c r="G440" s="5">
        <v>5.1264000819477049</v>
      </c>
    </row>
    <row r="441" spans="1:7" x14ac:dyDescent="0.25">
      <c r="A441" s="3">
        <v>43115.25</v>
      </c>
      <c r="B441" s="4">
        <v>-67.706298828125</v>
      </c>
      <c r="C441" s="4">
        <v>-35.78338623046875</v>
      </c>
      <c r="D441" s="4">
        <v>24.754745654752071</v>
      </c>
      <c r="E441" s="4">
        <v>2.0231172255021193</v>
      </c>
      <c r="F441" s="5">
        <v>0.40579726027397262</v>
      </c>
      <c r="G441" s="5">
        <v>6.2795806410970254</v>
      </c>
    </row>
    <row r="442" spans="1:7" x14ac:dyDescent="0.25">
      <c r="A442" s="3">
        <v>43115.5</v>
      </c>
      <c r="B442" s="4">
        <v>-68.0908203125</v>
      </c>
      <c r="C442" s="4">
        <v>-35.78155517578125</v>
      </c>
      <c r="D442" s="4">
        <v>24.750609422351999</v>
      </c>
      <c r="E442" s="4">
        <v>1.9910401483605824</v>
      </c>
      <c r="F442" s="5">
        <v>0.40579726027397262</v>
      </c>
      <c r="G442" s="5">
        <v>6.7832889062333557</v>
      </c>
    </row>
    <row r="443" spans="1:7" x14ac:dyDescent="0.25">
      <c r="A443" s="3">
        <v>43115.75</v>
      </c>
      <c r="B443" s="4">
        <v>-67.93212890625</v>
      </c>
      <c r="C443" s="4">
        <v>-35.78338623046875</v>
      </c>
      <c r="D443" s="4">
        <v>24.750609422351999</v>
      </c>
      <c r="E443" s="4">
        <v>1.9651742768695613</v>
      </c>
      <c r="F443" s="5">
        <v>0.40579726027397262</v>
      </c>
      <c r="G443" s="5">
        <v>5.7319679651977298</v>
      </c>
    </row>
    <row r="444" spans="1:7" x14ac:dyDescent="0.25">
      <c r="A444" s="3">
        <v>43116</v>
      </c>
      <c r="B444" s="4">
        <v>-67.6483154296875</v>
      </c>
      <c r="C444" s="4">
        <v>-35.7769775390625</v>
      </c>
      <c r="D444" s="4">
        <v>24.754745654752071</v>
      </c>
      <c r="E444" s="4">
        <v>1.962712838719483</v>
      </c>
      <c r="F444" s="5">
        <v>0.40579726027397262</v>
      </c>
      <c r="G444" s="5">
        <v>4.4392222748428809</v>
      </c>
    </row>
    <row r="445" spans="1:7" x14ac:dyDescent="0.25">
      <c r="A445" s="3">
        <v>43116.25</v>
      </c>
      <c r="B445" s="4">
        <v>-67.767333984375</v>
      </c>
      <c r="C445" s="4">
        <v>-35.782470703125</v>
      </c>
      <c r="D445" s="4">
        <v>24.750609422351999</v>
      </c>
      <c r="E445" s="4">
        <v>1.9700981844899843</v>
      </c>
      <c r="F445" s="5">
        <v>0.40579726027397262</v>
      </c>
      <c r="G445" s="5">
        <v>5.7319679651977298</v>
      </c>
    </row>
    <row r="446" spans="1:7" x14ac:dyDescent="0.25">
      <c r="A446" s="3">
        <v>43116.5</v>
      </c>
      <c r="B446" s="4">
        <v>-68.2098388671875</v>
      </c>
      <c r="C446" s="4">
        <v>-35.78155517578125</v>
      </c>
      <c r="D446" s="4">
        <v>24.754745654752071</v>
      </c>
      <c r="E446" s="4">
        <v>1.9700981844899843</v>
      </c>
      <c r="F446" s="5">
        <v>0.40579726027397262</v>
      </c>
      <c r="G446" s="5">
        <v>6.2795806410970254</v>
      </c>
    </row>
    <row r="447" spans="1:7" x14ac:dyDescent="0.25">
      <c r="A447" s="3">
        <v>43116.75</v>
      </c>
      <c r="B447" s="4">
        <v>-67.87109375</v>
      </c>
      <c r="C447" s="4">
        <v>-35.77880859375</v>
      </c>
      <c r="D447" s="4">
        <v>24.750609422351999</v>
      </c>
      <c r="E447" s="4">
        <v>1.9393463030826865</v>
      </c>
      <c r="F447" s="5">
        <v>0.40579726027397262</v>
      </c>
      <c r="G447" s="5">
        <v>5.1264000819477049</v>
      </c>
    </row>
    <row r="448" spans="1:7" x14ac:dyDescent="0.25">
      <c r="A448" s="3">
        <v>43117</v>
      </c>
      <c r="B448" s="4">
        <v>-67.7001953125</v>
      </c>
      <c r="C448" s="4">
        <v>-35.77880859375</v>
      </c>
      <c r="D448" s="4">
        <v>24.750609422351999</v>
      </c>
      <c r="E448" s="4">
        <v>1.9614822485195873</v>
      </c>
      <c r="F448" s="5">
        <v>0.40579726027397262</v>
      </c>
      <c r="G448" s="5">
        <v>5.7319679651977298</v>
      </c>
    </row>
    <row r="449" spans="1:7" x14ac:dyDescent="0.25">
      <c r="A449" s="3">
        <v>43117.25</v>
      </c>
      <c r="B449" s="4">
        <v>-67.730712890625</v>
      </c>
      <c r="C449" s="4">
        <v>-35.7806396484375</v>
      </c>
      <c r="D449" s="4">
        <v>24.750609422351999</v>
      </c>
      <c r="E449" s="4">
        <v>2.0107729812926891</v>
      </c>
      <c r="F449" s="5">
        <v>0.40579726027397262</v>
      </c>
      <c r="G449" s="5">
        <v>5.1264000819477049</v>
      </c>
    </row>
    <row r="450" spans="1:7" x14ac:dyDescent="0.25">
      <c r="A450" s="3">
        <v>43117.5</v>
      </c>
      <c r="B450" s="4">
        <v>-68.2952880859375</v>
      </c>
      <c r="C450" s="4">
        <v>-35.77606201171875</v>
      </c>
      <c r="D450" s="4">
        <v>24.750609422351999</v>
      </c>
      <c r="E450" s="4">
        <v>1.9344309771027497</v>
      </c>
      <c r="F450" s="5">
        <v>0.40579726027397262</v>
      </c>
      <c r="G450" s="5">
        <v>5.1264000819477049</v>
      </c>
    </row>
    <row r="451" spans="1:7" x14ac:dyDescent="0.25">
      <c r="A451" s="3">
        <v>43117.75</v>
      </c>
      <c r="B451" s="4">
        <v>-67.913818359375</v>
      </c>
      <c r="C451" s="4">
        <v>-35.77972412109375</v>
      </c>
      <c r="D451" s="4">
        <v>24.754745654752071</v>
      </c>
      <c r="E451" s="4">
        <v>1.9368884687436889</v>
      </c>
      <c r="F451" s="5">
        <v>0.40579726027397262</v>
      </c>
      <c r="G451" s="5">
        <v>4.4392222748428809</v>
      </c>
    </row>
    <row r="452" spans="1:7" x14ac:dyDescent="0.25">
      <c r="A452" s="3">
        <v>43118</v>
      </c>
      <c r="B452" s="4">
        <v>-67.7642822265625</v>
      </c>
      <c r="C452" s="4">
        <v>-35.77606201171875</v>
      </c>
      <c r="D452" s="4">
        <v>24.750609422351999</v>
      </c>
      <c r="E452" s="4">
        <v>1.9344309771027497</v>
      </c>
      <c r="F452" s="5">
        <v>0.40579726027397262</v>
      </c>
      <c r="G452" s="5">
        <v>5.7319679651977298</v>
      </c>
    </row>
    <row r="453" spans="1:7" x14ac:dyDescent="0.25">
      <c r="A453" s="3">
        <v>43118.25</v>
      </c>
      <c r="B453" s="4">
        <v>-67.6483154296875</v>
      </c>
      <c r="C453" s="4">
        <v>-35.782470703125</v>
      </c>
      <c r="D453" s="4">
        <v>24.750609422351999</v>
      </c>
      <c r="E453" s="4">
        <v>2.024352125336577</v>
      </c>
      <c r="F453" s="5">
        <v>0.40579726027397262</v>
      </c>
      <c r="G453" s="5">
        <v>5.7319679651977298</v>
      </c>
    </row>
    <row r="454" spans="1:7" x14ac:dyDescent="0.25">
      <c r="A454" s="3">
        <v>43118.5</v>
      </c>
      <c r="B454" s="4">
        <v>-68.3197021484375</v>
      </c>
      <c r="C454" s="4">
        <v>-35.775146484375</v>
      </c>
      <c r="D454" s="4">
        <v>24.750609422351999</v>
      </c>
      <c r="E454" s="4">
        <v>1.9246044357068968</v>
      </c>
      <c r="F454" s="5">
        <v>0.40579726027397262</v>
      </c>
      <c r="G454" s="5">
        <v>5.1264000819477049</v>
      </c>
    </row>
    <row r="455" spans="1:7" x14ac:dyDescent="0.25">
      <c r="A455" s="3">
        <v>43118.75</v>
      </c>
      <c r="B455" s="4">
        <v>-67.913818359375</v>
      </c>
      <c r="C455" s="4">
        <v>-35.77880859375</v>
      </c>
      <c r="D455" s="4">
        <v>24.754745654752071</v>
      </c>
      <c r="E455" s="4">
        <v>1.9405753487923221</v>
      </c>
      <c r="F455" s="5">
        <v>0.40579726027397262</v>
      </c>
      <c r="G455" s="5">
        <v>5.1264000819477049</v>
      </c>
    </row>
    <row r="456" spans="1:7" x14ac:dyDescent="0.25">
      <c r="A456" s="3">
        <v>43119</v>
      </c>
      <c r="B456" s="4">
        <v>-67.88330078125</v>
      </c>
      <c r="C456" s="4">
        <v>-35.77606201171875</v>
      </c>
      <c r="D456" s="4">
        <v>24.750609422351999</v>
      </c>
      <c r="E456" s="4">
        <v>1.9184656284442667</v>
      </c>
      <c r="F456" s="5">
        <v>0.40579726027397262</v>
      </c>
      <c r="G456" s="5">
        <v>4.4392222748428809</v>
      </c>
    </row>
    <row r="457" spans="1:7" x14ac:dyDescent="0.25">
      <c r="A457" s="3">
        <v>43119.25</v>
      </c>
      <c r="B457" s="4">
        <v>-67.5140380859375</v>
      </c>
      <c r="C457" s="4">
        <v>-35.78521728515625</v>
      </c>
      <c r="D457" s="4">
        <v>24.750609422351999</v>
      </c>
      <c r="E457" s="4">
        <v>1.9922728036178228</v>
      </c>
      <c r="F457" s="5">
        <v>0.40579726027397262</v>
      </c>
      <c r="G457" s="5">
        <v>6.2795806410970254</v>
      </c>
    </row>
    <row r="458" spans="1:7" x14ac:dyDescent="0.25">
      <c r="A458" s="3">
        <v>43119.5</v>
      </c>
      <c r="B458" s="4">
        <v>-68.4661865234375</v>
      </c>
      <c r="C458" s="4">
        <v>-35.76324462890625</v>
      </c>
      <c r="D458" s="4">
        <v>24.750609422351999</v>
      </c>
      <c r="E458" s="4">
        <v>1.7316449338533744</v>
      </c>
      <c r="F458" s="5">
        <v>0.40579726027397262</v>
      </c>
      <c r="G458" s="5">
        <v>5.1264000819477049</v>
      </c>
    </row>
    <row r="459" spans="1:7" x14ac:dyDescent="0.25">
      <c r="A459" s="3">
        <v>43119.75</v>
      </c>
      <c r="B459" s="4">
        <v>-67.9229736328125</v>
      </c>
      <c r="C459" s="4">
        <v>-35.77606201171875</v>
      </c>
      <c r="D459" s="4">
        <v>24.750609422351999</v>
      </c>
      <c r="E459" s="4">
        <v>1.9565607466224719</v>
      </c>
      <c r="F459" s="5">
        <v>0.40579726027397262</v>
      </c>
      <c r="G459" s="5">
        <v>5.7319679651977298</v>
      </c>
    </row>
    <row r="460" spans="1:7" x14ac:dyDescent="0.25">
      <c r="A460" s="3">
        <v>43120</v>
      </c>
      <c r="B460" s="4">
        <v>-67.9656982421875</v>
      </c>
      <c r="C460" s="4">
        <v>-35.78155517578125</v>
      </c>
      <c r="D460" s="4">
        <v>24.750609422351999</v>
      </c>
      <c r="E460" s="4">
        <v>1.9824139738285567</v>
      </c>
      <c r="F460" s="5">
        <v>0.40579726027397262</v>
      </c>
      <c r="G460" s="5">
        <v>5.1264000819477049</v>
      </c>
    </row>
    <row r="461" spans="1:7" x14ac:dyDescent="0.25">
      <c r="A461" s="3">
        <v>43120.25</v>
      </c>
      <c r="B461" s="4">
        <v>-67.6727294921875</v>
      </c>
      <c r="C461" s="4">
        <v>-35.77880859375</v>
      </c>
      <c r="D461" s="4">
        <v>24.750609422351999</v>
      </c>
      <c r="E461" s="4">
        <v>1.9750234678113543</v>
      </c>
      <c r="F461" s="5">
        <v>0.40579726027397262</v>
      </c>
      <c r="G461" s="5">
        <v>6.2795806410970254</v>
      </c>
    </row>
    <row r="462" spans="1:7" x14ac:dyDescent="0.25">
      <c r="A462" s="3">
        <v>43120.5</v>
      </c>
      <c r="B462" s="4">
        <v>-68.316650390625</v>
      </c>
      <c r="C462" s="4">
        <v>-35.78155517578125</v>
      </c>
      <c r="D462" s="4">
        <v>24.750609422351999</v>
      </c>
      <c r="E462" s="4">
        <v>1.9762550036804214</v>
      </c>
      <c r="F462" s="5">
        <v>0.40579726027397262</v>
      </c>
      <c r="G462" s="5">
        <v>4.4392222748428809</v>
      </c>
    </row>
    <row r="463" spans="1:7" x14ac:dyDescent="0.25">
      <c r="A463" s="3">
        <v>43120.75</v>
      </c>
      <c r="B463" s="4">
        <v>-67.9290771484375</v>
      </c>
      <c r="C463" s="4">
        <v>-35.775146484375</v>
      </c>
      <c r="D463" s="4">
        <v>24.754745654752071</v>
      </c>
      <c r="E463" s="4">
        <v>1.9184656284442667</v>
      </c>
      <c r="F463" s="5">
        <v>0.40579726027397262</v>
      </c>
      <c r="G463" s="5">
        <v>6.7832889062333557</v>
      </c>
    </row>
    <row r="464" spans="1:7" x14ac:dyDescent="0.25">
      <c r="A464" s="3">
        <v>43121</v>
      </c>
      <c r="B464" s="4">
        <v>-67.96875</v>
      </c>
      <c r="C464" s="4">
        <v>-35.767822265625</v>
      </c>
      <c r="D464" s="4">
        <v>24.750609422351999</v>
      </c>
      <c r="E464" s="4">
        <v>1.8022328352184331</v>
      </c>
      <c r="F464" s="5">
        <v>0.40579726027397262</v>
      </c>
      <c r="G464" s="5">
        <v>5.7319679651977298</v>
      </c>
    </row>
    <row r="465" spans="1:7" x14ac:dyDescent="0.25">
      <c r="A465" s="3">
        <v>43121.25</v>
      </c>
      <c r="B465" s="4">
        <v>-67.7459716796875</v>
      </c>
      <c r="C465" s="4">
        <v>-35.7696533203125</v>
      </c>
      <c r="D465" s="4">
        <v>24.750609422351999</v>
      </c>
      <c r="E465" s="4">
        <v>1.7815139465710672</v>
      </c>
      <c r="F465" s="5">
        <v>0.40579726027397262</v>
      </c>
      <c r="G465" s="5">
        <v>4.4392222748428809</v>
      </c>
    </row>
    <row r="466" spans="1:7" x14ac:dyDescent="0.25">
      <c r="A466" s="3">
        <v>43121.5</v>
      </c>
      <c r="B466" s="4">
        <v>-67.9840087890625</v>
      </c>
      <c r="C466" s="4">
        <v>-35.76507568359375</v>
      </c>
      <c r="D466" s="4">
        <v>24.750609422351999</v>
      </c>
      <c r="E466" s="4">
        <v>1.7961365136457061</v>
      </c>
      <c r="F466" s="5">
        <v>0.40579726027397262</v>
      </c>
      <c r="G466" s="5">
        <v>5.1264000819477049</v>
      </c>
    </row>
    <row r="467" spans="1:7" x14ac:dyDescent="0.25">
      <c r="A467" s="3">
        <v>43121.75</v>
      </c>
      <c r="B467" s="4">
        <v>-67.626953125</v>
      </c>
      <c r="C467" s="4">
        <v>-35.771484375</v>
      </c>
      <c r="D467" s="4">
        <v>24.750609422351999</v>
      </c>
      <c r="E467" s="4">
        <v>1.8816776255035279</v>
      </c>
      <c r="F467" s="5">
        <v>0.40579726027397262</v>
      </c>
      <c r="G467" s="5">
        <v>4.4392222748428809</v>
      </c>
    </row>
    <row r="468" spans="1:7" x14ac:dyDescent="0.25">
      <c r="A468" s="3">
        <v>43122</v>
      </c>
      <c r="B468" s="4">
        <v>-67.87109375</v>
      </c>
      <c r="C468" s="4">
        <v>-35.77239990234375</v>
      </c>
      <c r="D468" s="4">
        <v>24.750609422351999</v>
      </c>
      <c r="E468" s="4">
        <v>1.9123289588006855</v>
      </c>
      <c r="F468" s="5">
        <v>0.40579726027397262</v>
      </c>
      <c r="G468" s="5">
        <v>6.2795806410970254</v>
      </c>
    </row>
    <row r="469" spans="1:7" x14ac:dyDescent="0.25">
      <c r="A469" s="3">
        <v>43122.25</v>
      </c>
      <c r="B469" s="4">
        <v>-67.6025390625</v>
      </c>
      <c r="C469" s="4">
        <v>-35.771484375</v>
      </c>
      <c r="D469" s="4">
        <v>24.754745654752071</v>
      </c>
      <c r="E469" s="4">
        <v>1.8498567020203041</v>
      </c>
      <c r="F469" s="5">
        <v>0.40579726027397262</v>
      </c>
      <c r="G469" s="5">
        <v>5.7319679651977298</v>
      </c>
    </row>
    <row r="470" spans="1:7" x14ac:dyDescent="0.25">
      <c r="A470" s="3">
        <v>43122.5</v>
      </c>
      <c r="B470" s="4">
        <v>-67.96875</v>
      </c>
      <c r="C470" s="4">
        <v>-35.7769775390625</v>
      </c>
      <c r="D470" s="4">
        <v>24.750609422351999</v>
      </c>
      <c r="E470" s="4">
        <v>1.9368884687436889</v>
      </c>
      <c r="F470" s="5">
        <v>0.40579726027397262</v>
      </c>
      <c r="G470" s="5">
        <v>5.7319679651977298</v>
      </c>
    </row>
    <row r="471" spans="1:7" x14ac:dyDescent="0.25">
      <c r="A471" s="3">
        <v>43122.75</v>
      </c>
      <c r="B471" s="4">
        <v>-67.66357421875</v>
      </c>
      <c r="C471" s="4">
        <v>-35.7769775390625</v>
      </c>
      <c r="D471" s="4">
        <v>24.750609422351999</v>
      </c>
      <c r="E471" s="4">
        <v>1.9025147300953904</v>
      </c>
      <c r="F471" s="5">
        <v>0.40579726027397262</v>
      </c>
      <c r="G471" s="5">
        <v>4.4392222748428809</v>
      </c>
    </row>
    <row r="472" spans="1:7" x14ac:dyDescent="0.25">
      <c r="A472" s="3">
        <v>43123</v>
      </c>
      <c r="B472" s="4">
        <v>-67.724609375</v>
      </c>
      <c r="C472" s="4">
        <v>-35.77239990234375</v>
      </c>
      <c r="D472" s="4">
        <v>24.750609422351999</v>
      </c>
      <c r="E472" s="4">
        <v>1.8878036282015387</v>
      </c>
      <c r="F472" s="5">
        <v>0.40579726027397262</v>
      </c>
      <c r="G472" s="5">
        <v>5.7319679651977298</v>
      </c>
    </row>
    <row r="473" spans="1:7" x14ac:dyDescent="0.25">
      <c r="A473" s="3">
        <v>43123.25</v>
      </c>
      <c r="B473" s="4">
        <v>-67.5140380859375</v>
      </c>
      <c r="C473" s="4">
        <v>-35.77606201171875</v>
      </c>
      <c r="D473" s="4">
        <v>24.750609422351999</v>
      </c>
      <c r="E473" s="4">
        <v>1.9184656284442667</v>
      </c>
      <c r="F473" s="5">
        <v>0.40579726027397262</v>
      </c>
      <c r="G473" s="5">
        <v>4.4392222748428809</v>
      </c>
    </row>
    <row r="474" spans="1:7" x14ac:dyDescent="0.25">
      <c r="A474" s="3">
        <v>43123.5</v>
      </c>
      <c r="B474" s="4">
        <v>-67.9718017578125</v>
      </c>
      <c r="C474" s="4">
        <v>-35.77789306640625</v>
      </c>
      <c r="D474" s="4">
        <v>24.750609422351999</v>
      </c>
      <c r="E474" s="4">
        <v>1.9356596800916464</v>
      </c>
      <c r="F474" s="5">
        <v>0.40579726027397262</v>
      </c>
      <c r="G474" s="5">
        <v>7.2522468650594325</v>
      </c>
    </row>
    <row r="475" spans="1:7" x14ac:dyDescent="0.25">
      <c r="A475" s="3">
        <v>43123.75</v>
      </c>
      <c r="B475" s="4">
        <v>-67.67578125</v>
      </c>
      <c r="C475" s="4">
        <v>-35.77606201171875</v>
      </c>
      <c r="D475" s="4">
        <v>24.750609422351999</v>
      </c>
      <c r="E475" s="4">
        <v>1.9111018812620273</v>
      </c>
      <c r="F475" s="5">
        <v>0.40579726027397262</v>
      </c>
      <c r="G475" s="5">
        <v>5.1264000819477049</v>
      </c>
    </row>
    <row r="476" spans="1:7" x14ac:dyDescent="0.25">
      <c r="A476" s="3">
        <v>43124</v>
      </c>
      <c r="B476" s="4">
        <v>-67.6116943359375</v>
      </c>
      <c r="C476" s="4">
        <v>-35.7769775390625</v>
      </c>
      <c r="D476" s="4">
        <v>24.750609422351999</v>
      </c>
      <c r="E476" s="4">
        <v>1.9221486561971233</v>
      </c>
      <c r="F476" s="5">
        <v>0.40579726027397262</v>
      </c>
      <c r="G476" s="5">
        <v>5.1264000819477049</v>
      </c>
    </row>
    <row r="477" spans="1:7" x14ac:dyDescent="0.25">
      <c r="A477" s="3">
        <v>43124.25</v>
      </c>
      <c r="B477" s="4">
        <v>-67.7398681640625</v>
      </c>
      <c r="C477" s="4">
        <v>-35.7733154296875</v>
      </c>
      <c r="D477" s="4">
        <v>24.750609422351999</v>
      </c>
      <c r="E477" s="4">
        <v>1.9012883357367514</v>
      </c>
      <c r="F477" s="5">
        <v>0.40579726027397262</v>
      </c>
      <c r="G477" s="5">
        <v>5.7319679651977298</v>
      </c>
    </row>
    <row r="478" spans="1:7" x14ac:dyDescent="0.25">
      <c r="A478" s="3">
        <v>43124.5</v>
      </c>
      <c r="B478" s="4">
        <v>-67.8466796875</v>
      </c>
      <c r="C478" s="4">
        <v>-35.77606201171875</v>
      </c>
      <c r="D478" s="4">
        <v>24.750609422351999</v>
      </c>
      <c r="E478" s="4">
        <v>1.9111018812620273</v>
      </c>
      <c r="F478" s="5">
        <v>0.40579726027397262</v>
      </c>
      <c r="G478" s="5">
        <v>4.4392222748428809</v>
      </c>
    </row>
    <row r="479" spans="1:7" x14ac:dyDescent="0.25">
      <c r="A479" s="3">
        <v>43124.75</v>
      </c>
      <c r="B479" s="4">
        <v>-67.6788330078125</v>
      </c>
      <c r="C479" s="4">
        <v>-35.771484375</v>
      </c>
      <c r="D479" s="4">
        <v>24.750609422351999</v>
      </c>
      <c r="E479" s="4">
        <v>1.827860454410029</v>
      </c>
      <c r="F479" s="5">
        <v>0.40579726027397262</v>
      </c>
      <c r="G479" s="5">
        <v>4.4392222748428809</v>
      </c>
    </row>
    <row r="480" spans="1:7" x14ac:dyDescent="0.25">
      <c r="A480" s="3">
        <v>43125</v>
      </c>
      <c r="B480" s="4">
        <v>-67.46826171875</v>
      </c>
      <c r="C480" s="4">
        <v>-35.7696533203125</v>
      </c>
      <c r="D480" s="4">
        <v>24.750609422351999</v>
      </c>
      <c r="E480" s="4">
        <v>1.8535254151042864</v>
      </c>
      <c r="F480" s="5">
        <v>0.40579726027397262</v>
      </c>
      <c r="G480" s="5">
        <v>5.7319679651977298</v>
      </c>
    </row>
    <row r="481" spans="1:7" x14ac:dyDescent="0.25">
      <c r="A481" s="3">
        <v>43125.25</v>
      </c>
      <c r="B481" s="4">
        <v>-67.81005859375</v>
      </c>
      <c r="C481" s="4">
        <v>-35.7550048828125</v>
      </c>
      <c r="D481" s="4">
        <v>24.750609422351999</v>
      </c>
      <c r="E481" s="4">
        <v>1.6323287663884116</v>
      </c>
      <c r="F481" s="5">
        <v>0.40579726027397262</v>
      </c>
      <c r="G481" s="5">
        <v>6.2795806410970254</v>
      </c>
    </row>
    <row r="482" spans="1:7" x14ac:dyDescent="0.25">
      <c r="A482" s="3">
        <v>43125.5</v>
      </c>
      <c r="B482" s="4">
        <v>-67.7886962890625</v>
      </c>
      <c r="C482" s="4">
        <v>-35.74859619140625</v>
      </c>
      <c r="D482" s="4">
        <v>24.750609422351999</v>
      </c>
      <c r="E482" s="4">
        <v>1.5949279481057488</v>
      </c>
      <c r="F482" s="5">
        <v>0.40579726027397262</v>
      </c>
      <c r="G482" s="5">
        <v>6.2795806410970254</v>
      </c>
    </row>
    <row r="483" spans="1:7" x14ac:dyDescent="0.25">
      <c r="A483" s="3">
        <v>43125.75</v>
      </c>
      <c r="B483" s="4">
        <v>-67.5872802734375</v>
      </c>
      <c r="C483" s="4">
        <v>-35.745849609375</v>
      </c>
      <c r="D483" s="4">
        <v>24.750609422351999</v>
      </c>
      <c r="E483" s="4">
        <v>1.5612147797388047</v>
      </c>
      <c r="F483" s="5">
        <v>0.40579726027397262</v>
      </c>
      <c r="G483" s="5">
        <v>5.1264000819477049</v>
      </c>
    </row>
    <row r="484" spans="1:7" x14ac:dyDescent="0.25">
      <c r="A484" s="3">
        <v>43126</v>
      </c>
      <c r="B484" s="4">
        <v>-67.5689697265625</v>
      </c>
      <c r="C484" s="4">
        <v>-35.7513427734375</v>
      </c>
      <c r="D484" s="4">
        <v>24.750609422351999</v>
      </c>
      <c r="E484" s="4">
        <v>1.605778061076478</v>
      </c>
      <c r="F484" s="5">
        <v>0.40579726027397262</v>
      </c>
      <c r="G484" s="5">
        <v>6.2795806410970254</v>
      </c>
    </row>
    <row r="485" spans="1:7" x14ac:dyDescent="0.25">
      <c r="A485" s="3">
        <v>43126.25</v>
      </c>
      <c r="B485" s="4">
        <v>-68.1365966796875</v>
      </c>
      <c r="C485" s="4">
        <v>-35.73944091796875</v>
      </c>
      <c r="D485" s="4">
        <v>24.750609422351999</v>
      </c>
      <c r="E485" s="4">
        <v>1.4855956370179229</v>
      </c>
      <c r="F485" s="5">
        <v>0.40579726027397262</v>
      </c>
      <c r="G485" s="5">
        <v>6.7832889062333557</v>
      </c>
    </row>
    <row r="486" spans="1:7" x14ac:dyDescent="0.25">
      <c r="A486" s="3">
        <v>43126.5</v>
      </c>
      <c r="B486" s="4">
        <v>-67.7459716796875</v>
      </c>
      <c r="C486" s="4">
        <v>-35.74127197265625</v>
      </c>
      <c r="D486" s="4">
        <v>24.750609422351999</v>
      </c>
      <c r="E486" s="4">
        <v>1.4951800593131566</v>
      </c>
      <c r="F486" s="5">
        <v>0.40579726027397262</v>
      </c>
      <c r="G486" s="5">
        <v>5.1264000819477049</v>
      </c>
    </row>
    <row r="487" spans="1:7" x14ac:dyDescent="0.25">
      <c r="A487" s="3">
        <v>43126.75</v>
      </c>
      <c r="B487" s="4">
        <v>-68.048095703125</v>
      </c>
      <c r="C487" s="4">
        <v>-35.738525390625</v>
      </c>
      <c r="D487" s="4">
        <v>24.750609422351999</v>
      </c>
      <c r="E487" s="4">
        <v>1.4772135520352663</v>
      </c>
      <c r="F487" s="5">
        <v>0.40579726027397262</v>
      </c>
      <c r="G487" s="5">
        <v>5.7319679651977298</v>
      </c>
    </row>
    <row r="488" spans="1:7" x14ac:dyDescent="0.25">
      <c r="A488" s="3">
        <v>43127</v>
      </c>
      <c r="B488" s="4">
        <v>-67.1112060546875</v>
      </c>
      <c r="C488" s="4">
        <v>-35.73760986328125</v>
      </c>
      <c r="D488" s="4">
        <v>24.750609422351999</v>
      </c>
      <c r="E488" s="4">
        <v>1.5179640259433995</v>
      </c>
      <c r="F488" s="5">
        <v>0.40579726027397262</v>
      </c>
      <c r="G488" s="5">
        <v>6.7832889062333557</v>
      </c>
    </row>
    <row r="489" spans="1:7" x14ac:dyDescent="0.25">
      <c r="A489" s="3">
        <v>43127.25</v>
      </c>
      <c r="B489" s="4">
        <v>-67.9473876953125</v>
      </c>
      <c r="C489" s="4">
        <v>-35.738525390625</v>
      </c>
      <c r="D489" s="4">
        <v>24.750609422351999</v>
      </c>
      <c r="E489" s="4">
        <v>1.4808053847638689</v>
      </c>
      <c r="F489" s="5">
        <v>0.40579726027397262</v>
      </c>
      <c r="G489" s="5">
        <v>5.7319679651977298</v>
      </c>
    </row>
    <row r="490" spans="1:7" x14ac:dyDescent="0.25">
      <c r="A490" s="3">
        <v>43127.5</v>
      </c>
      <c r="B490" s="4">
        <v>-67.852783203125</v>
      </c>
      <c r="C490" s="4">
        <v>-35.7366943359375</v>
      </c>
      <c r="D490" s="4">
        <v>24.750609422351999</v>
      </c>
      <c r="E490" s="4">
        <v>1.4724255831391702</v>
      </c>
      <c r="F490" s="5">
        <v>0.40579726027397262</v>
      </c>
      <c r="G490" s="5">
        <v>5.1264000819477049</v>
      </c>
    </row>
    <row r="491" spans="1:7" x14ac:dyDescent="0.25">
      <c r="A491" s="3">
        <v>43127.75</v>
      </c>
      <c r="B491" s="4">
        <v>-68.2098388671875</v>
      </c>
      <c r="C491" s="4">
        <v>-35.7366943359375</v>
      </c>
      <c r="D491" s="4">
        <v>24.750609422351999</v>
      </c>
      <c r="E491" s="4">
        <v>1.443725127033133</v>
      </c>
      <c r="F491" s="5">
        <v>0.40579726027397262</v>
      </c>
      <c r="G491" s="5">
        <v>7.2522468650594325</v>
      </c>
    </row>
    <row r="492" spans="1:7" x14ac:dyDescent="0.25">
      <c r="A492" s="3">
        <v>43128</v>
      </c>
      <c r="B492" s="4">
        <v>-67.44384765625</v>
      </c>
      <c r="C492" s="4">
        <v>-35.73486328125</v>
      </c>
      <c r="D492" s="4">
        <v>24.750609422351999</v>
      </c>
      <c r="E492" s="4">
        <v>1.4664424554774769</v>
      </c>
      <c r="F492" s="5">
        <v>0.40579726027397262</v>
      </c>
      <c r="G492" s="5">
        <v>5.7319679651977298</v>
      </c>
    </row>
    <row r="493" spans="1:7" x14ac:dyDescent="0.25">
      <c r="A493" s="3">
        <v>43128.25</v>
      </c>
      <c r="B493" s="4">
        <v>-68.017578125</v>
      </c>
      <c r="C493" s="4">
        <v>-35.73760986328125</v>
      </c>
      <c r="D493" s="4">
        <v>24.750609422351999</v>
      </c>
      <c r="E493" s="4">
        <v>1.4556779553938668</v>
      </c>
      <c r="F493" s="5">
        <v>0.40579726027397262</v>
      </c>
      <c r="G493" s="5">
        <v>5.1264000819477049</v>
      </c>
    </row>
    <row r="494" spans="1:7" x14ac:dyDescent="0.25">
      <c r="A494" s="3">
        <v>43128.5</v>
      </c>
      <c r="B494" s="4">
        <v>-67.8985595703125</v>
      </c>
      <c r="C494" s="4">
        <v>-35.73394775390625</v>
      </c>
      <c r="D494" s="4">
        <v>24.750609422351999</v>
      </c>
      <c r="E494" s="4">
        <v>1.4401408631518393</v>
      </c>
      <c r="F494" s="5">
        <v>0.40579726027397262</v>
      </c>
      <c r="G494" s="5">
        <v>3.62430749400795</v>
      </c>
    </row>
    <row r="495" spans="1:7" x14ac:dyDescent="0.25">
      <c r="A495" s="3">
        <v>43128.75</v>
      </c>
      <c r="B495" s="4">
        <v>-68.0755615234375</v>
      </c>
      <c r="C495" s="4">
        <v>-35.72845458984375</v>
      </c>
      <c r="D495" s="4">
        <v>24.750609422351999</v>
      </c>
      <c r="E495" s="4">
        <v>1.4174574858400888</v>
      </c>
      <c r="F495" s="5">
        <v>0.40579726027397262</v>
      </c>
      <c r="G495" s="5">
        <v>5.7319679651977298</v>
      </c>
    </row>
    <row r="496" spans="1:7" x14ac:dyDescent="0.25">
      <c r="A496" s="3">
        <v>43129</v>
      </c>
      <c r="B496" s="4">
        <v>-67.2149658203125</v>
      </c>
      <c r="C496" s="4">
        <v>-35.73760986328125</v>
      </c>
      <c r="D496" s="4">
        <v>24.750609422351999</v>
      </c>
      <c r="E496" s="4">
        <v>1.4628535562199545</v>
      </c>
      <c r="F496" s="5">
        <v>0.40579726027397262</v>
      </c>
      <c r="G496" s="5">
        <v>3.62430749400795</v>
      </c>
    </row>
    <row r="497" spans="1:7" x14ac:dyDescent="0.25">
      <c r="A497" s="3">
        <v>43129.25</v>
      </c>
      <c r="B497" s="4">
        <v>-68.109130859375</v>
      </c>
      <c r="C497" s="4">
        <v>-35.7366943359375</v>
      </c>
      <c r="D497" s="4">
        <v>24.750609422351999</v>
      </c>
      <c r="E497" s="4">
        <v>1.5095664973633802</v>
      </c>
      <c r="F497" s="5">
        <v>0.40579726027397262</v>
      </c>
      <c r="G497" s="5">
        <v>2.5625587331231401</v>
      </c>
    </row>
    <row r="498" spans="1:7" x14ac:dyDescent="0.25">
      <c r="A498" s="3">
        <v>43129.5</v>
      </c>
      <c r="B498" s="4">
        <v>-67.98095703125</v>
      </c>
      <c r="C498" s="4">
        <v>-35.73394775390625</v>
      </c>
      <c r="D498" s="4">
        <v>24.754745654752071</v>
      </c>
      <c r="E498" s="4">
        <v>1.4532867393106699</v>
      </c>
      <c r="F498" s="5">
        <v>0.40579726027397262</v>
      </c>
      <c r="G498" s="5">
        <v>4.4392222748428809</v>
      </c>
    </row>
    <row r="499" spans="1:7" x14ac:dyDescent="0.25">
      <c r="A499" s="3">
        <v>43129.75</v>
      </c>
      <c r="B499" s="4">
        <v>-68.0206298828125</v>
      </c>
      <c r="C499" s="4">
        <v>-35.7366943359375</v>
      </c>
      <c r="D499" s="4">
        <v>24.754745654752071</v>
      </c>
      <c r="E499" s="4">
        <v>1.4628535562199545</v>
      </c>
      <c r="F499" s="5">
        <v>0.40579726027397262</v>
      </c>
      <c r="G499" s="5">
        <v>7.2522468650594325</v>
      </c>
    </row>
    <row r="500" spans="1:7" x14ac:dyDescent="0.25">
      <c r="A500" s="3">
        <v>43130</v>
      </c>
      <c r="B500" s="4">
        <v>-67.218017578125</v>
      </c>
      <c r="C500" s="4">
        <v>-35.73486328125</v>
      </c>
      <c r="D500" s="4">
        <v>24.754745654752071</v>
      </c>
      <c r="E500" s="4">
        <v>1.419843831382309</v>
      </c>
      <c r="F500" s="5">
        <v>0.40579726027397262</v>
      </c>
      <c r="G500" s="5">
        <v>5.7319679651977298</v>
      </c>
    </row>
    <row r="501" spans="1:7" x14ac:dyDescent="0.25">
      <c r="A501" s="3">
        <v>43130.25</v>
      </c>
      <c r="B501" s="4">
        <v>-67.877197265625</v>
      </c>
      <c r="C501" s="4">
        <v>-35.73211669921875</v>
      </c>
      <c r="D501" s="4">
        <v>24.754745654752071</v>
      </c>
      <c r="E501" s="4">
        <v>1.446115042462111</v>
      </c>
      <c r="F501" s="5">
        <v>0.40579726027397262</v>
      </c>
      <c r="G501" s="5">
        <v>2.5625587331231401</v>
      </c>
    </row>
    <row r="502" spans="1:7" x14ac:dyDescent="0.25">
      <c r="A502" s="3">
        <v>43130.5</v>
      </c>
      <c r="B502" s="4">
        <v>-68.0572509765625</v>
      </c>
      <c r="C502" s="4">
        <v>-35.74310302734375</v>
      </c>
      <c r="D502" s="4">
        <v>24.754745654752071</v>
      </c>
      <c r="E502" s="4">
        <v>1.5011729778605059</v>
      </c>
      <c r="F502" s="5">
        <v>0.40579726027397262</v>
      </c>
      <c r="G502" s="5">
        <v>5.7319679651977298</v>
      </c>
    </row>
    <row r="503" spans="1:7" x14ac:dyDescent="0.25">
      <c r="A503" s="3">
        <v>43130.75</v>
      </c>
      <c r="B503" s="4">
        <v>-67.962646484375</v>
      </c>
      <c r="C503" s="4">
        <v>-35.7293701171875</v>
      </c>
      <c r="D503" s="4">
        <v>24.750609422351999</v>
      </c>
      <c r="E503" s="4">
        <v>1.4150714643313904</v>
      </c>
      <c r="F503" s="5">
        <v>0.40579726027397262</v>
      </c>
      <c r="G503" s="5">
        <v>7.6928124515598792</v>
      </c>
    </row>
    <row r="504" spans="1:7" x14ac:dyDescent="0.25">
      <c r="A504" s="3">
        <v>43131</v>
      </c>
      <c r="B504" s="4">
        <v>-67.4774169921875</v>
      </c>
      <c r="C504" s="4">
        <v>-35.7275390625</v>
      </c>
      <c r="D504" s="4">
        <v>24.754745654752071</v>
      </c>
      <c r="E504" s="4">
        <v>1.2938120894347662</v>
      </c>
      <c r="F504" s="5">
        <v>0.40579726027397262</v>
      </c>
      <c r="G504" s="5">
        <v>5.7319679651977298</v>
      </c>
    </row>
    <row r="505" spans="1:7" x14ac:dyDescent="0.25">
      <c r="A505" s="3">
        <v>43131.25</v>
      </c>
      <c r="B505" s="4">
        <v>-67.88330078125</v>
      </c>
      <c r="C505" s="4">
        <v>-35.723876953125</v>
      </c>
      <c r="D505" s="4">
        <v>24.754745654752071</v>
      </c>
      <c r="E505" s="4">
        <v>1.2796011661999955</v>
      </c>
      <c r="F505" s="5">
        <v>0.40579726027397262</v>
      </c>
      <c r="G505" s="5">
        <v>5.7319679651977298</v>
      </c>
    </row>
    <row r="506" spans="1:7" x14ac:dyDescent="0.25">
      <c r="A506" s="3">
        <v>43131.5</v>
      </c>
      <c r="B506" s="4">
        <v>-68.2281494140625</v>
      </c>
      <c r="C506" s="4">
        <v>-35.71746826171875</v>
      </c>
      <c r="D506" s="4">
        <v>24.750609422351999</v>
      </c>
      <c r="E506" s="4">
        <v>1.2205124929806175</v>
      </c>
      <c r="F506" s="5">
        <v>0.40579726027397262</v>
      </c>
      <c r="G506" s="5">
        <v>6.2795806410970254</v>
      </c>
    </row>
    <row r="507" spans="1:7" x14ac:dyDescent="0.25">
      <c r="A507" s="3">
        <v>43131.75</v>
      </c>
      <c r="B507" s="4">
        <v>-68.011474609375</v>
      </c>
      <c r="C507" s="4">
        <v>-35.7147216796875</v>
      </c>
      <c r="D507" s="4">
        <v>24.750609422351999</v>
      </c>
      <c r="E507" s="4">
        <v>1.1981108488304244</v>
      </c>
      <c r="F507" s="5">
        <v>0.40579726027397262</v>
      </c>
      <c r="G507" s="5">
        <v>5.7319679651977298</v>
      </c>
    </row>
    <row r="508" spans="1:7" x14ac:dyDescent="0.25">
      <c r="A508" s="3">
        <v>43132</v>
      </c>
      <c r="B508" s="4">
        <v>-67.7886962890625</v>
      </c>
      <c r="C508" s="4">
        <v>-35.71380615234375</v>
      </c>
      <c r="D508" s="4">
        <v>24.754745654752071</v>
      </c>
      <c r="E508" s="4">
        <v>1.2110767364394519</v>
      </c>
      <c r="F508" s="5">
        <v>0.40579726027397262</v>
      </c>
      <c r="G508" s="5">
        <v>6.2795806410970254</v>
      </c>
    </row>
    <row r="509" spans="1:7" x14ac:dyDescent="0.25">
      <c r="A509" s="3">
        <v>43132.25</v>
      </c>
      <c r="B509" s="4">
        <v>-67.6239013671875</v>
      </c>
      <c r="C509" s="4">
        <v>-35.72845458984375</v>
      </c>
      <c r="D509" s="4">
        <v>24.754745654752071</v>
      </c>
      <c r="E509" s="4">
        <v>1.330576960117412</v>
      </c>
      <c r="F509" s="5">
        <v>0.40579726027397262</v>
      </c>
      <c r="G509" s="5">
        <v>5.1264000819477049</v>
      </c>
    </row>
    <row r="510" spans="1:7" x14ac:dyDescent="0.25">
      <c r="A510" s="3">
        <v>43132.5</v>
      </c>
      <c r="B510" s="4">
        <v>-68.341064453125</v>
      </c>
      <c r="C510" s="4">
        <v>-35.71197509765625</v>
      </c>
      <c r="D510" s="4">
        <v>24.750609422351999</v>
      </c>
      <c r="E510" s="4">
        <v>1.1639739035423418</v>
      </c>
      <c r="F510" s="5">
        <v>0.40579726027397262</v>
      </c>
      <c r="G510" s="5">
        <v>2.5625587331231401</v>
      </c>
    </row>
    <row r="511" spans="1:7" x14ac:dyDescent="0.25">
      <c r="A511" s="3">
        <v>43132.75</v>
      </c>
      <c r="B511" s="4">
        <v>-67.78564453125</v>
      </c>
      <c r="C511" s="4">
        <v>-35.72113037109375</v>
      </c>
      <c r="D511" s="4">
        <v>24.754745654752071</v>
      </c>
      <c r="E511" s="4">
        <v>1.2216923193045091</v>
      </c>
      <c r="F511" s="5">
        <v>0.40579726027397262</v>
      </c>
      <c r="G511" s="5">
        <v>5.1264000819477049</v>
      </c>
    </row>
    <row r="512" spans="1:7" x14ac:dyDescent="0.25">
      <c r="A512" s="3">
        <v>43133</v>
      </c>
      <c r="B512" s="4">
        <v>-67.8466796875</v>
      </c>
      <c r="C512" s="4">
        <v>-35.7183837890625</v>
      </c>
      <c r="D512" s="4">
        <v>24.750609422351999</v>
      </c>
      <c r="E512" s="4">
        <v>1.1816226527070626</v>
      </c>
      <c r="F512" s="5">
        <v>0.40579726027397262</v>
      </c>
      <c r="G512" s="5">
        <v>5.1264000819477049</v>
      </c>
    </row>
    <row r="513" spans="1:7" x14ac:dyDescent="0.25">
      <c r="A513" s="3">
        <v>43133.25</v>
      </c>
      <c r="B513" s="4">
        <v>-67.3065185546875</v>
      </c>
      <c r="C513" s="4">
        <v>-35.71197509765625</v>
      </c>
      <c r="D513" s="4">
        <v>24.750609422351999</v>
      </c>
      <c r="E513" s="4">
        <v>1.1733843606659775</v>
      </c>
      <c r="F513" s="5">
        <v>0.40579726027397262</v>
      </c>
      <c r="G513" s="5">
        <v>5.7319679651977298</v>
      </c>
    </row>
    <row r="514" spans="1:7" x14ac:dyDescent="0.25">
      <c r="A514" s="3">
        <v>43133.5</v>
      </c>
      <c r="B514" s="4">
        <v>-68.212890625</v>
      </c>
      <c r="C514" s="4">
        <v>-35.7073974609375</v>
      </c>
      <c r="D514" s="4">
        <v>24.754745654752071</v>
      </c>
      <c r="E514" s="4">
        <v>1.0947272329660223</v>
      </c>
      <c r="F514" s="5">
        <v>0.40579726027397262</v>
      </c>
      <c r="G514" s="5">
        <v>5.1264000819477049</v>
      </c>
    </row>
    <row r="515" spans="1:7" x14ac:dyDescent="0.25">
      <c r="A515" s="3">
        <v>43133.75</v>
      </c>
      <c r="B515" s="4">
        <v>-67.5537109375</v>
      </c>
      <c r="C515" s="4">
        <v>-35.70831298828125</v>
      </c>
      <c r="D515" s="4">
        <v>24.754745654752071</v>
      </c>
      <c r="E515" s="4">
        <v>1.0912135085819159</v>
      </c>
      <c r="F515" s="5">
        <v>0.40579726027397262</v>
      </c>
      <c r="G515" s="5">
        <v>4.4392222748428809</v>
      </c>
    </row>
    <row r="516" spans="1:7" x14ac:dyDescent="0.25">
      <c r="A516" s="3">
        <v>43134</v>
      </c>
      <c r="B516" s="4">
        <v>-67.87109375</v>
      </c>
      <c r="C516" s="4">
        <v>-35.7000732421875</v>
      </c>
      <c r="D516" s="4">
        <v>24.754745654752071</v>
      </c>
      <c r="E516" s="4">
        <v>1.0362568762678848</v>
      </c>
      <c r="F516" s="5">
        <v>0.40579726027397262</v>
      </c>
      <c r="G516" s="5">
        <v>3.62430749400795</v>
      </c>
    </row>
    <row r="517" spans="1:7" x14ac:dyDescent="0.25">
      <c r="A517" s="3">
        <v>43134.25</v>
      </c>
      <c r="B517" s="4">
        <v>-67.3736572265625</v>
      </c>
      <c r="C517" s="4">
        <v>-35.7000732421875</v>
      </c>
      <c r="D517" s="4">
        <v>24.750609422351999</v>
      </c>
      <c r="E517" s="4">
        <v>1.0175874666239224</v>
      </c>
      <c r="F517" s="5">
        <v>0.40579726027397262</v>
      </c>
      <c r="G517" s="5">
        <v>2.5625587331231401</v>
      </c>
    </row>
    <row r="518" spans="1:7" x14ac:dyDescent="0.25">
      <c r="A518" s="3">
        <v>43134.5</v>
      </c>
      <c r="B518" s="4">
        <v>-68.3685302734375</v>
      </c>
      <c r="C518" s="4">
        <v>-35.70098876953125</v>
      </c>
      <c r="D518" s="4">
        <v>24.750609422351999</v>
      </c>
      <c r="E518" s="4">
        <v>0.99194944900892779</v>
      </c>
      <c r="F518" s="5">
        <v>0.40579726027397262</v>
      </c>
      <c r="G518" s="5">
        <v>4.4392222748428809</v>
      </c>
    </row>
    <row r="519" spans="1:7" x14ac:dyDescent="0.25">
      <c r="A519" s="3">
        <v>43134.75</v>
      </c>
      <c r="B519" s="4">
        <v>-67.7215576171875</v>
      </c>
      <c r="C519" s="4">
        <v>-35.69183349609375</v>
      </c>
      <c r="D519" s="4">
        <v>24.754745654752071</v>
      </c>
      <c r="E519" s="4">
        <v>0.93265970431480127</v>
      </c>
      <c r="F519" s="5">
        <v>0.40579726027397262</v>
      </c>
      <c r="G519" s="5">
        <v>5.1264000819477049</v>
      </c>
    </row>
    <row r="520" spans="1:7" x14ac:dyDescent="0.25">
      <c r="A520" s="3">
        <v>43135</v>
      </c>
      <c r="B520" s="4">
        <v>-68.3197021484375</v>
      </c>
      <c r="C520" s="4">
        <v>-35.70648193359375</v>
      </c>
      <c r="D520" s="4">
        <v>24.750609422351999</v>
      </c>
      <c r="E520" s="4">
        <v>1.0701459330044827</v>
      </c>
      <c r="F520" s="5">
        <v>0.40579726027397262</v>
      </c>
      <c r="G520" s="5">
        <v>6.2795806410970254</v>
      </c>
    </row>
    <row r="521" spans="1:7" x14ac:dyDescent="0.25">
      <c r="A521" s="3">
        <v>43135.25</v>
      </c>
      <c r="B521" s="4">
        <v>-67.6971435546875</v>
      </c>
      <c r="C521" s="4">
        <v>-35.70648193359375</v>
      </c>
      <c r="D521" s="4">
        <v>24.750609422351999</v>
      </c>
      <c r="E521" s="4">
        <v>1.0771656465065576</v>
      </c>
      <c r="F521" s="5">
        <v>0.40579726027397262</v>
      </c>
      <c r="G521" s="5">
        <v>5.1264000819477049</v>
      </c>
    </row>
    <row r="522" spans="1:7" x14ac:dyDescent="0.25">
      <c r="A522" s="3">
        <v>43135.5</v>
      </c>
      <c r="B522" s="4">
        <v>-68.4539794921875</v>
      </c>
      <c r="C522" s="4">
        <v>-35.69732666015625</v>
      </c>
      <c r="D522" s="4">
        <v>24.750609422351999</v>
      </c>
      <c r="E522" s="4">
        <v>0.9966081185396547</v>
      </c>
      <c r="F522" s="5">
        <v>0.40579726027397262</v>
      </c>
      <c r="G522" s="5">
        <v>6.2795806410970254</v>
      </c>
    </row>
    <row r="523" spans="1:7" x14ac:dyDescent="0.25">
      <c r="A523" s="3">
        <v>43135.75</v>
      </c>
      <c r="B523" s="4">
        <v>-67.779541015625</v>
      </c>
      <c r="C523" s="4">
        <v>-35.7000732421875</v>
      </c>
      <c r="D523" s="4">
        <v>24.750609422351999</v>
      </c>
      <c r="E523" s="4">
        <v>1.0257528871782711</v>
      </c>
      <c r="F523" s="5">
        <v>0.40579726027397262</v>
      </c>
      <c r="G523" s="5">
        <v>8.885124270228081</v>
      </c>
    </row>
    <row r="524" spans="1:7" x14ac:dyDescent="0.25">
      <c r="A524" s="3">
        <v>43136</v>
      </c>
      <c r="B524" s="4">
        <v>-68.07861328125</v>
      </c>
      <c r="C524" s="4">
        <v>-35.70648193359375</v>
      </c>
      <c r="D524" s="4">
        <v>24.750609422351999</v>
      </c>
      <c r="E524" s="4">
        <v>1.0888714166831619</v>
      </c>
      <c r="F524" s="5">
        <v>0.40579726027397262</v>
      </c>
      <c r="G524" s="5">
        <v>5.7319679651977298</v>
      </c>
    </row>
    <row r="525" spans="1:7" x14ac:dyDescent="0.25">
      <c r="A525" s="3">
        <v>43136.25</v>
      </c>
      <c r="B525" s="4">
        <v>-67.718505859375</v>
      </c>
      <c r="C525" s="4">
        <v>-35.7073974609375</v>
      </c>
      <c r="D525" s="4">
        <v>24.750609422351999</v>
      </c>
      <c r="E525" s="4">
        <v>1.1005850050298136</v>
      </c>
      <c r="F525" s="5">
        <v>0.40579726027397262</v>
      </c>
      <c r="G525" s="5">
        <v>7.2522468650594325</v>
      </c>
    </row>
    <row r="526" spans="1:7" x14ac:dyDescent="0.25">
      <c r="A526" s="3">
        <v>43136.5</v>
      </c>
      <c r="B526" s="4">
        <v>-68.194580078125</v>
      </c>
      <c r="C526" s="4">
        <v>-35.70648193359375</v>
      </c>
      <c r="D526" s="4">
        <v>24.750609422351999</v>
      </c>
      <c r="E526" s="4">
        <v>1.1076169148828967</v>
      </c>
      <c r="F526" s="5">
        <v>0.40579726027397262</v>
      </c>
      <c r="G526" s="5">
        <v>4.4392222748428809</v>
      </c>
    </row>
    <row r="527" spans="1:7" x14ac:dyDescent="0.25">
      <c r="A527" s="3">
        <v>43136.75</v>
      </c>
      <c r="B527" s="4">
        <v>-67.8070068359375</v>
      </c>
      <c r="C527" s="4">
        <v>-35.7073974609375</v>
      </c>
      <c r="D527" s="4">
        <v>24.754745654752071</v>
      </c>
      <c r="E527" s="4">
        <v>1.12051607599102</v>
      </c>
      <c r="F527" s="5">
        <v>0.40579726027397262</v>
      </c>
      <c r="G527" s="5">
        <v>6.7832889062333557</v>
      </c>
    </row>
    <row r="528" spans="1:7" x14ac:dyDescent="0.25">
      <c r="A528" s="3">
        <v>43137</v>
      </c>
      <c r="B528" s="4">
        <v>-67.938232421875</v>
      </c>
      <c r="C528" s="4">
        <v>-35.70831298828125</v>
      </c>
      <c r="D528" s="4">
        <v>24.754745654752071</v>
      </c>
      <c r="E528" s="4">
        <v>1.1111339272708847</v>
      </c>
      <c r="F528" s="5">
        <v>0.40579726027397262</v>
      </c>
      <c r="G528" s="5">
        <v>6.7832889062333557</v>
      </c>
    </row>
    <row r="529" spans="1:7" x14ac:dyDescent="0.25">
      <c r="A529" s="3">
        <v>43137.25</v>
      </c>
      <c r="B529" s="4">
        <v>-67.7947998046875</v>
      </c>
      <c r="C529" s="4">
        <v>-35.70831298828125</v>
      </c>
      <c r="D529" s="4">
        <v>24.754745654752071</v>
      </c>
      <c r="E529" s="4">
        <v>1.133424729527178</v>
      </c>
      <c r="F529" s="5">
        <v>0.40579726027397262</v>
      </c>
      <c r="G529" s="5">
        <v>6.2795806410970254</v>
      </c>
    </row>
    <row r="530" spans="1:7" x14ac:dyDescent="0.25">
      <c r="A530" s="3">
        <v>43137.5</v>
      </c>
      <c r="B530" s="4">
        <v>-67.9595947265625</v>
      </c>
      <c r="C530" s="4">
        <v>-35.7110595703125</v>
      </c>
      <c r="D530" s="4">
        <v>24.750609422351999</v>
      </c>
      <c r="E530" s="4">
        <v>1.1275559821443153</v>
      </c>
      <c r="F530" s="5">
        <v>0.40579726027397262</v>
      </c>
      <c r="G530" s="5">
        <v>5.1264000819477049</v>
      </c>
    </row>
    <row r="531" spans="1:7" x14ac:dyDescent="0.25">
      <c r="A531" s="3">
        <v>43137.75</v>
      </c>
      <c r="B531" s="4">
        <v>-67.7886962890625</v>
      </c>
      <c r="C531" s="4">
        <v>-35.709228515625</v>
      </c>
      <c r="D531" s="4">
        <v>24.754745654752071</v>
      </c>
      <c r="E531" s="4">
        <v>1.1275559821443153</v>
      </c>
      <c r="F531" s="5">
        <v>0.40579726027397262</v>
      </c>
      <c r="G531" s="5">
        <v>6.2795806410970254</v>
      </c>
    </row>
    <row r="532" spans="1:7" x14ac:dyDescent="0.25">
      <c r="A532" s="3">
        <v>43138</v>
      </c>
      <c r="B532" s="4">
        <v>-67.7581787109375</v>
      </c>
      <c r="C532" s="4">
        <v>-35.71197509765625</v>
      </c>
      <c r="D532" s="4">
        <v>24.754745654752071</v>
      </c>
      <c r="E532" s="4">
        <v>1.0853588651729638</v>
      </c>
      <c r="F532" s="5">
        <v>0.40579726027397262</v>
      </c>
      <c r="G532" s="5">
        <v>2.5625587331231401</v>
      </c>
    </row>
    <row r="533" spans="1:7" x14ac:dyDescent="0.25">
      <c r="A533" s="3">
        <v>43138.25</v>
      </c>
      <c r="B533" s="4">
        <v>-68.0816650390625</v>
      </c>
      <c r="C533" s="4">
        <v>-35.69732666015625</v>
      </c>
      <c r="D533" s="4">
        <v>24.754745654752071</v>
      </c>
      <c r="E533" s="4">
        <v>0.99194944900892779</v>
      </c>
      <c r="F533" s="5">
        <v>0.40579726027397262</v>
      </c>
      <c r="G533" s="5">
        <v>5.7319679651977298</v>
      </c>
    </row>
    <row r="534" spans="1:7" x14ac:dyDescent="0.25">
      <c r="A534" s="3">
        <v>43138.5</v>
      </c>
      <c r="B534" s="4">
        <v>-68.1854248046875</v>
      </c>
      <c r="C534" s="4">
        <v>-35.69732666015625</v>
      </c>
      <c r="D534" s="4">
        <v>24.750609422351999</v>
      </c>
      <c r="E534" s="4">
        <v>0.9966081185396547</v>
      </c>
      <c r="F534" s="5">
        <v>0.40579726027397262</v>
      </c>
      <c r="G534" s="5">
        <v>5.7319679651977298</v>
      </c>
    </row>
    <row r="535" spans="1:7" x14ac:dyDescent="0.25">
      <c r="A535" s="3">
        <v>43138.75</v>
      </c>
      <c r="B535" s="4">
        <v>-68.1182861328125</v>
      </c>
      <c r="C535" s="4">
        <v>-35.69732666015625</v>
      </c>
      <c r="D535" s="4">
        <v>24.750609422351999</v>
      </c>
      <c r="E535" s="4">
        <v>0.98496376549366005</v>
      </c>
      <c r="F535" s="5">
        <v>0.40579726027397262</v>
      </c>
      <c r="G535" s="5">
        <v>6.7832889062333557</v>
      </c>
    </row>
    <row r="536" spans="1:7" x14ac:dyDescent="0.25">
      <c r="A536" s="3">
        <v>43139</v>
      </c>
      <c r="B536" s="4">
        <v>-67.5048828125</v>
      </c>
      <c r="C536" s="4">
        <v>-35.6964111328125</v>
      </c>
      <c r="D536" s="4">
        <v>24.754745654752071</v>
      </c>
      <c r="E536" s="4">
        <v>1.0001029334050031</v>
      </c>
      <c r="F536" s="5">
        <v>0.40579726027397262</v>
      </c>
      <c r="G536" s="5">
        <v>7.2522468650594325</v>
      </c>
    </row>
    <row r="537" spans="1:7" x14ac:dyDescent="0.25">
      <c r="A537" s="3">
        <v>43139.25</v>
      </c>
      <c r="B537" s="4">
        <v>-68.1365966796875</v>
      </c>
      <c r="C537" s="4">
        <v>-35.701904296875</v>
      </c>
      <c r="D537" s="4">
        <v>24.754745654752071</v>
      </c>
      <c r="E537" s="4">
        <v>1.0140891645812076</v>
      </c>
      <c r="F537" s="5">
        <v>0.40579726027397262</v>
      </c>
      <c r="G537" s="5">
        <v>8.1096144559941834</v>
      </c>
    </row>
    <row r="538" spans="1:7" x14ac:dyDescent="0.25">
      <c r="A538" s="3">
        <v>43139.5</v>
      </c>
      <c r="B538" s="4">
        <v>-68.20068359375</v>
      </c>
      <c r="C538" s="4">
        <v>-35.70281982421875</v>
      </c>
      <c r="D538" s="4">
        <v>24.754745654752071</v>
      </c>
      <c r="E538" s="4">
        <v>1.0397596048915148</v>
      </c>
      <c r="F538" s="5">
        <v>0.40579726027397262</v>
      </c>
      <c r="G538" s="5">
        <v>5.7319679651977298</v>
      </c>
    </row>
    <row r="539" spans="1:7" x14ac:dyDescent="0.25">
      <c r="A539" s="3">
        <v>43139.75</v>
      </c>
      <c r="B539" s="4">
        <v>-68.42041015625</v>
      </c>
      <c r="C539" s="4">
        <v>-35.69366455078125</v>
      </c>
      <c r="D539" s="4">
        <v>24.750609422351999</v>
      </c>
      <c r="E539" s="4">
        <v>0.87819719956917197</v>
      </c>
      <c r="F539" s="5">
        <v>0.40579726027397262</v>
      </c>
      <c r="G539" s="5">
        <v>7.2522468650594325</v>
      </c>
    </row>
    <row r="540" spans="1:7" x14ac:dyDescent="0.25">
      <c r="A540" s="3">
        <v>43140</v>
      </c>
      <c r="B540" s="4">
        <v>-67.572021484375</v>
      </c>
      <c r="C540" s="4">
        <v>-35.6854248046875</v>
      </c>
      <c r="D540" s="4">
        <v>24.754745654752071</v>
      </c>
      <c r="E540" s="4">
        <v>0.87935421510474043</v>
      </c>
      <c r="F540" s="5">
        <v>0.40579726027397262</v>
      </c>
      <c r="G540" s="5">
        <v>6.7832889062333557</v>
      </c>
    </row>
    <row r="541" spans="1:7" x14ac:dyDescent="0.25">
      <c r="A541" s="3">
        <v>43140.25</v>
      </c>
      <c r="B541" s="4">
        <v>-68.426513671875</v>
      </c>
      <c r="C541" s="4">
        <v>-35.68634033203125</v>
      </c>
      <c r="D541" s="4">
        <v>24.754745654752071</v>
      </c>
      <c r="E541" s="4">
        <v>0.90251058849537458</v>
      </c>
      <c r="F541" s="5">
        <v>0.40579726027397262</v>
      </c>
      <c r="G541" s="5">
        <v>6.2795806410970254</v>
      </c>
    </row>
    <row r="542" spans="1:7" x14ac:dyDescent="0.25">
      <c r="A542" s="3">
        <v>43140.5</v>
      </c>
      <c r="B542" s="4">
        <v>-67.926025390625</v>
      </c>
      <c r="C542" s="4">
        <v>-35.6890869140625</v>
      </c>
      <c r="D542" s="4">
        <v>24.754745654752071</v>
      </c>
      <c r="E542" s="4">
        <v>0.88745546438065048</v>
      </c>
      <c r="F542" s="5">
        <v>0.40579726027397262</v>
      </c>
      <c r="G542" s="5">
        <v>6.2795806410970254</v>
      </c>
    </row>
    <row r="543" spans="1:7" x14ac:dyDescent="0.25">
      <c r="A543" s="3">
        <v>43140.75</v>
      </c>
      <c r="B543" s="4">
        <v>-68.00537109375</v>
      </c>
      <c r="C543" s="4">
        <v>-35.69000244140625</v>
      </c>
      <c r="D543" s="4">
        <v>24.754745654752071</v>
      </c>
      <c r="E543" s="4">
        <v>0.87472661143590358</v>
      </c>
      <c r="F543" s="5">
        <v>0.40579726027397262</v>
      </c>
      <c r="G543" s="5">
        <v>6.2795806410970254</v>
      </c>
    </row>
    <row r="544" spans="1:7" x14ac:dyDescent="0.25">
      <c r="A544" s="3">
        <v>43141</v>
      </c>
      <c r="B544" s="4">
        <v>-67.3309326171875</v>
      </c>
      <c r="C544" s="4">
        <v>-35.68817138671875</v>
      </c>
      <c r="D544" s="4">
        <v>24.754745654752071</v>
      </c>
      <c r="E544" s="4">
        <v>0.87819719956917197</v>
      </c>
      <c r="F544" s="5">
        <v>0.40579726027397262</v>
      </c>
      <c r="G544" s="5">
        <v>6.7832889062333557</v>
      </c>
    </row>
    <row r="545" spans="1:7" x14ac:dyDescent="0.25">
      <c r="A545" s="3">
        <v>43141.25</v>
      </c>
      <c r="B545" s="4">
        <v>-68.084716796875</v>
      </c>
      <c r="C545" s="4">
        <v>-35.68634033203125</v>
      </c>
      <c r="D545" s="4">
        <v>24.750609422351999</v>
      </c>
      <c r="E545" s="4">
        <v>0.82621044865697968</v>
      </c>
      <c r="F545" s="5">
        <v>0.40579726027397262</v>
      </c>
      <c r="G545" s="5">
        <v>6.7832889062333557</v>
      </c>
    </row>
    <row r="546" spans="1:7" x14ac:dyDescent="0.25">
      <c r="A546" s="3">
        <v>43141.5</v>
      </c>
      <c r="B546" s="4">
        <v>-67.852783203125</v>
      </c>
      <c r="C546" s="4">
        <v>-35.6817626953125</v>
      </c>
      <c r="D546" s="4">
        <v>24.750609422351999</v>
      </c>
      <c r="E546" s="4">
        <v>0.77667800445459534</v>
      </c>
      <c r="F546" s="5">
        <v>0.40579726027397262</v>
      </c>
      <c r="G546" s="5">
        <v>4.4392222748428809</v>
      </c>
    </row>
    <row r="547" spans="1:7" x14ac:dyDescent="0.25">
      <c r="A547" s="3">
        <v>43141.75</v>
      </c>
      <c r="B547" s="4">
        <v>-67.96875</v>
      </c>
      <c r="C547" s="4">
        <v>-35.68084716796875</v>
      </c>
      <c r="D547" s="4">
        <v>24.750609422351999</v>
      </c>
      <c r="E547" s="4">
        <v>0.77207745152441021</v>
      </c>
      <c r="F547" s="5">
        <v>0.40579726027397262</v>
      </c>
      <c r="G547" s="5">
        <v>5.1264000819477049</v>
      </c>
    </row>
    <row r="548" spans="1:7" x14ac:dyDescent="0.25">
      <c r="A548" s="3">
        <v>43142</v>
      </c>
      <c r="B548" s="4">
        <v>-67.4774169921875</v>
      </c>
      <c r="C548" s="4">
        <v>-35.67535400390625</v>
      </c>
      <c r="D548" s="4">
        <v>24.754745654752071</v>
      </c>
      <c r="E548" s="4">
        <v>0.72843239845445851</v>
      </c>
      <c r="F548" s="5">
        <v>0.40579726027397262</v>
      </c>
      <c r="G548" s="5">
        <v>4.4392222748428809</v>
      </c>
    </row>
    <row r="549" spans="1:7" x14ac:dyDescent="0.25">
      <c r="A549" s="3">
        <v>43142.25</v>
      </c>
      <c r="B549" s="4">
        <v>-68.0694580078125</v>
      </c>
      <c r="C549" s="4">
        <v>-35.679931640625</v>
      </c>
      <c r="D549" s="4">
        <v>24.754745654752071</v>
      </c>
      <c r="E549" s="4">
        <v>0.78127976670538146</v>
      </c>
      <c r="F549" s="5">
        <v>0.40579726027397262</v>
      </c>
      <c r="G549" s="5">
        <v>4.4392222748428809</v>
      </c>
    </row>
    <row r="550" spans="1:7" x14ac:dyDescent="0.25">
      <c r="A550" s="3">
        <v>43142.5</v>
      </c>
      <c r="B550" s="4">
        <v>-67.85888671875</v>
      </c>
      <c r="C550" s="4">
        <v>-35.68359375</v>
      </c>
      <c r="D550" s="4">
        <v>24.754745654752071</v>
      </c>
      <c r="E550" s="4">
        <v>0.78933576238705427</v>
      </c>
      <c r="F550" s="5">
        <v>0.40579726027397262</v>
      </c>
      <c r="G550" s="5">
        <v>4.4392222748428809</v>
      </c>
    </row>
    <row r="551" spans="1:7" x14ac:dyDescent="0.25">
      <c r="A551" s="3">
        <v>43142.75</v>
      </c>
      <c r="B551" s="4">
        <v>-67.9046630859375</v>
      </c>
      <c r="C551" s="4">
        <v>-35.6817626953125</v>
      </c>
      <c r="D551" s="4">
        <v>24.750609422351999</v>
      </c>
      <c r="E551" s="4">
        <v>0.7835811015145282</v>
      </c>
      <c r="F551" s="5">
        <v>0.40579726027397262</v>
      </c>
      <c r="G551" s="5">
        <v>5.1264000819477049</v>
      </c>
    </row>
    <row r="552" spans="1:7" x14ac:dyDescent="0.25">
      <c r="A552" s="3">
        <v>43143</v>
      </c>
      <c r="B552" s="4">
        <v>-67.449951171875</v>
      </c>
      <c r="C552" s="4">
        <v>-35.6781005859375</v>
      </c>
      <c r="D552" s="4">
        <v>24.750609422351999</v>
      </c>
      <c r="E552" s="4">
        <v>0.7548361382602593</v>
      </c>
      <c r="F552" s="5">
        <v>0.40579726027397262</v>
      </c>
      <c r="G552" s="5">
        <v>4.4392222748428809</v>
      </c>
    </row>
    <row r="553" spans="1:7" x14ac:dyDescent="0.25">
      <c r="A553" s="3">
        <v>43143.25</v>
      </c>
      <c r="B553" s="4">
        <v>-67.8924560546875</v>
      </c>
      <c r="C553" s="4">
        <v>-35.679931640625</v>
      </c>
      <c r="D553" s="4">
        <v>24.750609422351999</v>
      </c>
      <c r="E553" s="4">
        <v>0.79278946707069053</v>
      </c>
      <c r="F553" s="5">
        <v>0.40579726027397262</v>
      </c>
      <c r="G553" s="5">
        <v>5.1264000819477049</v>
      </c>
    </row>
    <row r="554" spans="1:7" x14ac:dyDescent="0.25">
      <c r="A554" s="3">
        <v>43143.5</v>
      </c>
      <c r="B554" s="4">
        <v>-67.9473876953125</v>
      </c>
      <c r="C554" s="4">
        <v>-35.6817626953125</v>
      </c>
      <c r="D554" s="4">
        <v>24.750609422351999</v>
      </c>
      <c r="E554" s="4">
        <v>0.78703367104520794</v>
      </c>
      <c r="F554" s="5">
        <v>0.40579726027397262</v>
      </c>
      <c r="G554" s="5">
        <v>5.7319679651977298</v>
      </c>
    </row>
    <row r="555" spans="1:7" x14ac:dyDescent="0.25">
      <c r="A555" s="3">
        <v>43143.75</v>
      </c>
      <c r="B555" s="4">
        <v>-67.913818359375</v>
      </c>
      <c r="C555" s="4">
        <v>-35.679931640625</v>
      </c>
      <c r="D555" s="4">
        <v>24.754745654752071</v>
      </c>
      <c r="E555" s="4">
        <v>0.80085076178636427</v>
      </c>
      <c r="F555" s="5">
        <v>0.40579726027397262</v>
      </c>
      <c r="G555" s="5">
        <v>5.7319679651977298</v>
      </c>
    </row>
    <row r="556" spans="1:7" x14ac:dyDescent="0.25">
      <c r="A556" s="3">
        <v>43144</v>
      </c>
      <c r="B556" s="4">
        <v>-67.718505859375</v>
      </c>
      <c r="C556" s="4">
        <v>-35.68267822265625</v>
      </c>
      <c r="D556" s="4">
        <v>24.754745654752071</v>
      </c>
      <c r="E556" s="4">
        <v>0.7789787343772332</v>
      </c>
      <c r="F556" s="5">
        <v>0.40579726027397262</v>
      </c>
      <c r="G556" s="5">
        <v>4.4392222748428809</v>
      </c>
    </row>
    <row r="557" spans="1:7" x14ac:dyDescent="0.25">
      <c r="A557" s="3">
        <v>43144.25</v>
      </c>
      <c r="B557" s="4">
        <v>-68.206787109375</v>
      </c>
      <c r="C557" s="4">
        <v>-35.68084716796875</v>
      </c>
      <c r="D557" s="4">
        <v>24.754745654752071</v>
      </c>
      <c r="E557" s="4">
        <v>0.75253857904823462</v>
      </c>
      <c r="F557" s="5">
        <v>0.40579726027397262</v>
      </c>
      <c r="G557" s="5">
        <v>7.2522468650594325</v>
      </c>
    </row>
    <row r="558" spans="1:7" x14ac:dyDescent="0.25">
      <c r="A558" s="3">
        <v>43144.5</v>
      </c>
      <c r="B558" s="4">
        <v>-67.6025390625</v>
      </c>
      <c r="C558" s="4">
        <v>-35.679931640625</v>
      </c>
      <c r="D558" s="4">
        <v>24.754745654752071</v>
      </c>
      <c r="E558" s="4">
        <v>0.72957955924732687</v>
      </c>
      <c r="F558" s="5">
        <v>0.40579726027397262</v>
      </c>
      <c r="G558" s="5">
        <v>6.2795806410970254</v>
      </c>
    </row>
    <row r="559" spans="1:7" x14ac:dyDescent="0.25">
      <c r="A559" s="3">
        <v>43144.75</v>
      </c>
      <c r="B559" s="4">
        <v>-67.6971435546875</v>
      </c>
      <c r="C559" s="4">
        <v>-35.67718505859375</v>
      </c>
      <c r="D559" s="4">
        <v>24.754745654752071</v>
      </c>
      <c r="E559" s="4">
        <v>0.72040437765093657</v>
      </c>
      <c r="F559" s="5">
        <v>0.40579726027397262</v>
      </c>
      <c r="G559" s="5">
        <v>6.7832889062333557</v>
      </c>
    </row>
    <row r="560" spans="1:7" x14ac:dyDescent="0.25">
      <c r="A560" s="3">
        <v>43145</v>
      </c>
      <c r="B560" s="4">
        <v>-68.438720703125</v>
      </c>
      <c r="C560" s="4">
        <v>-35.67718505859375</v>
      </c>
      <c r="D560" s="4">
        <v>24.750609422351999</v>
      </c>
      <c r="E560" s="4">
        <v>0.72843239845445851</v>
      </c>
      <c r="F560" s="5">
        <v>0.40579726027397262</v>
      </c>
      <c r="G560" s="5">
        <v>5.1264000819477049</v>
      </c>
    </row>
    <row r="561" spans="1:7" x14ac:dyDescent="0.25">
      <c r="A561" s="3">
        <v>43145.25</v>
      </c>
      <c r="B561" s="4">
        <v>-67.596435546875</v>
      </c>
      <c r="C561" s="4">
        <v>-35.672607421875</v>
      </c>
      <c r="D561" s="4">
        <v>24.750609422351999</v>
      </c>
      <c r="E561" s="4">
        <v>0.73187410643515705</v>
      </c>
      <c r="F561" s="5">
        <v>0.40579726027397262</v>
      </c>
      <c r="G561" s="5">
        <v>7.6928124515598792</v>
      </c>
    </row>
    <row r="562" spans="1:7" x14ac:dyDescent="0.25">
      <c r="A562" s="3">
        <v>43145.5</v>
      </c>
      <c r="B562" s="4">
        <v>-68.328857421875</v>
      </c>
      <c r="C562" s="4">
        <v>-35.67718505859375</v>
      </c>
      <c r="D562" s="4">
        <v>24.754745654752071</v>
      </c>
      <c r="E562" s="4">
        <v>0.73531649136248234</v>
      </c>
      <c r="F562" s="5">
        <v>0.40579726027397262</v>
      </c>
      <c r="G562" s="5">
        <v>5.7319679651977298</v>
      </c>
    </row>
    <row r="563" spans="1:7" x14ac:dyDescent="0.25">
      <c r="A563" s="3">
        <v>43145.75</v>
      </c>
      <c r="B563" s="4">
        <v>-67.9718017578125</v>
      </c>
      <c r="C563" s="4">
        <v>-35.67718505859375</v>
      </c>
      <c r="D563" s="4">
        <v>24.754745654752071</v>
      </c>
      <c r="E563" s="4">
        <v>0.73302149284887719</v>
      </c>
      <c r="F563" s="5">
        <v>0.40579726027397262</v>
      </c>
      <c r="G563" s="5">
        <v>6.7832889062333557</v>
      </c>
    </row>
    <row r="564" spans="1:7" x14ac:dyDescent="0.25">
      <c r="A564" s="3">
        <v>43146</v>
      </c>
      <c r="B564" s="4">
        <v>-67.95654296875</v>
      </c>
      <c r="C564" s="4">
        <v>-35.67718505859375</v>
      </c>
      <c r="D564" s="4">
        <v>24.754745654752071</v>
      </c>
      <c r="E564" s="4">
        <v>0.7261383024240331</v>
      </c>
      <c r="F564" s="5">
        <v>0.40579726027397262</v>
      </c>
      <c r="G564" s="5">
        <v>6.7832889062333557</v>
      </c>
    </row>
    <row r="565" spans="1:7" x14ac:dyDescent="0.25">
      <c r="A565" s="3">
        <v>43146.25</v>
      </c>
      <c r="B565" s="4">
        <v>-67.8192138671875</v>
      </c>
      <c r="C565" s="4">
        <v>-35.67718505859375</v>
      </c>
      <c r="D565" s="4">
        <v>24.754745654752071</v>
      </c>
      <c r="E565" s="4">
        <v>0.72499136716771773</v>
      </c>
      <c r="F565" s="5">
        <v>0.40579726027397262</v>
      </c>
      <c r="G565" s="5">
        <v>5.1264000819477049</v>
      </c>
    </row>
    <row r="566" spans="1:7" x14ac:dyDescent="0.25">
      <c r="A566" s="3">
        <v>43146.5</v>
      </c>
      <c r="B566" s="4">
        <v>-68.2891845703125</v>
      </c>
      <c r="C566" s="4">
        <v>-35.67718505859375</v>
      </c>
      <c r="D566" s="4">
        <v>24.754745654752071</v>
      </c>
      <c r="E566" s="4">
        <v>0.73416895448821151</v>
      </c>
      <c r="F566" s="5">
        <v>0.40579726027397262</v>
      </c>
      <c r="G566" s="5">
        <v>5.1264000819477049</v>
      </c>
    </row>
    <row r="567" spans="1:7" x14ac:dyDescent="0.25">
      <c r="A567" s="3">
        <v>43146.75</v>
      </c>
      <c r="B567" s="4">
        <v>-67.9840087890625</v>
      </c>
      <c r="C567" s="4">
        <v>-35.67718505859375</v>
      </c>
      <c r="D567" s="4">
        <v>24.754745654752071</v>
      </c>
      <c r="E567" s="4">
        <v>0.73646410348123936</v>
      </c>
      <c r="F567" s="5">
        <v>0.40579726027397262</v>
      </c>
      <c r="G567" s="5">
        <v>4.4392222748428809</v>
      </c>
    </row>
    <row r="568" spans="1:7" x14ac:dyDescent="0.25">
      <c r="A568" s="3">
        <v>43147</v>
      </c>
      <c r="B568" s="4">
        <v>-68.316650390625</v>
      </c>
      <c r="C568" s="4">
        <v>-35.6744384765625</v>
      </c>
      <c r="D568" s="4">
        <v>24.750609422351999</v>
      </c>
      <c r="E568" s="4">
        <v>0.74105530458700741</v>
      </c>
      <c r="F568" s="5">
        <v>0.40579726027397262</v>
      </c>
      <c r="G568" s="5">
        <v>4.4392222748428809</v>
      </c>
    </row>
    <row r="569" spans="1:7" x14ac:dyDescent="0.25">
      <c r="A569" s="3">
        <v>43147.25</v>
      </c>
      <c r="B569" s="4">
        <v>-68.389892578125</v>
      </c>
      <c r="C569" s="4">
        <v>-35.6781005859375</v>
      </c>
      <c r="D569" s="4">
        <v>24.754745654752071</v>
      </c>
      <c r="E569" s="4">
        <v>0.73531649136248234</v>
      </c>
      <c r="F569" s="5">
        <v>0.40579726027397262</v>
      </c>
      <c r="G569" s="5">
        <v>6.2795806410970254</v>
      </c>
    </row>
    <row r="570" spans="1:7" x14ac:dyDescent="0.25">
      <c r="A570" s="3">
        <v>43147.5</v>
      </c>
      <c r="B570" s="4">
        <v>-68.44482421875</v>
      </c>
      <c r="C570" s="4">
        <v>-35.67718505859375</v>
      </c>
      <c r="D570" s="4">
        <v>24.750609422351999</v>
      </c>
      <c r="E570" s="4">
        <v>0.74220329306797339</v>
      </c>
      <c r="F570" s="5">
        <v>0.40579726027397262</v>
      </c>
      <c r="G570" s="5">
        <v>6.2795806410970254</v>
      </c>
    </row>
    <row r="571" spans="1:7" x14ac:dyDescent="0.25">
      <c r="A571" s="3">
        <v>43147.75</v>
      </c>
      <c r="B571" s="4">
        <v>-68.1671142578125</v>
      </c>
      <c r="C571" s="4">
        <v>-35.67718505859375</v>
      </c>
      <c r="D571" s="4">
        <v>24.750609422351999</v>
      </c>
      <c r="E571" s="4">
        <v>0.72728531284980136</v>
      </c>
      <c r="F571" s="5">
        <v>0.40579726027397262</v>
      </c>
      <c r="G571" s="5">
        <v>5.7319679651977298</v>
      </c>
    </row>
    <row r="572" spans="1:7" x14ac:dyDescent="0.25">
      <c r="A572" s="3">
        <v>43148</v>
      </c>
      <c r="B572" s="4">
        <v>-68.22509765625</v>
      </c>
      <c r="C572" s="4">
        <v>-35.67718505859375</v>
      </c>
      <c r="D572" s="4">
        <v>24.754745654752071</v>
      </c>
      <c r="E572" s="4">
        <v>0.76058135602067978</v>
      </c>
      <c r="F572" s="5">
        <v>0.40579726027397262</v>
      </c>
      <c r="G572" s="5">
        <v>3.62430749400795</v>
      </c>
    </row>
    <row r="573" spans="1:7" x14ac:dyDescent="0.25">
      <c r="A573" s="3">
        <v>43148.25</v>
      </c>
      <c r="B573" s="4">
        <v>-68.2220458984375</v>
      </c>
      <c r="C573" s="4">
        <v>-35.67901611328125</v>
      </c>
      <c r="D573" s="4">
        <v>24.750609422351999</v>
      </c>
      <c r="E573" s="4">
        <v>0.75828304263001201</v>
      </c>
      <c r="F573" s="5">
        <v>0.40579726027397262</v>
      </c>
      <c r="G573" s="5">
        <v>5.1264000819477049</v>
      </c>
    </row>
    <row r="574" spans="1:7" x14ac:dyDescent="0.25">
      <c r="A574" s="3">
        <v>43148.5</v>
      </c>
      <c r="B574" s="4">
        <v>-68.7469482421875</v>
      </c>
      <c r="C574" s="4">
        <v>-35.6781005859375</v>
      </c>
      <c r="D574" s="4">
        <v>24.750609422351999</v>
      </c>
      <c r="E574" s="4">
        <v>0.76747810731183108</v>
      </c>
      <c r="F574" s="5">
        <v>0.40579726027397262</v>
      </c>
      <c r="G574" s="5">
        <v>9.5986383834399724</v>
      </c>
    </row>
    <row r="575" spans="1:7" x14ac:dyDescent="0.25">
      <c r="A575" s="3">
        <v>43148.75</v>
      </c>
      <c r="B575" s="4">
        <v>-67.8558349609375</v>
      </c>
      <c r="C575" s="4">
        <v>-35.6781005859375</v>
      </c>
      <c r="D575" s="4">
        <v>24.750609422351999</v>
      </c>
      <c r="E575" s="4">
        <v>0.73646410348123936</v>
      </c>
      <c r="F575" s="5">
        <v>0.40579726027397262</v>
      </c>
      <c r="G575" s="5">
        <v>12.312251505818908</v>
      </c>
    </row>
    <row r="576" spans="1:7" x14ac:dyDescent="0.25">
      <c r="A576" s="3">
        <v>43149</v>
      </c>
      <c r="B576" s="4">
        <v>-67.5323486328125</v>
      </c>
      <c r="C576" s="4">
        <v>-35.679931640625</v>
      </c>
      <c r="D576" s="4">
        <v>24.754745654752071</v>
      </c>
      <c r="E576" s="4">
        <v>0.7261383024240331</v>
      </c>
      <c r="F576" s="5">
        <v>0.40579726027397262</v>
      </c>
      <c r="G576" s="5">
        <v>7.6928124515598792</v>
      </c>
    </row>
    <row r="577" spans="1:7" x14ac:dyDescent="0.25">
      <c r="A577" s="3">
        <v>43149.25</v>
      </c>
      <c r="B577" s="4">
        <v>-67.2454833984375</v>
      </c>
      <c r="C577" s="4">
        <v>-35.67535400390625</v>
      </c>
      <c r="D577" s="4">
        <v>24.750609422351999</v>
      </c>
      <c r="E577" s="4">
        <v>0.72843239845445851</v>
      </c>
      <c r="F577" s="5">
        <v>0.40579726027397262</v>
      </c>
      <c r="G577" s="5">
        <v>7.6928124515598792</v>
      </c>
    </row>
    <row r="578" spans="1:7" x14ac:dyDescent="0.25">
      <c r="A578" s="3">
        <v>43149.5</v>
      </c>
      <c r="B578" s="4">
        <v>-68.1854248046875</v>
      </c>
      <c r="C578" s="4">
        <v>-35.67535400390625</v>
      </c>
      <c r="D578" s="4">
        <v>24.750609422351999</v>
      </c>
      <c r="E578" s="4">
        <v>0.72269772212638372</v>
      </c>
      <c r="F578" s="5">
        <v>0.40579726027397262</v>
      </c>
      <c r="G578" s="5">
        <v>7.6928124515598792</v>
      </c>
    </row>
    <row r="579" spans="1:7" x14ac:dyDescent="0.25">
      <c r="A579" s="3">
        <v>43149.75</v>
      </c>
      <c r="B579" s="4">
        <v>-67.4285888671875</v>
      </c>
      <c r="C579" s="4">
        <v>-35.6744384765625</v>
      </c>
      <c r="D579" s="4">
        <v>24.750609422351999</v>
      </c>
      <c r="E579" s="4">
        <v>0.72957955924732687</v>
      </c>
      <c r="F579" s="5">
        <v>0.40579726027397262</v>
      </c>
      <c r="G579" s="5">
        <v>4.4392222748428809</v>
      </c>
    </row>
    <row r="580" spans="1:7" x14ac:dyDescent="0.25">
      <c r="A580" s="3">
        <v>43150</v>
      </c>
      <c r="B580" s="4">
        <v>-67.9473876953125</v>
      </c>
      <c r="C580" s="4">
        <v>-35.67718505859375</v>
      </c>
      <c r="D580" s="4">
        <v>24.750609422351999</v>
      </c>
      <c r="E580" s="4">
        <v>0.71811133366679769</v>
      </c>
      <c r="F580" s="5">
        <v>0.40579726027397262</v>
      </c>
      <c r="G580" s="5">
        <v>9.2487047910289224</v>
      </c>
    </row>
    <row r="581" spans="1:7" x14ac:dyDescent="0.25">
      <c r="A581" s="3">
        <v>43150.25</v>
      </c>
      <c r="B581" s="4">
        <v>-67.669677734375</v>
      </c>
      <c r="C581" s="4">
        <v>-35.67718505859375</v>
      </c>
      <c r="D581" s="4">
        <v>24.750609422351999</v>
      </c>
      <c r="E581" s="4">
        <v>0.71811133366679769</v>
      </c>
      <c r="F581" s="5">
        <v>0.40579726027397262</v>
      </c>
      <c r="G581" s="5">
        <v>5.1264000819477049</v>
      </c>
    </row>
    <row r="582" spans="1:7" x14ac:dyDescent="0.25">
      <c r="A582" s="3">
        <v>43150.5</v>
      </c>
      <c r="B582" s="4">
        <v>-67.724609375</v>
      </c>
      <c r="C582" s="4">
        <v>-35.6890869140625</v>
      </c>
      <c r="D582" s="4">
        <v>24.750609422351999</v>
      </c>
      <c r="E582" s="4">
        <v>0.90366921103782261</v>
      </c>
      <c r="F582" s="5">
        <v>0.40579726027397262</v>
      </c>
      <c r="G582" s="5">
        <v>5.1264000819477049</v>
      </c>
    </row>
    <row r="583" spans="1:7" x14ac:dyDescent="0.25">
      <c r="A583" s="3">
        <v>43150.75</v>
      </c>
      <c r="B583" s="4">
        <v>-67.56591796875</v>
      </c>
      <c r="C583" s="4">
        <v>-35.68450927734375</v>
      </c>
      <c r="D583" s="4">
        <v>24.750609422351999</v>
      </c>
      <c r="E583" s="4">
        <v>0.78933576238705427</v>
      </c>
      <c r="F583" s="5">
        <v>0.40579726027397262</v>
      </c>
      <c r="G583" s="5">
        <v>6.2795806410970254</v>
      </c>
    </row>
    <row r="584" spans="1:7" x14ac:dyDescent="0.25">
      <c r="A584" s="3">
        <v>43151</v>
      </c>
      <c r="B584" s="4">
        <v>-68.231201171875</v>
      </c>
      <c r="C584" s="4">
        <v>-35.6854248046875</v>
      </c>
      <c r="D584" s="4">
        <v>24.750609422351999</v>
      </c>
      <c r="E584" s="4">
        <v>0.88745546438065048</v>
      </c>
      <c r="F584" s="5">
        <v>0.40579726027397262</v>
      </c>
      <c r="G584" s="5">
        <v>5.7319679651977298</v>
      </c>
    </row>
    <row r="585" spans="1:7" x14ac:dyDescent="0.25">
      <c r="A585" s="3">
        <v>43151.25</v>
      </c>
      <c r="B585" s="4">
        <v>-67.6300048828125</v>
      </c>
      <c r="C585" s="4">
        <v>-35.69091796875</v>
      </c>
      <c r="D585" s="4">
        <v>24.750609422351999</v>
      </c>
      <c r="E585" s="4">
        <v>0.88282572031914697</v>
      </c>
      <c r="F585" s="5">
        <v>0.40579726027397262</v>
      </c>
      <c r="G585" s="5">
        <v>13.093923320570502</v>
      </c>
    </row>
    <row r="586" spans="1:7" x14ac:dyDescent="0.25">
      <c r="A586" s="3">
        <v>43151.5</v>
      </c>
      <c r="B586" s="4">
        <v>-68.524169921875</v>
      </c>
      <c r="C586" s="4">
        <v>-35.68634033203125</v>
      </c>
      <c r="D586" s="4">
        <v>24.750609422351999</v>
      </c>
      <c r="E586" s="4">
        <v>0.88745546438065048</v>
      </c>
      <c r="F586" s="5">
        <v>0.40579726027397262</v>
      </c>
      <c r="G586" s="5">
        <v>7.6928124515598792</v>
      </c>
    </row>
    <row r="587" spans="1:7" x14ac:dyDescent="0.25">
      <c r="A587" s="3">
        <v>43151.75</v>
      </c>
      <c r="B587" s="4">
        <v>-67.5689697265625</v>
      </c>
      <c r="C587" s="4">
        <v>-35.679931640625</v>
      </c>
      <c r="D587" s="4">
        <v>24.750609422351999</v>
      </c>
      <c r="E587" s="4">
        <v>0.75943216160464999</v>
      </c>
      <c r="F587" s="5">
        <v>0.40579726027397262</v>
      </c>
      <c r="G587" s="5">
        <v>5.1264000819477049</v>
      </c>
    </row>
    <row r="588" spans="1:7" x14ac:dyDescent="0.25">
      <c r="A588" s="3">
        <v>43152</v>
      </c>
      <c r="B588" s="4">
        <v>-67.5567626953125</v>
      </c>
      <c r="C588" s="4">
        <v>-35.68634033203125</v>
      </c>
      <c r="D588" s="4">
        <v>24.750609422351999</v>
      </c>
      <c r="E588" s="4">
        <v>0.8516069144278049</v>
      </c>
      <c r="F588" s="5">
        <v>0.40579726027397262</v>
      </c>
      <c r="G588" s="5">
        <v>3.62430749400795</v>
      </c>
    </row>
    <row r="589" spans="1:7" x14ac:dyDescent="0.25">
      <c r="A589" s="3">
        <v>43152.25</v>
      </c>
      <c r="B589" s="4">
        <v>-67.767333984375</v>
      </c>
      <c r="C589" s="4">
        <v>-35.6854248046875</v>
      </c>
      <c r="D589" s="4">
        <v>24.750609422351999</v>
      </c>
      <c r="E589" s="4">
        <v>0.83659546079849179</v>
      </c>
      <c r="F589" s="5">
        <v>0.40579726027397262</v>
      </c>
      <c r="G589" s="5">
        <v>5.7319679651977298</v>
      </c>
    </row>
    <row r="590" spans="1:7" x14ac:dyDescent="0.25">
      <c r="A590" s="3">
        <v>43152.5</v>
      </c>
      <c r="B590" s="4">
        <v>-67.98095703125</v>
      </c>
      <c r="C590" s="4">
        <v>-35.68450927734375</v>
      </c>
      <c r="D590" s="4">
        <v>24.750609422351999</v>
      </c>
      <c r="E590" s="4">
        <v>0.83313310575243804</v>
      </c>
      <c r="F590" s="5">
        <v>0.40579726027397262</v>
      </c>
      <c r="G590" s="5">
        <v>7.6928124515598792</v>
      </c>
    </row>
    <row r="591" spans="1:7" x14ac:dyDescent="0.25">
      <c r="A591" s="3">
        <v>43152.75</v>
      </c>
      <c r="B591" s="4">
        <v>-67.6361083984375</v>
      </c>
      <c r="C591" s="4">
        <v>-35.68450927734375</v>
      </c>
      <c r="D591" s="4">
        <v>24.750609422351999</v>
      </c>
      <c r="E591" s="4">
        <v>0.81813747275248261</v>
      </c>
      <c r="F591" s="5">
        <v>0.40579726027397262</v>
      </c>
      <c r="G591" s="5">
        <v>5.7319679651977298</v>
      </c>
    </row>
    <row r="592" spans="1:7" x14ac:dyDescent="0.25">
      <c r="A592" s="3">
        <v>43153</v>
      </c>
      <c r="B592" s="4">
        <v>-67.6544189453125</v>
      </c>
      <c r="C592" s="4">
        <v>-35.6854248046875</v>
      </c>
      <c r="D592" s="4">
        <v>24.750609422351999</v>
      </c>
      <c r="E592" s="4">
        <v>0.79739546669810579</v>
      </c>
      <c r="F592" s="5">
        <v>0.40579726027397262</v>
      </c>
      <c r="G592" s="5">
        <v>6.2795806410970254</v>
      </c>
    </row>
    <row r="593" spans="1:7" x14ac:dyDescent="0.25">
      <c r="A593" s="3">
        <v>43153.25</v>
      </c>
      <c r="B593" s="4">
        <v>-67.913818359375</v>
      </c>
      <c r="C593" s="4">
        <v>-35.68267822265625</v>
      </c>
      <c r="D593" s="4">
        <v>24.750609422351999</v>
      </c>
      <c r="E593" s="4">
        <v>0.77092750217758521</v>
      </c>
      <c r="F593" s="5">
        <v>0.40579726027397262</v>
      </c>
      <c r="G593" s="5">
        <v>4.4392222748428809</v>
      </c>
    </row>
    <row r="594" spans="1:7" x14ac:dyDescent="0.25">
      <c r="A594" s="3">
        <v>43153.5</v>
      </c>
      <c r="B594" s="4">
        <v>-68.20068359375</v>
      </c>
      <c r="C594" s="4">
        <v>-35.6817626953125</v>
      </c>
      <c r="D594" s="4">
        <v>24.750609422351999</v>
      </c>
      <c r="E594" s="4">
        <v>0.79048692158266931</v>
      </c>
      <c r="F594" s="5">
        <v>0.40579726027397262</v>
      </c>
      <c r="G594" s="5">
        <v>7.2522468650594325</v>
      </c>
    </row>
    <row r="595" spans="1:7" x14ac:dyDescent="0.25">
      <c r="A595" s="3">
        <v>43153.75</v>
      </c>
      <c r="B595" s="4">
        <v>-67.7032470703125</v>
      </c>
      <c r="C595" s="4">
        <v>-35.6817626953125</v>
      </c>
      <c r="D595" s="4">
        <v>24.750609422351999</v>
      </c>
      <c r="E595" s="4">
        <v>0.81352601417779624</v>
      </c>
      <c r="F595" s="5">
        <v>0.40579726027397262</v>
      </c>
      <c r="G595" s="5">
        <v>4.4392222748428809</v>
      </c>
    </row>
    <row r="596" spans="1:7" x14ac:dyDescent="0.25">
      <c r="A596" s="3">
        <v>43154</v>
      </c>
      <c r="B596" s="4">
        <v>-67.572021484375</v>
      </c>
      <c r="C596" s="4">
        <v>-35.68450927734375</v>
      </c>
      <c r="D596" s="4">
        <v>24.750609422351999</v>
      </c>
      <c r="E596" s="4">
        <v>0.80085076178636427</v>
      </c>
      <c r="F596" s="5">
        <v>0.40579726027397262</v>
      </c>
      <c r="G596" s="5">
        <v>4.4392222748428809</v>
      </c>
    </row>
    <row r="597" spans="1:7" x14ac:dyDescent="0.25">
      <c r="A597" s="3">
        <v>43154.25</v>
      </c>
      <c r="B597" s="4">
        <v>-67.974853515625</v>
      </c>
      <c r="C597" s="4">
        <v>-35.68450927734375</v>
      </c>
      <c r="D597" s="4">
        <v>24.750609422351999</v>
      </c>
      <c r="E597" s="4">
        <v>0.79509231541726422</v>
      </c>
      <c r="F597" s="5">
        <v>0.40579726027397262</v>
      </c>
      <c r="G597" s="5">
        <v>5.1264000819477049</v>
      </c>
    </row>
    <row r="598" spans="1:7" x14ac:dyDescent="0.25">
      <c r="A598" s="3">
        <v>43154.5</v>
      </c>
      <c r="B598" s="4">
        <v>-67.889404296875</v>
      </c>
      <c r="C598" s="4">
        <v>-35.67718505859375</v>
      </c>
      <c r="D598" s="4">
        <v>24.750609422351999</v>
      </c>
      <c r="E598" s="4">
        <v>0.74564771035198874</v>
      </c>
      <c r="F598" s="5">
        <v>0.40579726027397262</v>
      </c>
      <c r="G598" s="5">
        <v>4.4392222748428809</v>
      </c>
    </row>
    <row r="599" spans="1:7" x14ac:dyDescent="0.25">
      <c r="A599" s="3">
        <v>43154.75</v>
      </c>
      <c r="B599" s="4">
        <v>-67.645263671875</v>
      </c>
      <c r="C599" s="4">
        <v>-35.68267822265625</v>
      </c>
      <c r="D599" s="4">
        <v>24.750609422351999</v>
      </c>
      <c r="E599" s="4">
        <v>0.77782833161995768</v>
      </c>
      <c r="F599" s="5">
        <v>0.40579726027397262</v>
      </c>
      <c r="G599" s="5">
        <v>2.5625587331231401</v>
      </c>
    </row>
    <row r="600" spans="1:7" x14ac:dyDescent="0.25">
      <c r="A600" s="3">
        <v>43155</v>
      </c>
      <c r="B600" s="4">
        <v>-67.1875</v>
      </c>
      <c r="C600" s="4">
        <v>-35.6781005859375</v>
      </c>
      <c r="D600" s="4">
        <v>24.750609422351999</v>
      </c>
      <c r="E600" s="4">
        <v>0.73990739139719608</v>
      </c>
      <c r="F600" s="5">
        <v>0.40579726027397262</v>
      </c>
      <c r="G600" s="5">
        <v>2.5625587331231401</v>
      </c>
    </row>
    <row r="601" spans="1:7" x14ac:dyDescent="0.25">
      <c r="A601" s="3">
        <v>43155.25</v>
      </c>
      <c r="B601" s="4">
        <v>-67.5048828125</v>
      </c>
      <c r="C601" s="4">
        <v>-35.6854248046875</v>
      </c>
      <c r="D601" s="4">
        <v>24.750609422351999</v>
      </c>
      <c r="E601" s="4">
        <v>0.864318971057628</v>
      </c>
      <c r="F601" s="5">
        <v>0.40579726027397262</v>
      </c>
      <c r="G601" s="5">
        <v>5.7319679651977298</v>
      </c>
    </row>
    <row r="602" spans="1:7" x14ac:dyDescent="0.25">
      <c r="A602" s="3">
        <v>43155.5</v>
      </c>
      <c r="B602" s="4">
        <v>-67.5567626953125</v>
      </c>
      <c r="C602" s="4">
        <v>-35.69183349609375</v>
      </c>
      <c r="D602" s="4">
        <v>24.750609422351999</v>
      </c>
      <c r="E602" s="4">
        <v>0.90135204257308033</v>
      </c>
      <c r="F602" s="5">
        <v>0.40579726027397262</v>
      </c>
      <c r="G602" s="5">
        <v>7.2522468650594325</v>
      </c>
    </row>
    <row r="603" spans="1:7" x14ac:dyDescent="0.25">
      <c r="A603" s="3">
        <v>43155.75</v>
      </c>
      <c r="B603" s="4">
        <v>-67.5872802734375</v>
      </c>
      <c r="C603" s="4">
        <v>-35.6854248046875</v>
      </c>
      <c r="D603" s="4">
        <v>24.750609422351999</v>
      </c>
      <c r="E603" s="4">
        <v>0.82505693849270756</v>
      </c>
      <c r="F603" s="5">
        <v>0.40579726027397262</v>
      </c>
      <c r="G603" s="5">
        <v>6.7832889062333557</v>
      </c>
    </row>
    <row r="604" spans="1:7" x14ac:dyDescent="0.25">
      <c r="A604" s="3">
        <v>43156</v>
      </c>
      <c r="B604" s="4">
        <v>-67.4041748046875</v>
      </c>
      <c r="C604" s="4">
        <v>-35.69183349609375</v>
      </c>
      <c r="D604" s="4">
        <v>24.750609422351999</v>
      </c>
      <c r="E604" s="4">
        <v>0.90366921103782261</v>
      </c>
      <c r="F604" s="5">
        <v>0.40579726027397262</v>
      </c>
      <c r="G604" s="5">
        <v>5.1264000819477049</v>
      </c>
    </row>
    <row r="605" spans="1:7" x14ac:dyDescent="0.25">
      <c r="A605" s="3">
        <v>43156.25</v>
      </c>
      <c r="B605" s="4">
        <v>-67.8131103515625</v>
      </c>
      <c r="C605" s="4">
        <v>-35.6964111328125</v>
      </c>
      <c r="D605" s="4">
        <v>24.750609422351999</v>
      </c>
      <c r="E605" s="4">
        <v>0.93614178910831924</v>
      </c>
      <c r="F605" s="5">
        <v>0.40579726027397262</v>
      </c>
      <c r="G605" s="5">
        <v>5.1264000819477049</v>
      </c>
    </row>
    <row r="606" spans="1:7" x14ac:dyDescent="0.25">
      <c r="A606" s="3">
        <v>43156.5</v>
      </c>
      <c r="B606" s="4">
        <v>-67.7886962890625</v>
      </c>
      <c r="C606" s="4">
        <v>-35.6964111328125</v>
      </c>
      <c r="D606" s="4">
        <v>24.750609422351999</v>
      </c>
      <c r="E606" s="4">
        <v>0.93498101729022665</v>
      </c>
      <c r="F606" s="5">
        <v>0.40579726027397262</v>
      </c>
      <c r="G606" s="5">
        <v>4.4392222748428809</v>
      </c>
    </row>
    <row r="607" spans="1:7" x14ac:dyDescent="0.25">
      <c r="A607" s="3">
        <v>43156.75</v>
      </c>
      <c r="B607" s="4">
        <v>-67.578125</v>
      </c>
      <c r="C607" s="4">
        <v>-35.687255859375</v>
      </c>
      <c r="D607" s="4">
        <v>24.750609422351999</v>
      </c>
      <c r="E607" s="4">
        <v>0.88745546438065048</v>
      </c>
      <c r="F607" s="5">
        <v>0.40579726027397262</v>
      </c>
      <c r="G607" s="5">
        <v>5.1264000819477049</v>
      </c>
    </row>
    <row r="608" spans="1:7" x14ac:dyDescent="0.25">
      <c r="A608" s="3">
        <v>43157</v>
      </c>
      <c r="B608" s="4">
        <v>-66.253662109375</v>
      </c>
      <c r="C608" s="4">
        <v>-35.6854248046875</v>
      </c>
      <c r="D608" s="4">
        <v>24.750609422351999</v>
      </c>
      <c r="E608" s="4">
        <v>0.85507292404315649</v>
      </c>
      <c r="F608" s="5">
        <v>0.40579726027397262</v>
      </c>
      <c r="G608" s="5">
        <v>5.7319679651977298</v>
      </c>
    </row>
    <row r="609" spans="1:7" x14ac:dyDescent="0.25">
      <c r="A609" s="3">
        <v>43157.25</v>
      </c>
      <c r="B609" s="4">
        <v>-67.205810546875</v>
      </c>
      <c r="C609" s="4">
        <v>-35.69183349609375</v>
      </c>
      <c r="D609" s="4">
        <v>24.750609422351999</v>
      </c>
      <c r="E609" s="4">
        <v>0.899035180550527</v>
      </c>
      <c r="F609" s="5">
        <v>0.40579726027397262</v>
      </c>
      <c r="G609" s="5">
        <v>5.1264000819477049</v>
      </c>
    </row>
    <row r="610" spans="1:7" x14ac:dyDescent="0.25">
      <c r="A610" s="3">
        <v>43157.5</v>
      </c>
      <c r="B610" s="4">
        <v>-67.2760009765625</v>
      </c>
      <c r="C610" s="4">
        <v>-35.69000244140625</v>
      </c>
      <c r="D610" s="4">
        <v>24.750609422351999</v>
      </c>
      <c r="E610" s="4">
        <v>0.88629791364627408</v>
      </c>
      <c r="F610" s="5">
        <v>0.40579726027397262</v>
      </c>
      <c r="G610" s="5">
        <v>5.1264000819477049</v>
      </c>
    </row>
    <row r="611" spans="1:7" x14ac:dyDescent="0.25">
      <c r="A611" s="3">
        <v>43157.75</v>
      </c>
      <c r="B611" s="4">
        <v>-67.6544189453125</v>
      </c>
      <c r="C611" s="4">
        <v>-35.69000244140625</v>
      </c>
      <c r="D611" s="4">
        <v>24.750609422351999</v>
      </c>
      <c r="E611" s="4">
        <v>0.89324436567420662</v>
      </c>
      <c r="F611" s="5">
        <v>0.40579726027397262</v>
      </c>
      <c r="G611" s="5">
        <v>8.1096144559941834</v>
      </c>
    </row>
    <row r="612" spans="1:7" x14ac:dyDescent="0.25">
      <c r="A612" s="3">
        <v>43158</v>
      </c>
      <c r="B612" s="4">
        <v>-66.9708251953125</v>
      </c>
      <c r="C612" s="4">
        <v>-35.69366455078125</v>
      </c>
      <c r="D612" s="4">
        <v>24.750609422351999</v>
      </c>
      <c r="E612" s="4">
        <v>0.91641911868805437</v>
      </c>
      <c r="F612" s="5">
        <v>0.40579726027397262</v>
      </c>
      <c r="G612" s="5">
        <v>8.1096144559941834</v>
      </c>
    </row>
    <row r="613" spans="1:7" x14ac:dyDescent="0.25">
      <c r="A613" s="3">
        <v>43158.25</v>
      </c>
      <c r="B613" s="4">
        <v>-67.76123046875</v>
      </c>
      <c r="C613" s="4">
        <v>-35.701904296875</v>
      </c>
      <c r="D613" s="4">
        <v>24.750609422351999</v>
      </c>
      <c r="E613" s="4">
        <v>1.0164212883751702</v>
      </c>
      <c r="F613" s="5">
        <v>0.40579726027397262</v>
      </c>
      <c r="G613" s="5">
        <v>7.2522468650594325</v>
      </c>
    </row>
    <row r="614" spans="1:7" x14ac:dyDescent="0.25">
      <c r="A614" s="3">
        <v>43158.5</v>
      </c>
      <c r="B614" s="4">
        <v>-67.6727294921875</v>
      </c>
      <c r="C614" s="4">
        <v>-35.69732666015625</v>
      </c>
      <c r="D614" s="4">
        <v>24.750609422351999</v>
      </c>
      <c r="E614" s="4">
        <v>0.98030818942766018</v>
      </c>
      <c r="F614" s="5">
        <v>0.40579726027397262</v>
      </c>
      <c r="G614" s="5">
        <v>4.4392222748428809</v>
      </c>
    </row>
    <row r="615" spans="1:7" x14ac:dyDescent="0.25">
      <c r="A615" s="3">
        <v>43158.75</v>
      </c>
      <c r="B615" s="4">
        <v>-67.913818359375</v>
      </c>
      <c r="C615" s="4">
        <v>-35.6964111328125</v>
      </c>
      <c r="D615" s="4">
        <v>24.750609422351999</v>
      </c>
      <c r="E615" s="4">
        <v>0.97565384965645308</v>
      </c>
      <c r="F615" s="5">
        <v>0.40579726027397262</v>
      </c>
      <c r="G615" s="5">
        <v>7.2522468650594325</v>
      </c>
    </row>
    <row r="616" spans="1:7" x14ac:dyDescent="0.25">
      <c r="A616" s="3">
        <v>43159</v>
      </c>
      <c r="B616" s="4">
        <v>-67.0501708984375</v>
      </c>
      <c r="C616" s="4">
        <v>-35.70098876953125</v>
      </c>
      <c r="D616" s="4">
        <v>24.750609422351999</v>
      </c>
      <c r="E616" s="4">
        <v>1.0070946541223407</v>
      </c>
      <c r="F616" s="5">
        <v>0.40579726027397262</v>
      </c>
      <c r="G616" s="5">
        <v>7.6928124515598792</v>
      </c>
    </row>
    <row r="617" spans="1:7" x14ac:dyDescent="0.25">
      <c r="A617" s="3">
        <v>43159.25</v>
      </c>
      <c r="B617" s="4">
        <v>-67.840576171875</v>
      </c>
      <c r="C617" s="4">
        <v>-35.69366455078125</v>
      </c>
      <c r="D617" s="4">
        <v>24.750609422351999</v>
      </c>
      <c r="E617" s="4">
        <v>0.97565384965645308</v>
      </c>
      <c r="F617" s="5">
        <v>0.40579726027397262</v>
      </c>
      <c r="G617" s="5">
        <v>5.7319679651977298</v>
      </c>
    </row>
    <row r="618" spans="1:7" x14ac:dyDescent="0.25">
      <c r="A618" s="3">
        <v>43159.5</v>
      </c>
      <c r="B618" s="4">
        <v>-67.9229736328125</v>
      </c>
      <c r="C618" s="4">
        <v>-35.687255859375</v>
      </c>
      <c r="D618" s="4">
        <v>24.750609422351999</v>
      </c>
      <c r="E618" s="4">
        <v>0.88166847547023508</v>
      </c>
      <c r="F618" s="5">
        <v>0.40579726027397262</v>
      </c>
      <c r="G618" s="5">
        <v>6.2795806410970254</v>
      </c>
    </row>
    <row r="619" spans="1:7" x14ac:dyDescent="0.25">
      <c r="A619" s="3">
        <v>43159.75</v>
      </c>
      <c r="B619" s="4">
        <v>-67.78564453125</v>
      </c>
      <c r="C619" s="4">
        <v>-35.68267822265625</v>
      </c>
      <c r="D619" s="4">
        <v>24.750609422351999</v>
      </c>
      <c r="E619" s="4">
        <v>0.82621044865697968</v>
      </c>
      <c r="F619" s="5">
        <v>0.40579726027397262</v>
      </c>
      <c r="G619" s="5">
        <v>3.62430749400795</v>
      </c>
    </row>
    <row r="620" spans="1:7" x14ac:dyDescent="0.25">
      <c r="A620" s="3">
        <v>43160</v>
      </c>
      <c r="B620" s="4">
        <v>-67.4102783203125</v>
      </c>
      <c r="C620" s="4">
        <v>-35.6854248046875</v>
      </c>
      <c r="D620" s="4">
        <v>24.750609422351999</v>
      </c>
      <c r="E620" s="4">
        <v>0.84005850051926245</v>
      </c>
      <c r="F620" s="5">
        <v>0.40579726027397262</v>
      </c>
      <c r="G620" s="5">
        <v>8.885124270228081</v>
      </c>
    </row>
    <row r="621" spans="1:7" x14ac:dyDescent="0.25">
      <c r="A621" s="3">
        <v>43160.25</v>
      </c>
      <c r="B621" s="4">
        <v>-67.547607421875</v>
      </c>
      <c r="C621" s="4">
        <v>-35.679931640625</v>
      </c>
      <c r="D621" s="4">
        <v>24.750609422351999</v>
      </c>
      <c r="E621" s="4">
        <v>0.81006821707245535</v>
      </c>
      <c r="F621" s="5">
        <v>0.40579726027397262</v>
      </c>
      <c r="G621" s="5">
        <v>6.2795806410970254</v>
      </c>
    </row>
    <row r="622" spans="1:7" x14ac:dyDescent="0.25">
      <c r="A622" s="3">
        <v>43160.5</v>
      </c>
      <c r="B622" s="4">
        <v>-67.9656982421875</v>
      </c>
      <c r="C622" s="4">
        <v>-35.68267822265625</v>
      </c>
      <c r="D622" s="4">
        <v>24.750609422351999</v>
      </c>
      <c r="E622" s="4">
        <v>0.82390350430830495</v>
      </c>
      <c r="F622" s="5">
        <v>0.40579726027397262</v>
      </c>
      <c r="G622" s="5">
        <v>8.885124270228081</v>
      </c>
    </row>
    <row r="623" spans="1:7" x14ac:dyDescent="0.25">
      <c r="A623" s="3"/>
      <c r="B623" s="4"/>
      <c r="C623" s="4"/>
      <c r="D623" s="4"/>
      <c r="E623" s="4"/>
      <c r="F623" s="5"/>
      <c r="G623" s="5"/>
    </row>
    <row r="624" spans="1:7" x14ac:dyDescent="0.25">
      <c r="A624" s="3"/>
      <c r="B624" s="4"/>
      <c r="C624" s="4"/>
      <c r="D624" s="4"/>
      <c r="E624" s="4"/>
      <c r="F624" s="5"/>
      <c r="G624" s="5"/>
    </row>
    <row r="625" spans="1:7" x14ac:dyDescent="0.25">
      <c r="A625" s="3"/>
      <c r="B625" s="4"/>
      <c r="C625" s="4"/>
      <c r="D625" s="4"/>
      <c r="E625" s="4"/>
      <c r="F625" s="5"/>
      <c r="G625" s="5"/>
    </row>
    <row r="626" spans="1:7" x14ac:dyDescent="0.25">
      <c r="A626" s="3"/>
      <c r="B626" s="4"/>
      <c r="C626" s="4"/>
      <c r="D626" s="4"/>
      <c r="E626" s="4"/>
      <c r="F626" s="5"/>
      <c r="G626" s="5"/>
    </row>
    <row r="627" spans="1:7" x14ac:dyDescent="0.25">
      <c r="A627" s="3"/>
      <c r="B627" s="4"/>
      <c r="C627" s="4"/>
      <c r="D627" s="4"/>
      <c r="E627" s="4"/>
      <c r="F627" s="5"/>
      <c r="G627" s="5"/>
    </row>
    <row r="628" spans="1:7" x14ac:dyDescent="0.25">
      <c r="A628" s="3"/>
      <c r="B628" s="4"/>
      <c r="C628" s="4"/>
      <c r="D628" s="4"/>
      <c r="E628" s="4"/>
      <c r="F628" s="5"/>
      <c r="G628" s="5"/>
    </row>
    <row r="629" spans="1:7" x14ac:dyDescent="0.25">
      <c r="A629" s="3"/>
      <c r="B629" s="4"/>
      <c r="C629" s="4"/>
      <c r="D629" s="4"/>
      <c r="E629" s="4"/>
      <c r="F629" s="5"/>
      <c r="G629" s="5"/>
    </row>
    <row r="630" spans="1:7" x14ac:dyDescent="0.25">
      <c r="A630" s="3"/>
      <c r="B630" s="4"/>
      <c r="C630" s="4"/>
      <c r="D630" s="4"/>
      <c r="E630" s="4"/>
      <c r="F630" s="5"/>
      <c r="G630" s="5"/>
    </row>
    <row r="631" spans="1:7" x14ac:dyDescent="0.25">
      <c r="A631" s="3"/>
      <c r="B631" s="4"/>
      <c r="C631" s="4"/>
      <c r="D631" s="4"/>
      <c r="E631" s="4"/>
      <c r="F631" s="5"/>
      <c r="G631" s="5"/>
    </row>
    <row r="632" spans="1:7" x14ac:dyDescent="0.25">
      <c r="A632" s="3"/>
      <c r="B632" s="4"/>
      <c r="C632" s="4"/>
      <c r="D632" s="4"/>
      <c r="E632" s="4"/>
      <c r="F632" s="5"/>
      <c r="G632" s="5"/>
    </row>
    <row r="633" spans="1:7" x14ac:dyDescent="0.25">
      <c r="A633" s="3"/>
      <c r="B633" s="4"/>
      <c r="C633" s="4"/>
      <c r="D633" s="4"/>
      <c r="E633" s="4"/>
      <c r="F633" s="5"/>
      <c r="G633" s="5"/>
    </row>
    <row r="634" spans="1:7" x14ac:dyDescent="0.25">
      <c r="A634" s="3"/>
      <c r="B634" s="4"/>
      <c r="C634" s="4"/>
      <c r="D634" s="4"/>
      <c r="E634" s="4"/>
      <c r="F634" s="5"/>
      <c r="G634" s="5"/>
    </row>
    <row r="635" spans="1:7" x14ac:dyDescent="0.25">
      <c r="A635" s="3"/>
      <c r="B635" s="4"/>
      <c r="C635" s="4"/>
      <c r="D635" s="4"/>
      <c r="E635" s="4"/>
      <c r="F635" s="5"/>
      <c r="G635" s="5"/>
    </row>
    <row r="636" spans="1:7" x14ac:dyDescent="0.25">
      <c r="A636" s="3"/>
      <c r="B636" s="4"/>
      <c r="C636" s="4"/>
      <c r="D636" s="4"/>
      <c r="E636" s="4"/>
      <c r="F636" s="5"/>
      <c r="G636" s="5"/>
    </row>
    <row r="637" spans="1:7" x14ac:dyDescent="0.25">
      <c r="A637" s="3"/>
      <c r="B637" s="4"/>
      <c r="C637" s="4"/>
      <c r="D637" s="4"/>
      <c r="E637" s="4"/>
      <c r="F637" s="5"/>
      <c r="G637" s="5"/>
    </row>
    <row r="638" spans="1:7" x14ac:dyDescent="0.25">
      <c r="A638" s="3"/>
      <c r="B638" s="4"/>
      <c r="C638" s="4"/>
      <c r="D638" s="4"/>
      <c r="E638" s="4"/>
      <c r="F638" s="5"/>
      <c r="G638" s="5"/>
    </row>
    <row r="639" spans="1:7" x14ac:dyDescent="0.25">
      <c r="A639" s="3"/>
      <c r="B639" s="4"/>
      <c r="C639" s="4"/>
      <c r="D639" s="4"/>
      <c r="E639" s="4"/>
      <c r="F639" s="5"/>
      <c r="G639" s="5"/>
    </row>
    <row r="640" spans="1:7" x14ac:dyDescent="0.25">
      <c r="A640" s="3"/>
      <c r="B640" s="4"/>
      <c r="C640" s="4"/>
      <c r="D640" s="4"/>
      <c r="E640" s="4"/>
      <c r="F640" s="5"/>
      <c r="G640" s="5"/>
    </row>
    <row r="641" spans="1:7" x14ac:dyDescent="0.25">
      <c r="A641" s="3"/>
      <c r="B641" s="4"/>
      <c r="C641" s="4"/>
      <c r="D641" s="4"/>
      <c r="E641" s="4"/>
      <c r="F641" s="5"/>
      <c r="G641" s="5"/>
    </row>
    <row r="642" spans="1:7" x14ac:dyDescent="0.25">
      <c r="A642" s="3"/>
      <c r="B642" s="4"/>
      <c r="C642" s="4"/>
      <c r="D642" s="4"/>
      <c r="E642" s="4"/>
      <c r="F642" s="5"/>
      <c r="G642" s="5"/>
    </row>
    <row r="643" spans="1:7" x14ac:dyDescent="0.25">
      <c r="A643" s="3"/>
      <c r="B643" s="4"/>
      <c r="C643" s="4"/>
      <c r="D643" s="4"/>
      <c r="E643" s="4"/>
      <c r="F643" s="5"/>
      <c r="G643" s="5"/>
    </row>
    <row r="644" spans="1:7" x14ac:dyDescent="0.25">
      <c r="A644" s="3"/>
      <c r="B644" s="4"/>
      <c r="C644" s="4"/>
      <c r="D644" s="4"/>
      <c r="E644" s="4"/>
      <c r="F644" s="5"/>
      <c r="G644" s="5"/>
    </row>
    <row r="645" spans="1:7" x14ac:dyDescent="0.25">
      <c r="A645" s="3"/>
      <c r="B645" s="4"/>
      <c r="C645" s="4"/>
      <c r="D645" s="4"/>
      <c r="E645" s="4"/>
      <c r="F645" s="5"/>
      <c r="G645" s="5"/>
    </row>
    <row r="646" spans="1:7" x14ac:dyDescent="0.25">
      <c r="A646" s="3"/>
      <c r="B646" s="4"/>
      <c r="C646" s="4"/>
      <c r="D646" s="4"/>
      <c r="E646" s="4"/>
      <c r="F646" s="5"/>
      <c r="G646" s="5"/>
    </row>
    <row r="647" spans="1:7" x14ac:dyDescent="0.25">
      <c r="A647" s="3"/>
      <c r="B647" s="4"/>
      <c r="C647" s="4"/>
      <c r="D647" s="4"/>
      <c r="E647" s="4"/>
      <c r="F647" s="5"/>
      <c r="G647" s="5"/>
    </row>
    <row r="648" spans="1:7" x14ac:dyDescent="0.25">
      <c r="A648" s="3"/>
      <c r="B648" s="4"/>
      <c r="C648" s="4"/>
      <c r="D648" s="4"/>
      <c r="E648" s="4"/>
      <c r="F648" s="5"/>
      <c r="G648" s="5"/>
    </row>
    <row r="649" spans="1:7" x14ac:dyDescent="0.25">
      <c r="A649" s="3"/>
      <c r="B649" s="4"/>
      <c r="C649" s="4"/>
      <c r="D649" s="4"/>
      <c r="E649" s="4"/>
      <c r="F649" s="5"/>
      <c r="G649" s="5"/>
    </row>
    <row r="650" spans="1:7" x14ac:dyDescent="0.25">
      <c r="A650" s="3"/>
      <c r="B650" s="4"/>
      <c r="C650" s="4"/>
      <c r="D650" s="4"/>
      <c r="E650" s="4"/>
      <c r="F650" s="5"/>
      <c r="G650" s="5"/>
    </row>
    <row r="651" spans="1:7" x14ac:dyDescent="0.25">
      <c r="A651" s="3"/>
      <c r="B651" s="4"/>
      <c r="C651" s="4"/>
      <c r="D651" s="4"/>
      <c r="E651" s="4"/>
      <c r="F651" s="5"/>
      <c r="G651" s="5"/>
    </row>
    <row r="652" spans="1:7" x14ac:dyDescent="0.25">
      <c r="A652" s="3"/>
      <c r="B652" s="4"/>
      <c r="C652" s="4"/>
      <c r="D652" s="4"/>
      <c r="E652" s="4"/>
      <c r="F652" s="5"/>
      <c r="G652" s="5"/>
    </row>
    <row r="653" spans="1:7" x14ac:dyDescent="0.25">
      <c r="A653" s="3"/>
      <c r="B653" s="4"/>
      <c r="C653" s="4"/>
      <c r="D653" s="4"/>
      <c r="E653" s="4"/>
      <c r="F653" s="5"/>
      <c r="G653" s="5"/>
    </row>
    <row r="654" spans="1:7" x14ac:dyDescent="0.25">
      <c r="A654" s="3"/>
      <c r="B654" s="4"/>
      <c r="C654" s="4"/>
      <c r="D654" s="4"/>
      <c r="E654" s="4"/>
      <c r="F654" s="5"/>
      <c r="G654" s="5"/>
    </row>
    <row r="655" spans="1:7" x14ac:dyDescent="0.25">
      <c r="A655" s="3"/>
      <c r="B655" s="4"/>
      <c r="C655" s="4"/>
      <c r="D655" s="4"/>
      <c r="E655" s="4"/>
      <c r="F655" s="5"/>
      <c r="G655" s="5"/>
    </row>
    <row r="656" spans="1:7" x14ac:dyDescent="0.25">
      <c r="A656" s="3"/>
      <c r="B656" s="4"/>
      <c r="C656" s="4"/>
      <c r="D656" s="4"/>
      <c r="E656" s="4"/>
      <c r="F656" s="5"/>
      <c r="G656" s="5"/>
    </row>
    <row r="657" spans="1:7" x14ac:dyDescent="0.25">
      <c r="A657" s="3"/>
      <c r="B657" s="4"/>
      <c r="C657" s="4"/>
      <c r="D657" s="4"/>
      <c r="E657" s="4"/>
      <c r="F657" s="5"/>
      <c r="G657" s="5"/>
    </row>
    <row r="658" spans="1:7" x14ac:dyDescent="0.25">
      <c r="A658" s="3"/>
      <c r="B658" s="4"/>
      <c r="C658" s="4"/>
      <c r="D658" s="4"/>
      <c r="E658" s="4"/>
      <c r="F658" s="5"/>
      <c r="G658" s="5"/>
    </row>
    <row r="659" spans="1:7" x14ac:dyDescent="0.25">
      <c r="A659" s="3"/>
      <c r="B659" s="4"/>
      <c r="C659" s="4"/>
      <c r="D659" s="4"/>
      <c r="E659" s="4"/>
      <c r="F659" s="5"/>
      <c r="G659" s="5"/>
    </row>
    <row r="660" spans="1:7" x14ac:dyDescent="0.25">
      <c r="A660" s="3"/>
      <c r="B660" s="4"/>
      <c r="C660" s="4"/>
      <c r="D660" s="4"/>
      <c r="E660" s="4"/>
      <c r="F660" s="5"/>
      <c r="G660" s="5"/>
    </row>
    <row r="661" spans="1:7" x14ac:dyDescent="0.25">
      <c r="A661" s="3"/>
      <c r="B661" s="4"/>
      <c r="C661" s="4"/>
      <c r="D661" s="4"/>
      <c r="E661" s="4"/>
      <c r="F661" s="5"/>
      <c r="G661" s="5"/>
    </row>
    <row r="662" spans="1:7" x14ac:dyDescent="0.25">
      <c r="A662" s="3"/>
      <c r="B662" s="4"/>
      <c r="C662" s="4"/>
      <c r="D662" s="4"/>
      <c r="E662" s="4"/>
      <c r="F662" s="5"/>
      <c r="G662" s="5"/>
    </row>
    <row r="663" spans="1:7" x14ac:dyDescent="0.25">
      <c r="A663" s="3"/>
      <c r="B663" s="4"/>
      <c r="C663" s="4"/>
      <c r="D663" s="4"/>
      <c r="E663" s="4"/>
      <c r="F663" s="5"/>
      <c r="G663" s="5"/>
    </row>
    <row r="664" spans="1:7" x14ac:dyDescent="0.25">
      <c r="A664" s="3"/>
      <c r="B664" s="4"/>
      <c r="C664" s="4"/>
      <c r="D664" s="4"/>
      <c r="E664" s="4"/>
      <c r="F664" s="5"/>
      <c r="G664" s="5"/>
    </row>
    <row r="665" spans="1:7" x14ac:dyDescent="0.25">
      <c r="A665" s="3"/>
      <c r="B665" s="4"/>
      <c r="C665" s="4"/>
      <c r="D665" s="4"/>
      <c r="E665" s="4"/>
      <c r="F665" s="5"/>
      <c r="G665" s="5"/>
    </row>
    <row r="666" spans="1:7" x14ac:dyDescent="0.25">
      <c r="A666" s="3"/>
      <c r="B666" s="4"/>
      <c r="C666" s="4"/>
      <c r="D666" s="4"/>
      <c r="E666" s="4"/>
      <c r="F666" s="5"/>
      <c r="G666" s="5"/>
    </row>
    <row r="667" spans="1:7" x14ac:dyDescent="0.25">
      <c r="A667" s="3"/>
      <c r="B667" s="4"/>
      <c r="C667" s="4"/>
      <c r="D667" s="4"/>
      <c r="E667" s="4"/>
      <c r="F667" s="5"/>
      <c r="G667" s="5"/>
    </row>
    <row r="668" spans="1:7" x14ac:dyDescent="0.25">
      <c r="A668" s="3"/>
      <c r="B668" s="4"/>
      <c r="C668" s="4"/>
      <c r="D668" s="4"/>
      <c r="E668" s="4"/>
      <c r="F668" s="5"/>
      <c r="G668" s="5"/>
    </row>
    <row r="669" spans="1:7" x14ac:dyDescent="0.25">
      <c r="A669" s="3"/>
      <c r="B669" s="4"/>
      <c r="C669" s="4"/>
      <c r="D669" s="4"/>
      <c r="E669" s="4"/>
      <c r="F669" s="5"/>
      <c r="G669" s="5"/>
    </row>
    <row r="670" spans="1:7" x14ac:dyDescent="0.25">
      <c r="A670" s="3"/>
      <c r="B670" s="4"/>
      <c r="C670" s="4"/>
      <c r="D670" s="4"/>
      <c r="E670" s="4"/>
      <c r="F670" s="5"/>
      <c r="G670" s="5"/>
    </row>
    <row r="671" spans="1:7" x14ac:dyDescent="0.25">
      <c r="A671" s="3"/>
      <c r="B671" s="4"/>
      <c r="C671" s="4"/>
      <c r="D671" s="4"/>
      <c r="E671" s="4"/>
      <c r="F671" s="5"/>
      <c r="G671" s="5"/>
    </row>
    <row r="672" spans="1:7" x14ac:dyDescent="0.25">
      <c r="A672" s="3"/>
      <c r="B672" s="4"/>
      <c r="C672" s="4"/>
      <c r="D672" s="4"/>
      <c r="E672" s="4"/>
      <c r="F672" s="5"/>
      <c r="G672" s="5"/>
    </row>
    <row r="673" spans="1:7" x14ac:dyDescent="0.25">
      <c r="A673" s="3"/>
      <c r="B673" s="4"/>
      <c r="C673" s="4"/>
      <c r="D673" s="4"/>
      <c r="E673" s="4"/>
      <c r="F673" s="5"/>
      <c r="G673" s="5"/>
    </row>
    <row r="674" spans="1:7" x14ac:dyDescent="0.25">
      <c r="A674" s="3"/>
      <c r="B674" s="4"/>
      <c r="C674" s="4"/>
      <c r="D674" s="4"/>
      <c r="E674" s="4"/>
      <c r="F674" s="5"/>
      <c r="G674" s="5"/>
    </row>
    <row r="675" spans="1:7" x14ac:dyDescent="0.25">
      <c r="A675" s="3"/>
      <c r="B675" s="4"/>
      <c r="C675" s="4"/>
      <c r="D675" s="4"/>
      <c r="E675" s="4"/>
      <c r="F675" s="5"/>
      <c r="G675" s="5"/>
    </row>
    <row r="676" spans="1:7" x14ac:dyDescent="0.25">
      <c r="A676" s="3"/>
      <c r="B676" s="4"/>
      <c r="C676" s="4"/>
      <c r="D676" s="4"/>
      <c r="E676" s="4"/>
      <c r="F676" s="5"/>
      <c r="G676" s="5"/>
    </row>
    <row r="677" spans="1:7" x14ac:dyDescent="0.25">
      <c r="A677" s="3"/>
      <c r="B677" s="4"/>
      <c r="C677" s="4"/>
      <c r="D677" s="4"/>
      <c r="E677" s="4"/>
      <c r="F677" s="5"/>
      <c r="G677" s="5"/>
    </row>
    <row r="678" spans="1:7" x14ac:dyDescent="0.25">
      <c r="A678" s="3"/>
      <c r="B678" s="4"/>
      <c r="C678" s="4"/>
      <c r="D678" s="4"/>
      <c r="E678" s="4"/>
      <c r="F678" s="5"/>
      <c r="G678" s="5"/>
    </row>
    <row r="679" spans="1:7" x14ac:dyDescent="0.25">
      <c r="A679" s="3"/>
      <c r="B679" s="4"/>
      <c r="C679" s="4"/>
      <c r="D679" s="4"/>
      <c r="E679" s="4"/>
      <c r="F679" s="5"/>
      <c r="G679" s="5"/>
    </row>
    <row r="680" spans="1:7" x14ac:dyDescent="0.25">
      <c r="A680" s="3"/>
      <c r="B680" s="4"/>
      <c r="C680" s="4"/>
      <c r="D680" s="4"/>
      <c r="E680" s="4"/>
      <c r="F680" s="5"/>
      <c r="G680" s="5"/>
    </row>
    <row r="681" spans="1:7" x14ac:dyDescent="0.25">
      <c r="A681" s="3"/>
      <c r="B681" s="4"/>
      <c r="C681" s="4"/>
      <c r="D681" s="4"/>
      <c r="E681" s="4"/>
      <c r="F681" s="5"/>
      <c r="G681" s="5"/>
    </row>
    <row r="682" spans="1:7" x14ac:dyDescent="0.25">
      <c r="A682" s="3"/>
      <c r="B682" s="4"/>
      <c r="C682" s="4"/>
      <c r="D682" s="4"/>
      <c r="E682" s="4"/>
      <c r="F682" s="5"/>
      <c r="G682" s="5"/>
    </row>
    <row r="683" spans="1:7" x14ac:dyDescent="0.25">
      <c r="A683" s="3"/>
      <c r="B683" s="4"/>
      <c r="C683" s="4"/>
      <c r="D683" s="4"/>
      <c r="E683" s="4"/>
      <c r="F683" s="5"/>
      <c r="G683" s="5"/>
    </row>
    <row r="684" spans="1:7" x14ac:dyDescent="0.25">
      <c r="A684" s="3"/>
      <c r="B684" s="4"/>
      <c r="C684" s="4"/>
      <c r="D684" s="4"/>
      <c r="E684" s="4"/>
      <c r="F684" s="5"/>
      <c r="G684" s="5"/>
    </row>
    <row r="685" spans="1:7" x14ac:dyDescent="0.25">
      <c r="A685" s="3"/>
      <c r="B685" s="4"/>
      <c r="C685" s="4"/>
      <c r="D685" s="4"/>
      <c r="E685" s="4"/>
      <c r="F685" s="5"/>
      <c r="G685" s="5"/>
    </row>
    <row r="686" spans="1:7" x14ac:dyDescent="0.25">
      <c r="A686" s="3"/>
      <c r="B686" s="4"/>
      <c r="C686" s="4"/>
      <c r="D686" s="4"/>
      <c r="E686" s="4"/>
      <c r="F686" s="5"/>
      <c r="G686" s="5"/>
    </row>
    <row r="687" spans="1:7" x14ac:dyDescent="0.25">
      <c r="A687" s="3"/>
      <c r="B687" s="4"/>
      <c r="C687" s="4"/>
      <c r="D687" s="4"/>
      <c r="E687" s="4"/>
      <c r="F687" s="5"/>
      <c r="G687" s="5"/>
    </row>
    <row r="688" spans="1:7" x14ac:dyDescent="0.25">
      <c r="A688" s="3"/>
      <c r="B688" s="4"/>
      <c r="C688" s="4"/>
      <c r="D688" s="4"/>
      <c r="E688" s="4"/>
      <c r="F688" s="5"/>
      <c r="G688" s="5"/>
    </row>
    <row r="689" spans="1:7" x14ac:dyDescent="0.25">
      <c r="A689" s="3"/>
      <c r="B689" s="4"/>
      <c r="C689" s="4"/>
      <c r="D689" s="4"/>
      <c r="E689" s="4"/>
      <c r="F689" s="5"/>
      <c r="G689" s="5"/>
    </row>
    <row r="690" spans="1:7" x14ac:dyDescent="0.25">
      <c r="A690" s="3"/>
      <c r="B690" s="4"/>
      <c r="C690" s="4"/>
      <c r="D690" s="4"/>
      <c r="E690" s="4"/>
      <c r="F690" s="5"/>
      <c r="G690" s="5"/>
    </row>
    <row r="691" spans="1:7" x14ac:dyDescent="0.25">
      <c r="A691" s="3"/>
      <c r="B691" s="4"/>
      <c r="C691" s="4"/>
      <c r="D691" s="4"/>
      <c r="E691" s="4"/>
      <c r="F691" s="5"/>
      <c r="G691" s="5"/>
    </row>
    <row r="692" spans="1:7" x14ac:dyDescent="0.25">
      <c r="A692" s="3"/>
      <c r="B692" s="4"/>
      <c r="C692" s="4"/>
      <c r="D692" s="4"/>
      <c r="E692" s="4"/>
      <c r="F692" s="5"/>
      <c r="G692" s="5"/>
    </row>
    <row r="693" spans="1:7" x14ac:dyDescent="0.25">
      <c r="A693" s="3"/>
      <c r="B693" s="4"/>
      <c r="C693" s="4"/>
      <c r="D693" s="4"/>
      <c r="E693" s="4"/>
      <c r="F693" s="5"/>
      <c r="G693" s="5"/>
    </row>
    <row r="694" spans="1:7" x14ac:dyDescent="0.25">
      <c r="A694" s="3"/>
      <c r="B694" s="4"/>
      <c r="C694" s="4"/>
      <c r="D694" s="4"/>
      <c r="E694" s="4"/>
      <c r="F694" s="5"/>
      <c r="G694" s="5"/>
    </row>
    <row r="695" spans="1:7" x14ac:dyDescent="0.25">
      <c r="A695" s="3"/>
      <c r="B695" s="4"/>
      <c r="C695" s="4"/>
      <c r="D695" s="4"/>
      <c r="E695" s="4"/>
      <c r="F695" s="5"/>
      <c r="G695" s="5"/>
    </row>
    <row r="696" spans="1:7" x14ac:dyDescent="0.25">
      <c r="A696" s="3"/>
      <c r="B696" s="4"/>
      <c r="C696" s="4"/>
      <c r="D696" s="4"/>
      <c r="E696" s="4"/>
      <c r="F696" s="5"/>
      <c r="G696" s="5"/>
    </row>
    <row r="697" spans="1:7" x14ac:dyDescent="0.25">
      <c r="A697" s="3"/>
      <c r="B697" s="4"/>
      <c r="C697" s="4"/>
      <c r="D697" s="4"/>
      <c r="E697" s="4"/>
      <c r="F697" s="5"/>
      <c r="G697" s="5"/>
    </row>
    <row r="698" spans="1:7" x14ac:dyDescent="0.25">
      <c r="A698" s="3"/>
      <c r="B698" s="4"/>
      <c r="C698" s="4"/>
      <c r="D698" s="4"/>
      <c r="E698" s="4"/>
      <c r="F698" s="5"/>
      <c r="G698" s="5"/>
    </row>
    <row r="699" spans="1:7" x14ac:dyDescent="0.25">
      <c r="A699" s="3"/>
      <c r="B699" s="4"/>
      <c r="C699" s="4"/>
      <c r="D699" s="4"/>
      <c r="E699" s="4"/>
      <c r="F699" s="5"/>
      <c r="G699" s="5"/>
    </row>
    <row r="700" spans="1:7" x14ac:dyDescent="0.25">
      <c r="A700" s="3"/>
      <c r="B700" s="4"/>
      <c r="C700" s="4"/>
      <c r="D700" s="4"/>
      <c r="E700" s="4"/>
      <c r="F700" s="5"/>
      <c r="G700" s="5"/>
    </row>
    <row r="701" spans="1:7" x14ac:dyDescent="0.25">
      <c r="A701" s="3"/>
      <c r="B701" s="4"/>
      <c r="C701" s="4"/>
      <c r="D701" s="4"/>
      <c r="E701" s="4"/>
      <c r="F701" s="5"/>
      <c r="G701" s="5"/>
    </row>
    <row r="702" spans="1:7" x14ac:dyDescent="0.25">
      <c r="A702" s="3"/>
      <c r="B702" s="4"/>
      <c r="C702" s="4"/>
      <c r="D702" s="4"/>
      <c r="E702" s="4"/>
      <c r="F702" s="5"/>
      <c r="G702" s="5"/>
    </row>
    <row r="703" spans="1:7" x14ac:dyDescent="0.25">
      <c r="A703" s="3"/>
      <c r="B703" s="4"/>
      <c r="C703" s="4"/>
      <c r="D703" s="4"/>
      <c r="E703" s="4"/>
      <c r="F703" s="5"/>
      <c r="G703" s="5"/>
    </row>
    <row r="704" spans="1:7" x14ac:dyDescent="0.25">
      <c r="A704" s="3"/>
      <c r="B704" s="4"/>
      <c r="C704" s="4"/>
      <c r="D704" s="4"/>
      <c r="E704" s="4"/>
      <c r="F704" s="5"/>
      <c r="G704" s="5"/>
    </row>
    <row r="705" spans="1:7" x14ac:dyDescent="0.25">
      <c r="A705" s="3"/>
      <c r="B705" s="4"/>
      <c r="C705" s="4"/>
      <c r="D705" s="4"/>
      <c r="E705" s="4"/>
      <c r="F705" s="5"/>
      <c r="G705" s="5"/>
    </row>
    <row r="706" spans="1:7" x14ac:dyDescent="0.25">
      <c r="A706" s="3"/>
      <c r="B706" s="4"/>
      <c r="C706" s="4"/>
      <c r="D706" s="4"/>
      <c r="E706" s="4"/>
      <c r="F706" s="5"/>
      <c r="G706" s="5"/>
    </row>
    <row r="707" spans="1:7" x14ac:dyDescent="0.25">
      <c r="A707" s="3"/>
      <c r="B707" s="4"/>
      <c r="C707" s="4"/>
      <c r="D707" s="4"/>
      <c r="E707" s="4"/>
      <c r="F707" s="5"/>
      <c r="G707" s="5"/>
    </row>
    <row r="708" spans="1:7" x14ac:dyDescent="0.25">
      <c r="A708" s="3"/>
      <c r="B708" s="4"/>
      <c r="C708" s="4"/>
      <c r="D708" s="4"/>
      <c r="E708" s="4"/>
      <c r="F708" s="5"/>
      <c r="G708" s="5"/>
    </row>
    <row r="709" spans="1:7" x14ac:dyDescent="0.25">
      <c r="A709" s="3"/>
      <c r="B709" s="4"/>
      <c r="C709" s="4"/>
      <c r="D709" s="4"/>
      <c r="E709" s="4"/>
      <c r="F709" s="5"/>
      <c r="G709" s="5"/>
    </row>
    <row r="710" spans="1:7" x14ac:dyDescent="0.25">
      <c r="A710" s="3"/>
      <c r="B710" s="4"/>
      <c r="C710" s="4"/>
      <c r="D710" s="4"/>
      <c r="E710" s="4"/>
      <c r="F710" s="5"/>
      <c r="G710" s="5"/>
    </row>
    <row r="711" spans="1:7" x14ac:dyDescent="0.25">
      <c r="A711" s="3"/>
      <c r="B711" s="4"/>
      <c r="C711" s="4"/>
      <c r="D711" s="4"/>
      <c r="E711" s="4"/>
      <c r="F711" s="5"/>
      <c r="G711" s="5"/>
    </row>
    <row r="712" spans="1:7" x14ac:dyDescent="0.25">
      <c r="A712" s="3"/>
      <c r="B712" s="4"/>
      <c r="C712" s="4"/>
      <c r="D712" s="4"/>
      <c r="E712" s="4"/>
      <c r="F712" s="5"/>
      <c r="G712" s="5"/>
    </row>
    <row r="713" spans="1:7" x14ac:dyDescent="0.25">
      <c r="A713" s="3"/>
      <c r="B713" s="4"/>
      <c r="C713" s="4"/>
      <c r="D713" s="4"/>
      <c r="E713" s="4"/>
      <c r="F713" s="5"/>
      <c r="G713" s="5"/>
    </row>
    <row r="714" spans="1:7" x14ac:dyDescent="0.25">
      <c r="A714" s="3"/>
      <c r="B714" s="4"/>
      <c r="C714" s="4"/>
      <c r="D714" s="4"/>
      <c r="E714" s="4"/>
      <c r="F714" s="5"/>
      <c r="G714" s="5"/>
    </row>
    <row r="715" spans="1:7" x14ac:dyDescent="0.25">
      <c r="A715" s="3"/>
      <c r="B715" s="4"/>
      <c r="C715" s="4"/>
      <c r="D715" s="4"/>
      <c r="E715" s="4"/>
      <c r="F715" s="5"/>
      <c r="G715" s="5"/>
    </row>
    <row r="716" spans="1:7" x14ac:dyDescent="0.25">
      <c r="A716" s="3"/>
      <c r="B716" s="4"/>
      <c r="C716" s="4"/>
      <c r="D716" s="4"/>
      <c r="E716" s="4"/>
      <c r="F716" s="5"/>
      <c r="G716" s="5"/>
    </row>
    <row r="717" spans="1:7" x14ac:dyDescent="0.25">
      <c r="A717" s="3"/>
      <c r="B717" s="4"/>
      <c r="C717" s="4"/>
      <c r="D717" s="4"/>
      <c r="E717" s="4"/>
      <c r="F717" s="5"/>
      <c r="G717" s="5"/>
    </row>
    <row r="718" spans="1:7" x14ac:dyDescent="0.25">
      <c r="A718" s="3"/>
      <c r="B718" s="4"/>
      <c r="C718" s="4"/>
      <c r="D718" s="4"/>
      <c r="E718" s="4"/>
      <c r="F718" s="5"/>
      <c r="G718" s="5"/>
    </row>
    <row r="719" spans="1:7" x14ac:dyDescent="0.25">
      <c r="A719" s="3"/>
      <c r="B719" s="4"/>
      <c r="C719" s="4"/>
      <c r="D719" s="4"/>
      <c r="E719" s="4"/>
      <c r="F719" s="5"/>
      <c r="G719" s="5"/>
    </row>
    <row r="720" spans="1:7" x14ac:dyDescent="0.25">
      <c r="A720" s="3"/>
      <c r="B720" s="4"/>
      <c r="C720" s="4"/>
      <c r="D720" s="4"/>
      <c r="E720" s="4"/>
      <c r="F720" s="5"/>
      <c r="G720" s="5"/>
    </row>
    <row r="721" spans="1:7" x14ac:dyDescent="0.25">
      <c r="A721" s="3"/>
      <c r="B721" s="4"/>
      <c r="C721" s="4"/>
      <c r="D721" s="4"/>
      <c r="E721" s="4"/>
      <c r="F721" s="5"/>
      <c r="G721" s="5"/>
    </row>
    <row r="722" spans="1:7" x14ac:dyDescent="0.25">
      <c r="A722" s="3"/>
      <c r="B722" s="4"/>
      <c r="C722" s="4"/>
      <c r="D722" s="4"/>
      <c r="E722" s="4"/>
      <c r="F722" s="5"/>
      <c r="G722" s="5"/>
    </row>
    <row r="723" spans="1:7" x14ac:dyDescent="0.25">
      <c r="A723" s="3"/>
      <c r="B723" s="4"/>
      <c r="C723" s="4"/>
      <c r="D723" s="4"/>
      <c r="E723" s="4"/>
      <c r="F723" s="5"/>
      <c r="G723" s="5"/>
    </row>
    <row r="724" spans="1:7" x14ac:dyDescent="0.25">
      <c r="A724" s="3"/>
      <c r="B724" s="4"/>
      <c r="C724" s="4"/>
      <c r="D724" s="4"/>
      <c r="E724" s="4"/>
      <c r="F724" s="5"/>
      <c r="G724" s="5"/>
    </row>
    <row r="725" spans="1:7" x14ac:dyDescent="0.25">
      <c r="A725" s="3"/>
      <c r="B725" s="4"/>
      <c r="C725" s="4"/>
      <c r="D725" s="4"/>
      <c r="E725" s="4"/>
      <c r="F725" s="5"/>
      <c r="G725" s="5"/>
    </row>
    <row r="726" spans="1:7" x14ac:dyDescent="0.25">
      <c r="A726" s="3"/>
      <c r="B726" s="4"/>
      <c r="C726" s="4"/>
      <c r="D726" s="4"/>
      <c r="E726" s="4"/>
      <c r="F726" s="5"/>
      <c r="G726" s="5"/>
    </row>
    <row r="727" spans="1:7" x14ac:dyDescent="0.25">
      <c r="A727" s="3"/>
      <c r="B727" s="4"/>
      <c r="C727" s="4"/>
      <c r="D727" s="4"/>
      <c r="E727" s="4"/>
      <c r="F727" s="5"/>
      <c r="G727" s="5"/>
    </row>
    <row r="728" spans="1:7" x14ac:dyDescent="0.25">
      <c r="A728" s="3"/>
      <c r="B728" s="4"/>
      <c r="C728" s="4"/>
      <c r="D728" s="4"/>
      <c r="E728" s="4"/>
      <c r="F728" s="5"/>
      <c r="G728" s="5"/>
    </row>
    <row r="729" spans="1:7" x14ac:dyDescent="0.25">
      <c r="A729" s="3"/>
      <c r="B729" s="4"/>
      <c r="C729" s="4"/>
      <c r="D729" s="4"/>
      <c r="E729" s="4"/>
      <c r="F729" s="5"/>
      <c r="G729" s="5"/>
    </row>
    <row r="730" spans="1:7" x14ac:dyDescent="0.25">
      <c r="A730" s="3"/>
      <c r="B730" s="4"/>
      <c r="C730" s="4"/>
      <c r="D730" s="4"/>
      <c r="E730" s="4"/>
      <c r="F730" s="5"/>
      <c r="G730" s="5"/>
    </row>
    <row r="731" spans="1:7" x14ac:dyDescent="0.25">
      <c r="A731" s="3"/>
      <c r="B731" s="4"/>
      <c r="C731" s="4"/>
      <c r="D731" s="4"/>
      <c r="E731" s="4"/>
      <c r="F731" s="5"/>
      <c r="G731" s="5"/>
    </row>
    <row r="732" spans="1:7" x14ac:dyDescent="0.25">
      <c r="A732" s="3"/>
      <c r="B732" s="4"/>
      <c r="C732" s="4"/>
      <c r="D732" s="4"/>
      <c r="E732" s="4"/>
      <c r="F732" s="5"/>
      <c r="G732" s="5"/>
    </row>
    <row r="733" spans="1:7" x14ac:dyDescent="0.25">
      <c r="A733" s="3"/>
      <c r="B733" s="4"/>
      <c r="C733" s="4"/>
      <c r="D733" s="4"/>
      <c r="E733" s="4"/>
      <c r="F733" s="5"/>
      <c r="G733" s="5"/>
    </row>
    <row r="734" spans="1:7" x14ac:dyDescent="0.25">
      <c r="A734" s="3"/>
      <c r="B734" s="4"/>
      <c r="C734" s="4"/>
      <c r="D734" s="4"/>
      <c r="E734" s="4"/>
      <c r="F734" s="5"/>
      <c r="G734" s="5"/>
    </row>
    <row r="735" spans="1:7" x14ac:dyDescent="0.25">
      <c r="A735" s="3"/>
      <c r="B735" s="4"/>
      <c r="C735" s="4"/>
      <c r="D735" s="4"/>
      <c r="E735" s="4"/>
      <c r="F735" s="5"/>
      <c r="G735" s="5"/>
    </row>
    <row r="736" spans="1:7" x14ac:dyDescent="0.25">
      <c r="A736" s="3"/>
      <c r="B736" s="4"/>
      <c r="C736" s="4"/>
      <c r="D736" s="4"/>
      <c r="E736" s="4"/>
      <c r="F736" s="5"/>
      <c r="G736" s="5"/>
    </row>
    <row r="737" spans="1:7" x14ac:dyDescent="0.25">
      <c r="A737" s="3"/>
      <c r="B737" s="4"/>
      <c r="C737" s="4"/>
      <c r="D737" s="4"/>
      <c r="E737" s="4"/>
      <c r="F737" s="5"/>
      <c r="G737" s="5"/>
    </row>
    <row r="738" spans="1:7" x14ac:dyDescent="0.25">
      <c r="A738" s="3"/>
      <c r="B738" s="4"/>
      <c r="C738" s="4"/>
      <c r="D738" s="4"/>
      <c r="E738" s="4"/>
      <c r="F738" s="5"/>
      <c r="G738" s="5"/>
    </row>
    <row r="739" spans="1:7" x14ac:dyDescent="0.25">
      <c r="A739" s="3"/>
      <c r="B739" s="4"/>
      <c r="C739" s="4"/>
      <c r="D739" s="4"/>
      <c r="E739" s="4"/>
      <c r="F739" s="5"/>
      <c r="G739" s="5"/>
    </row>
    <row r="740" spans="1:7" x14ac:dyDescent="0.25">
      <c r="A740" s="3"/>
      <c r="B740" s="4"/>
      <c r="C740" s="4"/>
      <c r="D740" s="4"/>
      <c r="E740" s="4"/>
      <c r="F740" s="5"/>
      <c r="G740" s="5"/>
    </row>
    <row r="741" spans="1:7" x14ac:dyDescent="0.25">
      <c r="A741" s="3"/>
      <c r="B741" s="4"/>
      <c r="C741" s="4"/>
      <c r="D741" s="4"/>
      <c r="E741" s="4"/>
      <c r="F741" s="5"/>
      <c r="G741" s="5"/>
    </row>
    <row r="742" spans="1:7" x14ac:dyDescent="0.25">
      <c r="A742" s="3"/>
      <c r="B742" s="4"/>
      <c r="C742" s="4"/>
      <c r="D742" s="4"/>
      <c r="E742" s="4"/>
      <c r="F742" s="5"/>
      <c r="G742" s="5"/>
    </row>
    <row r="743" spans="1:7" x14ac:dyDescent="0.25">
      <c r="A743" s="3"/>
      <c r="B743" s="4"/>
      <c r="C743" s="4"/>
      <c r="D743" s="4"/>
      <c r="E743" s="4"/>
      <c r="F743" s="5"/>
      <c r="G743" s="5"/>
    </row>
    <row r="744" spans="1:7" x14ac:dyDescent="0.25">
      <c r="A744" s="3"/>
      <c r="B744" s="4"/>
      <c r="C744" s="4"/>
      <c r="D744" s="4"/>
      <c r="E744" s="4"/>
      <c r="F744" s="5"/>
      <c r="G744" s="5"/>
    </row>
    <row r="745" spans="1:7" x14ac:dyDescent="0.25">
      <c r="A745" s="3"/>
      <c r="B745" s="4"/>
      <c r="C745" s="4"/>
      <c r="D745" s="4"/>
      <c r="E745" s="4"/>
      <c r="F745" s="5"/>
      <c r="G745" s="5"/>
    </row>
    <row r="746" spans="1:7" x14ac:dyDescent="0.25">
      <c r="A746" s="3"/>
      <c r="B746" s="4"/>
      <c r="C746" s="4"/>
      <c r="D746" s="4"/>
      <c r="E746" s="4"/>
      <c r="F746" s="5"/>
      <c r="G746" s="5"/>
    </row>
    <row r="747" spans="1:7" x14ac:dyDescent="0.25">
      <c r="A747" s="3"/>
      <c r="B747" s="4"/>
      <c r="C747" s="4"/>
      <c r="D747" s="4"/>
      <c r="E747" s="4"/>
      <c r="F747" s="5"/>
      <c r="G747" s="5"/>
    </row>
    <row r="748" spans="1:7" x14ac:dyDescent="0.25">
      <c r="A748" s="3"/>
      <c r="B748" s="4"/>
      <c r="C748" s="4"/>
      <c r="D748" s="4"/>
      <c r="E748" s="4"/>
      <c r="F748" s="5"/>
      <c r="G748" s="5"/>
    </row>
    <row r="749" spans="1:7" x14ac:dyDescent="0.25">
      <c r="A749" s="3"/>
      <c r="B749" s="4"/>
      <c r="C749" s="4"/>
      <c r="D749" s="4"/>
      <c r="E749" s="4"/>
      <c r="F749" s="5"/>
      <c r="G749" s="5"/>
    </row>
    <row r="750" spans="1:7" x14ac:dyDescent="0.25">
      <c r="A750" s="3"/>
      <c r="B750" s="4"/>
      <c r="C750" s="4"/>
      <c r="D750" s="4"/>
      <c r="E750" s="4"/>
      <c r="F750" s="5"/>
      <c r="G750" s="5"/>
    </row>
    <row r="751" spans="1:7" x14ac:dyDescent="0.25">
      <c r="A751" s="3"/>
      <c r="B751" s="4"/>
      <c r="C751" s="4"/>
      <c r="D751" s="4"/>
      <c r="E751" s="4"/>
      <c r="F751" s="5"/>
      <c r="G751" s="5"/>
    </row>
    <row r="752" spans="1:7" x14ac:dyDescent="0.25">
      <c r="A752" s="3"/>
      <c r="B752" s="4"/>
      <c r="C752" s="4"/>
      <c r="D752" s="4"/>
      <c r="E752" s="4"/>
      <c r="F752" s="5"/>
      <c r="G752" s="5"/>
    </row>
    <row r="753" spans="1:7" x14ac:dyDescent="0.25">
      <c r="A753" s="3"/>
      <c r="B753" s="4"/>
      <c r="C753" s="4"/>
      <c r="D753" s="4"/>
      <c r="E753" s="4"/>
      <c r="F753" s="5"/>
      <c r="G753" s="5"/>
    </row>
    <row r="754" spans="1:7" x14ac:dyDescent="0.25">
      <c r="A754" s="3"/>
      <c r="B754" s="4"/>
      <c r="C754" s="4"/>
      <c r="D754" s="4"/>
      <c r="E754" s="4"/>
      <c r="F754" s="5"/>
      <c r="G754" s="5"/>
    </row>
    <row r="755" spans="1:7" x14ac:dyDescent="0.25">
      <c r="A755" s="3"/>
      <c r="B755" s="4"/>
      <c r="C755" s="4"/>
      <c r="D755" s="4"/>
      <c r="E755" s="4"/>
      <c r="F755" s="5"/>
      <c r="G755" s="5"/>
    </row>
    <row r="756" spans="1:7" x14ac:dyDescent="0.25">
      <c r="A756" s="3"/>
      <c r="B756" s="4"/>
      <c r="C756" s="4"/>
      <c r="D756" s="4"/>
      <c r="E756" s="4"/>
      <c r="F756" s="5"/>
      <c r="G756" s="5"/>
    </row>
    <row r="757" spans="1:7" x14ac:dyDescent="0.25">
      <c r="A757" s="3"/>
      <c r="B757" s="4"/>
      <c r="C757" s="4"/>
      <c r="D757" s="4"/>
      <c r="E757" s="4"/>
      <c r="F757" s="5"/>
      <c r="G757" s="5"/>
    </row>
    <row r="758" spans="1:7" x14ac:dyDescent="0.25">
      <c r="A758" s="3"/>
      <c r="B758" s="4"/>
      <c r="C758" s="4"/>
      <c r="D758" s="4"/>
      <c r="E758" s="4"/>
      <c r="F758" s="5"/>
      <c r="G758" s="5"/>
    </row>
    <row r="759" spans="1:7" x14ac:dyDescent="0.25">
      <c r="A759" s="3"/>
      <c r="B759" s="4"/>
      <c r="C759" s="4"/>
      <c r="D759" s="4"/>
      <c r="E759" s="4"/>
      <c r="F759" s="5"/>
      <c r="G759" s="5"/>
    </row>
    <row r="760" spans="1:7" x14ac:dyDescent="0.25">
      <c r="A760" s="3"/>
      <c r="B760" s="4"/>
      <c r="C760" s="4"/>
      <c r="D760" s="4"/>
      <c r="E760" s="4"/>
      <c r="F760" s="5"/>
      <c r="G760" s="5"/>
    </row>
    <row r="761" spans="1:7" x14ac:dyDescent="0.25">
      <c r="A761" s="3"/>
      <c r="B761" s="4"/>
      <c r="C761" s="4"/>
      <c r="D761" s="4"/>
      <c r="E761" s="4"/>
      <c r="F761" s="5"/>
      <c r="G761" s="5"/>
    </row>
    <row r="762" spans="1:7" x14ac:dyDescent="0.25">
      <c r="A762" s="3"/>
      <c r="B762" s="4"/>
      <c r="C762" s="4"/>
      <c r="D762" s="4"/>
      <c r="E762" s="4"/>
      <c r="F762" s="5"/>
      <c r="G762" s="5"/>
    </row>
    <row r="763" spans="1:7" x14ac:dyDescent="0.25">
      <c r="A763" s="3"/>
      <c r="B763" s="4"/>
      <c r="C763" s="4"/>
      <c r="D763" s="4"/>
      <c r="E763" s="4"/>
      <c r="F763" s="5"/>
      <c r="G763" s="5"/>
    </row>
    <row r="764" spans="1:7" x14ac:dyDescent="0.25">
      <c r="A764" s="3"/>
      <c r="B764" s="4"/>
      <c r="C764" s="4"/>
      <c r="D764" s="4"/>
      <c r="E764" s="4"/>
      <c r="F764" s="5"/>
      <c r="G764" s="5"/>
    </row>
    <row r="765" spans="1:7" x14ac:dyDescent="0.25">
      <c r="A765" s="3"/>
      <c r="B765" s="4"/>
      <c r="C765" s="4"/>
      <c r="D765" s="4"/>
      <c r="E765" s="4"/>
      <c r="F765" s="5"/>
      <c r="G765" s="5"/>
    </row>
    <row r="766" spans="1:7" x14ac:dyDescent="0.25">
      <c r="A766" s="3"/>
      <c r="B766" s="4"/>
      <c r="C766" s="4"/>
      <c r="D766" s="4"/>
      <c r="E766" s="4"/>
      <c r="F766" s="5"/>
      <c r="G766" s="5"/>
    </row>
    <row r="767" spans="1:7" x14ac:dyDescent="0.25">
      <c r="A767" s="3"/>
      <c r="B767" s="4"/>
      <c r="C767" s="4"/>
      <c r="D767" s="4"/>
      <c r="E767" s="4"/>
      <c r="F767" s="5"/>
      <c r="G767" s="5"/>
    </row>
    <row r="768" spans="1:7" x14ac:dyDescent="0.25">
      <c r="A768" s="3"/>
      <c r="B768" s="4"/>
      <c r="C768" s="4"/>
      <c r="D768" s="4"/>
      <c r="E768" s="4"/>
      <c r="F768" s="5"/>
      <c r="G768" s="5"/>
    </row>
    <row r="769" spans="1:7" x14ac:dyDescent="0.25">
      <c r="A769" s="3"/>
      <c r="B769" s="4"/>
      <c r="C769" s="4"/>
      <c r="D769" s="4"/>
      <c r="E769" s="4"/>
      <c r="F769" s="5"/>
      <c r="G769" s="5"/>
    </row>
    <row r="770" spans="1:7" x14ac:dyDescent="0.25">
      <c r="A770" s="3"/>
      <c r="B770" s="4"/>
      <c r="C770" s="4"/>
      <c r="D770" s="4"/>
      <c r="E770" s="4"/>
      <c r="F770" s="5"/>
      <c r="G770" s="5"/>
    </row>
    <row r="771" spans="1:7" x14ac:dyDescent="0.25">
      <c r="A771" s="3"/>
      <c r="B771" s="4"/>
      <c r="C771" s="4"/>
      <c r="D771" s="4"/>
      <c r="E771" s="4"/>
      <c r="F771" s="5"/>
      <c r="G771" s="5"/>
    </row>
    <row r="772" spans="1:7" x14ac:dyDescent="0.25">
      <c r="A772" s="3"/>
      <c r="B772" s="4"/>
      <c r="C772" s="4"/>
      <c r="D772" s="4"/>
      <c r="E772" s="4"/>
      <c r="F772" s="5"/>
      <c r="G772" s="5"/>
    </row>
    <row r="773" spans="1:7" x14ac:dyDescent="0.25">
      <c r="A773" s="3"/>
      <c r="B773" s="4"/>
      <c r="C773" s="4"/>
      <c r="D773" s="4"/>
      <c r="E773" s="4"/>
      <c r="F773" s="5"/>
      <c r="G773" s="5"/>
    </row>
    <row r="774" spans="1:7" x14ac:dyDescent="0.25">
      <c r="A774" s="3"/>
      <c r="B774" s="4"/>
      <c r="C774" s="4"/>
      <c r="D774" s="4"/>
      <c r="E774" s="4"/>
      <c r="F774" s="5"/>
      <c r="G774" s="5"/>
    </row>
    <row r="775" spans="1:7" x14ac:dyDescent="0.25">
      <c r="A775" s="3"/>
      <c r="B775" s="4"/>
      <c r="C775" s="4"/>
      <c r="D775" s="4"/>
      <c r="E775" s="4"/>
      <c r="F775" s="5"/>
      <c r="G775" s="5"/>
    </row>
    <row r="776" spans="1:7" x14ac:dyDescent="0.25">
      <c r="A776" s="3"/>
      <c r="B776" s="4"/>
      <c r="C776" s="4"/>
      <c r="D776" s="4"/>
      <c r="E776" s="4"/>
      <c r="F776" s="5"/>
      <c r="G776" s="5"/>
    </row>
    <row r="777" spans="1:7" x14ac:dyDescent="0.25">
      <c r="A777" s="3"/>
      <c r="B777" s="4"/>
      <c r="C777" s="4"/>
      <c r="D777" s="4"/>
      <c r="E777" s="4"/>
      <c r="F777" s="5"/>
      <c r="G777" s="5"/>
    </row>
    <row r="778" spans="1:7" x14ac:dyDescent="0.25">
      <c r="A778" s="3"/>
      <c r="B778" s="4"/>
      <c r="C778" s="4"/>
      <c r="D778" s="4"/>
      <c r="E778" s="4"/>
      <c r="F778" s="5"/>
      <c r="G778" s="5"/>
    </row>
    <row r="779" spans="1:7" x14ac:dyDescent="0.25">
      <c r="A779" s="3"/>
      <c r="B779" s="4"/>
      <c r="C779" s="4"/>
      <c r="D779" s="4"/>
      <c r="E779" s="4"/>
      <c r="F779" s="5"/>
      <c r="G779" s="5"/>
    </row>
    <row r="780" spans="1:7" x14ac:dyDescent="0.25">
      <c r="A780" s="3"/>
      <c r="B780" s="4"/>
      <c r="C780" s="4"/>
      <c r="D780" s="4"/>
      <c r="E780" s="4"/>
      <c r="F780" s="5"/>
      <c r="G780" s="5"/>
    </row>
    <row r="781" spans="1:7" x14ac:dyDescent="0.25">
      <c r="A781" s="3"/>
      <c r="B781" s="4"/>
      <c r="C781" s="4"/>
      <c r="D781" s="4"/>
      <c r="E781" s="4"/>
      <c r="F781" s="5"/>
      <c r="G781" s="5"/>
    </row>
    <row r="782" spans="1:7" x14ac:dyDescent="0.25">
      <c r="A782" s="3"/>
      <c r="B782" s="4"/>
      <c r="C782" s="4"/>
      <c r="D782" s="4"/>
      <c r="E782" s="4"/>
      <c r="F782" s="5"/>
      <c r="G782" s="5"/>
    </row>
    <row r="783" spans="1:7" x14ac:dyDescent="0.25">
      <c r="A783" s="3"/>
      <c r="B783" s="4"/>
      <c r="C783" s="4"/>
      <c r="D783" s="4"/>
      <c r="E783" s="4"/>
      <c r="F783" s="5"/>
      <c r="G783" s="5"/>
    </row>
    <row r="784" spans="1:7" x14ac:dyDescent="0.25">
      <c r="A784" s="3"/>
      <c r="B784" s="4"/>
      <c r="C784" s="4"/>
      <c r="D784" s="4"/>
      <c r="E784" s="4"/>
      <c r="F784" s="5"/>
      <c r="G784" s="5"/>
    </row>
    <row r="785" spans="1:7" x14ac:dyDescent="0.25">
      <c r="A785" s="3"/>
      <c r="B785" s="4"/>
      <c r="C785" s="4"/>
      <c r="D785" s="4"/>
      <c r="E785" s="4"/>
      <c r="F785" s="5"/>
      <c r="G785" s="5"/>
    </row>
    <row r="786" spans="1:7" x14ac:dyDescent="0.25">
      <c r="A786" s="3"/>
      <c r="B786" s="4"/>
      <c r="C786" s="4"/>
      <c r="D786" s="4"/>
      <c r="E786" s="4"/>
      <c r="F786" s="5"/>
      <c r="G786" s="5"/>
    </row>
    <row r="787" spans="1:7" x14ac:dyDescent="0.25">
      <c r="A787" s="3"/>
      <c r="B787" s="4"/>
      <c r="C787" s="4"/>
      <c r="D787" s="4"/>
      <c r="E787" s="4"/>
      <c r="F787" s="5"/>
      <c r="G787" s="5"/>
    </row>
    <row r="788" spans="1:7" x14ac:dyDescent="0.25">
      <c r="A788" s="3"/>
      <c r="B788" s="4"/>
      <c r="C788" s="4"/>
      <c r="D788" s="4"/>
      <c r="E788" s="4"/>
      <c r="F788" s="5"/>
      <c r="G788" s="5"/>
    </row>
    <row r="789" spans="1:7" x14ac:dyDescent="0.25">
      <c r="A789" s="3"/>
      <c r="B789" s="4"/>
      <c r="C789" s="4"/>
      <c r="D789" s="4"/>
      <c r="E789" s="4"/>
      <c r="F789" s="5"/>
      <c r="G789" s="5"/>
    </row>
    <row r="790" spans="1:7" x14ac:dyDescent="0.25">
      <c r="A790" s="3"/>
      <c r="B790" s="4"/>
      <c r="C790" s="4"/>
      <c r="D790" s="4"/>
      <c r="E790" s="4"/>
      <c r="F790" s="5"/>
      <c r="G790" s="5"/>
    </row>
    <row r="791" spans="1:7" x14ac:dyDescent="0.25">
      <c r="A791" s="3"/>
      <c r="B791" s="4"/>
      <c r="C791" s="4"/>
      <c r="D791" s="4"/>
      <c r="E791" s="4"/>
      <c r="F791" s="5"/>
      <c r="G791" s="5"/>
    </row>
    <row r="792" spans="1:7" x14ac:dyDescent="0.25">
      <c r="A792" s="3"/>
      <c r="B792" s="4"/>
      <c r="C792" s="4"/>
      <c r="D792" s="4"/>
      <c r="E792" s="4"/>
      <c r="F792" s="5"/>
      <c r="G792" s="5"/>
    </row>
    <row r="793" spans="1:7" x14ac:dyDescent="0.25">
      <c r="A793" s="3"/>
      <c r="B793" s="4"/>
      <c r="C793" s="4"/>
      <c r="D793" s="4"/>
      <c r="E793" s="4"/>
      <c r="F793" s="5"/>
      <c r="G793" s="5"/>
    </row>
    <row r="794" spans="1:7" x14ac:dyDescent="0.25">
      <c r="A794" s="3"/>
      <c r="B794" s="4"/>
      <c r="C794" s="4"/>
      <c r="D794" s="4"/>
      <c r="E794" s="4"/>
      <c r="F794" s="5"/>
      <c r="G794" s="5"/>
    </row>
    <row r="795" spans="1:7" x14ac:dyDescent="0.25">
      <c r="A795" s="3"/>
      <c r="B795" s="4"/>
      <c r="C795" s="4"/>
      <c r="D795" s="4"/>
      <c r="E795" s="4"/>
      <c r="F795" s="5"/>
      <c r="G795" s="5"/>
    </row>
    <row r="796" spans="1:7" x14ac:dyDescent="0.25">
      <c r="A796" s="3"/>
      <c r="B796" s="4"/>
      <c r="C796" s="4"/>
      <c r="D796" s="4"/>
      <c r="E796" s="4"/>
      <c r="F796" s="5"/>
      <c r="G796" s="5"/>
    </row>
    <row r="797" spans="1:7" x14ac:dyDescent="0.25">
      <c r="A797" s="3"/>
      <c r="B797" s="4"/>
      <c r="C797" s="4"/>
      <c r="D797" s="4"/>
      <c r="E797" s="4"/>
      <c r="F797" s="5"/>
      <c r="G797" s="5"/>
    </row>
    <row r="798" spans="1:7" x14ac:dyDescent="0.25">
      <c r="A798" s="3"/>
      <c r="B798" s="4"/>
      <c r="C798" s="4"/>
      <c r="D798" s="4"/>
      <c r="E798" s="4"/>
      <c r="F798" s="5"/>
      <c r="G798" s="5"/>
    </row>
    <row r="799" spans="1:7" x14ac:dyDescent="0.25">
      <c r="A799" s="3"/>
      <c r="B799" s="4"/>
      <c r="C799" s="4"/>
      <c r="D799" s="4"/>
      <c r="E799" s="4"/>
      <c r="F799" s="5"/>
      <c r="G799" s="5"/>
    </row>
    <row r="800" spans="1:7" x14ac:dyDescent="0.25">
      <c r="A800" s="3"/>
      <c r="B800" s="4"/>
      <c r="C800" s="4"/>
      <c r="D800" s="4"/>
      <c r="E800" s="4"/>
      <c r="F800" s="5"/>
      <c r="G800" s="5"/>
    </row>
    <row r="801" spans="1:7" x14ac:dyDescent="0.25">
      <c r="A801" s="3"/>
      <c r="B801" s="4"/>
      <c r="C801" s="4"/>
      <c r="D801" s="4"/>
      <c r="E801" s="4"/>
      <c r="F801" s="5"/>
      <c r="G801" s="5"/>
    </row>
    <row r="802" spans="1:7" x14ac:dyDescent="0.25">
      <c r="A802" s="3"/>
      <c r="B802" s="4"/>
      <c r="C802" s="4"/>
      <c r="D802" s="4"/>
      <c r="E802" s="4"/>
      <c r="F802" s="5"/>
      <c r="G802" s="5"/>
    </row>
    <row r="803" spans="1:7" x14ac:dyDescent="0.25">
      <c r="A803" s="3"/>
      <c r="B803" s="4"/>
      <c r="C803" s="4"/>
      <c r="D803" s="4"/>
      <c r="E803" s="4"/>
      <c r="F803" s="5"/>
      <c r="G803" s="5"/>
    </row>
    <row r="804" spans="1:7" x14ac:dyDescent="0.25">
      <c r="A804" s="3"/>
      <c r="B804" s="4"/>
      <c r="C804" s="4"/>
      <c r="D804" s="4"/>
      <c r="E804" s="4"/>
      <c r="F804" s="5"/>
      <c r="G804" s="5"/>
    </row>
    <row r="805" spans="1:7" x14ac:dyDescent="0.25">
      <c r="A805" s="3"/>
      <c r="B805" s="4"/>
      <c r="C805" s="4"/>
      <c r="D805" s="4"/>
      <c r="E805" s="4"/>
      <c r="F805" s="5"/>
      <c r="G805" s="5"/>
    </row>
    <row r="806" spans="1:7" x14ac:dyDescent="0.25">
      <c r="A806" s="3"/>
      <c r="B806" s="4"/>
      <c r="C806" s="4"/>
      <c r="D806" s="4"/>
      <c r="E806" s="4"/>
      <c r="F806" s="5"/>
      <c r="G806" s="5"/>
    </row>
    <row r="807" spans="1:7" x14ac:dyDescent="0.25">
      <c r="A807" s="3"/>
      <c r="B807" s="4"/>
      <c r="C807" s="4"/>
      <c r="D807" s="4"/>
      <c r="E807" s="4"/>
      <c r="F807" s="5"/>
      <c r="G807" s="5"/>
    </row>
    <row r="808" spans="1:7" x14ac:dyDescent="0.25">
      <c r="A808" s="3"/>
      <c r="B808" s="4"/>
      <c r="C808" s="4"/>
      <c r="D808" s="4"/>
      <c r="E808" s="4"/>
      <c r="F808" s="5"/>
      <c r="G808" s="5"/>
    </row>
    <row r="809" spans="1:7" x14ac:dyDescent="0.25">
      <c r="A809" s="3"/>
      <c r="B809" s="4"/>
      <c r="C809" s="4"/>
      <c r="D809" s="4"/>
      <c r="E809" s="4"/>
      <c r="F809" s="5"/>
      <c r="G809" s="5"/>
    </row>
    <row r="810" spans="1:7" x14ac:dyDescent="0.25">
      <c r="A810" s="3"/>
      <c r="B810" s="4"/>
      <c r="C810" s="4"/>
      <c r="D810" s="4"/>
      <c r="E810" s="4"/>
      <c r="F810" s="5"/>
      <c r="G810" s="5"/>
    </row>
    <row r="811" spans="1:7" x14ac:dyDescent="0.25">
      <c r="A811" s="3"/>
      <c r="B811" s="4"/>
      <c r="C811" s="4"/>
      <c r="D811" s="4"/>
      <c r="E811" s="4"/>
      <c r="F811" s="5"/>
      <c r="G811" s="5"/>
    </row>
    <row r="812" spans="1:7" x14ac:dyDescent="0.25">
      <c r="A812" s="3"/>
      <c r="B812" s="4"/>
      <c r="C812" s="4"/>
      <c r="D812" s="4"/>
      <c r="E812" s="4"/>
      <c r="F812" s="5"/>
      <c r="G812" s="5"/>
    </row>
    <row r="813" spans="1:7" x14ac:dyDescent="0.25">
      <c r="A813" s="3"/>
      <c r="B813" s="4"/>
      <c r="C813" s="4"/>
      <c r="D813" s="4"/>
      <c r="E813" s="4"/>
      <c r="F813" s="5"/>
      <c r="G813" s="5"/>
    </row>
    <row r="814" spans="1:7" x14ac:dyDescent="0.25">
      <c r="A814" s="3"/>
      <c r="B814" s="4"/>
      <c r="C814" s="4"/>
      <c r="D814" s="4"/>
      <c r="E814" s="4"/>
      <c r="F814" s="5"/>
      <c r="G814" s="5"/>
    </row>
    <row r="815" spans="1:7" x14ac:dyDescent="0.25">
      <c r="A815" s="3"/>
      <c r="B815" s="4"/>
      <c r="C815" s="4"/>
      <c r="D815" s="4"/>
      <c r="E815" s="4"/>
      <c r="F815" s="5"/>
      <c r="G815" s="5"/>
    </row>
    <row r="816" spans="1:7" x14ac:dyDescent="0.25">
      <c r="A816" s="3"/>
      <c r="B816" s="4"/>
      <c r="C816" s="4"/>
      <c r="D816" s="4"/>
      <c r="E816" s="4"/>
      <c r="F816" s="5"/>
      <c r="G816" s="5"/>
    </row>
    <row r="817" spans="1:7" x14ac:dyDescent="0.25">
      <c r="A817" s="3"/>
      <c r="B817" s="4"/>
      <c r="C817" s="4"/>
      <c r="D817" s="4"/>
      <c r="E817" s="4"/>
      <c r="F817" s="5"/>
      <c r="G817" s="5"/>
    </row>
    <row r="818" spans="1:7" x14ac:dyDescent="0.25">
      <c r="A818" s="3"/>
      <c r="B818" s="4"/>
      <c r="C818" s="4"/>
      <c r="D818" s="4"/>
      <c r="E818" s="4"/>
      <c r="F818" s="5"/>
      <c r="G818" s="5"/>
    </row>
    <row r="819" spans="1:7" x14ac:dyDescent="0.25">
      <c r="A819" s="3"/>
      <c r="B819" s="4"/>
      <c r="C819" s="4"/>
      <c r="D819" s="4"/>
      <c r="E819" s="4"/>
      <c r="F819" s="5"/>
      <c r="G819" s="5"/>
    </row>
    <row r="820" spans="1:7" x14ac:dyDescent="0.25">
      <c r="A820" s="3"/>
      <c r="B820" s="4"/>
      <c r="C820" s="4"/>
      <c r="D820" s="4"/>
      <c r="E820" s="4"/>
      <c r="F820" s="5"/>
      <c r="G820" s="5"/>
    </row>
    <row r="821" spans="1:7" x14ac:dyDescent="0.25">
      <c r="A821" s="3"/>
      <c r="B821" s="4"/>
      <c r="C821" s="4"/>
      <c r="D821" s="4"/>
      <c r="E821" s="4"/>
      <c r="F821" s="5"/>
      <c r="G821" s="5"/>
    </row>
    <row r="822" spans="1:7" x14ac:dyDescent="0.25">
      <c r="A822" s="3"/>
      <c r="B822" s="4"/>
      <c r="C822" s="4"/>
      <c r="D822" s="4"/>
      <c r="E822" s="4"/>
      <c r="F822" s="5"/>
      <c r="G822" s="5"/>
    </row>
    <row r="823" spans="1:7" x14ac:dyDescent="0.25">
      <c r="A823" s="3"/>
      <c r="B823" s="4"/>
      <c r="C823" s="4"/>
      <c r="D823" s="4"/>
      <c r="E823" s="4"/>
      <c r="F823" s="5"/>
      <c r="G823" s="5"/>
    </row>
    <row r="824" spans="1:7" x14ac:dyDescent="0.25">
      <c r="A824" s="3"/>
      <c r="B824" s="4"/>
      <c r="C824" s="4"/>
      <c r="D824" s="4"/>
      <c r="E824" s="4"/>
      <c r="F824" s="5"/>
      <c r="G824" s="5"/>
    </row>
    <row r="825" spans="1:7" x14ac:dyDescent="0.25">
      <c r="A825" s="3"/>
      <c r="B825" s="4"/>
      <c r="C825" s="4"/>
      <c r="D825" s="4"/>
      <c r="E825" s="4"/>
      <c r="F825" s="5"/>
      <c r="G825" s="5"/>
    </row>
    <row r="826" spans="1:7" x14ac:dyDescent="0.25">
      <c r="A826" s="3"/>
      <c r="B826" s="4"/>
      <c r="C826" s="4"/>
      <c r="D826" s="4"/>
      <c r="E826" s="4"/>
      <c r="F826" s="5"/>
      <c r="G826" s="5"/>
    </row>
    <row r="827" spans="1:7" x14ac:dyDescent="0.25">
      <c r="A827" s="3"/>
      <c r="B827" s="4"/>
      <c r="C827" s="4"/>
      <c r="D827" s="4"/>
      <c r="E827" s="4"/>
      <c r="F827" s="5"/>
      <c r="G827" s="5"/>
    </row>
    <row r="828" spans="1:7" x14ac:dyDescent="0.25">
      <c r="A828" s="3"/>
      <c r="B828" s="4"/>
      <c r="C828" s="4"/>
      <c r="D828" s="4"/>
      <c r="E828" s="4"/>
      <c r="F828" s="5"/>
      <c r="G828" s="5"/>
    </row>
    <row r="829" spans="1:7" x14ac:dyDescent="0.25">
      <c r="A829" s="3"/>
      <c r="B829" s="4"/>
      <c r="C829" s="4"/>
      <c r="D829" s="4"/>
      <c r="E829" s="4"/>
      <c r="F829" s="5"/>
      <c r="G829" s="5"/>
    </row>
    <row r="830" spans="1:7" x14ac:dyDescent="0.25">
      <c r="A830" s="3"/>
      <c r="B830" s="4"/>
      <c r="C830" s="4"/>
      <c r="D830" s="4"/>
      <c r="E830" s="4"/>
      <c r="F830" s="5"/>
      <c r="G830" s="5"/>
    </row>
    <row r="831" spans="1:7" x14ac:dyDescent="0.25">
      <c r="A831" s="3"/>
      <c r="B831" s="4"/>
      <c r="C831" s="4"/>
      <c r="D831" s="4"/>
      <c r="E831" s="4"/>
      <c r="F831" s="5"/>
      <c r="G831" s="5"/>
    </row>
    <row r="832" spans="1:7" x14ac:dyDescent="0.25">
      <c r="A832" s="3"/>
      <c r="B832" s="4"/>
      <c r="C832" s="4"/>
      <c r="D832" s="4"/>
      <c r="E832" s="4"/>
      <c r="F832" s="5"/>
      <c r="G832" s="5"/>
    </row>
    <row r="833" spans="1:7" x14ac:dyDescent="0.25">
      <c r="A833" s="3"/>
      <c r="B833" s="4"/>
      <c r="C833" s="4"/>
      <c r="D833" s="4"/>
      <c r="E833" s="4"/>
      <c r="F833" s="5"/>
      <c r="G833" s="5"/>
    </row>
    <row r="834" spans="1:7" x14ac:dyDescent="0.25">
      <c r="A834" s="3"/>
      <c r="B834" s="4"/>
      <c r="C834" s="4"/>
      <c r="D834" s="4"/>
      <c r="E834" s="4"/>
      <c r="F834" s="5"/>
      <c r="G834" s="5"/>
    </row>
    <row r="835" spans="1:7" x14ac:dyDescent="0.25">
      <c r="A835" s="3"/>
      <c r="B835" s="4"/>
      <c r="C835" s="4"/>
      <c r="D835" s="4"/>
      <c r="E835" s="4"/>
      <c r="F835" s="5"/>
      <c r="G835" s="5"/>
    </row>
    <row r="836" spans="1:7" x14ac:dyDescent="0.25">
      <c r="A836" s="3"/>
      <c r="B836" s="4"/>
      <c r="C836" s="4"/>
      <c r="D836" s="4"/>
      <c r="E836" s="4"/>
      <c r="F836" s="5"/>
      <c r="G836" s="5"/>
    </row>
    <row r="837" spans="1:7" x14ac:dyDescent="0.25">
      <c r="A837" s="3"/>
      <c r="B837" s="4"/>
      <c r="C837" s="4"/>
      <c r="D837" s="4"/>
      <c r="E837" s="4"/>
      <c r="F837" s="5"/>
      <c r="G837" s="5"/>
    </row>
    <row r="838" spans="1:7" x14ac:dyDescent="0.25">
      <c r="A838" s="3"/>
      <c r="B838" s="4"/>
      <c r="C838" s="4"/>
      <c r="D838" s="4"/>
      <c r="E838" s="4"/>
      <c r="F838" s="5"/>
      <c r="G838" s="5"/>
    </row>
    <row r="839" spans="1:7" x14ac:dyDescent="0.25">
      <c r="A839" s="3"/>
      <c r="B839" s="4"/>
      <c r="C839" s="4"/>
      <c r="D839" s="4"/>
      <c r="E839" s="4"/>
      <c r="F839" s="5"/>
      <c r="G839" s="5"/>
    </row>
    <row r="840" spans="1:7" x14ac:dyDescent="0.25">
      <c r="A840" s="3"/>
      <c r="B840" s="4"/>
      <c r="C840" s="4"/>
      <c r="D840" s="4"/>
      <c r="E840" s="4"/>
      <c r="F840" s="5"/>
      <c r="G840" s="5"/>
    </row>
    <row r="841" spans="1:7" x14ac:dyDescent="0.25">
      <c r="A841" s="3"/>
      <c r="B841" s="4"/>
      <c r="C841" s="4"/>
      <c r="D841" s="4"/>
      <c r="E841" s="4"/>
      <c r="F841" s="5"/>
      <c r="G841" s="5"/>
    </row>
    <row r="842" spans="1:7" x14ac:dyDescent="0.25">
      <c r="A842" s="3"/>
      <c r="B842" s="4"/>
      <c r="C842" s="4"/>
      <c r="D842" s="4"/>
      <c r="E842" s="4"/>
      <c r="F842" s="5"/>
      <c r="G842" s="5"/>
    </row>
    <row r="843" spans="1:7" x14ac:dyDescent="0.25">
      <c r="A843" s="3"/>
      <c r="B843" s="4"/>
      <c r="C843" s="4"/>
      <c r="D843" s="4"/>
      <c r="E843" s="4"/>
      <c r="F843" s="5"/>
      <c r="G843" s="5"/>
    </row>
    <row r="844" spans="1:7" x14ac:dyDescent="0.25">
      <c r="A844" s="3"/>
      <c r="B844" s="4"/>
      <c r="C844" s="4"/>
      <c r="D844" s="4"/>
      <c r="E844" s="4"/>
      <c r="F844" s="5"/>
      <c r="G844" s="5"/>
    </row>
    <row r="845" spans="1:7" x14ac:dyDescent="0.25">
      <c r="A845" s="3"/>
      <c r="B845" s="4"/>
      <c r="C845" s="4"/>
      <c r="D845" s="4"/>
      <c r="E845" s="4"/>
      <c r="F845" s="5"/>
      <c r="G845" s="5"/>
    </row>
    <row r="846" spans="1:7" x14ac:dyDescent="0.25">
      <c r="A846" s="3"/>
      <c r="B846" s="4"/>
      <c r="C846" s="4"/>
      <c r="D846" s="4"/>
      <c r="E846" s="4"/>
      <c r="F846" s="5"/>
      <c r="G846" s="5"/>
    </row>
    <row r="847" spans="1:7" x14ac:dyDescent="0.25">
      <c r="A847" s="3"/>
      <c r="B847" s="4"/>
      <c r="C847" s="4"/>
      <c r="D847" s="4"/>
      <c r="E847" s="4"/>
      <c r="F847" s="5"/>
      <c r="G847" s="5"/>
    </row>
    <row r="848" spans="1:7" x14ac:dyDescent="0.25">
      <c r="A848" s="3"/>
      <c r="B848" s="4"/>
      <c r="C848" s="4"/>
      <c r="D848" s="4"/>
      <c r="E848" s="4"/>
      <c r="F848" s="5"/>
      <c r="G848" s="5"/>
    </row>
    <row r="849" spans="1:7" x14ac:dyDescent="0.25">
      <c r="A849" s="3"/>
      <c r="B849" s="4"/>
      <c r="C849" s="4"/>
      <c r="D849" s="4"/>
      <c r="E849" s="4"/>
      <c r="F849" s="5"/>
      <c r="G849" s="5"/>
    </row>
    <row r="850" spans="1:7" x14ac:dyDescent="0.25">
      <c r="A850" s="3"/>
      <c r="B850" s="4"/>
      <c r="C850" s="4"/>
      <c r="D850" s="4"/>
      <c r="E850" s="4"/>
      <c r="F850" s="5"/>
      <c r="G850" s="5"/>
    </row>
    <row r="851" spans="1:7" x14ac:dyDescent="0.25">
      <c r="A851" s="3"/>
      <c r="B851" s="4"/>
      <c r="C851" s="4"/>
      <c r="D851" s="4"/>
      <c r="E851" s="4"/>
      <c r="F851" s="5"/>
      <c r="G851" s="5"/>
    </row>
    <row r="852" spans="1:7" x14ac:dyDescent="0.25">
      <c r="A852" s="3"/>
      <c r="B852" s="4"/>
      <c r="C852" s="4"/>
      <c r="D852" s="4"/>
      <c r="E852" s="4"/>
      <c r="F852" s="5"/>
      <c r="G852" s="5"/>
    </row>
    <row r="853" spans="1:7" x14ac:dyDescent="0.25">
      <c r="A853" s="3"/>
      <c r="B853" s="4"/>
      <c r="C853" s="4"/>
      <c r="D853" s="4"/>
      <c r="E853" s="4"/>
      <c r="F853" s="5"/>
      <c r="G853" s="5"/>
    </row>
    <row r="854" spans="1:7" x14ac:dyDescent="0.25">
      <c r="A854" s="3"/>
      <c r="B854" s="4"/>
      <c r="C854" s="4"/>
      <c r="D854" s="4"/>
      <c r="E854" s="4"/>
      <c r="F854" s="5"/>
      <c r="G854" s="5"/>
    </row>
    <row r="855" spans="1:7" x14ac:dyDescent="0.25">
      <c r="A855" s="3"/>
      <c r="B855" s="4"/>
      <c r="C855" s="4"/>
      <c r="D855" s="4"/>
      <c r="E855" s="4"/>
      <c r="F855" s="5"/>
      <c r="G855" s="5"/>
    </row>
    <row r="856" spans="1:7" x14ac:dyDescent="0.25">
      <c r="A856" s="3"/>
      <c r="B856" s="4"/>
      <c r="C856" s="4"/>
      <c r="D856" s="4"/>
      <c r="E856" s="4"/>
      <c r="F856" s="5"/>
      <c r="G856" s="5"/>
    </row>
    <row r="857" spans="1:7" x14ac:dyDescent="0.25">
      <c r="A857" s="3"/>
      <c r="B857" s="4"/>
      <c r="C857" s="4"/>
      <c r="D857" s="4"/>
      <c r="E857" s="4"/>
      <c r="F857" s="5"/>
      <c r="G857" s="5"/>
    </row>
    <row r="858" spans="1:7" x14ac:dyDescent="0.25">
      <c r="A858" s="3"/>
      <c r="B858" s="4"/>
      <c r="C858" s="4"/>
      <c r="D858" s="4"/>
      <c r="E858" s="4"/>
      <c r="F858" s="5"/>
      <c r="G858" s="5"/>
    </row>
    <row r="859" spans="1:7" x14ac:dyDescent="0.25">
      <c r="A859" s="3"/>
      <c r="B859" s="4"/>
      <c r="C859" s="4"/>
      <c r="D859" s="4"/>
      <c r="E859" s="4"/>
      <c r="F859" s="5"/>
      <c r="G859" s="5"/>
    </row>
    <row r="860" spans="1:7" x14ac:dyDescent="0.25">
      <c r="A860" s="3"/>
      <c r="B860" s="4"/>
      <c r="C860" s="4"/>
      <c r="D860" s="4"/>
      <c r="E860" s="4"/>
      <c r="F860" s="5"/>
      <c r="G860" s="5"/>
    </row>
    <row r="861" spans="1:7" x14ac:dyDescent="0.25">
      <c r="A861" s="3"/>
      <c r="B861" s="4"/>
      <c r="C861" s="4"/>
      <c r="D861" s="4"/>
      <c r="E861" s="4"/>
      <c r="F861" s="5"/>
      <c r="G861" s="5"/>
    </row>
    <row r="862" spans="1:7" x14ac:dyDescent="0.25">
      <c r="A862" s="3"/>
      <c r="B862" s="4"/>
      <c r="C862" s="4"/>
      <c r="D862" s="4"/>
      <c r="E862" s="4"/>
      <c r="F862" s="5"/>
      <c r="G862" s="5"/>
    </row>
    <row r="863" spans="1:7" x14ac:dyDescent="0.25">
      <c r="A863" s="3"/>
      <c r="B863" s="4"/>
      <c r="C863" s="4"/>
      <c r="D863" s="4"/>
      <c r="E863" s="4"/>
      <c r="F863" s="5"/>
      <c r="G863" s="5"/>
    </row>
    <row r="864" spans="1:7" x14ac:dyDescent="0.25">
      <c r="A864" s="3"/>
      <c r="B864" s="4"/>
      <c r="C864" s="4"/>
      <c r="D864" s="4"/>
      <c r="E864" s="4"/>
      <c r="F864" s="5"/>
      <c r="G864" s="5"/>
    </row>
    <row r="865" spans="1:7" x14ac:dyDescent="0.25">
      <c r="A865" s="3"/>
      <c r="B865" s="4"/>
      <c r="C865" s="4"/>
      <c r="D865" s="4"/>
      <c r="E865" s="4"/>
      <c r="F865" s="5"/>
      <c r="G865" s="5"/>
    </row>
    <row r="866" spans="1:7" x14ac:dyDescent="0.25">
      <c r="A866" s="3"/>
      <c r="B866" s="4"/>
      <c r="C866" s="4"/>
      <c r="D866" s="4"/>
      <c r="E866" s="4"/>
      <c r="F866" s="5"/>
      <c r="G866" s="5"/>
    </row>
    <row r="867" spans="1:7" x14ac:dyDescent="0.25">
      <c r="A867" s="3"/>
      <c r="B867" s="4"/>
      <c r="C867" s="4"/>
      <c r="D867" s="4"/>
      <c r="E867" s="4"/>
      <c r="F867" s="5"/>
      <c r="G867" s="5"/>
    </row>
    <row r="868" spans="1:7" x14ac:dyDescent="0.25">
      <c r="A868" s="3"/>
      <c r="B868" s="4"/>
      <c r="C868" s="4"/>
      <c r="D868" s="4"/>
      <c r="E868" s="4"/>
      <c r="F868" s="5"/>
      <c r="G868" s="5"/>
    </row>
    <row r="869" spans="1:7" x14ac:dyDescent="0.25">
      <c r="A869" s="3"/>
      <c r="B869" s="4"/>
      <c r="C869" s="4"/>
      <c r="D869" s="4"/>
      <c r="E869" s="4"/>
      <c r="F869" s="5"/>
      <c r="G869" s="5"/>
    </row>
    <row r="870" spans="1:7" x14ac:dyDescent="0.25">
      <c r="A870" s="3"/>
      <c r="B870" s="4"/>
      <c r="C870" s="4"/>
      <c r="D870" s="4"/>
      <c r="E870" s="4"/>
      <c r="F870" s="5"/>
      <c r="G870" s="5"/>
    </row>
    <row r="871" spans="1:7" x14ac:dyDescent="0.25">
      <c r="A871" s="3"/>
      <c r="B871" s="4"/>
      <c r="C871" s="4"/>
      <c r="D871" s="4"/>
      <c r="E871" s="4"/>
      <c r="F871" s="5"/>
      <c r="G871" s="5"/>
    </row>
    <row r="872" spans="1:7" x14ac:dyDescent="0.25">
      <c r="A872" s="3"/>
      <c r="B872" s="4"/>
      <c r="C872" s="4"/>
      <c r="D872" s="4"/>
      <c r="E872" s="4"/>
      <c r="F872" s="5"/>
      <c r="G872" s="5"/>
    </row>
    <row r="873" spans="1:7" x14ac:dyDescent="0.25">
      <c r="A873" s="3"/>
      <c r="B873" s="4"/>
      <c r="C873" s="4"/>
      <c r="D873" s="4"/>
      <c r="E873" s="4"/>
      <c r="F873" s="5"/>
      <c r="G873" s="5"/>
    </row>
    <row r="874" spans="1:7" x14ac:dyDescent="0.25">
      <c r="A874" s="3"/>
      <c r="B874" s="4"/>
      <c r="C874" s="4"/>
      <c r="D874" s="4"/>
      <c r="E874" s="4"/>
      <c r="F874" s="5"/>
      <c r="G874" s="5"/>
    </row>
    <row r="875" spans="1:7" x14ac:dyDescent="0.25">
      <c r="A875" s="3"/>
      <c r="B875" s="4"/>
      <c r="C875" s="4"/>
      <c r="D875" s="4"/>
      <c r="E875" s="4"/>
      <c r="F875" s="5"/>
      <c r="G875" s="5"/>
    </row>
    <row r="876" spans="1:7" x14ac:dyDescent="0.25">
      <c r="A876" s="3"/>
      <c r="B876" s="4"/>
      <c r="C876" s="4"/>
      <c r="D876" s="4"/>
      <c r="E876" s="4"/>
      <c r="F876" s="5"/>
      <c r="G876" s="5"/>
    </row>
    <row r="877" spans="1:7" x14ac:dyDescent="0.25">
      <c r="A877" s="3"/>
      <c r="B877" s="4"/>
      <c r="C877" s="4"/>
      <c r="D877" s="4"/>
      <c r="E877" s="4"/>
      <c r="F877" s="5"/>
      <c r="G877" s="5"/>
    </row>
    <row r="878" spans="1:7" x14ac:dyDescent="0.25">
      <c r="A878" s="3"/>
      <c r="B878" s="4"/>
      <c r="C878" s="4"/>
      <c r="D878" s="4"/>
      <c r="E878" s="4"/>
      <c r="F878" s="5"/>
      <c r="G878" s="5"/>
    </row>
    <row r="879" spans="1:7" x14ac:dyDescent="0.25">
      <c r="A879" s="3"/>
      <c r="B879" s="4"/>
      <c r="C879" s="4"/>
      <c r="D879" s="4"/>
      <c r="E879" s="4"/>
      <c r="F879" s="5"/>
      <c r="G879" s="5"/>
    </row>
    <row r="880" spans="1:7" x14ac:dyDescent="0.25">
      <c r="A880" s="3"/>
      <c r="B880" s="4"/>
      <c r="C880" s="4"/>
      <c r="D880" s="4"/>
      <c r="E880" s="4"/>
      <c r="F880" s="5"/>
      <c r="G880" s="5"/>
    </row>
    <row r="881" spans="1:7" x14ac:dyDescent="0.25">
      <c r="A881" s="3"/>
      <c r="B881" s="4"/>
      <c r="C881" s="4"/>
      <c r="D881" s="4"/>
      <c r="E881" s="4"/>
      <c r="F881" s="5"/>
      <c r="G881" s="5"/>
    </row>
    <row r="882" spans="1:7" x14ac:dyDescent="0.25">
      <c r="A882" s="3"/>
      <c r="B882" s="4"/>
      <c r="C882" s="4"/>
      <c r="D882" s="4"/>
      <c r="E882" s="4"/>
      <c r="F882" s="5"/>
      <c r="G882" s="5"/>
    </row>
    <row r="883" spans="1:7" x14ac:dyDescent="0.25">
      <c r="A883" s="3"/>
      <c r="B883" s="4"/>
      <c r="C883" s="4"/>
      <c r="D883" s="4"/>
      <c r="E883" s="4"/>
      <c r="F883" s="5"/>
      <c r="G883" s="5"/>
    </row>
    <row r="884" spans="1:7" x14ac:dyDescent="0.25">
      <c r="A884" s="3"/>
      <c r="B884" s="4"/>
      <c r="C884" s="4"/>
      <c r="D884" s="4"/>
      <c r="E884" s="4"/>
      <c r="F884" s="5"/>
      <c r="G884" s="5"/>
    </row>
    <row r="885" spans="1:7" x14ac:dyDescent="0.25">
      <c r="A885" s="3"/>
      <c r="B885" s="4"/>
      <c r="C885" s="4"/>
      <c r="D885" s="4"/>
      <c r="E885" s="4"/>
      <c r="F885" s="5"/>
      <c r="G885" s="5"/>
    </row>
    <row r="886" spans="1:7" x14ac:dyDescent="0.25">
      <c r="A886" s="3"/>
      <c r="B886" s="4"/>
      <c r="C886" s="4"/>
      <c r="D886" s="4"/>
      <c r="E886" s="4"/>
      <c r="F886" s="5"/>
      <c r="G886" s="5"/>
    </row>
    <row r="887" spans="1:7" x14ac:dyDescent="0.25">
      <c r="A887" s="3"/>
      <c r="B887" s="4"/>
      <c r="C887" s="4"/>
      <c r="D887" s="4"/>
      <c r="E887" s="4"/>
      <c r="F887" s="5"/>
      <c r="G887" s="5"/>
    </row>
    <row r="888" spans="1:7" x14ac:dyDescent="0.25">
      <c r="A888" s="3"/>
      <c r="B888" s="4"/>
      <c r="C888" s="4"/>
      <c r="D888" s="4"/>
      <c r="E888" s="4"/>
      <c r="F888" s="5"/>
      <c r="G888" s="5"/>
    </row>
    <row r="889" spans="1:7" x14ac:dyDescent="0.25">
      <c r="A889" s="3"/>
      <c r="B889" s="4"/>
      <c r="C889" s="4"/>
      <c r="D889" s="4"/>
      <c r="E889" s="4"/>
      <c r="F889" s="5"/>
      <c r="G889" s="5"/>
    </row>
    <row r="890" spans="1:7" x14ac:dyDescent="0.25">
      <c r="A890" s="3"/>
      <c r="B890" s="4"/>
      <c r="C890" s="4"/>
      <c r="D890" s="4"/>
      <c r="E890" s="4"/>
      <c r="F890" s="5"/>
      <c r="G890" s="5"/>
    </row>
    <row r="891" spans="1:7" x14ac:dyDescent="0.25">
      <c r="A891" s="3"/>
      <c r="B891" s="4"/>
      <c r="C891" s="4"/>
      <c r="D891" s="4"/>
      <c r="E891" s="4"/>
      <c r="F891" s="5"/>
      <c r="G891" s="5"/>
    </row>
    <row r="892" spans="1:7" x14ac:dyDescent="0.25">
      <c r="A892" s="3"/>
      <c r="B892" s="4"/>
      <c r="C892" s="4"/>
      <c r="D892" s="4"/>
      <c r="E892" s="4"/>
      <c r="F892" s="5"/>
      <c r="G892" s="5"/>
    </row>
    <row r="893" spans="1:7" x14ac:dyDescent="0.25">
      <c r="A893" s="3"/>
      <c r="B893" s="4"/>
      <c r="C893" s="4"/>
      <c r="D893" s="4"/>
      <c r="E893" s="4"/>
      <c r="F893" s="5"/>
      <c r="G893" s="5"/>
    </row>
    <row r="894" spans="1:7" x14ac:dyDescent="0.25">
      <c r="A894" s="3"/>
      <c r="B894" s="4"/>
      <c r="C894" s="4"/>
      <c r="D894" s="4"/>
      <c r="E894" s="4"/>
      <c r="F894" s="5"/>
      <c r="G894" s="5"/>
    </row>
    <row r="895" spans="1:7" x14ac:dyDescent="0.25">
      <c r="A895" s="3"/>
      <c r="B895" s="4"/>
      <c r="C895" s="4"/>
      <c r="D895" s="4"/>
      <c r="E895" s="4"/>
      <c r="F895" s="5"/>
      <c r="G895" s="5"/>
    </row>
    <row r="896" spans="1:7" x14ac:dyDescent="0.25">
      <c r="A896" s="3"/>
      <c r="B896" s="4"/>
      <c r="C896" s="4"/>
      <c r="D896" s="4"/>
      <c r="E896" s="4"/>
      <c r="F896" s="5"/>
      <c r="G896" s="5"/>
    </row>
    <row r="897" spans="1:7" x14ac:dyDescent="0.25">
      <c r="A897" s="3"/>
      <c r="B897" s="4"/>
      <c r="C897" s="4"/>
      <c r="D897" s="4"/>
      <c r="E897" s="4"/>
      <c r="F897" s="5"/>
      <c r="G897" s="5"/>
    </row>
    <row r="898" spans="1:7" x14ac:dyDescent="0.25">
      <c r="A898" s="3"/>
      <c r="B898" s="4"/>
      <c r="C898" s="4"/>
      <c r="D898" s="4"/>
      <c r="E898" s="4"/>
      <c r="F898" s="5"/>
      <c r="G898" s="5"/>
    </row>
    <row r="899" spans="1:7" x14ac:dyDescent="0.25">
      <c r="A899" s="3"/>
      <c r="B899" s="4"/>
      <c r="C899" s="4"/>
      <c r="D899" s="4"/>
      <c r="E899" s="4"/>
      <c r="F899" s="5"/>
      <c r="G899" s="5"/>
    </row>
    <row r="900" spans="1:7" x14ac:dyDescent="0.25">
      <c r="A900" s="3"/>
      <c r="B900" s="4"/>
      <c r="C900" s="4"/>
      <c r="D900" s="4"/>
      <c r="E900" s="4"/>
      <c r="F900" s="5"/>
      <c r="G900" s="5"/>
    </row>
    <row r="901" spans="1:7" x14ac:dyDescent="0.25">
      <c r="A901" s="3"/>
      <c r="B901" s="4"/>
      <c r="C901" s="4"/>
      <c r="D901" s="4"/>
      <c r="E901" s="4"/>
      <c r="F901" s="5"/>
      <c r="G901" s="5"/>
    </row>
    <row r="902" spans="1:7" x14ac:dyDescent="0.25">
      <c r="A902" s="3"/>
      <c r="B902" s="4"/>
      <c r="C902" s="4"/>
      <c r="D902" s="4"/>
      <c r="E902" s="4"/>
      <c r="F902" s="5"/>
      <c r="G902" s="5"/>
    </row>
    <row r="903" spans="1:7" x14ac:dyDescent="0.25">
      <c r="A903" s="3"/>
      <c r="B903" s="4"/>
      <c r="C903" s="4"/>
      <c r="D903" s="4"/>
      <c r="E903" s="4"/>
      <c r="F903" s="5"/>
      <c r="G903" s="5"/>
    </row>
    <row r="904" spans="1:7" x14ac:dyDescent="0.25">
      <c r="A904" s="3"/>
      <c r="B904" s="4"/>
      <c r="C904" s="4"/>
      <c r="D904" s="4"/>
      <c r="E904" s="4"/>
      <c r="F904" s="5"/>
      <c r="G904" s="5"/>
    </row>
    <row r="905" spans="1:7" x14ac:dyDescent="0.25">
      <c r="A905" s="3"/>
      <c r="B905" s="4"/>
      <c r="C905" s="4"/>
      <c r="D905" s="4"/>
      <c r="E905" s="4"/>
      <c r="F905" s="5"/>
      <c r="G905" s="5"/>
    </row>
    <row r="906" spans="1:7" x14ac:dyDescent="0.25">
      <c r="A906" s="3"/>
      <c r="B906" s="4"/>
      <c r="C906" s="4"/>
      <c r="D906" s="4"/>
      <c r="E906" s="4"/>
      <c r="F906" s="5"/>
      <c r="G906" s="5"/>
    </row>
    <row r="907" spans="1:7" x14ac:dyDescent="0.25">
      <c r="A907" s="3"/>
      <c r="B907" s="4"/>
      <c r="C907" s="4"/>
      <c r="D907" s="4"/>
      <c r="E907" s="4"/>
      <c r="F907" s="5"/>
      <c r="G907" s="5"/>
    </row>
    <row r="908" spans="1:7" x14ac:dyDescent="0.25">
      <c r="A908" s="3"/>
      <c r="B908" s="4"/>
      <c r="C908" s="4"/>
      <c r="D908" s="4"/>
      <c r="E908" s="4"/>
      <c r="F908" s="5"/>
      <c r="G908" s="5"/>
    </row>
    <row r="909" spans="1:7" x14ac:dyDescent="0.25">
      <c r="A909" s="3"/>
      <c r="B909" s="4"/>
      <c r="C909" s="4"/>
      <c r="D909" s="4"/>
      <c r="E909" s="4"/>
      <c r="F909" s="5"/>
      <c r="G909" s="5"/>
    </row>
    <row r="910" spans="1:7" x14ac:dyDescent="0.25">
      <c r="A910" s="3"/>
      <c r="B910" s="4"/>
      <c r="C910" s="4"/>
      <c r="D910" s="4"/>
      <c r="E910" s="4"/>
      <c r="F910" s="5"/>
      <c r="G910" s="5"/>
    </row>
    <row r="911" spans="1:7" x14ac:dyDescent="0.25">
      <c r="A911" s="3"/>
      <c r="B911" s="4"/>
      <c r="C911" s="4"/>
      <c r="D911" s="4"/>
      <c r="E911" s="4"/>
      <c r="F911" s="5"/>
      <c r="G911" s="5"/>
    </row>
    <row r="912" spans="1:7" x14ac:dyDescent="0.25">
      <c r="A912" s="3"/>
      <c r="B912" s="4"/>
      <c r="C912" s="4"/>
      <c r="D912" s="4"/>
      <c r="E912" s="4"/>
      <c r="F912" s="5"/>
      <c r="G912" s="5"/>
    </row>
    <row r="913" spans="1:7" x14ac:dyDescent="0.25">
      <c r="A913" s="3"/>
      <c r="B913" s="4"/>
      <c r="C913" s="4"/>
      <c r="D913" s="4"/>
      <c r="E913" s="4"/>
      <c r="F913" s="5"/>
      <c r="G913" s="5"/>
    </row>
    <row r="914" spans="1:7" x14ac:dyDescent="0.25">
      <c r="A914" s="3"/>
      <c r="B914" s="4"/>
      <c r="C914" s="4"/>
      <c r="D914" s="4"/>
      <c r="E914" s="4"/>
      <c r="F914" s="5"/>
      <c r="G914" s="5"/>
    </row>
    <row r="915" spans="1:7" x14ac:dyDescent="0.25">
      <c r="A915" s="3"/>
      <c r="B915" s="4"/>
      <c r="C915" s="4"/>
      <c r="D915" s="4"/>
      <c r="E915" s="4"/>
      <c r="F915" s="5"/>
      <c r="G915" s="5"/>
    </row>
    <row r="916" spans="1:7" x14ac:dyDescent="0.25">
      <c r="A916" s="3"/>
      <c r="B916" s="4"/>
      <c r="C916" s="4"/>
      <c r="D916" s="4"/>
      <c r="E916" s="4"/>
      <c r="F916" s="5"/>
      <c r="G916" s="5"/>
    </row>
    <row r="917" spans="1:7" x14ac:dyDescent="0.25">
      <c r="A917" s="3"/>
      <c r="B917" s="4"/>
      <c r="C917" s="4"/>
      <c r="D917" s="4"/>
      <c r="E917" s="4"/>
      <c r="F917" s="5"/>
      <c r="G917" s="5"/>
    </row>
    <row r="918" spans="1:7" x14ac:dyDescent="0.25">
      <c r="A918" s="3"/>
      <c r="B918" s="4"/>
      <c r="C918" s="4"/>
      <c r="D918" s="4"/>
      <c r="E918" s="4"/>
      <c r="F918" s="5"/>
      <c r="G918" s="5"/>
    </row>
    <row r="919" spans="1:7" x14ac:dyDescent="0.25">
      <c r="A919" s="3"/>
      <c r="B919" s="4"/>
      <c r="C919" s="4"/>
      <c r="D919" s="4"/>
      <c r="E919" s="4"/>
      <c r="F919" s="5"/>
      <c r="G919" s="5"/>
    </row>
    <row r="920" spans="1:7" x14ac:dyDescent="0.25">
      <c r="A920" s="3"/>
      <c r="B920" s="4"/>
      <c r="C920" s="4"/>
      <c r="D920" s="4"/>
      <c r="E920" s="4"/>
      <c r="F920" s="5"/>
      <c r="G920" s="5"/>
    </row>
    <row r="921" spans="1:7" x14ac:dyDescent="0.25">
      <c r="A921" s="3"/>
      <c r="B921" s="4"/>
      <c r="C921" s="4"/>
      <c r="D921" s="4"/>
      <c r="E921" s="4"/>
      <c r="F921" s="5"/>
      <c r="G921" s="5"/>
    </row>
    <row r="922" spans="1:7" x14ac:dyDescent="0.25">
      <c r="A922" s="3"/>
      <c r="B922" s="4"/>
      <c r="C922" s="4"/>
      <c r="D922" s="4"/>
      <c r="E922" s="4"/>
      <c r="F922" s="5"/>
      <c r="G922" s="5"/>
    </row>
    <row r="923" spans="1:7" x14ac:dyDescent="0.25">
      <c r="A923" s="3"/>
      <c r="B923" s="4"/>
      <c r="C923" s="4"/>
      <c r="D923" s="4"/>
      <c r="E923" s="4"/>
      <c r="F923" s="5"/>
      <c r="G923" s="5"/>
    </row>
    <row r="924" spans="1:7" x14ac:dyDescent="0.25">
      <c r="A924" s="3"/>
      <c r="B924" s="4"/>
      <c r="C924" s="4"/>
      <c r="D924" s="4"/>
      <c r="E924" s="4"/>
      <c r="F924" s="5"/>
      <c r="G924" s="5"/>
    </row>
    <row r="925" spans="1:7" x14ac:dyDescent="0.25">
      <c r="A925" s="3"/>
      <c r="B925" s="4"/>
      <c r="C925" s="4"/>
      <c r="D925" s="4"/>
      <c r="E925" s="4"/>
      <c r="F925" s="5"/>
      <c r="G925" s="5"/>
    </row>
    <row r="926" spans="1:7" x14ac:dyDescent="0.25">
      <c r="A926" s="3"/>
      <c r="B926" s="4"/>
      <c r="C926" s="4"/>
      <c r="D926" s="4"/>
      <c r="E926" s="4"/>
      <c r="F926" s="5"/>
      <c r="G926" s="5"/>
    </row>
    <row r="927" spans="1:7" x14ac:dyDescent="0.25">
      <c r="A927" s="3"/>
      <c r="B927" s="4"/>
      <c r="C927" s="4"/>
      <c r="D927" s="4"/>
      <c r="E927" s="4"/>
      <c r="F927" s="5"/>
      <c r="G927" s="5"/>
    </row>
    <row r="928" spans="1:7" x14ac:dyDescent="0.25">
      <c r="A928" s="3"/>
      <c r="B928" s="4"/>
      <c r="C928" s="4"/>
      <c r="D928" s="4"/>
      <c r="E928" s="4"/>
      <c r="F928" s="5"/>
      <c r="G928" s="5"/>
    </row>
    <row r="929" spans="1:7" x14ac:dyDescent="0.25">
      <c r="A929" s="3"/>
      <c r="B929" s="4"/>
      <c r="C929" s="4"/>
      <c r="D929" s="4"/>
      <c r="E929" s="4"/>
      <c r="F929" s="5"/>
      <c r="G929" s="5"/>
    </row>
    <row r="930" spans="1:7" x14ac:dyDescent="0.25">
      <c r="A930" s="3"/>
      <c r="B930" s="4"/>
      <c r="C930" s="4"/>
      <c r="D930" s="4"/>
      <c r="E930" s="4"/>
      <c r="F930" s="5"/>
      <c r="G930" s="5"/>
    </row>
    <row r="931" spans="1:7" x14ac:dyDescent="0.25">
      <c r="A931" s="3"/>
      <c r="B931" s="4"/>
      <c r="C931" s="4"/>
      <c r="D931" s="4"/>
      <c r="E931" s="4"/>
      <c r="F931" s="5"/>
      <c r="G931" s="5"/>
    </row>
    <row r="932" spans="1:7" x14ac:dyDescent="0.25">
      <c r="A932" s="3"/>
      <c r="B932" s="4"/>
      <c r="C932" s="4"/>
      <c r="D932" s="4"/>
      <c r="E932" s="4"/>
      <c r="F932" s="5"/>
      <c r="G932" s="5"/>
    </row>
    <row r="933" spans="1:7" x14ac:dyDescent="0.25">
      <c r="A933" s="3"/>
      <c r="B933" s="4"/>
      <c r="C933" s="4"/>
      <c r="D933" s="4"/>
      <c r="E933" s="4"/>
      <c r="F933" s="5"/>
      <c r="G933" s="5"/>
    </row>
    <row r="934" spans="1:7" x14ac:dyDescent="0.25">
      <c r="A934" s="3"/>
      <c r="B934" s="4"/>
      <c r="C934" s="4"/>
      <c r="D934" s="4"/>
      <c r="E934" s="4"/>
      <c r="F934" s="5"/>
      <c r="G934" s="5"/>
    </row>
    <row r="935" spans="1:7" x14ac:dyDescent="0.25">
      <c r="A935" s="3"/>
      <c r="B935" s="4"/>
      <c r="C935" s="4"/>
      <c r="D935" s="4"/>
      <c r="E935" s="4"/>
      <c r="F935" s="5"/>
      <c r="G935" s="5"/>
    </row>
    <row r="936" spans="1:7" x14ac:dyDescent="0.25">
      <c r="A936" s="3"/>
      <c r="B936" s="4"/>
      <c r="C936" s="4"/>
      <c r="D936" s="4"/>
      <c r="E936" s="4"/>
      <c r="F936" s="5"/>
      <c r="G936" s="5"/>
    </row>
    <row r="937" spans="1:7" x14ac:dyDescent="0.25">
      <c r="A937" s="3"/>
      <c r="B937" s="4"/>
      <c r="C937" s="4"/>
      <c r="D937" s="4"/>
      <c r="E937" s="4"/>
      <c r="F937" s="5"/>
      <c r="G937" s="5"/>
    </row>
    <row r="938" spans="1:7" x14ac:dyDescent="0.25">
      <c r="A938" s="3"/>
      <c r="B938" s="4"/>
      <c r="C938" s="4"/>
      <c r="D938" s="4"/>
      <c r="E938" s="4"/>
      <c r="F938" s="5"/>
      <c r="G938" s="5"/>
    </row>
    <row r="939" spans="1:7" x14ac:dyDescent="0.25">
      <c r="A939" s="3"/>
      <c r="B939" s="4"/>
      <c r="C939" s="4"/>
      <c r="D939" s="4"/>
      <c r="E939" s="4"/>
      <c r="F939" s="5"/>
      <c r="G939" s="5"/>
    </row>
    <row r="940" spans="1:7" x14ac:dyDescent="0.25">
      <c r="A940" s="3"/>
      <c r="B940" s="4"/>
      <c r="C940" s="4"/>
      <c r="D940" s="4"/>
      <c r="E940" s="4"/>
      <c r="F940" s="5"/>
      <c r="G940" s="5"/>
    </row>
    <row r="941" spans="1:7" x14ac:dyDescent="0.25">
      <c r="A941" s="3"/>
      <c r="B941" s="4"/>
      <c r="C941" s="4"/>
      <c r="D941" s="4"/>
      <c r="E941" s="4"/>
      <c r="F941" s="5"/>
      <c r="G941" s="5"/>
    </row>
    <row r="942" spans="1:7" x14ac:dyDescent="0.25">
      <c r="A942" s="3"/>
      <c r="B942" s="4"/>
      <c r="C942" s="4"/>
      <c r="D942" s="4"/>
      <c r="E942" s="4"/>
      <c r="F942" s="5"/>
      <c r="G942" s="5"/>
    </row>
    <row r="943" spans="1:7" x14ac:dyDescent="0.25">
      <c r="A943" s="3"/>
      <c r="B943" s="4"/>
      <c r="C943" s="4"/>
      <c r="D943" s="4"/>
      <c r="E943" s="4"/>
      <c r="F943" s="5"/>
      <c r="G943" s="5"/>
    </row>
    <row r="944" spans="1:7" x14ac:dyDescent="0.25">
      <c r="A944" s="3"/>
      <c r="B944" s="4"/>
      <c r="C944" s="4"/>
      <c r="D944" s="4"/>
      <c r="E944" s="4"/>
      <c r="F944" s="5"/>
      <c r="G944" s="5"/>
    </row>
    <row r="945" spans="1:7" x14ac:dyDescent="0.25">
      <c r="A945" s="3"/>
      <c r="B945" s="4"/>
      <c r="C945" s="4"/>
      <c r="D945" s="4"/>
      <c r="E945" s="4"/>
      <c r="F945" s="5"/>
      <c r="G945" s="5"/>
    </row>
    <row r="946" spans="1:7" x14ac:dyDescent="0.25">
      <c r="A946" s="3"/>
      <c r="B946" s="4"/>
      <c r="C946" s="4"/>
      <c r="D946" s="4"/>
      <c r="E946" s="4"/>
      <c r="F946" s="5"/>
      <c r="G946" s="5"/>
    </row>
    <row r="947" spans="1:7" x14ac:dyDescent="0.25">
      <c r="A947" s="3"/>
      <c r="B947" s="4"/>
      <c r="C947" s="4"/>
      <c r="D947" s="4"/>
      <c r="E947" s="4"/>
      <c r="F947" s="5"/>
      <c r="G947" s="5"/>
    </row>
    <row r="948" spans="1:7" x14ac:dyDescent="0.25">
      <c r="A948" s="3"/>
      <c r="B948" s="4"/>
      <c r="C948" s="4"/>
      <c r="D948" s="4"/>
      <c r="E948" s="4"/>
      <c r="F948" s="5"/>
      <c r="G948" s="5"/>
    </row>
    <row r="949" spans="1:7" x14ac:dyDescent="0.25">
      <c r="A949" s="3"/>
      <c r="B949" s="4"/>
      <c r="C949" s="4"/>
      <c r="D949" s="4"/>
      <c r="E949" s="4"/>
      <c r="F949" s="5"/>
      <c r="G949" s="5"/>
    </row>
    <row r="950" spans="1:7" x14ac:dyDescent="0.25">
      <c r="A950" s="3"/>
      <c r="B950" s="4"/>
      <c r="C950" s="4"/>
      <c r="D950" s="4"/>
      <c r="E950" s="4"/>
      <c r="F950" s="5"/>
      <c r="G950" s="5"/>
    </row>
    <row r="951" spans="1:7" x14ac:dyDescent="0.25">
      <c r="A951" s="3"/>
      <c r="B951" s="4"/>
      <c r="C951" s="4"/>
      <c r="D951" s="4"/>
      <c r="E951" s="4"/>
      <c r="F951" s="5"/>
      <c r="G951" s="5"/>
    </row>
    <row r="952" spans="1:7" x14ac:dyDescent="0.25">
      <c r="A952" s="3"/>
      <c r="B952" s="4"/>
      <c r="C952" s="4"/>
      <c r="D952" s="4"/>
      <c r="E952" s="4"/>
      <c r="F952" s="5"/>
      <c r="G952" s="5"/>
    </row>
    <row r="953" spans="1:7" x14ac:dyDescent="0.25">
      <c r="A953" s="3"/>
      <c r="B953" s="4"/>
      <c r="C953" s="4"/>
      <c r="D953" s="4"/>
      <c r="E953" s="4"/>
      <c r="F953" s="5"/>
      <c r="G953" s="5"/>
    </row>
    <row r="954" spans="1:7" x14ac:dyDescent="0.25">
      <c r="A954" s="3"/>
      <c r="B954" s="4"/>
      <c r="C954" s="4"/>
      <c r="D954" s="4"/>
      <c r="E954" s="4"/>
      <c r="F954" s="5"/>
      <c r="G954" s="5"/>
    </row>
    <row r="955" spans="1:7" x14ac:dyDescent="0.25">
      <c r="A955" s="3"/>
      <c r="B955" s="4"/>
      <c r="C955" s="4"/>
      <c r="D955" s="4"/>
      <c r="E955" s="4"/>
      <c r="F955" s="5"/>
      <c r="G955" s="5"/>
    </row>
    <row r="956" spans="1:7" x14ac:dyDescent="0.25">
      <c r="A956" s="3"/>
      <c r="B956" s="4"/>
      <c r="C956" s="4"/>
      <c r="D956" s="4"/>
      <c r="E956" s="4"/>
      <c r="F956" s="5"/>
      <c r="G956" s="5"/>
    </row>
    <row r="957" spans="1:7" x14ac:dyDescent="0.25">
      <c r="A957" s="3"/>
      <c r="B957" s="4"/>
      <c r="C957" s="4"/>
      <c r="D957" s="4"/>
      <c r="E957" s="4"/>
      <c r="F957" s="5"/>
      <c r="G957" s="5"/>
    </row>
    <row r="958" spans="1:7" x14ac:dyDescent="0.25">
      <c r="A958" s="3"/>
      <c r="B958" s="4"/>
      <c r="C958" s="4"/>
      <c r="D958" s="4"/>
      <c r="E958" s="4"/>
      <c r="F958" s="5"/>
      <c r="G958" s="5"/>
    </row>
    <row r="959" spans="1:7" x14ac:dyDescent="0.25">
      <c r="A959" s="3"/>
      <c r="B959" s="4"/>
      <c r="C959" s="4"/>
      <c r="D959" s="4"/>
      <c r="E959" s="4"/>
      <c r="F959" s="5"/>
      <c r="G959" s="5"/>
    </row>
    <row r="960" spans="1:7" x14ac:dyDescent="0.25">
      <c r="A960" s="3"/>
      <c r="B960" s="4"/>
      <c r="C960" s="4"/>
      <c r="D960" s="4"/>
      <c r="E960" s="4"/>
      <c r="F960" s="5"/>
      <c r="G960" s="5"/>
    </row>
    <row r="961" spans="1:7" x14ac:dyDescent="0.25">
      <c r="A961" s="3"/>
      <c r="B961" s="4"/>
      <c r="C961" s="4"/>
      <c r="D961" s="4"/>
      <c r="E961" s="4"/>
      <c r="F961" s="5"/>
      <c r="G961" s="5"/>
    </row>
    <row r="962" spans="1:7" x14ac:dyDescent="0.25">
      <c r="A962" s="3"/>
      <c r="B962" s="4"/>
      <c r="C962" s="4"/>
      <c r="D962" s="4"/>
      <c r="E962" s="4"/>
      <c r="F962" s="5"/>
      <c r="G96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7"/>
  <sheetViews>
    <sheetView zoomScale="85" zoomScaleNormal="85" workbookViewId="0">
      <selection activeCell="B6" sqref="B6"/>
    </sheetView>
  </sheetViews>
  <sheetFormatPr defaultRowHeight="15" x14ac:dyDescent="0.25"/>
  <cols>
    <col min="1" max="1" width="17.5703125" customWidth="1"/>
    <col min="2" max="2" width="14.140625" customWidth="1"/>
    <col min="3" max="3" width="14.7109375" customWidth="1"/>
    <col min="4" max="5" width="14.28515625" customWidth="1"/>
    <col min="6" max="6" width="12.42578125" customWidth="1"/>
    <col min="7" max="7" width="12.85546875" customWidth="1"/>
  </cols>
  <sheetData>
    <row r="1" spans="1:7" s="13" customFormat="1" ht="32.25" customHeight="1" x14ac:dyDescent="0.25">
      <c r="A1" s="12" t="s">
        <v>4125</v>
      </c>
      <c r="B1" s="12" t="s">
        <v>4126</v>
      </c>
      <c r="C1" s="12" t="s">
        <v>4127</v>
      </c>
      <c r="D1" s="12" t="s">
        <v>4128</v>
      </c>
      <c r="E1" s="12" t="s">
        <v>4129</v>
      </c>
      <c r="F1" s="12" t="s">
        <v>4130</v>
      </c>
      <c r="G1" s="12" t="s">
        <v>4131</v>
      </c>
    </row>
    <row r="2" spans="1:7" x14ac:dyDescent="0.25">
      <c r="A2" s="3">
        <v>43160.639687499999</v>
      </c>
      <c r="B2" s="4">
        <v>-63.9923095703125</v>
      </c>
      <c r="C2" s="4">
        <v>-35.71563720703125</v>
      </c>
      <c r="D2" s="4">
        <v>24.333136974275249</v>
      </c>
      <c r="E2" s="4">
        <v>0.87935421510474043</v>
      </c>
      <c r="F2" s="5">
        <v>0.40579726027397262</v>
      </c>
      <c r="G2" s="5">
        <v>7.6928124515598792</v>
      </c>
    </row>
    <row r="3" spans="1:7" x14ac:dyDescent="0.25">
      <c r="A3" s="3">
        <v>43160.639690715019</v>
      </c>
      <c r="B3" s="4">
        <v>-63.6444091796875</v>
      </c>
      <c r="C3" s="4">
        <v>-35.7147216796875</v>
      </c>
      <c r="D3" s="4">
        <v>24.333136974275249</v>
      </c>
      <c r="E3" s="4">
        <v>0.87935421510474043</v>
      </c>
      <c r="F3" s="5">
        <v>0.40579726027397262</v>
      </c>
      <c r="G3" s="5">
        <v>5.7319679651977298</v>
      </c>
    </row>
    <row r="4" spans="1:7" x14ac:dyDescent="0.25">
      <c r="A4" s="3">
        <v>43160.639693930039</v>
      </c>
      <c r="B4" s="4">
        <v>-63.2904052734375</v>
      </c>
      <c r="C4" s="4">
        <v>-35.716552734375</v>
      </c>
      <c r="D4" s="4">
        <v>24.333136974275249</v>
      </c>
      <c r="E4" s="4">
        <v>0.87935421510474043</v>
      </c>
      <c r="F4" s="5">
        <v>0.40579726027397262</v>
      </c>
      <c r="G4" s="5">
        <v>3.62430749400795</v>
      </c>
    </row>
    <row r="5" spans="1:7" x14ac:dyDescent="0.25">
      <c r="A5" s="3">
        <v>43160.639697145059</v>
      </c>
      <c r="B5" s="4">
        <v>-62.9302978515625</v>
      </c>
      <c r="C5" s="4">
        <v>-35.7147216796875</v>
      </c>
      <c r="D5" s="4">
        <v>24.333136974275249</v>
      </c>
      <c r="E5" s="4">
        <v>0.87935421510474043</v>
      </c>
      <c r="F5" s="5">
        <v>0.40579726027397262</v>
      </c>
      <c r="G5" s="5">
        <v>2.5625587331231401</v>
      </c>
    </row>
    <row r="6" spans="1:7" x14ac:dyDescent="0.25">
      <c r="A6" s="3">
        <v>43160.63970036008</v>
      </c>
      <c r="B6" s="4">
        <v>-62.5732421875</v>
      </c>
      <c r="C6" s="4">
        <v>-35.71563720703125</v>
      </c>
      <c r="D6" s="4">
        <v>24.333136974275249</v>
      </c>
      <c r="E6" s="4">
        <v>0.87935421510474043</v>
      </c>
      <c r="F6" s="5">
        <v>0.40579726027397262</v>
      </c>
      <c r="G6" s="5">
        <v>5.1264000819477049</v>
      </c>
    </row>
    <row r="7" spans="1:7" x14ac:dyDescent="0.25">
      <c r="A7" s="3">
        <v>43160.6397035751</v>
      </c>
      <c r="B7" s="4">
        <v>-62.2100830078125</v>
      </c>
      <c r="C7" s="4">
        <v>-35.71563720703125</v>
      </c>
      <c r="D7" s="4">
        <v>24.333136974275249</v>
      </c>
      <c r="E7" s="4">
        <v>0.87935421510474043</v>
      </c>
      <c r="F7" s="5">
        <v>0.40579726027397262</v>
      </c>
      <c r="G7" s="5">
        <v>6.7832889062333557</v>
      </c>
    </row>
    <row r="8" spans="1:7" x14ac:dyDescent="0.25">
      <c r="A8" s="3">
        <v>43160.63970679012</v>
      </c>
      <c r="B8" s="4">
        <v>-61.85302734375</v>
      </c>
      <c r="C8" s="4">
        <v>-35.716552734375</v>
      </c>
      <c r="D8" s="4">
        <v>24.333136974275249</v>
      </c>
      <c r="E8" s="4">
        <v>0.87935421510474043</v>
      </c>
      <c r="F8" s="5">
        <v>0.40579726027397262</v>
      </c>
      <c r="G8" s="5">
        <v>8.5061469534770708</v>
      </c>
    </row>
    <row r="9" spans="1:7" x14ac:dyDescent="0.25">
      <c r="A9" s="3">
        <v>43160.63971000514</v>
      </c>
      <c r="B9" s="4">
        <v>-61.492919921875</v>
      </c>
      <c r="C9" s="4">
        <v>-35.712890625</v>
      </c>
      <c r="D9" s="4">
        <v>24.333136974275249</v>
      </c>
      <c r="E9" s="4">
        <v>0.87935421510474043</v>
      </c>
      <c r="F9" s="5">
        <v>0.40579726027397262</v>
      </c>
      <c r="G9" s="5">
        <v>12.312251505818908</v>
      </c>
    </row>
    <row r="10" spans="1:7" x14ac:dyDescent="0.25">
      <c r="A10" s="3">
        <v>43160.63971322016</v>
      </c>
      <c r="B10" s="4">
        <v>-61.1480712890625</v>
      </c>
      <c r="C10" s="4">
        <v>-35.7147216796875</v>
      </c>
      <c r="D10" s="4">
        <v>24.333136974275249</v>
      </c>
      <c r="E10" s="4">
        <v>0.87819719956917197</v>
      </c>
      <c r="F10" s="5">
        <v>0.40579726027397262</v>
      </c>
      <c r="G10" s="5">
        <v>11.186763880959962</v>
      </c>
    </row>
    <row r="11" spans="1:7" x14ac:dyDescent="0.25">
      <c r="A11" s="3">
        <v>43160.63971643518</v>
      </c>
      <c r="B11" s="4">
        <v>-60.80322265625</v>
      </c>
      <c r="C11" s="4">
        <v>-35.7147216796875</v>
      </c>
      <c r="D11" s="4">
        <v>24.333136974275249</v>
      </c>
      <c r="E11" s="4">
        <v>0.87819719956917197</v>
      </c>
      <c r="F11" s="5">
        <v>0.40579726027397262</v>
      </c>
      <c r="G11" s="5">
        <v>7.2522468650594325</v>
      </c>
    </row>
    <row r="12" spans="1:7" x14ac:dyDescent="0.25">
      <c r="A12" s="3">
        <v>43160.6397196502</v>
      </c>
      <c r="B12" s="4">
        <v>-60.4705810546875</v>
      </c>
      <c r="C12" s="4">
        <v>-35.716552734375</v>
      </c>
      <c r="D12" s="4">
        <v>24.333136974275249</v>
      </c>
      <c r="E12" s="4">
        <v>0.87819719956917197</v>
      </c>
      <c r="F12" s="5">
        <v>0.40579726027397262</v>
      </c>
      <c r="G12" s="5">
        <v>5.7319679651977298</v>
      </c>
    </row>
    <row r="13" spans="1:7" x14ac:dyDescent="0.25">
      <c r="A13" s="3">
        <v>43160.63972286522</v>
      </c>
      <c r="B13" s="4">
        <v>-60.1348876953125</v>
      </c>
      <c r="C13" s="4">
        <v>-35.71380615234375</v>
      </c>
      <c r="D13" s="4">
        <v>24.333136974275249</v>
      </c>
      <c r="E13" s="4">
        <v>0.87819719956917197</v>
      </c>
      <c r="F13" s="5">
        <v>0.40579726027397262</v>
      </c>
      <c r="G13" s="5">
        <v>6.2795806410970254</v>
      </c>
    </row>
    <row r="14" spans="1:7" x14ac:dyDescent="0.25">
      <c r="A14" s="3">
        <v>43160.639726080241</v>
      </c>
      <c r="B14" s="4">
        <v>-59.80224609375</v>
      </c>
      <c r="C14" s="4">
        <v>-35.716552734375</v>
      </c>
      <c r="D14" s="4">
        <v>24.333136974275249</v>
      </c>
      <c r="E14" s="4">
        <v>0.87819719956917197</v>
      </c>
      <c r="F14" s="5">
        <v>0.40579726027397262</v>
      </c>
      <c r="G14" s="5">
        <v>7.6928124515598792</v>
      </c>
    </row>
    <row r="15" spans="1:7" x14ac:dyDescent="0.25">
      <c r="A15" s="3">
        <v>43160.639729295261</v>
      </c>
      <c r="B15" s="4">
        <v>-59.4818115234375</v>
      </c>
      <c r="C15" s="4">
        <v>-35.712890625</v>
      </c>
      <c r="D15" s="4">
        <v>24.333136974275249</v>
      </c>
      <c r="E15" s="4">
        <v>0.87819719956917197</v>
      </c>
      <c r="F15" s="5">
        <v>0.40579726027397262</v>
      </c>
      <c r="G15" s="5">
        <v>13.093923320570502</v>
      </c>
    </row>
    <row r="16" spans="1:7" x14ac:dyDescent="0.25">
      <c r="A16" s="3">
        <v>43160.639732510281</v>
      </c>
      <c r="B16" s="4">
        <v>-59.161376953125</v>
      </c>
      <c r="C16" s="4">
        <v>-35.71380615234375</v>
      </c>
      <c r="D16" s="4">
        <v>24.333136974275249</v>
      </c>
      <c r="E16" s="4">
        <v>0.87819719956917197</v>
      </c>
      <c r="F16" s="5">
        <v>0.40579726027397262</v>
      </c>
      <c r="G16" s="5">
        <v>13.344476714033151</v>
      </c>
    </row>
    <row r="17" spans="1:7" x14ac:dyDescent="0.25">
      <c r="A17" s="3">
        <v>43160.639735725301</v>
      </c>
      <c r="B17" s="4">
        <v>-58.85009765625</v>
      </c>
      <c r="C17" s="4">
        <v>-35.71380615234375</v>
      </c>
      <c r="D17" s="4">
        <v>24.333136974275249</v>
      </c>
      <c r="E17" s="4">
        <v>0.87819719956917197</v>
      </c>
      <c r="F17" s="5">
        <v>0.40579726027397262</v>
      </c>
      <c r="G17" s="5">
        <v>14.98357108617108</v>
      </c>
    </row>
    <row r="18" spans="1:7" x14ac:dyDescent="0.25">
      <c r="A18" s="3">
        <v>43160.639738940321</v>
      </c>
      <c r="B18" s="4">
        <v>-58.5235595703125</v>
      </c>
      <c r="C18" s="4">
        <v>-35.712890625</v>
      </c>
      <c r="D18" s="4">
        <v>24.333136974275249</v>
      </c>
      <c r="E18" s="4">
        <v>0.87704026045219052</v>
      </c>
      <c r="F18" s="5">
        <v>0.40579726027397262</v>
      </c>
      <c r="G18" s="5">
        <v>0</v>
      </c>
    </row>
    <row r="19" spans="1:7" x14ac:dyDescent="0.25">
      <c r="A19" s="3">
        <v>43160.639742155341</v>
      </c>
      <c r="B19" s="4">
        <v>-58.2183837890625</v>
      </c>
      <c r="C19" s="4">
        <v>-35.71563720703125</v>
      </c>
      <c r="D19" s="4">
        <v>24.333136974275249</v>
      </c>
      <c r="E19" s="4">
        <v>0.87704026045219052</v>
      </c>
      <c r="F19" s="5">
        <v>0.40579726027397262</v>
      </c>
      <c r="G19" s="5">
        <v>16.463595202270298</v>
      </c>
    </row>
    <row r="20" spans="1:7" x14ac:dyDescent="0.25">
      <c r="A20" s="3">
        <v>43160.639745370361</v>
      </c>
      <c r="B20" s="4">
        <v>-57.9345703125</v>
      </c>
      <c r="C20" s="4">
        <v>-35.71197509765625</v>
      </c>
      <c r="D20" s="4">
        <v>24.333136974275249</v>
      </c>
      <c r="E20" s="4">
        <v>0.87704026045219052</v>
      </c>
      <c r="F20" s="5">
        <v>0.40579726027397262</v>
      </c>
      <c r="G20" s="5">
        <v>24.216783413292479</v>
      </c>
    </row>
    <row r="21" spans="1:7" x14ac:dyDescent="0.25">
      <c r="A21" s="3">
        <v>43160.639748585381</v>
      </c>
      <c r="B21" s="4">
        <v>-57.6690673828125</v>
      </c>
      <c r="C21" s="4">
        <v>-35.71563720703125</v>
      </c>
      <c r="D21" s="4">
        <v>24.333136974275249</v>
      </c>
      <c r="E21" s="4">
        <v>0.87704026045219052</v>
      </c>
      <c r="F21" s="5">
        <v>0.40579726027397262</v>
      </c>
      <c r="G21" s="5">
        <v>17.253853117357281</v>
      </c>
    </row>
    <row r="22" spans="1:7" x14ac:dyDescent="0.25">
      <c r="A22" s="3">
        <v>43160.639751800401</v>
      </c>
      <c r="B22" s="4">
        <v>-57.3944091796875</v>
      </c>
      <c r="C22" s="4">
        <v>-35.71197509765625</v>
      </c>
      <c r="D22" s="4">
        <v>24.333136974275249</v>
      </c>
      <c r="E22" s="4">
        <v>0.87704026045219052</v>
      </c>
      <c r="F22" s="5">
        <v>0.40579726027397262</v>
      </c>
      <c r="G22" s="5">
        <v>7.6928124515598792</v>
      </c>
    </row>
    <row r="23" spans="1:7" x14ac:dyDescent="0.25">
      <c r="A23" s="3">
        <v>43160.639755015422</v>
      </c>
      <c r="B23" s="4">
        <v>-57.11669921875</v>
      </c>
      <c r="C23" s="4">
        <v>-35.71563720703125</v>
      </c>
      <c r="D23" s="4">
        <v>24.333136974275249</v>
      </c>
      <c r="E23" s="4">
        <v>0.87704026045219052</v>
      </c>
      <c r="F23" s="5">
        <v>0.40579726027397262</v>
      </c>
      <c r="G23" s="5">
        <v>8.885124270228081</v>
      </c>
    </row>
    <row r="24" spans="1:7" x14ac:dyDescent="0.25">
      <c r="A24" s="3">
        <v>43160.639758230442</v>
      </c>
      <c r="B24" s="4">
        <v>-56.8328857421875</v>
      </c>
      <c r="C24" s="4">
        <v>-35.7147216796875</v>
      </c>
      <c r="D24" s="4">
        <v>24.333136974275249</v>
      </c>
      <c r="E24" s="4">
        <v>0.87704026045219052</v>
      </c>
      <c r="F24" s="5">
        <v>0.40579726027397262</v>
      </c>
      <c r="G24" s="5">
        <v>5.1264000819477049</v>
      </c>
    </row>
    <row r="25" spans="1:7" x14ac:dyDescent="0.25">
      <c r="A25" s="3">
        <v>43160.639761445462</v>
      </c>
      <c r="B25" s="4">
        <v>-56.5399169921875</v>
      </c>
      <c r="C25" s="4">
        <v>-35.7147216796875</v>
      </c>
      <c r="D25" s="4">
        <v>24.333136974275249</v>
      </c>
      <c r="E25" s="4">
        <v>0.87704026045219052</v>
      </c>
      <c r="F25" s="5">
        <v>0.40579726027397262</v>
      </c>
      <c r="G25" s="5">
        <v>7.6928124515598792</v>
      </c>
    </row>
    <row r="26" spans="1:7" x14ac:dyDescent="0.25">
      <c r="A26" s="3">
        <v>43160.639764660482</v>
      </c>
      <c r="B26" s="4">
        <v>-56.2652587890625</v>
      </c>
      <c r="C26" s="4">
        <v>-35.71563720703125</v>
      </c>
      <c r="D26" s="4">
        <v>24.333136974275249</v>
      </c>
      <c r="E26" s="4">
        <v>0.87588339774430324</v>
      </c>
      <c r="F26" s="5">
        <v>0.40579726027397262</v>
      </c>
      <c r="G26" s="5">
        <v>15.845807549750829</v>
      </c>
    </row>
    <row r="27" spans="1:7" x14ac:dyDescent="0.25">
      <c r="A27" s="3">
        <v>43160.639767875502</v>
      </c>
      <c r="B27" s="4">
        <v>-55.999755859375</v>
      </c>
      <c r="C27" s="4">
        <v>-35.716552734375</v>
      </c>
      <c r="D27" s="4">
        <v>24.333136974275249</v>
      </c>
      <c r="E27" s="4">
        <v>0.87588339774430324</v>
      </c>
      <c r="F27" s="5">
        <v>0.40579726027397262</v>
      </c>
      <c r="G27" s="5">
        <v>19.9484435888027</v>
      </c>
    </row>
    <row r="28" spans="1:7" x14ac:dyDescent="0.25">
      <c r="A28" s="3">
        <v>43160.639771090522</v>
      </c>
      <c r="B28" s="4">
        <v>-55.7342529296875</v>
      </c>
      <c r="C28" s="4">
        <v>-35.7147216796875</v>
      </c>
      <c r="D28" s="4">
        <v>24.333136974275249</v>
      </c>
      <c r="E28" s="4">
        <v>0.87588339774430324</v>
      </c>
      <c r="F28" s="5">
        <v>0.40579726027397262</v>
      </c>
      <c r="G28" s="5">
        <v>15.42057079299024</v>
      </c>
    </row>
    <row r="29" spans="1:7" x14ac:dyDescent="0.25">
      <c r="A29" s="3">
        <v>43160.639774305542</v>
      </c>
      <c r="B29" s="4">
        <v>-55.462646484375</v>
      </c>
      <c r="C29" s="4">
        <v>-35.7183837890625</v>
      </c>
      <c r="D29" s="4">
        <v>24.333136974275249</v>
      </c>
      <c r="E29" s="4">
        <v>0.87588339774430324</v>
      </c>
      <c r="F29" s="5">
        <v>0.40579726027397262</v>
      </c>
      <c r="G29" s="5">
        <v>5.1264000819477049</v>
      </c>
    </row>
    <row r="30" spans="1:7" x14ac:dyDescent="0.25">
      <c r="A30" s="3">
        <v>43160.639777520562</v>
      </c>
      <c r="B30" s="4">
        <v>-55.1910400390625</v>
      </c>
      <c r="C30" s="4">
        <v>-35.712890625</v>
      </c>
      <c r="D30" s="4">
        <v>24.333136974275249</v>
      </c>
      <c r="E30" s="4">
        <v>0.87588339774430324</v>
      </c>
      <c r="F30" s="5">
        <v>0.40579726027397262</v>
      </c>
      <c r="G30" s="5">
        <v>7.6928124515598792</v>
      </c>
    </row>
    <row r="31" spans="1:7" x14ac:dyDescent="0.25">
      <c r="A31" s="3">
        <v>43160.639780735582</v>
      </c>
      <c r="B31" s="4">
        <v>-54.9072265625</v>
      </c>
      <c r="C31" s="4">
        <v>-35.71563720703125</v>
      </c>
      <c r="D31" s="4">
        <v>24.333136974275249</v>
      </c>
      <c r="E31" s="4">
        <v>0.87588339774430324</v>
      </c>
      <c r="F31" s="5">
        <v>0.40579726027397262</v>
      </c>
      <c r="G31" s="5">
        <v>10.579844096122505</v>
      </c>
    </row>
    <row r="32" spans="1:7" x14ac:dyDescent="0.25">
      <c r="A32" s="3">
        <v>43160.639783950603</v>
      </c>
      <c r="B32" s="4">
        <v>-54.638671875</v>
      </c>
      <c r="C32" s="4">
        <v>-35.716552734375</v>
      </c>
      <c r="D32" s="4">
        <v>24.333136974275249</v>
      </c>
      <c r="E32" s="4">
        <v>0.87588339774430324</v>
      </c>
      <c r="F32" s="5">
        <v>0.40579726027397262</v>
      </c>
      <c r="G32" s="5">
        <v>11.47834095453358</v>
      </c>
    </row>
    <row r="33" spans="1:7" x14ac:dyDescent="0.25">
      <c r="A33" s="3">
        <v>43160.639787165623</v>
      </c>
      <c r="B33" s="4">
        <v>-54.351806640625</v>
      </c>
      <c r="C33" s="4">
        <v>-35.71563720703125</v>
      </c>
      <c r="D33" s="4">
        <v>24.333136974275249</v>
      </c>
      <c r="E33" s="4">
        <v>0.87588339774430324</v>
      </c>
      <c r="F33" s="5">
        <v>0.40579726027397262</v>
      </c>
      <c r="G33" s="5">
        <v>12.578118655782585</v>
      </c>
    </row>
    <row r="34" spans="1:7" x14ac:dyDescent="0.25">
      <c r="A34" s="3">
        <v>43160.639790380643</v>
      </c>
      <c r="B34" s="4">
        <v>-54.058837890625</v>
      </c>
      <c r="C34" s="4">
        <v>-35.712890625</v>
      </c>
      <c r="D34" s="4">
        <v>24.333136974275249</v>
      </c>
      <c r="E34" s="4">
        <v>0.87588339774430324</v>
      </c>
      <c r="F34" s="5">
        <v>0.40579726027397262</v>
      </c>
      <c r="G34" s="5">
        <v>10.263095898622556</v>
      </c>
    </row>
    <row r="35" spans="1:7" x14ac:dyDescent="0.25">
      <c r="A35" s="3">
        <v>43160.639793595663</v>
      </c>
      <c r="B35" s="4">
        <v>-53.759765625</v>
      </c>
      <c r="C35" s="4">
        <v>-35.7147216796875</v>
      </c>
      <c r="D35" s="4">
        <v>24.333136974275249</v>
      </c>
      <c r="E35" s="4">
        <v>0.87588339774430324</v>
      </c>
      <c r="F35" s="5">
        <v>0.40579726027397262</v>
      </c>
      <c r="G35" s="5">
        <v>4.4392222748428809</v>
      </c>
    </row>
    <row r="36" spans="1:7" x14ac:dyDescent="0.25">
      <c r="A36" s="3">
        <v>43160.639796810683</v>
      </c>
      <c r="B36" s="4">
        <v>-53.448486328125</v>
      </c>
      <c r="C36" s="4">
        <v>-35.71197509765625</v>
      </c>
      <c r="D36" s="4">
        <v>24.333136974275249</v>
      </c>
      <c r="E36" s="4">
        <v>0.87472661143590358</v>
      </c>
      <c r="F36" s="5">
        <v>0.40579726027397262</v>
      </c>
      <c r="G36" s="5">
        <v>0</v>
      </c>
    </row>
    <row r="37" spans="1:7" x14ac:dyDescent="0.25">
      <c r="A37" s="3">
        <v>43160.639800025703</v>
      </c>
      <c r="B37" s="4">
        <v>-53.125</v>
      </c>
      <c r="C37" s="4">
        <v>-35.71563720703125</v>
      </c>
      <c r="D37" s="4">
        <v>24.333136974275249</v>
      </c>
      <c r="E37" s="4">
        <v>0.87472661143590358</v>
      </c>
      <c r="F37" s="5">
        <v>0.40579726027397262</v>
      </c>
      <c r="G37" s="5">
        <v>5.1264000819477049</v>
      </c>
    </row>
    <row r="38" spans="1:7" x14ac:dyDescent="0.25">
      <c r="A38" s="3">
        <v>43160.639803240723</v>
      </c>
      <c r="B38" s="4">
        <v>-52.7923583984375</v>
      </c>
      <c r="C38" s="4">
        <v>-35.712890625</v>
      </c>
      <c r="D38" s="4">
        <v>24.333136974275249</v>
      </c>
      <c r="E38" s="4">
        <v>0.87472661143590358</v>
      </c>
      <c r="F38" s="5">
        <v>0.40579726027397262</v>
      </c>
      <c r="G38" s="5">
        <v>2.5625587331231401</v>
      </c>
    </row>
    <row r="39" spans="1:7" x14ac:dyDescent="0.25">
      <c r="A39" s="3">
        <v>43160.639806455743</v>
      </c>
      <c r="B39" s="4">
        <v>-52.4627685546875</v>
      </c>
      <c r="C39" s="4">
        <v>-35.71197509765625</v>
      </c>
      <c r="D39" s="4">
        <v>24.333136974275249</v>
      </c>
      <c r="E39" s="4">
        <v>0.87472661143590358</v>
      </c>
      <c r="F39" s="5">
        <v>0.40579726027397262</v>
      </c>
      <c r="G39" s="5">
        <v>4.4392222748428809</v>
      </c>
    </row>
    <row r="40" spans="1:7" x14ac:dyDescent="0.25">
      <c r="A40" s="3">
        <v>43160.639809670763</v>
      </c>
      <c r="B40" s="4">
        <v>-52.11181640625</v>
      </c>
      <c r="C40" s="4">
        <v>-35.71380615234375</v>
      </c>
      <c r="D40" s="4">
        <v>24.333136974275249</v>
      </c>
      <c r="E40" s="4">
        <v>0.87472661143590358</v>
      </c>
      <c r="F40" s="5">
        <v>0.40579726027397262</v>
      </c>
      <c r="G40" s="5">
        <v>11.47834095453358</v>
      </c>
    </row>
    <row r="41" spans="1:7" x14ac:dyDescent="0.25">
      <c r="A41" s="3">
        <v>43160.639812885784</v>
      </c>
      <c r="B41" s="4">
        <v>-51.7578125</v>
      </c>
      <c r="C41" s="4">
        <v>-35.7147216796875</v>
      </c>
      <c r="D41" s="4">
        <v>24.333136974275249</v>
      </c>
      <c r="E41" s="4">
        <v>0.87472661143590358</v>
      </c>
      <c r="F41" s="5">
        <v>0.40579726027397262</v>
      </c>
      <c r="G41" s="5">
        <v>9.9363670721407207</v>
      </c>
    </row>
    <row r="42" spans="1:7" x14ac:dyDescent="0.25">
      <c r="A42" s="3">
        <v>43160.639816100804</v>
      </c>
      <c r="B42" s="4">
        <v>-51.40380859375</v>
      </c>
      <c r="C42" s="4">
        <v>-35.71563720703125</v>
      </c>
      <c r="D42" s="4">
        <v>24.333136974275249</v>
      </c>
      <c r="E42" s="4">
        <v>0.87472661143590358</v>
      </c>
      <c r="F42" s="5">
        <v>0.40579726027397262</v>
      </c>
      <c r="G42" s="5">
        <v>8.1096144559941834</v>
      </c>
    </row>
    <row r="43" spans="1:7" x14ac:dyDescent="0.25">
      <c r="A43" s="3">
        <v>43160.639819315824</v>
      </c>
      <c r="B43" s="4">
        <v>-51.0406494140625</v>
      </c>
      <c r="C43" s="4">
        <v>-35.712890625</v>
      </c>
      <c r="D43" s="4">
        <v>24.333136974275249</v>
      </c>
      <c r="E43" s="4">
        <v>0.87472661143590358</v>
      </c>
      <c r="F43" s="5">
        <v>0.40579726027397262</v>
      </c>
      <c r="G43" s="5">
        <v>6.2795806410970254</v>
      </c>
    </row>
    <row r="44" spans="1:7" x14ac:dyDescent="0.25">
      <c r="A44" s="3">
        <v>43160.639822530844</v>
      </c>
      <c r="B44" s="4">
        <v>-50.67138671875</v>
      </c>
      <c r="C44" s="4">
        <v>-35.716552734375</v>
      </c>
      <c r="D44" s="4">
        <v>24.333136974275249</v>
      </c>
      <c r="E44" s="4">
        <v>0.87472661143590358</v>
      </c>
      <c r="F44" s="5">
        <v>0.40579726027397262</v>
      </c>
      <c r="G44" s="5">
        <v>6.7832889062333557</v>
      </c>
    </row>
    <row r="45" spans="1:7" x14ac:dyDescent="0.25">
      <c r="A45" s="3">
        <v>43160.639825745864</v>
      </c>
      <c r="B45" s="4">
        <v>-50.3143310546875</v>
      </c>
      <c r="C45" s="4">
        <v>-35.71563720703125</v>
      </c>
      <c r="D45" s="4">
        <v>24.333136974275249</v>
      </c>
      <c r="E45" s="4">
        <v>0.87472661143590358</v>
      </c>
      <c r="F45" s="5">
        <v>0.40579726027397262</v>
      </c>
      <c r="G45" s="5">
        <v>5.7319679651977298</v>
      </c>
    </row>
    <row r="46" spans="1:7" x14ac:dyDescent="0.25">
      <c r="A46" s="3">
        <v>43160.639828960884</v>
      </c>
      <c r="B46" s="4">
        <v>-49.945068359375</v>
      </c>
      <c r="C46" s="4">
        <v>-35.7110595703125</v>
      </c>
      <c r="D46" s="4">
        <v>24.333136974275249</v>
      </c>
      <c r="E46" s="4">
        <v>0.87472661143590358</v>
      </c>
      <c r="F46" s="5">
        <v>0.40579726027397262</v>
      </c>
      <c r="G46" s="5">
        <v>8.5061469534770708</v>
      </c>
    </row>
    <row r="47" spans="1:7" x14ac:dyDescent="0.25">
      <c r="A47" s="3">
        <v>43160.639832175904</v>
      </c>
      <c r="B47" s="4">
        <v>-49.57275390625</v>
      </c>
      <c r="C47" s="4">
        <v>-35.716552734375</v>
      </c>
      <c r="D47" s="4">
        <v>24.333136974275249</v>
      </c>
      <c r="E47" s="4">
        <v>0.87472661143590358</v>
      </c>
      <c r="F47" s="5">
        <v>0.40579726027397262</v>
      </c>
      <c r="G47" s="5">
        <v>15.42057079299024</v>
      </c>
    </row>
    <row r="48" spans="1:7" x14ac:dyDescent="0.25">
      <c r="A48" s="3">
        <v>43160.639835390924</v>
      </c>
      <c r="B48" s="4">
        <v>-49.2034912109375</v>
      </c>
      <c r="C48" s="4">
        <v>-35.7183837890625</v>
      </c>
      <c r="D48" s="4">
        <v>24.333136974275249</v>
      </c>
      <c r="E48" s="4">
        <v>0.87472661143590358</v>
      </c>
      <c r="F48" s="5">
        <v>0.40579726027397262</v>
      </c>
      <c r="G48" s="5">
        <v>18.915092797282924</v>
      </c>
    </row>
    <row r="49" spans="1:7" x14ac:dyDescent="0.25">
      <c r="A49" s="3">
        <v>43160.639838605945</v>
      </c>
      <c r="B49" s="4">
        <v>-48.8372802734375</v>
      </c>
      <c r="C49" s="4">
        <v>-35.7147216796875</v>
      </c>
      <c r="D49" s="4">
        <v>24.333136974275249</v>
      </c>
      <c r="E49" s="4">
        <v>0.87472661143590358</v>
      </c>
      <c r="F49" s="5">
        <v>0.40579726027397262</v>
      </c>
      <c r="G49" s="5">
        <v>12.040607741165621</v>
      </c>
    </row>
    <row r="50" spans="1:7" x14ac:dyDescent="0.25">
      <c r="A50" s="3">
        <v>43160.639841820965</v>
      </c>
      <c r="B50" s="4">
        <v>-48.468017578125</v>
      </c>
      <c r="C50" s="4">
        <v>-35.712890625</v>
      </c>
      <c r="D50" s="4">
        <v>24.333136974275249</v>
      </c>
      <c r="E50" s="4">
        <v>0.87472661143590358</v>
      </c>
      <c r="F50" s="5">
        <v>0.40579726027397262</v>
      </c>
      <c r="G50" s="5">
        <v>2.5625587331231401</v>
      </c>
    </row>
    <row r="51" spans="1:7" x14ac:dyDescent="0.25">
      <c r="A51" s="3">
        <v>43160.639845035985</v>
      </c>
      <c r="B51" s="4">
        <v>-48.10791015625</v>
      </c>
      <c r="C51" s="4">
        <v>-35.7147216796875</v>
      </c>
      <c r="D51" s="4">
        <v>24.333136974275249</v>
      </c>
      <c r="E51" s="4">
        <v>0.87472661143590358</v>
      </c>
      <c r="F51" s="5">
        <v>0.40579726027397262</v>
      </c>
      <c r="G51" s="5">
        <v>4.4392222748428809</v>
      </c>
    </row>
    <row r="52" spans="1:7" x14ac:dyDescent="0.25">
      <c r="A52" s="3">
        <v>43160.639848251005</v>
      </c>
      <c r="B52" s="4">
        <v>-47.7508544921875</v>
      </c>
      <c r="C52" s="4">
        <v>-35.71380615234375</v>
      </c>
      <c r="D52" s="4">
        <v>24.333136974275249</v>
      </c>
      <c r="E52" s="4">
        <v>0.87356990151732816</v>
      </c>
      <c r="F52" s="5">
        <v>0.40579726027397262</v>
      </c>
      <c r="G52" s="5">
        <v>5.7319679651977298</v>
      </c>
    </row>
    <row r="53" spans="1:7" x14ac:dyDescent="0.25">
      <c r="A53" s="3">
        <v>43160.639851466025</v>
      </c>
      <c r="B53" s="4">
        <v>-47.3876953125</v>
      </c>
      <c r="C53" s="4">
        <v>-35.71380615234375</v>
      </c>
      <c r="D53" s="4">
        <v>24.333136974275249</v>
      </c>
      <c r="E53" s="4">
        <v>0.87356990151732816</v>
      </c>
      <c r="F53" s="5">
        <v>0.40579726027397262</v>
      </c>
      <c r="G53" s="5">
        <v>5.1264000819477049</v>
      </c>
    </row>
    <row r="54" spans="1:7" x14ac:dyDescent="0.25">
      <c r="A54" s="3">
        <v>43160.639854681045</v>
      </c>
      <c r="B54" s="4">
        <v>-47.0245361328125</v>
      </c>
      <c r="C54" s="4">
        <v>-35.71380615234375</v>
      </c>
      <c r="D54" s="4">
        <v>24.333136974275249</v>
      </c>
      <c r="E54" s="4">
        <v>0.87356990151732816</v>
      </c>
      <c r="F54" s="5">
        <v>0.40579726027397262</v>
      </c>
      <c r="G54" s="5">
        <v>8.1096144559941834</v>
      </c>
    </row>
    <row r="55" spans="1:7" x14ac:dyDescent="0.25">
      <c r="A55" s="3">
        <v>43160.639857896065</v>
      </c>
      <c r="B55" s="4">
        <v>-46.6766357421875</v>
      </c>
      <c r="C55" s="4">
        <v>-35.71380615234375</v>
      </c>
      <c r="D55" s="4">
        <v>24.333136974275249</v>
      </c>
      <c r="E55" s="4">
        <v>0.87356990151732816</v>
      </c>
      <c r="F55" s="5">
        <v>0.40579726027397262</v>
      </c>
      <c r="G55" s="5">
        <v>8.5061469534770708</v>
      </c>
    </row>
    <row r="56" spans="1:7" x14ac:dyDescent="0.25">
      <c r="A56" s="3">
        <v>43160.639861111085</v>
      </c>
      <c r="B56" s="4">
        <v>-46.3287353515625</v>
      </c>
      <c r="C56" s="4">
        <v>-35.7147216796875</v>
      </c>
      <c r="D56" s="4">
        <v>24.333136974275249</v>
      </c>
      <c r="E56" s="4">
        <v>0.87356990151732816</v>
      </c>
      <c r="F56" s="5">
        <v>0.40579726027397262</v>
      </c>
      <c r="G56" s="5">
        <v>10.887482877261027</v>
      </c>
    </row>
    <row r="57" spans="1:7" x14ac:dyDescent="0.25">
      <c r="A57" s="3">
        <v>43160.639864326105</v>
      </c>
      <c r="B57" s="4">
        <v>-45.98388671875</v>
      </c>
      <c r="C57" s="4">
        <v>-35.7147216796875</v>
      </c>
      <c r="D57" s="4">
        <v>24.333136974275249</v>
      </c>
      <c r="E57" s="4">
        <v>0.87356990151732816</v>
      </c>
      <c r="F57" s="5">
        <v>0.40579726027397262</v>
      </c>
      <c r="G57" s="5">
        <v>7.6928124515598792</v>
      </c>
    </row>
    <row r="58" spans="1:7" x14ac:dyDescent="0.25">
      <c r="A58" s="3">
        <v>43160.639867541126</v>
      </c>
      <c r="B58" s="4">
        <v>-45.635986328125</v>
      </c>
      <c r="C58" s="4">
        <v>-35.716552734375</v>
      </c>
      <c r="D58" s="4">
        <v>24.333136974275249</v>
      </c>
      <c r="E58" s="4">
        <v>0.87356990151732816</v>
      </c>
      <c r="F58" s="5">
        <v>0.40579726027397262</v>
      </c>
      <c r="G58" s="5">
        <v>2.5625587331231401</v>
      </c>
    </row>
    <row r="59" spans="1:7" x14ac:dyDescent="0.25">
      <c r="A59" s="3">
        <v>43160.639870756146</v>
      </c>
      <c r="B59" s="4">
        <v>-45.294189453125</v>
      </c>
      <c r="C59" s="4">
        <v>-35.71380615234375</v>
      </c>
      <c r="D59" s="4">
        <v>24.333136974275249</v>
      </c>
      <c r="E59" s="4">
        <v>0.87356990151732816</v>
      </c>
      <c r="F59" s="5">
        <v>0.40579726027397262</v>
      </c>
      <c r="G59" s="5">
        <v>4.4392222748428809</v>
      </c>
    </row>
    <row r="60" spans="1:7" x14ac:dyDescent="0.25">
      <c r="A60" s="3">
        <v>43160.639873971166</v>
      </c>
      <c r="B60" s="4">
        <v>-44.95849609375</v>
      </c>
      <c r="C60" s="4">
        <v>-35.7147216796875</v>
      </c>
      <c r="D60" s="4">
        <v>24.333136974275249</v>
      </c>
      <c r="E60" s="4">
        <v>0.87356990151732816</v>
      </c>
      <c r="F60" s="5">
        <v>0.40579726027397262</v>
      </c>
      <c r="G60" s="5">
        <v>8.1096144559941834</v>
      </c>
    </row>
    <row r="61" spans="1:7" x14ac:dyDescent="0.25">
      <c r="A61" s="3">
        <v>43160.639877186186</v>
      </c>
      <c r="B61" s="4">
        <v>-44.62890625</v>
      </c>
      <c r="C61" s="4">
        <v>-35.716552734375</v>
      </c>
      <c r="D61" s="4">
        <v>24.333136974275249</v>
      </c>
      <c r="E61" s="4">
        <v>0.87356990151732816</v>
      </c>
      <c r="F61" s="5">
        <v>0.40579726027397262</v>
      </c>
      <c r="G61" s="5">
        <v>10.887482877261027</v>
      </c>
    </row>
    <row r="62" spans="1:7" x14ac:dyDescent="0.25">
      <c r="A62" s="3">
        <v>43160.639880401206</v>
      </c>
      <c r="B62" s="4">
        <v>-44.29931640625</v>
      </c>
      <c r="C62" s="4">
        <v>-35.7147216796875</v>
      </c>
      <c r="D62" s="4">
        <v>24.333136974275249</v>
      </c>
      <c r="E62" s="4">
        <v>0.87356990151732816</v>
      </c>
      <c r="F62" s="5">
        <v>0.40579726027397262</v>
      </c>
      <c r="G62" s="5">
        <v>12.578118655782585</v>
      </c>
    </row>
    <row r="63" spans="1:7" x14ac:dyDescent="0.25">
      <c r="A63" s="3">
        <v>43160.639883616226</v>
      </c>
      <c r="B63" s="4">
        <v>-43.975830078125</v>
      </c>
      <c r="C63" s="4">
        <v>-35.71563720703125</v>
      </c>
      <c r="D63" s="4">
        <v>24.333136974275249</v>
      </c>
      <c r="E63" s="4">
        <v>0.87356990151732816</v>
      </c>
      <c r="F63" s="5">
        <v>0.40579726027397262</v>
      </c>
      <c r="G63" s="5">
        <v>12.040607741165621</v>
      </c>
    </row>
    <row r="64" spans="1:7" x14ac:dyDescent="0.25">
      <c r="A64" s="3">
        <v>43160.639886831246</v>
      </c>
      <c r="B64" s="4">
        <v>-43.64013671875</v>
      </c>
      <c r="C64" s="4">
        <v>-35.712890625</v>
      </c>
      <c r="D64" s="4">
        <v>24.333136974275249</v>
      </c>
      <c r="E64" s="4">
        <v>0.87356990151732816</v>
      </c>
      <c r="F64" s="5">
        <v>0.40579726027397262</v>
      </c>
      <c r="G64" s="5">
        <v>5.1264000819477049</v>
      </c>
    </row>
    <row r="65" spans="1:7" x14ac:dyDescent="0.25">
      <c r="A65" s="3">
        <v>43160.639890046266</v>
      </c>
      <c r="B65" s="4">
        <v>-43.316650390625</v>
      </c>
      <c r="C65" s="4">
        <v>-35.71380615234375</v>
      </c>
      <c r="D65" s="4">
        <v>24.333136974275249</v>
      </c>
      <c r="E65" s="4">
        <v>0.87356990151732816</v>
      </c>
      <c r="F65" s="5">
        <v>0.40579726027397262</v>
      </c>
      <c r="G65" s="5">
        <v>5.1264000819477049</v>
      </c>
    </row>
    <row r="66" spans="1:7" x14ac:dyDescent="0.25">
      <c r="A66" s="3">
        <v>43160.639893261286</v>
      </c>
      <c r="B66" s="4">
        <v>-42.9962158203125</v>
      </c>
      <c r="C66" s="4">
        <v>-35.7147216796875</v>
      </c>
      <c r="D66" s="4">
        <v>24.333136974275249</v>
      </c>
      <c r="E66" s="4">
        <v>0.87356990151732816</v>
      </c>
      <c r="F66" s="5">
        <v>0.40579726027397262</v>
      </c>
      <c r="G66" s="5">
        <v>9.2487047910289224</v>
      </c>
    </row>
    <row r="67" spans="1:7" x14ac:dyDescent="0.25">
      <c r="A67" s="3">
        <v>43160.639896476307</v>
      </c>
      <c r="B67" s="4">
        <v>-42.6727294921875</v>
      </c>
      <c r="C67" s="4">
        <v>-35.7110595703125</v>
      </c>
      <c r="D67" s="4">
        <v>24.333136974275249</v>
      </c>
      <c r="E67" s="4">
        <v>0.87356990151732816</v>
      </c>
      <c r="F67" s="5">
        <v>0.40579726027397262</v>
      </c>
      <c r="G67" s="5">
        <v>6.7832889062333557</v>
      </c>
    </row>
    <row r="68" spans="1:7" x14ac:dyDescent="0.25">
      <c r="A68" s="3">
        <v>43160.639899691327</v>
      </c>
      <c r="B68" s="4">
        <v>-42.3492431640625</v>
      </c>
      <c r="C68" s="4">
        <v>-35.71563720703125</v>
      </c>
      <c r="D68" s="4">
        <v>24.333136974275249</v>
      </c>
      <c r="E68" s="4">
        <v>0.87241326797914098</v>
      </c>
      <c r="F68" s="5">
        <v>0.40579726027397262</v>
      </c>
      <c r="G68" s="5">
        <v>11.47834095453358</v>
      </c>
    </row>
    <row r="69" spans="1:7" x14ac:dyDescent="0.25">
      <c r="A69" s="3">
        <v>43160.639902906347</v>
      </c>
      <c r="B69" s="4">
        <v>-42.02880859375</v>
      </c>
      <c r="C69" s="4">
        <v>-35.7147216796875</v>
      </c>
      <c r="D69" s="4">
        <v>24.333136974275249</v>
      </c>
      <c r="E69" s="4">
        <v>0.87241326797914098</v>
      </c>
      <c r="F69" s="5">
        <v>0.40579726027397262</v>
      </c>
      <c r="G69" s="5">
        <v>15.203604093293007</v>
      </c>
    </row>
    <row r="70" spans="1:7" x14ac:dyDescent="0.25">
      <c r="A70" s="3">
        <v>43160.639906121367</v>
      </c>
      <c r="B70" s="4">
        <v>-41.71142578125</v>
      </c>
      <c r="C70" s="4">
        <v>-35.71380615234375</v>
      </c>
      <c r="D70" s="4">
        <v>24.333136974275249</v>
      </c>
      <c r="E70" s="4">
        <v>0.87241326797914098</v>
      </c>
      <c r="F70" s="5">
        <v>0.40579726027397262</v>
      </c>
      <c r="G70" s="5">
        <v>10.263095898622556</v>
      </c>
    </row>
    <row r="71" spans="1:7" x14ac:dyDescent="0.25">
      <c r="A71" s="3">
        <v>43160.639909336387</v>
      </c>
      <c r="B71" s="4">
        <v>-41.4154052734375</v>
      </c>
      <c r="C71" s="4">
        <v>-35.712890625</v>
      </c>
      <c r="D71" s="4">
        <v>24.333136974275249</v>
      </c>
      <c r="E71" s="4">
        <v>0.87241326797914098</v>
      </c>
      <c r="F71" s="5">
        <v>0.40579726027397262</v>
      </c>
      <c r="G71" s="5">
        <v>3.62430749400795</v>
      </c>
    </row>
    <row r="72" spans="1:7" x14ac:dyDescent="0.25">
      <c r="A72" s="3">
        <v>43160.639912551407</v>
      </c>
      <c r="B72" s="4">
        <v>-41.10107421875</v>
      </c>
      <c r="C72" s="4">
        <v>-35.716552734375</v>
      </c>
      <c r="D72" s="4">
        <v>24.333136974275249</v>
      </c>
      <c r="E72" s="4">
        <v>0.87241326797914098</v>
      </c>
      <c r="F72" s="5">
        <v>0.40579726027397262</v>
      </c>
      <c r="G72" s="5">
        <v>0</v>
      </c>
    </row>
    <row r="73" spans="1:7" x14ac:dyDescent="0.25">
      <c r="A73" s="3">
        <v>43160.639915766427</v>
      </c>
      <c r="B73" s="4">
        <v>-40.7745361328125</v>
      </c>
      <c r="C73" s="4">
        <v>-35.712890625</v>
      </c>
      <c r="D73" s="4">
        <v>24.333136974275249</v>
      </c>
      <c r="E73" s="4">
        <v>0.87241326797914098</v>
      </c>
      <c r="F73" s="5">
        <v>0.40579726027397262</v>
      </c>
      <c r="G73" s="5">
        <v>2.5625587331231401</v>
      </c>
    </row>
    <row r="74" spans="1:7" x14ac:dyDescent="0.25">
      <c r="A74" s="3">
        <v>43160.639918981447</v>
      </c>
      <c r="B74" s="4">
        <v>-40.4541015625</v>
      </c>
      <c r="C74" s="4">
        <v>-35.71380615234375</v>
      </c>
      <c r="D74" s="4">
        <v>24.333136974275249</v>
      </c>
      <c r="E74" s="4">
        <v>0.87241326797914098</v>
      </c>
      <c r="F74" s="5">
        <v>0.40579726027397262</v>
      </c>
      <c r="G74" s="5">
        <v>7.6928124515598792</v>
      </c>
    </row>
    <row r="75" spans="1:7" x14ac:dyDescent="0.25">
      <c r="A75" s="3">
        <v>43160.639922196468</v>
      </c>
      <c r="B75" s="4">
        <v>-40.1336669921875</v>
      </c>
      <c r="C75" s="4">
        <v>-35.7147216796875</v>
      </c>
      <c r="D75" s="4">
        <v>24.333136974275249</v>
      </c>
      <c r="E75" s="4">
        <v>0.87241326797914098</v>
      </c>
      <c r="F75" s="5">
        <v>0.40579726027397262</v>
      </c>
      <c r="G75" s="5">
        <v>6.2795806410970254</v>
      </c>
    </row>
    <row r="76" spans="1:7" x14ac:dyDescent="0.25">
      <c r="A76" s="3">
        <v>43160.639925411488</v>
      </c>
      <c r="B76" s="4">
        <v>-39.80712890625</v>
      </c>
      <c r="C76" s="4">
        <v>-35.71197509765625</v>
      </c>
      <c r="D76" s="4">
        <v>24.333136974275249</v>
      </c>
      <c r="E76" s="4">
        <v>0.87241326797914098</v>
      </c>
      <c r="F76" s="5">
        <v>0.40579726027397262</v>
      </c>
      <c r="G76" s="5">
        <v>0</v>
      </c>
    </row>
    <row r="77" spans="1:7" x14ac:dyDescent="0.25">
      <c r="A77" s="3">
        <v>43160.639928626508</v>
      </c>
      <c r="B77" s="4">
        <v>-39.4744873046875</v>
      </c>
      <c r="C77" s="4">
        <v>-35.71197509765625</v>
      </c>
      <c r="D77" s="4">
        <v>24.333136974275249</v>
      </c>
      <c r="E77" s="4">
        <v>0.87241326797914098</v>
      </c>
      <c r="F77" s="5">
        <v>0.40579726027397262</v>
      </c>
      <c r="G77" s="5">
        <v>4.4392222748428809</v>
      </c>
    </row>
    <row r="78" spans="1:7" x14ac:dyDescent="0.25">
      <c r="A78" s="3">
        <v>43160.639931841528</v>
      </c>
      <c r="B78" s="4">
        <v>-39.1265869140625</v>
      </c>
      <c r="C78" s="4">
        <v>-35.71563720703125</v>
      </c>
      <c r="D78" s="4">
        <v>24.333136974275249</v>
      </c>
      <c r="E78" s="4">
        <v>0.87241326797914098</v>
      </c>
      <c r="F78" s="5">
        <v>0.40579726027397262</v>
      </c>
      <c r="G78" s="5">
        <v>4.4392222748428809</v>
      </c>
    </row>
    <row r="79" spans="1:7" x14ac:dyDescent="0.25">
      <c r="A79" s="3">
        <v>43160.639935056548</v>
      </c>
      <c r="B79" s="4">
        <v>-38.7969970703125</v>
      </c>
      <c r="C79" s="4">
        <v>-35.7147216796875</v>
      </c>
      <c r="D79" s="4">
        <v>24.333136974275249</v>
      </c>
      <c r="E79" s="4">
        <v>0.87241326797914098</v>
      </c>
      <c r="F79" s="5">
        <v>0.40579726027397262</v>
      </c>
      <c r="G79" s="5">
        <v>14.98357108617108</v>
      </c>
    </row>
    <row r="80" spans="1:7" x14ac:dyDescent="0.25">
      <c r="A80" s="3">
        <v>43160.639938271568</v>
      </c>
      <c r="B80" s="4">
        <v>-38.482666015625</v>
      </c>
      <c r="C80" s="4">
        <v>-35.71380615234375</v>
      </c>
      <c r="D80" s="4">
        <v>24.333136974275249</v>
      </c>
      <c r="E80" s="4">
        <v>0.87241326797914098</v>
      </c>
      <c r="F80" s="5">
        <v>0.40579726027397262</v>
      </c>
      <c r="G80" s="5">
        <v>18.737541767367901</v>
      </c>
    </row>
    <row r="81" spans="1:7" x14ac:dyDescent="0.25">
      <c r="A81" s="3">
        <v>43160.639941486588</v>
      </c>
      <c r="B81" s="4">
        <v>-38.153076171875</v>
      </c>
      <c r="C81" s="4">
        <v>-35.71197509765625</v>
      </c>
      <c r="D81" s="4">
        <v>24.333136974275249</v>
      </c>
      <c r="E81" s="4">
        <v>0.87241326797914098</v>
      </c>
      <c r="F81" s="5">
        <v>0.40579726027397262</v>
      </c>
      <c r="G81" s="5">
        <v>14.303648721630553</v>
      </c>
    </row>
    <row r="82" spans="1:7" x14ac:dyDescent="0.25">
      <c r="A82" s="3">
        <v>43160.639944701608</v>
      </c>
      <c r="B82" s="4">
        <v>-37.8204345703125</v>
      </c>
      <c r="C82" s="4">
        <v>-35.71197509765625</v>
      </c>
      <c r="D82" s="4">
        <v>24.333136974275249</v>
      </c>
      <c r="E82" s="4">
        <v>0.87241326797914098</v>
      </c>
      <c r="F82" s="5">
        <v>0.40579726027397262</v>
      </c>
      <c r="G82" s="5">
        <v>9.2487047910289224</v>
      </c>
    </row>
    <row r="83" spans="1:7" x14ac:dyDescent="0.25">
      <c r="A83" s="3">
        <v>43160.639947916628</v>
      </c>
      <c r="B83" s="4">
        <v>-37.481689453125</v>
      </c>
      <c r="C83" s="4">
        <v>-35.7147216796875</v>
      </c>
      <c r="D83" s="4">
        <v>24.333136974275249</v>
      </c>
      <c r="E83" s="4">
        <v>0.87241326797914098</v>
      </c>
      <c r="F83" s="5">
        <v>0.40579726027397262</v>
      </c>
      <c r="G83" s="5">
        <v>3.62430749400795</v>
      </c>
    </row>
    <row r="84" spans="1:7" x14ac:dyDescent="0.25">
      <c r="A84" s="3">
        <v>43160.639951131649</v>
      </c>
      <c r="B84" s="4">
        <v>-37.164306640625</v>
      </c>
      <c r="C84" s="4">
        <v>-35.7147216796875</v>
      </c>
      <c r="D84" s="4">
        <v>24.333136974275249</v>
      </c>
      <c r="E84" s="4">
        <v>0.87241326797914098</v>
      </c>
      <c r="F84" s="5">
        <v>0.40579726027397262</v>
      </c>
      <c r="G84" s="5">
        <v>2.5625587331231401</v>
      </c>
    </row>
    <row r="85" spans="1:7" x14ac:dyDescent="0.25">
      <c r="A85" s="3">
        <v>43160.639954346669</v>
      </c>
      <c r="B85" s="4">
        <v>-36.82861328125</v>
      </c>
      <c r="C85" s="4">
        <v>-35.71380615234375</v>
      </c>
      <c r="D85" s="4">
        <v>24.333136974275249</v>
      </c>
      <c r="E85" s="4">
        <v>0.87241326797914098</v>
      </c>
      <c r="F85" s="5">
        <v>0.40579726027397262</v>
      </c>
      <c r="G85" s="5">
        <v>4.4392222748428809</v>
      </c>
    </row>
    <row r="86" spans="1:7" x14ac:dyDescent="0.25">
      <c r="A86" s="3">
        <v>43160.639957561689</v>
      </c>
      <c r="B86" s="4">
        <v>-36.4959716796875</v>
      </c>
      <c r="C86" s="4">
        <v>-35.71197509765625</v>
      </c>
      <c r="D86" s="4">
        <v>24.333136974275249</v>
      </c>
      <c r="E86" s="4">
        <v>0.87241326797914098</v>
      </c>
      <c r="F86" s="5">
        <v>0.40579726027397262</v>
      </c>
      <c r="G86" s="5">
        <v>7.2522468650594325</v>
      </c>
    </row>
    <row r="87" spans="1:7" x14ac:dyDescent="0.25">
      <c r="A87" s="3">
        <v>43160.639960776709</v>
      </c>
      <c r="B87" s="4">
        <v>-36.1480712890625</v>
      </c>
      <c r="C87" s="4">
        <v>-35.71746826171875</v>
      </c>
      <c r="D87" s="4">
        <v>24.333136974275249</v>
      </c>
      <c r="E87" s="4">
        <v>0.8712567108117355</v>
      </c>
      <c r="F87" s="5">
        <v>0.40579726027397262</v>
      </c>
      <c r="G87" s="5">
        <v>4.4392222748428809</v>
      </c>
    </row>
    <row r="88" spans="1:7" x14ac:dyDescent="0.25">
      <c r="A88" s="3">
        <v>43160.639963991729</v>
      </c>
      <c r="B88" s="4">
        <v>-35.809326171875</v>
      </c>
      <c r="C88" s="4">
        <v>-35.712890625</v>
      </c>
      <c r="D88" s="4">
        <v>24.333136974275249</v>
      </c>
      <c r="E88" s="4">
        <v>0.8712567108117355</v>
      </c>
      <c r="F88" s="5">
        <v>0.40579726027397262</v>
      </c>
      <c r="G88" s="5">
        <v>10.579844096122505</v>
      </c>
    </row>
    <row r="89" spans="1:7" x14ac:dyDescent="0.25">
      <c r="A89" s="3">
        <v>43160.639967206749</v>
      </c>
      <c r="B89" s="4">
        <v>-35.467529296875</v>
      </c>
      <c r="C89" s="4">
        <v>-35.460205078125</v>
      </c>
      <c r="D89" s="4">
        <v>24.333136974275249</v>
      </c>
      <c r="E89" s="4">
        <v>0.8712567108117355</v>
      </c>
      <c r="F89" s="5">
        <v>0.40579726027397262</v>
      </c>
      <c r="G89" s="5">
        <v>13.093923320570502</v>
      </c>
    </row>
    <row r="90" spans="1:7" x14ac:dyDescent="0.25">
      <c r="A90" s="3">
        <v>43160.639970421769</v>
      </c>
      <c r="B90" s="4">
        <v>-35.11962890625</v>
      </c>
      <c r="C90" s="4">
        <v>-35.11505126953125</v>
      </c>
      <c r="D90" s="4">
        <v>24.333136974275249</v>
      </c>
      <c r="E90" s="4">
        <v>0.8712567108117355</v>
      </c>
      <c r="F90" s="5">
        <v>0.40579726027397262</v>
      </c>
      <c r="G90" s="5">
        <v>9.2487047910289224</v>
      </c>
    </row>
    <row r="91" spans="1:7" x14ac:dyDescent="0.25">
      <c r="A91" s="3">
        <v>43160.639973636789</v>
      </c>
      <c r="B91" s="4">
        <v>-34.77783203125</v>
      </c>
      <c r="C91" s="4">
        <v>-34.771728515625</v>
      </c>
      <c r="D91" s="4">
        <v>24.333136974275249</v>
      </c>
      <c r="E91" s="4">
        <v>0.8712567108117355</v>
      </c>
      <c r="F91" s="5">
        <v>0.40579726027397262</v>
      </c>
      <c r="G91" s="5">
        <v>7.6928124515598792</v>
      </c>
    </row>
    <row r="92" spans="1:7" x14ac:dyDescent="0.25">
      <c r="A92" s="3">
        <v>43160.639976851809</v>
      </c>
      <c r="B92" s="4">
        <v>-34.43603515625</v>
      </c>
      <c r="C92" s="4">
        <v>-34.43023681640625</v>
      </c>
      <c r="D92" s="4">
        <v>24.333136974275249</v>
      </c>
      <c r="E92" s="4">
        <v>0.8712567108117355</v>
      </c>
      <c r="F92" s="5">
        <v>0.40579726027397262</v>
      </c>
      <c r="G92" s="5">
        <v>9.5986383834399724</v>
      </c>
    </row>
    <row r="93" spans="1:7" x14ac:dyDescent="0.25">
      <c r="A93" s="3">
        <v>43160.63998006683</v>
      </c>
      <c r="B93" s="4">
        <v>-34.0850830078125</v>
      </c>
      <c r="C93" s="4">
        <v>-34.09149169921875</v>
      </c>
      <c r="D93" s="4">
        <v>24.333136974275249</v>
      </c>
      <c r="E93" s="4">
        <v>0.8712567108117355</v>
      </c>
      <c r="F93" s="5">
        <v>0.40579726027397262</v>
      </c>
      <c r="G93" s="5">
        <v>10.579844096122505</v>
      </c>
    </row>
    <row r="94" spans="1:7" x14ac:dyDescent="0.25">
      <c r="A94" s="3">
        <v>43160.63998328185</v>
      </c>
      <c r="B94" s="4">
        <v>-33.758544921875</v>
      </c>
      <c r="C94" s="4">
        <v>-33.76922607421875</v>
      </c>
      <c r="D94" s="4">
        <v>24.333136974275249</v>
      </c>
      <c r="E94" s="4">
        <v>0.8712567108117355</v>
      </c>
      <c r="F94" s="5">
        <v>0.40579726027397262</v>
      </c>
      <c r="G94" s="5">
        <v>12.578118655782585</v>
      </c>
    </row>
    <row r="95" spans="1:7" x14ac:dyDescent="0.25">
      <c r="A95" s="3">
        <v>43160.63998649687</v>
      </c>
      <c r="B95" s="4">
        <v>-33.447265625</v>
      </c>
      <c r="C95" s="4">
        <v>-33.45245361328125</v>
      </c>
      <c r="D95" s="4">
        <v>24.333136974275249</v>
      </c>
      <c r="E95" s="4">
        <v>0.8712567108117355</v>
      </c>
      <c r="F95" s="5">
        <v>0.40579726027397262</v>
      </c>
      <c r="G95" s="5">
        <v>14.303648721630553</v>
      </c>
    </row>
    <row r="96" spans="1:7" x14ac:dyDescent="0.25">
      <c r="A96" s="3">
        <v>43160.63998971189</v>
      </c>
      <c r="B96" s="4">
        <v>-33.1329345703125</v>
      </c>
      <c r="C96" s="4">
        <v>-33.131103515625</v>
      </c>
      <c r="D96" s="4">
        <v>24.333136974275249</v>
      </c>
      <c r="E96" s="4">
        <v>0.8712567108117355</v>
      </c>
      <c r="F96" s="5">
        <v>0.40579726027397262</v>
      </c>
      <c r="G96" s="5">
        <v>8.885124270228081</v>
      </c>
    </row>
    <row r="97" spans="1:7" x14ac:dyDescent="0.25">
      <c r="A97" s="3">
        <v>43160.63999292691</v>
      </c>
      <c r="B97" s="4">
        <v>-32.8277587890625</v>
      </c>
      <c r="C97" s="4">
        <v>-32.81890869140625</v>
      </c>
      <c r="D97" s="4">
        <v>24.333136974275249</v>
      </c>
      <c r="E97" s="4">
        <v>0.8712567108117355</v>
      </c>
      <c r="F97" s="5">
        <v>0.40579726027397262</v>
      </c>
      <c r="G97" s="5">
        <v>4.4392222748428809</v>
      </c>
    </row>
    <row r="98" spans="1:7" x14ac:dyDescent="0.25">
      <c r="A98" s="3">
        <v>43160.63999614193</v>
      </c>
      <c r="B98" s="4">
        <v>-32.513427734375</v>
      </c>
      <c r="C98" s="4">
        <v>-32.49664306640625</v>
      </c>
      <c r="D98" s="4">
        <v>24.333136974275249</v>
      </c>
      <c r="E98" s="4">
        <v>0.8712567108117355</v>
      </c>
      <c r="F98" s="5">
        <v>0.40579726027397262</v>
      </c>
      <c r="G98" s="5">
        <v>8.1096144559941834</v>
      </c>
    </row>
    <row r="99" spans="1:7" x14ac:dyDescent="0.25">
      <c r="A99" s="3">
        <v>43160.63999935695</v>
      </c>
      <c r="B99" s="4">
        <v>-32.183837890625</v>
      </c>
      <c r="C99" s="4">
        <v>-32.1697998046875</v>
      </c>
      <c r="D99" s="4">
        <v>24.333136974275249</v>
      </c>
      <c r="E99" s="4">
        <v>0.8712567108117355</v>
      </c>
      <c r="F99" s="5">
        <v>0.40579726027397262</v>
      </c>
      <c r="G99" s="5">
        <v>9.5986383834399724</v>
      </c>
    </row>
    <row r="100" spans="1:7" x14ac:dyDescent="0.25">
      <c r="A100" s="3">
        <v>43160.64000257197</v>
      </c>
      <c r="B100" s="4">
        <v>-31.854248046875</v>
      </c>
      <c r="C100" s="4">
        <v>-31.85394287109375</v>
      </c>
      <c r="D100" s="4">
        <v>24.333136974275249</v>
      </c>
      <c r="E100" s="4">
        <v>0.8712567108117355</v>
      </c>
      <c r="F100" s="5">
        <v>0.40579726027397262</v>
      </c>
      <c r="G100" s="5">
        <v>13.093923320570502</v>
      </c>
    </row>
    <row r="101" spans="1:7" x14ac:dyDescent="0.25">
      <c r="A101" s="3">
        <v>43160.640005786991</v>
      </c>
      <c r="B101" s="4">
        <v>-31.53076171875</v>
      </c>
      <c r="C101" s="4">
        <v>-31.5399169921875</v>
      </c>
      <c r="D101" s="4">
        <v>24.333136974275249</v>
      </c>
      <c r="E101" s="4">
        <v>0.8712567108117355</v>
      </c>
      <c r="F101" s="5">
        <v>0.40579726027397262</v>
      </c>
      <c r="G101" s="5">
        <v>15.634598901019483</v>
      </c>
    </row>
    <row r="102" spans="1:7" x14ac:dyDescent="0.25">
      <c r="A102" s="3">
        <v>43160.640009002011</v>
      </c>
      <c r="B102" s="4">
        <v>-31.219482421875</v>
      </c>
      <c r="C102" s="4">
        <v>-31.22406005859375</v>
      </c>
      <c r="D102" s="4">
        <v>24.333136974275249</v>
      </c>
      <c r="E102" s="4">
        <v>0.8712567108117355</v>
      </c>
      <c r="F102" s="5">
        <v>0.40579726027397262</v>
      </c>
      <c r="G102" s="5">
        <v>15.203604093293007</v>
      </c>
    </row>
    <row r="103" spans="1:7" x14ac:dyDescent="0.25">
      <c r="A103" s="3">
        <v>43160.640012217031</v>
      </c>
      <c r="B103" s="4">
        <v>-30.92041015625</v>
      </c>
      <c r="C103" s="4">
        <v>-30.92010498046875</v>
      </c>
      <c r="D103" s="4">
        <v>24.333136974275249</v>
      </c>
      <c r="E103" s="4">
        <v>0.8712567108117355</v>
      </c>
      <c r="F103" s="5">
        <v>0.40579726027397262</v>
      </c>
      <c r="G103" s="5">
        <v>8.5061469534770708</v>
      </c>
    </row>
    <row r="104" spans="1:7" x14ac:dyDescent="0.25">
      <c r="A104" s="3">
        <v>43160.640015432051</v>
      </c>
      <c r="B104" s="4">
        <v>-30.6121826171875</v>
      </c>
      <c r="C104" s="4">
        <v>-30.61065673828125</v>
      </c>
      <c r="D104" s="4">
        <v>24.333136974275249</v>
      </c>
      <c r="E104" s="4">
        <v>0.8712567108117355</v>
      </c>
      <c r="F104" s="5">
        <v>0.40579726027397262</v>
      </c>
      <c r="G104" s="5">
        <v>4.4392222748428809</v>
      </c>
    </row>
    <row r="105" spans="1:7" x14ac:dyDescent="0.25">
      <c r="A105" s="3">
        <v>43160.640018647071</v>
      </c>
      <c r="B105" s="4">
        <v>-30.2947998046875</v>
      </c>
      <c r="C105" s="4">
        <v>-30.289306640625</v>
      </c>
      <c r="D105" s="4">
        <v>24.333136974275249</v>
      </c>
      <c r="E105" s="4">
        <v>0.87010023000556203</v>
      </c>
      <c r="F105" s="5">
        <v>0.40579726027397262</v>
      </c>
      <c r="G105" s="5">
        <v>7.2522468650594325</v>
      </c>
    </row>
    <row r="106" spans="1:7" x14ac:dyDescent="0.25">
      <c r="A106" s="3">
        <v>43160.640021862091</v>
      </c>
      <c r="B106" s="4">
        <v>-29.9774169921875</v>
      </c>
      <c r="C106" s="4">
        <v>-29.96246337890625</v>
      </c>
      <c r="D106" s="4">
        <v>24.333136974275249</v>
      </c>
      <c r="E106" s="4">
        <v>0.87010023000556203</v>
      </c>
      <c r="F106" s="5">
        <v>0.40579726027397262</v>
      </c>
      <c r="G106" s="5">
        <v>6.2795806410970254</v>
      </c>
    </row>
    <row r="107" spans="1:7" x14ac:dyDescent="0.25">
      <c r="A107" s="3">
        <v>43160.640025077111</v>
      </c>
      <c r="B107" s="4">
        <v>-29.656982421875</v>
      </c>
      <c r="C107" s="4">
        <v>-29.637451171875</v>
      </c>
      <c r="D107" s="4">
        <v>24.333136974275249</v>
      </c>
      <c r="E107" s="4">
        <v>0.87010023000556203</v>
      </c>
      <c r="F107" s="5">
        <v>0.40579726027397262</v>
      </c>
      <c r="G107" s="5">
        <v>5.1264000819477049</v>
      </c>
    </row>
    <row r="108" spans="1:7" x14ac:dyDescent="0.25">
      <c r="A108" s="3">
        <v>43160.640028292131</v>
      </c>
      <c r="B108" s="4">
        <v>-29.3426513671875</v>
      </c>
      <c r="C108" s="4">
        <v>-29.31610107421875</v>
      </c>
      <c r="D108" s="4">
        <v>24.333136974275249</v>
      </c>
      <c r="E108" s="4">
        <v>0.87010023000556203</v>
      </c>
      <c r="F108" s="5">
        <v>0.40579726027397262</v>
      </c>
      <c r="G108" s="5">
        <v>3.62430749400795</v>
      </c>
    </row>
    <row r="109" spans="1:7" x14ac:dyDescent="0.25">
      <c r="A109" s="3">
        <v>43160.640031507151</v>
      </c>
      <c r="B109" s="4">
        <v>-29.0313720703125</v>
      </c>
      <c r="C109" s="4">
        <v>-29.00665283203125</v>
      </c>
      <c r="D109" s="4">
        <v>24.333136974275249</v>
      </c>
      <c r="E109" s="4">
        <v>0.87010023000556203</v>
      </c>
      <c r="F109" s="5">
        <v>0.40579726027397262</v>
      </c>
      <c r="G109" s="5">
        <v>8.885124270228081</v>
      </c>
    </row>
    <row r="110" spans="1:7" x14ac:dyDescent="0.25">
      <c r="A110" s="3">
        <v>43160.640034722172</v>
      </c>
      <c r="B110" s="4">
        <v>-28.717041015625</v>
      </c>
      <c r="C110" s="4">
        <v>-28.699951171875</v>
      </c>
      <c r="D110" s="4">
        <v>24.333136974275249</v>
      </c>
      <c r="E110" s="4">
        <v>0.87010023000556203</v>
      </c>
      <c r="F110" s="5">
        <v>0.40579726027397262</v>
      </c>
      <c r="G110" s="5">
        <v>4.4392222748428809</v>
      </c>
    </row>
    <row r="111" spans="1:7" x14ac:dyDescent="0.25">
      <c r="A111" s="3">
        <v>43160.640037937192</v>
      </c>
      <c r="B111" s="4">
        <v>-28.4088134765625</v>
      </c>
      <c r="C111" s="4">
        <v>-28.4033203125</v>
      </c>
      <c r="D111" s="4">
        <v>24.333136974275249</v>
      </c>
      <c r="E111" s="4">
        <v>0.87010023000556203</v>
      </c>
      <c r="F111" s="5">
        <v>0.40579726027397262</v>
      </c>
      <c r="G111" s="5">
        <v>10.579844096122505</v>
      </c>
    </row>
    <row r="112" spans="1:7" x14ac:dyDescent="0.25">
      <c r="A112" s="3">
        <v>43160.640041152212</v>
      </c>
      <c r="B112" s="4">
        <v>-28.1219482421875</v>
      </c>
      <c r="C112" s="4">
        <v>-28.125</v>
      </c>
      <c r="D112" s="4">
        <v>24.333136974275249</v>
      </c>
      <c r="E112" s="4">
        <v>0.87010023000556203</v>
      </c>
      <c r="F112" s="5">
        <v>0.40579726027397262</v>
      </c>
      <c r="G112" s="5">
        <v>17.253853117357281</v>
      </c>
    </row>
    <row r="113" spans="1:7" x14ac:dyDescent="0.25">
      <c r="A113" s="3">
        <v>43160.640044367232</v>
      </c>
      <c r="B113" s="4">
        <v>-27.83203125</v>
      </c>
      <c r="C113" s="4">
        <v>-27.8375244140625</v>
      </c>
      <c r="D113" s="4">
        <v>24.333136974275249</v>
      </c>
      <c r="E113" s="4">
        <v>0.87010023000556203</v>
      </c>
      <c r="F113" s="5">
        <v>0.40579726027397262</v>
      </c>
      <c r="G113" s="5">
        <v>14.069867747572125</v>
      </c>
    </row>
    <row r="114" spans="1:7" x14ac:dyDescent="0.25">
      <c r="A114" s="3">
        <v>43160.640047582252</v>
      </c>
      <c r="B114" s="4">
        <v>-27.5390625</v>
      </c>
      <c r="C114" s="4">
        <v>-27.5335693359375</v>
      </c>
      <c r="D114" s="4">
        <v>24.333136974275249</v>
      </c>
      <c r="E114" s="4">
        <v>0.87010023000556203</v>
      </c>
      <c r="F114" s="5">
        <v>0.40579726027397262</v>
      </c>
      <c r="G114" s="5">
        <v>7.2522468650594325</v>
      </c>
    </row>
    <row r="115" spans="1:7" x14ac:dyDescent="0.25">
      <c r="A115" s="3">
        <v>43160.640050797272</v>
      </c>
      <c r="B115" s="4">
        <v>-27.2308349609375</v>
      </c>
      <c r="C115" s="4">
        <v>-27.216796875</v>
      </c>
      <c r="D115" s="4">
        <v>24.333136974275249</v>
      </c>
      <c r="E115" s="4">
        <v>0.87010023000556203</v>
      </c>
      <c r="F115" s="5">
        <v>0.40579726027397262</v>
      </c>
      <c r="G115" s="5">
        <v>3.62430749400795</v>
      </c>
    </row>
    <row r="116" spans="1:7" x14ac:dyDescent="0.25">
      <c r="A116" s="3">
        <v>43160.640054012292</v>
      </c>
      <c r="B116" s="4">
        <v>-26.9195556640625</v>
      </c>
      <c r="C116" s="4">
        <v>-26.90460205078125</v>
      </c>
      <c r="D116" s="4">
        <v>24.333136974275249</v>
      </c>
      <c r="E116" s="4">
        <v>0.87010023000556203</v>
      </c>
      <c r="F116" s="5">
        <v>0.40579726027397262</v>
      </c>
      <c r="G116" s="5">
        <v>5.1264000819477049</v>
      </c>
    </row>
    <row r="117" spans="1:7" x14ac:dyDescent="0.25">
      <c r="A117" s="3">
        <v>43160.640057227312</v>
      </c>
      <c r="B117" s="4">
        <v>-26.605224609375</v>
      </c>
      <c r="C117" s="4">
        <v>-26.58416748046875</v>
      </c>
      <c r="D117" s="4">
        <v>24.333136974275249</v>
      </c>
      <c r="E117" s="4">
        <v>0.87010023000556203</v>
      </c>
      <c r="F117" s="5">
        <v>0.40579726027397262</v>
      </c>
      <c r="G117" s="5">
        <v>9.9363670721407207</v>
      </c>
    </row>
    <row r="118" spans="1:7" x14ac:dyDescent="0.25">
      <c r="A118" s="3">
        <v>43160.640060442332</v>
      </c>
      <c r="B118" s="4">
        <v>-26.275634765625</v>
      </c>
      <c r="C118" s="4">
        <v>-26.25823974609375</v>
      </c>
      <c r="D118" s="4">
        <v>24.333136974275249</v>
      </c>
      <c r="E118" s="4">
        <v>0.87010023000556203</v>
      </c>
      <c r="F118" s="5">
        <v>0.40579726027397262</v>
      </c>
      <c r="G118" s="5">
        <v>10.887482877261027</v>
      </c>
    </row>
    <row r="119" spans="1:7" x14ac:dyDescent="0.25">
      <c r="A119" s="3">
        <v>43160.640063657353</v>
      </c>
      <c r="B119" s="4">
        <v>-25.9429931640625</v>
      </c>
      <c r="C119" s="4">
        <v>-25.924072265625</v>
      </c>
      <c r="D119" s="4">
        <v>24.333136974275249</v>
      </c>
      <c r="E119" s="4">
        <v>0.87010023000556203</v>
      </c>
      <c r="F119" s="5">
        <v>0.40579726027397262</v>
      </c>
      <c r="G119" s="5">
        <v>7.2522468650594325</v>
      </c>
    </row>
    <row r="120" spans="1:7" x14ac:dyDescent="0.25">
      <c r="A120" s="3">
        <v>43160.640066872373</v>
      </c>
      <c r="B120" s="4">
        <v>-25.6103515625</v>
      </c>
      <c r="C120" s="4">
        <v>-25.58349609375</v>
      </c>
      <c r="D120" s="4">
        <v>24.333136974275249</v>
      </c>
      <c r="E120" s="4">
        <v>0.87010023000556203</v>
      </c>
      <c r="F120" s="5">
        <v>0.40579726027397262</v>
      </c>
      <c r="G120" s="5">
        <v>4.4392222748428809</v>
      </c>
    </row>
    <row r="121" spans="1:7" x14ac:dyDescent="0.25">
      <c r="A121" s="3">
        <v>43160.640070087393</v>
      </c>
      <c r="B121" s="4">
        <v>-25.2685546875</v>
      </c>
      <c r="C121" s="4">
        <v>-25.24749755859375</v>
      </c>
      <c r="D121" s="4">
        <v>24.333136974275249</v>
      </c>
      <c r="E121" s="4">
        <v>0.87010023000556203</v>
      </c>
      <c r="F121" s="5">
        <v>0.40579726027397262</v>
      </c>
      <c r="G121" s="5">
        <v>3.62430749400795</v>
      </c>
    </row>
    <row r="122" spans="1:7" x14ac:dyDescent="0.25">
      <c r="A122" s="3">
        <v>43160.640073302413</v>
      </c>
      <c r="B122" s="4">
        <v>-24.9420166015625</v>
      </c>
      <c r="C122" s="4">
        <v>-24.9169921875</v>
      </c>
      <c r="D122" s="4">
        <v>24.333136974275249</v>
      </c>
      <c r="E122" s="4">
        <v>0.87010023000556203</v>
      </c>
      <c r="F122" s="5">
        <v>0.40579726027397262</v>
      </c>
      <c r="G122" s="5">
        <v>4.4392222748428809</v>
      </c>
    </row>
    <row r="123" spans="1:7" x14ac:dyDescent="0.25">
      <c r="A123" s="3">
        <v>43160.640076517433</v>
      </c>
      <c r="B123" s="4">
        <v>-24.609375</v>
      </c>
      <c r="C123" s="4">
        <v>-24.59014892578125</v>
      </c>
      <c r="D123" s="4">
        <v>24.333136974275249</v>
      </c>
      <c r="E123" s="4">
        <v>0.87010023000556203</v>
      </c>
      <c r="F123" s="5">
        <v>0.40579726027397262</v>
      </c>
      <c r="G123" s="5">
        <v>4.4392222748428809</v>
      </c>
    </row>
    <row r="124" spans="1:7" x14ac:dyDescent="0.25">
      <c r="A124" s="3">
        <v>43160.640079732453</v>
      </c>
      <c r="B124" s="4">
        <v>-24.27978515625</v>
      </c>
      <c r="C124" s="4">
        <v>-24.26788330078125</v>
      </c>
      <c r="D124" s="4">
        <v>24.333136974275249</v>
      </c>
      <c r="E124" s="4">
        <v>0.87010023000556203</v>
      </c>
      <c r="F124" s="5">
        <v>0.40579726027397262</v>
      </c>
      <c r="G124" s="5">
        <v>3.62430749400795</v>
      </c>
    </row>
    <row r="125" spans="1:7" x14ac:dyDescent="0.25">
      <c r="A125" s="3">
        <v>43160.640082947473</v>
      </c>
      <c r="B125" s="4">
        <v>-23.9532470703125</v>
      </c>
      <c r="C125" s="4">
        <v>-23.9373779296875</v>
      </c>
      <c r="D125" s="4">
        <v>24.333136974275249</v>
      </c>
      <c r="E125" s="4">
        <v>0.87010023000556203</v>
      </c>
      <c r="F125" s="5">
        <v>0.40579726027397262</v>
      </c>
      <c r="G125" s="5">
        <v>3.62430749400795</v>
      </c>
    </row>
    <row r="126" spans="1:7" x14ac:dyDescent="0.25">
      <c r="A126" s="3">
        <v>43160.640086162493</v>
      </c>
      <c r="B126" s="4">
        <v>-23.6083984375</v>
      </c>
      <c r="C126" s="4">
        <v>-23.59954833984375</v>
      </c>
      <c r="D126" s="4">
        <v>24.333136974275249</v>
      </c>
      <c r="E126" s="4">
        <v>0.87010023000556203</v>
      </c>
      <c r="F126" s="5">
        <v>0.40579726027397262</v>
      </c>
      <c r="G126" s="5">
        <v>4.4392222748428809</v>
      </c>
    </row>
    <row r="127" spans="1:7" x14ac:dyDescent="0.25">
      <c r="A127" s="3">
        <v>43160.640089377514</v>
      </c>
      <c r="B127" s="4">
        <v>-23.260498046875</v>
      </c>
      <c r="C127" s="4">
        <v>-23.2562255859375</v>
      </c>
      <c r="D127" s="4">
        <v>24.333136974275249</v>
      </c>
      <c r="E127" s="4">
        <v>0.87010023000556203</v>
      </c>
      <c r="F127" s="5">
        <v>0.40579726027397262</v>
      </c>
      <c r="G127" s="5">
        <v>5.7319679651977298</v>
      </c>
    </row>
    <row r="128" spans="1:7" x14ac:dyDescent="0.25">
      <c r="A128" s="3">
        <v>43160.640092592534</v>
      </c>
      <c r="B128" s="4">
        <v>-22.918701171875</v>
      </c>
      <c r="C128" s="4">
        <v>-22.92572021484375</v>
      </c>
      <c r="D128" s="4">
        <v>24.333136974275249</v>
      </c>
      <c r="E128" s="4">
        <v>0.87010023000556203</v>
      </c>
      <c r="F128" s="5">
        <v>0.40579726027397262</v>
      </c>
      <c r="G128" s="5">
        <v>10.263095898622556</v>
      </c>
    </row>
    <row r="129" spans="1:7" x14ac:dyDescent="0.25">
      <c r="A129" s="3">
        <v>43160.640095807554</v>
      </c>
      <c r="B129" s="4">
        <v>-22.5982666015625</v>
      </c>
      <c r="C129" s="4">
        <v>-22.6043701171875</v>
      </c>
      <c r="D129" s="4">
        <v>24.333136974275249</v>
      </c>
      <c r="E129" s="4">
        <v>0.86894382555090033</v>
      </c>
      <c r="F129" s="5">
        <v>0.40579726027397262</v>
      </c>
      <c r="G129" s="5">
        <v>16.054308074274228</v>
      </c>
    </row>
    <row r="130" spans="1:7" x14ac:dyDescent="0.25">
      <c r="A130" s="3">
        <v>43160.640099022574</v>
      </c>
      <c r="B130" s="4">
        <v>-22.2900390625</v>
      </c>
      <c r="C130" s="4">
        <v>-22.2930908203125</v>
      </c>
      <c r="D130" s="4">
        <v>24.333136974275249</v>
      </c>
      <c r="E130" s="4">
        <v>0.87010023000556203</v>
      </c>
      <c r="F130" s="5">
        <v>0.40579726027397262</v>
      </c>
      <c r="G130" s="5">
        <v>15.634598901019483</v>
      </c>
    </row>
    <row r="131" spans="1:7" x14ac:dyDescent="0.25">
      <c r="A131" s="3">
        <v>43160.640102237594</v>
      </c>
      <c r="B131" s="4">
        <v>-21.9818115234375</v>
      </c>
      <c r="C131" s="4">
        <v>-21.97723388671875</v>
      </c>
      <c r="D131" s="4">
        <v>24.333136974275249</v>
      </c>
      <c r="E131" s="4">
        <v>0.86894382555090033</v>
      </c>
      <c r="F131" s="5">
        <v>0.40579726027397262</v>
      </c>
      <c r="G131" s="5">
        <v>8.5061469534770708</v>
      </c>
    </row>
    <row r="132" spans="1:7" x14ac:dyDescent="0.25">
      <c r="A132" s="3">
        <v>43160.640105452614</v>
      </c>
      <c r="B132" s="4">
        <v>-21.6827392578125</v>
      </c>
      <c r="C132" s="4">
        <v>-21.67327880859375</v>
      </c>
      <c r="D132" s="4">
        <v>24.333136974275249</v>
      </c>
      <c r="E132" s="4">
        <v>0.86894382555090033</v>
      </c>
      <c r="F132" s="5">
        <v>0.40579726027397262</v>
      </c>
      <c r="G132" s="5">
        <v>7.2522468650594325</v>
      </c>
    </row>
    <row r="133" spans="1:7" x14ac:dyDescent="0.25">
      <c r="A133" s="3">
        <v>43160.640108667634</v>
      </c>
      <c r="B133" s="4">
        <v>-21.368408203125</v>
      </c>
      <c r="C133" s="4">
        <v>-21.34918212890625</v>
      </c>
      <c r="D133" s="4">
        <v>24.333136974275249</v>
      </c>
      <c r="E133" s="4">
        <v>0.86894382555090033</v>
      </c>
      <c r="F133" s="5">
        <v>0.40579726027397262</v>
      </c>
      <c r="G133" s="5">
        <v>8.885124270228081</v>
      </c>
    </row>
    <row r="134" spans="1:7" x14ac:dyDescent="0.25">
      <c r="A134" s="3">
        <v>43160.640111882654</v>
      </c>
      <c r="B134" s="4">
        <v>-21.051025390625</v>
      </c>
      <c r="C134" s="4">
        <v>-21.03790283203125</v>
      </c>
      <c r="D134" s="4">
        <v>24.333136974275249</v>
      </c>
      <c r="E134" s="4">
        <v>0.86894382555090033</v>
      </c>
      <c r="F134" s="5">
        <v>0.40579726027397262</v>
      </c>
      <c r="G134" s="5">
        <v>11.47834095453358</v>
      </c>
    </row>
    <row r="135" spans="1:7" x14ac:dyDescent="0.25">
      <c r="A135" s="3">
        <v>43160.640115097674</v>
      </c>
      <c r="B135" s="4">
        <v>-20.7305908203125</v>
      </c>
      <c r="C135" s="4">
        <v>-20.71563720703125</v>
      </c>
      <c r="D135" s="4">
        <v>24.333136974275249</v>
      </c>
      <c r="E135" s="4">
        <v>0.86894382555090033</v>
      </c>
      <c r="F135" s="5">
        <v>0.40579726027397262</v>
      </c>
      <c r="G135" s="5">
        <v>8.5061469534770708</v>
      </c>
    </row>
    <row r="136" spans="1:7" x14ac:dyDescent="0.25">
      <c r="A136" s="3">
        <v>43160.640118312695</v>
      </c>
      <c r="B136" s="4">
        <v>-20.41015625</v>
      </c>
      <c r="C136" s="4">
        <v>-20.386962890625</v>
      </c>
      <c r="D136" s="4">
        <v>24.333136974275249</v>
      </c>
      <c r="E136" s="4">
        <v>0.86894382555090033</v>
      </c>
      <c r="F136" s="5">
        <v>0.40579726027397262</v>
      </c>
      <c r="G136" s="5">
        <v>3.62430749400795</v>
      </c>
    </row>
    <row r="137" spans="1:7" x14ac:dyDescent="0.25">
      <c r="A137" s="3">
        <v>43160.640121527715</v>
      </c>
      <c r="B137" s="4">
        <v>-20.086669921875</v>
      </c>
      <c r="C137" s="4">
        <v>-20.06195068359375</v>
      </c>
      <c r="D137" s="4">
        <v>24.333136974275249</v>
      </c>
      <c r="E137" s="4">
        <v>0.86894382555090033</v>
      </c>
      <c r="F137" s="5">
        <v>0.40579726027397262</v>
      </c>
      <c r="G137" s="5">
        <v>5.1264000819477049</v>
      </c>
    </row>
    <row r="138" spans="1:7" x14ac:dyDescent="0.25">
      <c r="A138" s="3">
        <v>43160.640124742735</v>
      </c>
      <c r="B138" s="4">
        <v>-19.7540283203125</v>
      </c>
      <c r="C138" s="4">
        <v>-19.73419189453125</v>
      </c>
      <c r="D138" s="4">
        <v>24.333136974275249</v>
      </c>
      <c r="E138" s="4">
        <v>0.86894382555090033</v>
      </c>
      <c r="F138" s="5">
        <v>0.40579726027397262</v>
      </c>
      <c r="G138" s="5">
        <v>6.7832889062333557</v>
      </c>
    </row>
    <row r="139" spans="1:7" x14ac:dyDescent="0.25">
      <c r="A139" s="3">
        <v>43160.640127957755</v>
      </c>
      <c r="B139" s="4">
        <v>-19.427490234375</v>
      </c>
      <c r="C139" s="4">
        <v>-19.412841796875</v>
      </c>
      <c r="D139" s="4">
        <v>24.333136974275249</v>
      </c>
      <c r="E139" s="4">
        <v>0.86894382555090033</v>
      </c>
      <c r="F139" s="5">
        <v>0.40579726027397262</v>
      </c>
      <c r="G139" s="5">
        <v>8.5061469534770708</v>
      </c>
    </row>
    <row r="140" spans="1:7" x14ac:dyDescent="0.25">
      <c r="A140" s="3">
        <v>43160.640131172775</v>
      </c>
      <c r="B140" s="4">
        <v>-19.1009521484375</v>
      </c>
      <c r="C140" s="4">
        <v>-19.09515380859375</v>
      </c>
      <c r="D140" s="4">
        <v>24.333136974275249</v>
      </c>
      <c r="E140" s="4">
        <v>0.86894382555090033</v>
      </c>
      <c r="F140" s="5">
        <v>0.40579726027397262</v>
      </c>
      <c r="G140" s="5">
        <v>12.040607741165621</v>
      </c>
    </row>
    <row r="141" spans="1:7" x14ac:dyDescent="0.25">
      <c r="A141" s="3">
        <v>43160.640134387795</v>
      </c>
      <c r="B141" s="4">
        <v>-18.7744140625</v>
      </c>
      <c r="C141" s="4">
        <v>-18.775634765625</v>
      </c>
      <c r="D141" s="4">
        <v>24.333136974275249</v>
      </c>
      <c r="E141" s="4">
        <v>0.86894382555090033</v>
      </c>
      <c r="F141" s="5">
        <v>0.40579726027397262</v>
      </c>
      <c r="G141" s="5">
        <v>13.832217183463559</v>
      </c>
    </row>
    <row r="142" spans="1:7" x14ac:dyDescent="0.25">
      <c r="A142" s="3">
        <v>43160.640137602815</v>
      </c>
      <c r="B142" s="4">
        <v>-18.4478759765625</v>
      </c>
      <c r="C142" s="4">
        <v>-18.44970703125</v>
      </c>
      <c r="D142" s="4">
        <v>24.333136974275249</v>
      </c>
      <c r="E142" s="4">
        <v>0.86894382555090033</v>
      </c>
      <c r="F142" s="5">
        <v>0.40579726027397262</v>
      </c>
      <c r="G142" s="5">
        <v>11.762787085494146</v>
      </c>
    </row>
    <row r="143" spans="1:7" x14ac:dyDescent="0.25">
      <c r="A143" s="3">
        <v>43160.640140817835</v>
      </c>
      <c r="B143" s="4">
        <v>-18.12744140625</v>
      </c>
      <c r="C143" s="4">
        <v>-18.1256103515625</v>
      </c>
      <c r="D143" s="4">
        <v>24.333136974275249</v>
      </c>
      <c r="E143" s="4">
        <v>0.86894382555090033</v>
      </c>
      <c r="F143" s="5">
        <v>0.40579726027397262</v>
      </c>
      <c r="G143" s="5">
        <v>9.2487047910289224</v>
      </c>
    </row>
    <row r="144" spans="1:7" x14ac:dyDescent="0.25">
      <c r="A144" s="3">
        <v>43160.640144032855</v>
      </c>
      <c r="B144" s="4">
        <v>-17.8131103515625</v>
      </c>
      <c r="C144" s="4">
        <v>-17.808837890625</v>
      </c>
      <c r="D144" s="4">
        <v>24.333136974275249</v>
      </c>
      <c r="E144" s="4">
        <v>0.86894382555090033</v>
      </c>
      <c r="F144" s="5">
        <v>0.40579726027397262</v>
      </c>
      <c r="G144" s="5">
        <v>7.6928124515598792</v>
      </c>
    </row>
    <row r="145" spans="1:7" x14ac:dyDescent="0.25">
      <c r="A145" s="3">
        <v>43160.640147247876</v>
      </c>
      <c r="B145" s="4">
        <v>-17.4896240234375</v>
      </c>
      <c r="C145" s="4">
        <v>-17.490234375</v>
      </c>
      <c r="D145" s="4">
        <v>24.333136974275249</v>
      </c>
      <c r="E145" s="4">
        <v>0.86894382555090033</v>
      </c>
      <c r="F145" s="5">
        <v>0.40579726027397262</v>
      </c>
      <c r="G145" s="5">
        <v>6.7832889062333557</v>
      </c>
    </row>
    <row r="146" spans="1:7" x14ac:dyDescent="0.25">
      <c r="A146" s="3">
        <v>43160.640150462896</v>
      </c>
      <c r="B146" s="4">
        <v>-17.1783447265625</v>
      </c>
      <c r="C146" s="4">
        <v>-17.178955078125</v>
      </c>
      <c r="D146" s="4">
        <v>24.333136974275249</v>
      </c>
      <c r="E146" s="4">
        <v>0.86894382555090033</v>
      </c>
      <c r="F146" s="5">
        <v>0.40579726027397262</v>
      </c>
      <c r="G146" s="5">
        <v>8.5061469534770708</v>
      </c>
    </row>
    <row r="147" spans="1:7" x14ac:dyDescent="0.25">
      <c r="A147" s="3">
        <v>43160.640153677916</v>
      </c>
      <c r="B147" s="4">
        <v>-16.8670654296875</v>
      </c>
      <c r="C147" s="4">
        <v>-16.8731689453125</v>
      </c>
      <c r="D147" s="4">
        <v>24.333136974275249</v>
      </c>
      <c r="E147" s="4">
        <v>0.86894382555090033</v>
      </c>
      <c r="F147" s="5">
        <v>0.40579726027397262</v>
      </c>
      <c r="G147" s="5">
        <v>13.093923320570502</v>
      </c>
    </row>
    <row r="148" spans="1:7" x14ac:dyDescent="0.25">
      <c r="A148" s="3">
        <v>43160.640156892936</v>
      </c>
      <c r="B148" s="4">
        <v>-16.56494140625</v>
      </c>
      <c r="C148" s="4">
        <v>-16.56280517578125</v>
      </c>
      <c r="D148" s="4">
        <v>24.333136974275249</v>
      </c>
      <c r="E148" s="4">
        <v>0.86894382555090033</v>
      </c>
      <c r="F148" s="5">
        <v>0.40579726027397262</v>
      </c>
      <c r="G148" s="5">
        <v>12.578118655782585</v>
      </c>
    </row>
    <row r="149" spans="1:7" x14ac:dyDescent="0.25">
      <c r="A149" s="3">
        <v>43160.640160107956</v>
      </c>
      <c r="B149" s="4">
        <v>-16.259765625</v>
      </c>
      <c r="C149" s="4">
        <v>-16.2542724609375</v>
      </c>
      <c r="D149" s="4">
        <v>24.333136974275249</v>
      </c>
      <c r="E149" s="4">
        <v>0.86894382555090033</v>
      </c>
      <c r="F149" s="5">
        <v>0.40579726027397262</v>
      </c>
      <c r="G149" s="5">
        <v>6.2795806410970254</v>
      </c>
    </row>
    <row r="150" spans="1:7" x14ac:dyDescent="0.25">
      <c r="A150" s="3">
        <v>43160.640163322976</v>
      </c>
      <c r="B150" s="4">
        <v>-15.960693359375</v>
      </c>
      <c r="C150" s="4">
        <v>-15.94573974609375</v>
      </c>
      <c r="D150" s="4">
        <v>24.333136974275249</v>
      </c>
      <c r="E150" s="4">
        <v>0.86894382555090033</v>
      </c>
      <c r="F150" s="5">
        <v>0.40579726027397262</v>
      </c>
      <c r="G150" s="5">
        <v>4.4392222748428809</v>
      </c>
    </row>
    <row r="151" spans="1:7" x14ac:dyDescent="0.25">
      <c r="A151" s="3">
        <v>43160.640166537996</v>
      </c>
      <c r="B151" s="4">
        <v>-15.6219482421875</v>
      </c>
      <c r="C151" s="4">
        <v>-15.6060791015625</v>
      </c>
      <c r="D151" s="4">
        <v>24.333136974275249</v>
      </c>
      <c r="E151" s="4">
        <v>0.86778749743842809</v>
      </c>
      <c r="F151" s="5">
        <v>0.40579726027397262</v>
      </c>
      <c r="G151" s="5">
        <v>6.7832889062333557</v>
      </c>
    </row>
    <row r="152" spans="1:7" x14ac:dyDescent="0.25">
      <c r="A152" s="3">
        <v>43160.640169753016</v>
      </c>
      <c r="B152" s="4">
        <v>-15.289306640625</v>
      </c>
      <c r="C152" s="4">
        <v>-15.27923583984375</v>
      </c>
      <c r="D152" s="4">
        <v>24.333136974275249</v>
      </c>
      <c r="E152" s="4">
        <v>0.86778749743842809</v>
      </c>
      <c r="F152" s="5">
        <v>0.40579726027397262</v>
      </c>
      <c r="G152" s="5">
        <v>8.1096144559941834</v>
      </c>
    </row>
    <row r="153" spans="1:7" x14ac:dyDescent="0.25">
      <c r="A153" s="3">
        <v>43160.640172968036</v>
      </c>
      <c r="B153" s="4">
        <v>-14.95361328125</v>
      </c>
      <c r="C153" s="4">
        <v>-14.94232177734375</v>
      </c>
      <c r="D153" s="4">
        <v>24.333136974275249</v>
      </c>
      <c r="E153" s="4">
        <v>0.86778749743842809</v>
      </c>
      <c r="F153" s="5">
        <v>0.40579726027397262</v>
      </c>
      <c r="G153" s="5">
        <v>8.1096144559941834</v>
      </c>
    </row>
    <row r="154" spans="1:7" x14ac:dyDescent="0.25">
      <c r="A154" s="3">
        <v>43160.640176183057</v>
      </c>
      <c r="B154" s="4">
        <v>-14.6087646484375</v>
      </c>
      <c r="C154" s="4">
        <v>-14.593505859375</v>
      </c>
      <c r="D154" s="4">
        <v>24.333136974275249</v>
      </c>
      <c r="E154" s="4">
        <v>0.86778749743842809</v>
      </c>
      <c r="F154" s="5">
        <v>0.40579726027397262</v>
      </c>
      <c r="G154" s="5">
        <v>6.7832889062333557</v>
      </c>
    </row>
    <row r="155" spans="1:7" x14ac:dyDescent="0.25">
      <c r="A155" s="3">
        <v>43160.640179398077</v>
      </c>
      <c r="B155" s="4">
        <v>-14.2547607421875</v>
      </c>
      <c r="C155" s="4">
        <v>-14.241943359375</v>
      </c>
      <c r="D155" s="4">
        <v>24.333136974275249</v>
      </c>
      <c r="E155" s="4">
        <v>0.86778749743842809</v>
      </c>
      <c r="F155" s="5">
        <v>0.40579726027397262</v>
      </c>
      <c r="G155" s="5">
        <v>5.1264000819477049</v>
      </c>
    </row>
    <row r="156" spans="1:7" x14ac:dyDescent="0.25">
      <c r="A156" s="3">
        <v>43160.640182613097</v>
      </c>
      <c r="B156" s="4">
        <v>-13.897705078125</v>
      </c>
      <c r="C156" s="4">
        <v>-13.8885498046875</v>
      </c>
      <c r="D156" s="4">
        <v>24.333136974275249</v>
      </c>
      <c r="E156" s="4">
        <v>0.86778749743842809</v>
      </c>
      <c r="F156" s="5">
        <v>0.47343013698630143</v>
      </c>
      <c r="G156" s="5">
        <v>0</v>
      </c>
    </row>
    <row r="157" spans="1:7" x14ac:dyDescent="0.25">
      <c r="A157" s="3">
        <v>43160.640185828117</v>
      </c>
      <c r="B157" s="4">
        <v>-13.53759765625</v>
      </c>
      <c r="C157" s="4">
        <v>-13.53240966796875</v>
      </c>
      <c r="D157" s="4">
        <v>24.333136974275249</v>
      </c>
      <c r="E157" s="4">
        <v>0.86778749743842809</v>
      </c>
      <c r="F157" s="5">
        <v>0.47343013698630143</v>
      </c>
      <c r="G157" s="5">
        <v>2.5625587331231401</v>
      </c>
    </row>
    <row r="158" spans="1:7" x14ac:dyDescent="0.25">
      <c r="A158" s="3">
        <v>43160.640189043137</v>
      </c>
      <c r="B158" s="4">
        <v>-13.189697265625</v>
      </c>
      <c r="C158" s="4">
        <v>-13.19183349609375</v>
      </c>
      <c r="D158" s="4">
        <v>24.333136974275249</v>
      </c>
      <c r="E158" s="4">
        <v>0.86778749743842809</v>
      </c>
      <c r="F158" s="5">
        <v>0.47343013698630143</v>
      </c>
      <c r="G158" s="5">
        <v>13.832217183463559</v>
      </c>
    </row>
    <row r="159" spans="1:7" x14ac:dyDescent="0.25">
      <c r="A159" s="3">
        <v>43160.640192258157</v>
      </c>
      <c r="B159" s="4">
        <v>-12.8662109375</v>
      </c>
      <c r="C159" s="4">
        <v>-12.86865234375</v>
      </c>
      <c r="D159" s="4">
        <v>24.333136974275249</v>
      </c>
      <c r="E159" s="4">
        <v>0.86778749743842809</v>
      </c>
      <c r="F159" s="5">
        <v>0.47343013698630143</v>
      </c>
      <c r="G159" s="5">
        <v>18.558353699443749</v>
      </c>
    </row>
    <row r="160" spans="1:7" x14ac:dyDescent="0.25">
      <c r="A160" s="3">
        <v>43160.640195473177</v>
      </c>
      <c r="B160" s="4">
        <v>-12.554931640625</v>
      </c>
      <c r="C160" s="4">
        <v>-12.55279541015625</v>
      </c>
      <c r="D160" s="4">
        <v>24.333136974275249</v>
      </c>
      <c r="E160" s="4">
        <v>0.86778749743842809</v>
      </c>
      <c r="F160" s="5">
        <v>0.47343013698630143</v>
      </c>
      <c r="G160" s="5">
        <v>14.533746901084973</v>
      </c>
    </row>
    <row r="161" spans="1:7" x14ac:dyDescent="0.25">
      <c r="A161" s="3">
        <v>43160.640198688197</v>
      </c>
      <c r="B161" s="4">
        <v>-12.2467041015625</v>
      </c>
      <c r="C161" s="4">
        <v>-12.24151611328125</v>
      </c>
      <c r="D161" s="4">
        <v>24.333136974275249</v>
      </c>
      <c r="E161" s="4">
        <v>0.86778749743842809</v>
      </c>
      <c r="F161" s="5">
        <v>0.54106301369863019</v>
      </c>
      <c r="G161" s="5">
        <v>5.7319679651977298</v>
      </c>
    </row>
    <row r="162" spans="1:7" x14ac:dyDescent="0.25">
      <c r="A162" s="3">
        <v>43160.640201903218</v>
      </c>
      <c r="B162" s="4">
        <v>-11.92626953125</v>
      </c>
      <c r="C162" s="4">
        <v>-11.9091796875</v>
      </c>
      <c r="D162" s="4">
        <v>24.333136974275249</v>
      </c>
      <c r="E162" s="4">
        <v>0.86663124565836824</v>
      </c>
      <c r="F162" s="5">
        <v>0.54106301369863019</v>
      </c>
      <c r="G162" s="5">
        <v>6.2795806410970254</v>
      </c>
    </row>
    <row r="163" spans="1:7" x14ac:dyDescent="0.25">
      <c r="A163" s="3">
        <v>43160.640205118238</v>
      </c>
      <c r="B163" s="4">
        <v>-11.5966796875</v>
      </c>
      <c r="C163" s="4">
        <v>-11.5777587890625</v>
      </c>
      <c r="D163" s="4">
        <v>24.333136974275249</v>
      </c>
      <c r="E163" s="4">
        <v>0.86663124565836824</v>
      </c>
      <c r="F163" s="5">
        <v>0.60869589041095884</v>
      </c>
      <c r="G163" s="5">
        <v>2.5625587331231401</v>
      </c>
    </row>
    <row r="164" spans="1:7" x14ac:dyDescent="0.25">
      <c r="A164" s="3">
        <v>43160.640208333258</v>
      </c>
      <c r="B164" s="4">
        <v>-11.2640380859375</v>
      </c>
      <c r="C164" s="4">
        <v>-11.24542236328125</v>
      </c>
      <c r="D164" s="4">
        <v>24.333136974275249</v>
      </c>
      <c r="E164" s="4">
        <v>0.86663124565836824</v>
      </c>
      <c r="F164" s="5">
        <v>0.60869589041095884</v>
      </c>
      <c r="G164" s="5">
        <v>8.5061469534770708</v>
      </c>
    </row>
    <row r="165" spans="1:7" x14ac:dyDescent="0.25">
      <c r="A165" s="3">
        <v>43160.640211548278</v>
      </c>
      <c r="B165" s="4">
        <v>-10.9344482421875</v>
      </c>
      <c r="C165" s="4">
        <v>-10.91766357421875</v>
      </c>
      <c r="D165" s="4">
        <v>24.333136974275249</v>
      </c>
      <c r="E165" s="4">
        <v>0.86663124565836824</v>
      </c>
      <c r="F165" s="5">
        <v>0.67632876712328771</v>
      </c>
      <c r="G165" s="5">
        <v>9.2487047910289224</v>
      </c>
    </row>
    <row r="166" spans="1:7" x14ac:dyDescent="0.25">
      <c r="A166" s="3">
        <v>43160.640214763298</v>
      </c>
      <c r="B166" s="4">
        <v>-10.5865478515625</v>
      </c>
      <c r="C166" s="4">
        <v>-10.56793212890625</v>
      </c>
      <c r="D166" s="4">
        <v>24.333136974275249</v>
      </c>
      <c r="E166" s="4">
        <v>0.86663124565836824</v>
      </c>
      <c r="F166" s="5">
        <v>0.74396164383561647</v>
      </c>
      <c r="G166" s="5">
        <v>8.1096144559941834</v>
      </c>
    </row>
    <row r="167" spans="1:7" x14ac:dyDescent="0.25">
      <c r="A167" s="3">
        <v>43160.640217978318</v>
      </c>
      <c r="B167" s="4">
        <v>-10.2081298828125</v>
      </c>
      <c r="C167" s="4">
        <v>-10.198974609375</v>
      </c>
      <c r="D167" s="4">
        <v>24.333136974275249</v>
      </c>
      <c r="E167" s="4">
        <v>0.86547507020134162</v>
      </c>
      <c r="F167" s="5">
        <v>0.94686027397260286</v>
      </c>
      <c r="G167" s="5">
        <v>3.62430749400795</v>
      </c>
    </row>
    <row r="168" spans="1:7" x14ac:dyDescent="0.25">
      <c r="A168" s="3">
        <v>43160.640221193338</v>
      </c>
      <c r="B168" s="4">
        <v>-9.8388671875</v>
      </c>
      <c r="C168" s="4">
        <v>-9.83551025390625</v>
      </c>
      <c r="D168" s="4">
        <v>24.333136974275249</v>
      </c>
      <c r="E168" s="4">
        <v>0.86547507020134162</v>
      </c>
      <c r="F168" s="5">
        <v>1.0821260273972604</v>
      </c>
      <c r="G168" s="5">
        <v>9.9363670721407207</v>
      </c>
    </row>
    <row r="169" spans="1:7" x14ac:dyDescent="0.25">
      <c r="A169" s="3">
        <v>43160.640224408358</v>
      </c>
      <c r="B169" s="4">
        <v>-9.48486328125</v>
      </c>
      <c r="C169" s="4">
        <v>-9.4903564453125</v>
      </c>
      <c r="D169" s="4">
        <v>24.333136974275249</v>
      </c>
      <c r="E169" s="4">
        <v>0.864318971057628</v>
      </c>
      <c r="F169" s="5">
        <v>1.2173917808219177</v>
      </c>
      <c r="G169" s="5">
        <v>16.463595202270298</v>
      </c>
    </row>
    <row r="170" spans="1:7" x14ac:dyDescent="0.25">
      <c r="A170" s="3">
        <v>43160.640227623378</v>
      </c>
      <c r="B170" s="4">
        <v>-9.1400146484375</v>
      </c>
      <c r="C170" s="4">
        <v>-9.15069580078125</v>
      </c>
      <c r="D170" s="4">
        <v>24.333136974275249</v>
      </c>
      <c r="E170" s="4">
        <v>0.864318971057628</v>
      </c>
      <c r="F170" s="5">
        <v>1.4879232876712329</v>
      </c>
      <c r="G170" s="5">
        <v>16.463595202270298</v>
      </c>
    </row>
    <row r="171" spans="1:7" x14ac:dyDescent="0.25">
      <c r="A171" s="3">
        <v>43160.640230838399</v>
      </c>
      <c r="B171" s="4">
        <v>-8.8226318359375</v>
      </c>
      <c r="C171" s="4">
        <v>-8.8238525390625</v>
      </c>
      <c r="D171" s="4">
        <v>24.333136974275249</v>
      </c>
      <c r="E171" s="4">
        <v>0.86316294821779138</v>
      </c>
      <c r="F171" s="5">
        <v>1.6908219178082191</v>
      </c>
      <c r="G171" s="5">
        <v>13.832217183463559</v>
      </c>
    </row>
    <row r="172" spans="1:7" x14ac:dyDescent="0.25">
      <c r="A172" s="3">
        <v>43160.640234053419</v>
      </c>
      <c r="B172" s="4">
        <v>-8.502197265625</v>
      </c>
      <c r="C172" s="4">
        <v>-8.49700927734375</v>
      </c>
      <c r="D172" s="4">
        <v>24.333136974275249</v>
      </c>
      <c r="E172" s="4">
        <v>0.86200700167211153</v>
      </c>
      <c r="F172" s="5">
        <v>1.8937205479452057</v>
      </c>
      <c r="G172" s="5">
        <v>7.6928124515598792</v>
      </c>
    </row>
    <row r="173" spans="1:7" x14ac:dyDescent="0.25">
      <c r="A173" s="3">
        <v>43160.640237268439</v>
      </c>
      <c r="B173" s="4">
        <v>-8.1817626953125</v>
      </c>
      <c r="C173" s="4">
        <v>-8.173828125</v>
      </c>
      <c r="D173" s="4">
        <v>24.333136974275249</v>
      </c>
      <c r="E173" s="4">
        <v>0.86200700167211153</v>
      </c>
      <c r="F173" s="5">
        <v>2.1642520547945208</v>
      </c>
      <c r="G173" s="5">
        <v>0</v>
      </c>
    </row>
    <row r="174" spans="1:7" x14ac:dyDescent="0.25">
      <c r="A174" s="3">
        <v>43160.640240483459</v>
      </c>
      <c r="B174" s="4">
        <v>-7.855224609375</v>
      </c>
      <c r="C174" s="4">
        <v>-7.84698486328125</v>
      </c>
      <c r="D174" s="4">
        <v>24.333136974275249</v>
      </c>
      <c r="E174" s="4">
        <v>0.86085113141120928</v>
      </c>
      <c r="F174" s="5">
        <v>2.4347835616438354</v>
      </c>
      <c r="G174" s="5">
        <v>3.62430749400795</v>
      </c>
    </row>
    <row r="175" spans="1:7" x14ac:dyDescent="0.25">
      <c r="A175" s="3">
        <v>43160.640243698479</v>
      </c>
      <c r="B175" s="4">
        <v>-7.51953125</v>
      </c>
      <c r="C175" s="4">
        <v>-7.5091552734375</v>
      </c>
      <c r="D175" s="4">
        <v>24.333136974275249</v>
      </c>
      <c r="E175" s="4">
        <v>0.85969533742553494</v>
      </c>
      <c r="F175" s="5">
        <v>2.6376821917808222</v>
      </c>
      <c r="G175" s="5">
        <v>4.4392222748428809</v>
      </c>
    </row>
    <row r="176" spans="1:7" x14ac:dyDescent="0.25">
      <c r="A176" s="3">
        <v>43160.640246913499</v>
      </c>
      <c r="B176" s="4">
        <v>-7.1868896484375</v>
      </c>
      <c r="C176" s="4">
        <v>-7.1722412109375</v>
      </c>
      <c r="D176" s="4">
        <v>24.333136974275249</v>
      </c>
      <c r="E176" s="4">
        <v>0.85969533742553494</v>
      </c>
      <c r="F176" s="5">
        <v>2.9082136986301372</v>
      </c>
      <c r="G176" s="5">
        <v>8.1096144559941834</v>
      </c>
    </row>
    <row r="177" spans="1:7" x14ac:dyDescent="0.25">
      <c r="A177" s="3">
        <v>43160.640250128519</v>
      </c>
      <c r="B177" s="4">
        <v>-6.854248046875</v>
      </c>
      <c r="C177" s="4">
        <v>-6.84356689453125</v>
      </c>
      <c r="D177" s="4">
        <v>24.333136974275249</v>
      </c>
      <c r="E177" s="4">
        <v>0.8585396197053683</v>
      </c>
      <c r="F177" s="5">
        <v>3.2463780821917809</v>
      </c>
      <c r="G177" s="5">
        <v>12.040607741165621</v>
      </c>
    </row>
    <row r="178" spans="1:7" x14ac:dyDescent="0.25">
      <c r="A178" s="3">
        <v>43160.640253343539</v>
      </c>
      <c r="B178" s="4">
        <v>-6.5277099609375</v>
      </c>
      <c r="C178" s="4">
        <v>-6.51763916015625</v>
      </c>
      <c r="D178" s="4">
        <v>24.333136974275249</v>
      </c>
      <c r="E178" s="4">
        <v>0.85738397824133017</v>
      </c>
      <c r="F178" s="5">
        <v>3.8550739726027401</v>
      </c>
      <c r="G178" s="5">
        <v>14.069867747572125</v>
      </c>
    </row>
    <row r="179" spans="1:7" x14ac:dyDescent="0.25">
      <c r="A179" s="3">
        <v>43160.640256558559</v>
      </c>
      <c r="B179" s="4">
        <v>-6.21337890625</v>
      </c>
      <c r="C179" s="4">
        <v>-6.20361328125</v>
      </c>
      <c r="D179" s="4">
        <v>24.333136974275249</v>
      </c>
      <c r="E179" s="4">
        <v>0.85622841302375718</v>
      </c>
      <c r="F179" s="5">
        <v>4.3285041095890415</v>
      </c>
      <c r="G179" s="5">
        <v>11.186763880959962</v>
      </c>
    </row>
    <row r="180" spans="1:7" x14ac:dyDescent="0.25">
      <c r="A180" s="3">
        <v>43160.64025977358</v>
      </c>
      <c r="B180" s="4">
        <v>-5.8990478515625</v>
      </c>
      <c r="C180" s="4">
        <v>-5.88775634765625</v>
      </c>
      <c r="D180" s="4">
        <v>24.333136974275249</v>
      </c>
      <c r="E180" s="4">
        <v>0.85622841302375718</v>
      </c>
      <c r="F180" s="5">
        <v>4.9372000000000007</v>
      </c>
      <c r="G180" s="5">
        <v>8.1096144559941834</v>
      </c>
    </row>
    <row r="181" spans="1:7" x14ac:dyDescent="0.25">
      <c r="A181" s="3">
        <v>43160.6402629886</v>
      </c>
      <c r="B181" s="4">
        <v>-5.5816650390625</v>
      </c>
      <c r="C181" s="4">
        <v>-5.56549072265625</v>
      </c>
      <c r="D181" s="4">
        <v>24.333136974275249</v>
      </c>
      <c r="E181" s="4">
        <v>0.85507292404315649</v>
      </c>
      <c r="F181" s="5">
        <v>5.7487945205479454</v>
      </c>
      <c r="G181" s="5">
        <v>5.1264000819477049</v>
      </c>
    </row>
    <row r="182" spans="1:7" x14ac:dyDescent="0.25">
      <c r="A182" s="3">
        <v>43160.64026620362</v>
      </c>
      <c r="B182" s="4">
        <v>-5.2520751953125</v>
      </c>
      <c r="C182" s="4">
        <v>-5.23590087890625</v>
      </c>
      <c r="D182" s="4">
        <v>24.333136974275249</v>
      </c>
      <c r="E182" s="4">
        <v>0.85391751129003524</v>
      </c>
      <c r="F182" s="5">
        <v>7.3043506849315065</v>
      </c>
      <c r="G182" s="5">
        <v>2.5625587331231401</v>
      </c>
    </row>
    <row r="183" spans="1:7" x14ac:dyDescent="0.25">
      <c r="A183" s="3">
        <v>43160.64026941864</v>
      </c>
      <c r="B183" s="4">
        <v>-4.913330078125</v>
      </c>
      <c r="C183" s="4">
        <v>-4.89166259765625</v>
      </c>
      <c r="D183" s="4">
        <v>24.333136974275249</v>
      </c>
      <c r="E183" s="4">
        <v>0.85276217475473004</v>
      </c>
      <c r="F183" s="5">
        <v>8.6570082191780831</v>
      </c>
      <c r="G183" s="5">
        <v>3.62430749400795</v>
      </c>
    </row>
    <row r="184" spans="1:7" x14ac:dyDescent="0.25">
      <c r="A184" s="3">
        <v>43160.64027263366</v>
      </c>
      <c r="B184" s="4">
        <v>-4.5684814453125</v>
      </c>
      <c r="C184" s="4">
        <v>-4.5556640625</v>
      </c>
      <c r="D184" s="4">
        <v>24.333136974275249</v>
      </c>
      <c r="E184" s="4">
        <v>0.85276217475473004</v>
      </c>
      <c r="F184" s="5">
        <v>10.280197260273972</v>
      </c>
      <c r="G184" s="5">
        <v>7.6928124515598792</v>
      </c>
    </row>
    <row r="185" spans="1:7" x14ac:dyDescent="0.25">
      <c r="A185" s="3">
        <v>43160.64027584868</v>
      </c>
      <c r="B185" s="4">
        <v>-4.2388916015625</v>
      </c>
      <c r="C185" s="4">
        <v>-4.23248291015625</v>
      </c>
      <c r="D185" s="4">
        <v>24.333136974275249</v>
      </c>
      <c r="E185" s="4">
        <v>0.8516069144278049</v>
      </c>
      <c r="F185" s="5">
        <v>13.053145205479453</v>
      </c>
      <c r="G185" s="5">
        <v>13.344476714033151</v>
      </c>
    </row>
    <row r="186" spans="1:7" x14ac:dyDescent="0.25">
      <c r="A186" s="3">
        <v>43160.6402790637</v>
      </c>
      <c r="B186" s="4">
        <v>-3.9215087890625</v>
      </c>
      <c r="C186" s="4">
        <v>-3.91754150390625</v>
      </c>
      <c r="D186" s="4">
        <v>24.333136974275249</v>
      </c>
      <c r="E186" s="4">
        <v>0.85045173029959642</v>
      </c>
      <c r="F186" s="5">
        <v>15.42029589041096</v>
      </c>
      <c r="G186" s="5">
        <v>14.533746901084973</v>
      </c>
    </row>
    <row r="187" spans="1:7" x14ac:dyDescent="0.25">
      <c r="A187" s="3">
        <v>43160.64028227872</v>
      </c>
      <c r="B187" s="4">
        <v>-3.5919189453125</v>
      </c>
      <c r="C187" s="4">
        <v>-3.5906982421875</v>
      </c>
      <c r="D187" s="4">
        <v>24.333136974275249</v>
      </c>
      <c r="E187" s="4">
        <v>0.84929662236066861</v>
      </c>
      <c r="F187" s="5">
        <v>18.531408219178083</v>
      </c>
      <c r="G187" s="5">
        <v>10.887482877261027</v>
      </c>
    </row>
    <row r="188" spans="1:7" x14ac:dyDescent="0.25">
      <c r="A188" s="3">
        <v>43160.640285493741</v>
      </c>
      <c r="B188" s="4">
        <v>-3.2562255859375</v>
      </c>
      <c r="C188" s="4">
        <v>-3.25653076171875</v>
      </c>
      <c r="D188" s="4">
        <v>24.333136974275249</v>
      </c>
      <c r="E188" s="4">
        <v>0.84814159060152861</v>
      </c>
      <c r="F188" s="5">
        <v>22.318849315068494</v>
      </c>
      <c r="G188" s="5">
        <v>9.2487047910289224</v>
      </c>
    </row>
    <row r="189" spans="1:7" x14ac:dyDescent="0.25">
      <c r="A189" s="3">
        <v>43160.640288708761</v>
      </c>
      <c r="B189" s="4">
        <v>-2.91748046875</v>
      </c>
      <c r="C189" s="4">
        <v>-2.91412353515625</v>
      </c>
      <c r="D189" s="4">
        <v>24.333136974275249</v>
      </c>
      <c r="E189" s="4">
        <v>0.84698663501262672</v>
      </c>
      <c r="F189" s="5">
        <v>29.893731506849313</v>
      </c>
      <c r="G189" s="5">
        <v>5.1264000819477049</v>
      </c>
    </row>
    <row r="190" spans="1:7" x14ac:dyDescent="0.25">
      <c r="A190" s="3">
        <v>43160.640291923781</v>
      </c>
      <c r="B190" s="4">
        <v>-2.587890625</v>
      </c>
      <c r="C190" s="4">
        <v>-2.57720947265625</v>
      </c>
      <c r="D190" s="4">
        <v>24.333136974275249</v>
      </c>
      <c r="E190" s="4">
        <v>0.84698663501262672</v>
      </c>
      <c r="F190" s="5">
        <v>36.386487671232878</v>
      </c>
      <c r="G190" s="5">
        <v>9.9363670721407207</v>
      </c>
    </row>
    <row r="191" spans="1:7" x14ac:dyDescent="0.25">
      <c r="A191" s="3">
        <v>43160.640295138801</v>
      </c>
      <c r="B191" s="4">
        <v>-2.2613525390625</v>
      </c>
      <c r="C191" s="4">
        <v>-2.25860595703125</v>
      </c>
      <c r="D191" s="4">
        <v>24.333136974275249</v>
      </c>
      <c r="E191" s="4">
        <v>0.84583175558424273</v>
      </c>
      <c r="F191" s="5">
        <v>42.000016438356162</v>
      </c>
      <c r="G191" s="5">
        <v>17.445987705778016</v>
      </c>
    </row>
    <row r="192" spans="1:7" x14ac:dyDescent="0.25">
      <c r="A192" s="3">
        <v>43160.640298353821</v>
      </c>
      <c r="B192" s="4">
        <v>-1.9439697265625</v>
      </c>
      <c r="C192" s="4">
        <v>-1.94732666015625</v>
      </c>
      <c r="D192" s="4">
        <v>24.333136974275249</v>
      </c>
      <c r="E192" s="4">
        <v>0.84467695230711115</v>
      </c>
      <c r="F192" s="5">
        <v>49.033835616438353</v>
      </c>
      <c r="G192" s="5">
        <v>18.010475910494023</v>
      </c>
    </row>
    <row r="193" spans="1:7" x14ac:dyDescent="0.25">
      <c r="A193" s="3">
        <v>43160.640301568841</v>
      </c>
      <c r="B193" s="4">
        <v>-1.641845703125</v>
      </c>
      <c r="C193" s="4">
        <v>-1.63604736328125</v>
      </c>
      <c r="D193" s="4">
        <v>24.333136974275249</v>
      </c>
      <c r="E193" s="4">
        <v>0.84352222517156861</v>
      </c>
      <c r="F193" s="5">
        <v>65.536257534246573</v>
      </c>
      <c r="G193" s="5">
        <v>12.040607741165621</v>
      </c>
    </row>
    <row r="194" spans="1:7" x14ac:dyDescent="0.25">
      <c r="A194" s="3">
        <v>43160.640304783861</v>
      </c>
      <c r="B194" s="4">
        <v>-1.33056640625</v>
      </c>
      <c r="C194" s="4">
        <v>-1.32568359375</v>
      </c>
      <c r="D194" s="4">
        <v>24.333136974275249</v>
      </c>
      <c r="E194" s="4">
        <v>0.84352222517156861</v>
      </c>
      <c r="F194" s="5">
        <v>80.009693150684924</v>
      </c>
      <c r="G194" s="5">
        <v>2.5625587331231401</v>
      </c>
    </row>
    <row r="195" spans="1:7" x14ac:dyDescent="0.25">
      <c r="A195" s="3">
        <v>43160.640307998881</v>
      </c>
      <c r="B195" s="4">
        <v>-1.0040283203125</v>
      </c>
      <c r="C195" s="4">
        <v>-0.9979248046875</v>
      </c>
      <c r="D195" s="4">
        <v>24.333136974275249</v>
      </c>
      <c r="E195" s="4">
        <v>0.84236757416812225</v>
      </c>
      <c r="F195" s="5">
        <v>98.608734246575338</v>
      </c>
      <c r="G195" s="5">
        <v>6.7832889062333557</v>
      </c>
    </row>
    <row r="196" spans="1:7" x14ac:dyDescent="0.25">
      <c r="A196" s="3">
        <v>43160.640311213901</v>
      </c>
      <c r="B196" s="4">
        <v>-0.634765625</v>
      </c>
      <c r="C196" s="4">
        <v>-0.6170654296875</v>
      </c>
      <c r="D196" s="4">
        <v>24.333136974275249</v>
      </c>
      <c r="E196" s="4">
        <v>0.84121299928716553</v>
      </c>
      <c r="F196" s="5">
        <v>115.65221917808219</v>
      </c>
      <c r="G196" s="5">
        <v>8.885124270228081</v>
      </c>
    </row>
    <row r="197" spans="1:7" x14ac:dyDescent="0.25">
      <c r="A197" s="3">
        <v>43160.640314428922</v>
      </c>
      <c r="B197" s="4">
        <v>-0.2716064453125</v>
      </c>
      <c r="C197" s="4">
        <v>-0.27374267578125</v>
      </c>
      <c r="D197" s="4">
        <v>24.333136974275249</v>
      </c>
      <c r="E197" s="4">
        <v>0.84005850051926245</v>
      </c>
      <c r="F197" s="5">
        <v>182.40586849315068</v>
      </c>
      <c r="G197" s="5">
        <v>5.1264000819477049</v>
      </c>
    </row>
    <row r="198" spans="1:7" x14ac:dyDescent="0.25">
      <c r="A198" s="3">
        <v>43160.640317643942</v>
      </c>
      <c r="B198" s="4">
        <v>-0.1617431640625</v>
      </c>
      <c r="C198" s="4">
        <v>-0.17303466796875</v>
      </c>
      <c r="D198" s="4">
        <v>24.333136974275249</v>
      </c>
      <c r="E198" s="4">
        <v>0.84005850051926245</v>
      </c>
      <c r="F198" s="5">
        <v>195.86481095890412</v>
      </c>
      <c r="G198" s="5">
        <v>13.344476714033151</v>
      </c>
    </row>
    <row r="199" spans="1:7" x14ac:dyDescent="0.25">
      <c r="A199" s="3">
        <v>43160.640320858962</v>
      </c>
      <c r="B199" s="4">
        <v>-0.1678466796875</v>
      </c>
      <c r="C199" s="4">
        <v>-0.18218994140625</v>
      </c>
      <c r="D199" s="4">
        <v>24.333136974275249</v>
      </c>
      <c r="E199" s="4">
        <v>0.83890407785486332</v>
      </c>
      <c r="F199" s="5">
        <v>191.73920547945204</v>
      </c>
      <c r="G199" s="5">
        <v>21.408762929275898</v>
      </c>
    </row>
    <row r="200" spans="1:7" x14ac:dyDescent="0.25">
      <c r="A200" s="3">
        <v>43160.640324073982</v>
      </c>
      <c r="B200" s="4">
        <v>-0.2197265625</v>
      </c>
      <c r="C200" s="4">
        <v>-0.18035888671875</v>
      </c>
      <c r="D200" s="4">
        <v>24.333136974275249</v>
      </c>
      <c r="E200" s="4">
        <v>0.83774973128453212</v>
      </c>
      <c r="F200" s="5">
        <v>171.8551397260274</v>
      </c>
      <c r="G200" s="5">
        <v>14.069867747572125</v>
      </c>
    </row>
    <row r="201" spans="1:7" x14ac:dyDescent="0.25">
      <c r="A201" s="3">
        <v>43160.640327289002</v>
      </c>
      <c r="B201" s="4">
        <v>-0.1953125</v>
      </c>
      <c r="C201" s="4">
        <v>-0.1959228515625</v>
      </c>
      <c r="D201" s="4">
        <v>24.333136974275249</v>
      </c>
      <c r="E201" s="4">
        <v>0.83774973128453212</v>
      </c>
      <c r="F201" s="5">
        <v>169.69088767123287</v>
      </c>
      <c r="G201" s="5">
        <v>11.47834095453358</v>
      </c>
    </row>
    <row r="202" spans="1:7" x14ac:dyDescent="0.25">
      <c r="A202" s="3">
        <v>43160.640330504022</v>
      </c>
      <c r="B202" s="4">
        <v>-0.1678466796875</v>
      </c>
      <c r="C202" s="4">
        <v>-0.18310546875</v>
      </c>
      <c r="D202" s="4">
        <v>24.333136974275249</v>
      </c>
      <c r="E202" s="4">
        <v>0.83659546079849179</v>
      </c>
      <c r="F202" s="5">
        <v>188.8309917808219</v>
      </c>
      <c r="G202" s="5">
        <v>19.9484435888027</v>
      </c>
    </row>
    <row r="203" spans="1:7" x14ac:dyDescent="0.25">
      <c r="A203" s="3">
        <v>43160.640333719042</v>
      </c>
      <c r="B203" s="4">
        <v>-0.1617431640625</v>
      </c>
      <c r="C203" s="4">
        <v>-0.179443359375</v>
      </c>
      <c r="D203" s="4">
        <v>24.333136974275249</v>
      </c>
      <c r="E203" s="4">
        <v>0.83659546079849179</v>
      </c>
      <c r="F203" s="5">
        <v>194.17398904109587</v>
      </c>
      <c r="G203" s="5">
        <v>12.578118655782585</v>
      </c>
    </row>
    <row r="204" spans="1:7" x14ac:dyDescent="0.25">
      <c r="A204" s="3">
        <v>43160.640336934062</v>
      </c>
      <c r="B204" s="4">
        <v>-0.1708984375</v>
      </c>
      <c r="C204" s="4">
        <v>-0.18402099609375</v>
      </c>
      <c r="D204" s="4">
        <v>24.333136974275249</v>
      </c>
      <c r="E204" s="4">
        <v>0.83544126638764737</v>
      </c>
      <c r="F204" s="5">
        <v>197.14983561643834</v>
      </c>
      <c r="G204" s="5">
        <v>17.059621256851582</v>
      </c>
    </row>
    <row r="205" spans="1:7" x14ac:dyDescent="0.25">
      <c r="A205" s="3">
        <v>43160.640340149082</v>
      </c>
      <c r="B205" s="4">
        <v>-0.1983642578125</v>
      </c>
      <c r="C205" s="4">
        <v>-0.20050048828125</v>
      </c>
      <c r="D205" s="4">
        <v>24.333136974275249</v>
      </c>
      <c r="E205" s="4">
        <v>0.83544126638764737</v>
      </c>
      <c r="F205" s="5">
        <v>178.61842739726026</v>
      </c>
      <c r="G205" s="5">
        <v>7.2522468650594325</v>
      </c>
    </row>
    <row r="206" spans="1:7" x14ac:dyDescent="0.25">
      <c r="A206" s="3">
        <v>43160.640343364103</v>
      </c>
      <c r="B206" s="4">
        <v>-0.1739501953125</v>
      </c>
      <c r="C206" s="4">
        <v>-0.201416015625</v>
      </c>
      <c r="D206" s="4">
        <v>24.333136974275249</v>
      </c>
      <c r="E206" s="4">
        <v>0.83428714804205129</v>
      </c>
      <c r="F206" s="5">
        <v>143.6522301369863</v>
      </c>
      <c r="G206" s="5">
        <v>25.176716940609712</v>
      </c>
    </row>
    <row r="207" spans="1:7" x14ac:dyDescent="0.25">
      <c r="A207" s="3">
        <v>43160.640346579123</v>
      </c>
      <c r="B207" s="4">
        <v>-0.15869140625</v>
      </c>
      <c r="C207" s="4">
        <v>-0.17578125</v>
      </c>
      <c r="D207" s="4">
        <v>24.333136974275249</v>
      </c>
      <c r="E207" s="4">
        <v>0.83428714804205129</v>
      </c>
      <c r="F207" s="5">
        <v>189.84548493150683</v>
      </c>
      <c r="G207" s="5">
        <v>15.42057079299024</v>
      </c>
    </row>
    <row r="208" spans="1:7" x14ac:dyDescent="0.25">
      <c r="A208" s="3">
        <v>43160.640349794143</v>
      </c>
      <c r="B208" s="4">
        <v>-0.1708984375</v>
      </c>
      <c r="C208" s="4">
        <v>-0.186767578125</v>
      </c>
      <c r="D208" s="4">
        <v>24.333136974275249</v>
      </c>
      <c r="E208" s="4">
        <v>0.83313310575243804</v>
      </c>
      <c r="F208" s="5">
        <v>197.28510136986301</v>
      </c>
      <c r="G208" s="5">
        <v>18.194872338766785</v>
      </c>
    </row>
    <row r="209" spans="1:7" x14ac:dyDescent="0.25">
      <c r="A209" s="3">
        <v>43160.640353009163</v>
      </c>
      <c r="B209" s="4">
        <v>-0.1708984375</v>
      </c>
      <c r="C209" s="4">
        <v>-0.19317626953125</v>
      </c>
      <c r="D209" s="4">
        <v>24.333136974275249</v>
      </c>
      <c r="E209" s="4">
        <v>0.83313310575243804</v>
      </c>
      <c r="F209" s="5">
        <v>194.98558356164384</v>
      </c>
      <c r="G209" s="5">
        <v>5.1264000819477049</v>
      </c>
    </row>
    <row r="210" spans="1:7" x14ac:dyDescent="0.25">
      <c r="A210" s="3">
        <v>43160.640356224183</v>
      </c>
      <c r="B210" s="4">
        <v>-0.1800537109375</v>
      </c>
      <c r="C210" s="4">
        <v>-0.1922607421875</v>
      </c>
      <c r="D210" s="4">
        <v>24.333136974275249</v>
      </c>
      <c r="E210" s="4">
        <v>0.83313310575243804</v>
      </c>
      <c r="F210" s="5">
        <v>189.5073205479452</v>
      </c>
      <c r="G210" s="5">
        <v>9.9363670721407207</v>
      </c>
    </row>
    <row r="211" spans="1:7" x14ac:dyDescent="0.25">
      <c r="A211" s="3">
        <v>43160.640359439203</v>
      </c>
      <c r="B211" s="4">
        <v>-0.164794921875</v>
      </c>
      <c r="C211" s="4">
        <v>-0.1849365234375</v>
      </c>
      <c r="D211" s="4">
        <v>24.333136974275249</v>
      </c>
      <c r="E211" s="4">
        <v>0.83197913950931479</v>
      </c>
      <c r="F211" s="5">
        <v>186.46384109589042</v>
      </c>
      <c r="G211" s="5">
        <v>16.664571373819129</v>
      </c>
    </row>
    <row r="212" spans="1:7" x14ac:dyDescent="0.25">
      <c r="A212" s="3">
        <v>43160.640362654223</v>
      </c>
      <c r="B212" s="4">
        <v>-0.1678466796875</v>
      </c>
      <c r="C212" s="4">
        <v>-0.18585205078125</v>
      </c>
      <c r="D212" s="4">
        <v>24.333136974275249</v>
      </c>
      <c r="E212" s="4">
        <v>0.83197913950931479</v>
      </c>
      <c r="F212" s="5">
        <v>195.59427945205482</v>
      </c>
      <c r="G212" s="5">
        <v>9.5986383834399724</v>
      </c>
    </row>
    <row r="213" spans="1:7" x14ac:dyDescent="0.25">
      <c r="A213" s="3">
        <v>43160.640365869243</v>
      </c>
      <c r="B213" s="4">
        <v>-0.1678466796875</v>
      </c>
      <c r="C213" s="4">
        <v>-0.18402099609375</v>
      </c>
      <c r="D213" s="4">
        <v>24.333136974275249</v>
      </c>
      <c r="E213" s="4">
        <v>0.83197913950931479</v>
      </c>
      <c r="F213" s="5">
        <v>198.09669589041098</v>
      </c>
      <c r="G213" s="5">
        <v>22.180367236951216</v>
      </c>
    </row>
    <row r="214" spans="1:7" x14ac:dyDescent="0.25">
      <c r="A214" s="3">
        <v>43160.640369084264</v>
      </c>
      <c r="B214" s="4">
        <v>-0.1617431640625</v>
      </c>
      <c r="C214" s="4">
        <v>-0.18035888671875</v>
      </c>
      <c r="D214" s="4">
        <v>24.333136974275249</v>
      </c>
      <c r="E214" s="4">
        <v>0.83082524930301815</v>
      </c>
      <c r="F214" s="5">
        <v>178.00973150684931</v>
      </c>
      <c r="G214" s="5">
        <v>16.463595202270298</v>
      </c>
    </row>
    <row r="215" spans="1:7" x14ac:dyDescent="0.25">
      <c r="A215" s="3">
        <v>43160.640372299284</v>
      </c>
      <c r="B215" s="4">
        <v>-0.1617431640625</v>
      </c>
      <c r="C215" s="4">
        <v>-0.179443359375</v>
      </c>
      <c r="D215" s="4">
        <v>24.333136974275249</v>
      </c>
      <c r="E215" s="4">
        <v>0.83082524930301815</v>
      </c>
      <c r="F215" s="5">
        <v>194.30925479452054</v>
      </c>
      <c r="G215" s="5">
        <v>7.6928124515598792</v>
      </c>
    </row>
    <row r="216" spans="1:7" x14ac:dyDescent="0.25">
      <c r="A216" s="3">
        <v>43160.640375514304</v>
      </c>
      <c r="B216" s="4">
        <v>-0.1678466796875</v>
      </c>
      <c r="C216" s="4">
        <v>-0.1849365234375</v>
      </c>
      <c r="D216" s="4">
        <v>24.333136974275249</v>
      </c>
      <c r="E216" s="4">
        <v>0.83082524930301815</v>
      </c>
      <c r="F216" s="5">
        <v>196.33824109589042</v>
      </c>
      <c r="G216" s="5">
        <v>5.7319679651977298</v>
      </c>
    </row>
    <row r="217" spans="1:7" x14ac:dyDescent="0.25">
      <c r="A217" s="3">
        <v>43160.640378729324</v>
      </c>
      <c r="B217" s="4">
        <v>-0.1708984375</v>
      </c>
      <c r="C217" s="4">
        <v>-0.1885986328125</v>
      </c>
      <c r="D217" s="4">
        <v>24.333136974275249</v>
      </c>
      <c r="E217" s="4">
        <v>0.83082524930301815</v>
      </c>
      <c r="F217" s="5">
        <v>196.67640547945209</v>
      </c>
      <c r="G217" s="5">
        <v>10.887482877261027</v>
      </c>
    </row>
    <row r="218" spans="1:7" x14ac:dyDescent="0.25">
      <c r="A218" s="3">
        <v>43160.640381944344</v>
      </c>
      <c r="B218" s="4">
        <v>-0.1708984375</v>
      </c>
      <c r="C218" s="4">
        <v>-0.1849365234375</v>
      </c>
      <c r="D218" s="4">
        <v>24.333136974275249</v>
      </c>
      <c r="E218" s="4">
        <v>0.83082524930301815</v>
      </c>
      <c r="F218" s="5">
        <v>196.0677095890411</v>
      </c>
      <c r="G218" s="5">
        <v>6.2795806410970254</v>
      </c>
    </row>
    <row r="219" spans="1:7" x14ac:dyDescent="0.25">
      <c r="A219" s="3">
        <v>43160.640385159364</v>
      </c>
      <c r="B219" s="4">
        <v>-0.1617431640625</v>
      </c>
      <c r="C219" s="4">
        <v>-0.18218994140625</v>
      </c>
      <c r="D219" s="4">
        <v>24.333136974275249</v>
      </c>
      <c r="E219" s="4">
        <v>0.82967143512422581</v>
      </c>
      <c r="F219" s="5">
        <v>198.2319616438356</v>
      </c>
      <c r="G219" s="5">
        <v>3.62430749400795</v>
      </c>
    </row>
    <row r="220" spans="1:7" x14ac:dyDescent="0.25">
      <c r="A220" s="3">
        <v>43160.640388374384</v>
      </c>
      <c r="B220" s="4">
        <v>-0.1678466796875</v>
      </c>
      <c r="C220" s="4">
        <v>-0.18310546875</v>
      </c>
      <c r="D220" s="4">
        <v>24.333136974275249</v>
      </c>
      <c r="E220" s="4">
        <v>0.82967143512422581</v>
      </c>
      <c r="F220" s="5">
        <v>197.69089863013699</v>
      </c>
      <c r="G220" s="5">
        <v>6.2795806410970254</v>
      </c>
    </row>
    <row r="221" spans="1:7" x14ac:dyDescent="0.25">
      <c r="A221" s="3">
        <v>43160.640391589404</v>
      </c>
      <c r="B221" s="4">
        <v>-0.164794921875</v>
      </c>
      <c r="C221" s="4">
        <v>-0.1849365234375</v>
      </c>
      <c r="D221" s="4">
        <v>24.333136974275249</v>
      </c>
      <c r="E221" s="4">
        <v>0.82967143512422581</v>
      </c>
      <c r="F221" s="5">
        <v>196.27060821917809</v>
      </c>
      <c r="G221" s="5">
        <v>15.634598901019483</v>
      </c>
    </row>
    <row r="222" spans="1:7" x14ac:dyDescent="0.25">
      <c r="A222" s="3">
        <v>43160.640394804424</v>
      </c>
      <c r="B222" s="4">
        <v>-0.1617431640625</v>
      </c>
      <c r="C222" s="4">
        <v>-0.18035888671875</v>
      </c>
      <c r="D222" s="4">
        <v>24.333136974275249</v>
      </c>
      <c r="E222" s="4">
        <v>0.82967143512422581</v>
      </c>
      <c r="F222" s="5">
        <v>194.71505205479451</v>
      </c>
      <c r="G222" s="5">
        <v>25.577783542214448</v>
      </c>
    </row>
    <row r="223" spans="1:7" x14ac:dyDescent="0.25">
      <c r="A223" s="3">
        <v>43160.640398019445</v>
      </c>
      <c r="B223" s="4">
        <v>-0.15869140625</v>
      </c>
      <c r="C223" s="4">
        <v>-0.17578125</v>
      </c>
      <c r="D223" s="4">
        <v>24.333136974275249</v>
      </c>
      <c r="E223" s="4">
        <v>0.82967143512422581</v>
      </c>
      <c r="F223" s="5">
        <v>196.81167123287671</v>
      </c>
      <c r="G223" s="5">
        <v>13.832217183463559</v>
      </c>
    </row>
    <row r="224" spans="1:7" x14ac:dyDescent="0.25">
      <c r="A224" s="3">
        <v>43160.640401234465</v>
      </c>
      <c r="B224" s="4">
        <v>-0.15869140625</v>
      </c>
      <c r="C224" s="4">
        <v>-0.1739501953125</v>
      </c>
      <c r="D224" s="4">
        <v>24.333136974275249</v>
      </c>
      <c r="E224" s="4">
        <v>0.82967143512422581</v>
      </c>
      <c r="F224" s="5">
        <v>194.37688767123288</v>
      </c>
      <c r="G224" s="5">
        <v>22.631321355141232</v>
      </c>
    </row>
    <row r="225" spans="1:7" x14ac:dyDescent="0.25">
      <c r="A225" s="3">
        <v>43160.640404449485</v>
      </c>
      <c r="B225" s="4">
        <v>-0.15869140625</v>
      </c>
      <c r="C225" s="4">
        <v>-0.172119140625</v>
      </c>
      <c r="D225" s="4">
        <v>24.333136974275249</v>
      </c>
      <c r="E225" s="4">
        <v>0.82967143512422581</v>
      </c>
      <c r="F225" s="5">
        <v>196.33824109589042</v>
      </c>
      <c r="G225" s="5">
        <v>3.62430749400795</v>
      </c>
    </row>
    <row r="226" spans="1:7" x14ac:dyDescent="0.25">
      <c r="A226" s="3">
        <v>43160.640407664505</v>
      </c>
      <c r="B226" s="4">
        <v>-0.152587890625</v>
      </c>
      <c r="C226" s="4">
        <v>-0.172119140625</v>
      </c>
      <c r="D226" s="4">
        <v>24.333136974275249</v>
      </c>
      <c r="E226" s="4">
        <v>0.82967143512422581</v>
      </c>
      <c r="F226" s="5">
        <v>191.46867397260274</v>
      </c>
      <c r="G226" s="5">
        <v>25.176716940609712</v>
      </c>
    </row>
    <row r="227" spans="1:7" x14ac:dyDescent="0.25">
      <c r="A227" s="3">
        <v>43160.640410879525</v>
      </c>
      <c r="B227" s="4">
        <v>-0.152587890625</v>
      </c>
      <c r="C227" s="4">
        <v>-0.17303466796875</v>
      </c>
      <c r="D227" s="4">
        <v>24.333136974275249</v>
      </c>
      <c r="E227" s="4">
        <v>0.82967143512422581</v>
      </c>
      <c r="F227" s="5">
        <v>191.46867397260274</v>
      </c>
      <c r="G227" s="5">
        <v>20.446301115779153</v>
      </c>
    </row>
    <row r="228" spans="1:7" x14ac:dyDescent="0.25">
      <c r="A228" s="3">
        <v>43160.640414094545</v>
      </c>
      <c r="B228" s="4">
        <v>-0.152587890625</v>
      </c>
      <c r="C228" s="4">
        <v>-0.1702880859375</v>
      </c>
      <c r="D228" s="4">
        <v>24.333136974275249</v>
      </c>
      <c r="E228" s="4">
        <v>0.82967143512422581</v>
      </c>
      <c r="F228" s="5">
        <v>197.55563287671234</v>
      </c>
      <c r="G228" s="5">
        <v>4.4392222748428809</v>
      </c>
    </row>
    <row r="229" spans="1:7" x14ac:dyDescent="0.25">
      <c r="A229" s="3">
        <v>43160.640417309565</v>
      </c>
      <c r="B229" s="4">
        <v>-0.1556396484375</v>
      </c>
      <c r="C229" s="4">
        <v>-0.17120361328125</v>
      </c>
      <c r="D229" s="4">
        <v>24.333136974275249</v>
      </c>
      <c r="E229" s="4">
        <v>0.83082524930301815</v>
      </c>
      <c r="F229" s="5">
        <v>198.09669589041098</v>
      </c>
      <c r="G229" s="5">
        <v>12.040607741165621</v>
      </c>
    </row>
    <row r="230" spans="1:7" x14ac:dyDescent="0.25">
      <c r="A230" s="3">
        <v>43160.640420524585</v>
      </c>
      <c r="B230" s="4">
        <v>-0.152587890625</v>
      </c>
      <c r="C230" s="4">
        <v>-0.17303466796875</v>
      </c>
      <c r="D230" s="4">
        <v>24.333136974275249</v>
      </c>
      <c r="E230" s="4">
        <v>0.83082524930301815</v>
      </c>
      <c r="F230" s="5">
        <v>196.40587397260273</v>
      </c>
      <c r="G230" s="5">
        <v>16.054308074274228</v>
      </c>
    </row>
    <row r="231" spans="1:7" x14ac:dyDescent="0.25">
      <c r="A231" s="3">
        <v>43160.640423739605</v>
      </c>
      <c r="B231" s="4">
        <v>-0.15869140625</v>
      </c>
      <c r="C231" s="4">
        <v>-0.17486572265625</v>
      </c>
      <c r="D231" s="4">
        <v>24.333136974275249</v>
      </c>
      <c r="E231" s="4">
        <v>0.83082524930301815</v>
      </c>
      <c r="F231" s="5">
        <v>197.488</v>
      </c>
      <c r="G231" s="5">
        <v>12.838568140984055</v>
      </c>
    </row>
    <row r="232" spans="1:7" x14ac:dyDescent="0.25">
      <c r="A232" s="3">
        <v>43160.640426954626</v>
      </c>
      <c r="B232" s="4">
        <v>-0.152587890625</v>
      </c>
      <c r="C232" s="4">
        <v>-0.172119140625</v>
      </c>
      <c r="D232" s="4">
        <v>24.333136974275249</v>
      </c>
      <c r="E232" s="4">
        <v>0.83082524930301815</v>
      </c>
      <c r="F232" s="5">
        <v>198.16432876712327</v>
      </c>
      <c r="G232" s="5">
        <v>12.838568140984055</v>
      </c>
    </row>
    <row r="233" spans="1:7" x14ac:dyDescent="0.25">
      <c r="A233" s="3">
        <v>43160.640430169646</v>
      </c>
      <c r="B233" s="4">
        <v>-0.152587890625</v>
      </c>
      <c r="C233" s="4">
        <v>-0.17120361328125</v>
      </c>
      <c r="D233" s="4">
        <v>24.333136974275249</v>
      </c>
      <c r="E233" s="4">
        <v>0.83082524930301815</v>
      </c>
      <c r="F233" s="5">
        <v>194.2416219178082</v>
      </c>
      <c r="G233" s="5">
        <v>20.446301115779153</v>
      </c>
    </row>
    <row r="234" spans="1:7" x14ac:dyDescent="0.25">
      <c r="A234" s="3">
        <v>43160.640433384666</v>
      </c>
      <c r="B234" s="4">
        <v>-0.1556396484375</v>
      </c>
      <c r="C234" s="4">
        <v>-0.1776123046875</v>
      </c>
      <c r="D234" s="4">
        <v>24.333136974275249</v>
      </c>
      <c r="E234" s="4">
        <v>0.83082524930301815</v>
      </c>
      <c r="F234" s="5">
        <v>190.85997808219179</v>
      </c>
      <c r="G234" s="5">
        <v>14.303648721630553</v>
      </c>
    </row>
    <row r="235" spans="1:7" x14ac:dyDescent="0.25">
      <c r="A235" s="3">
        <v>43160.640436599686</v>
      </c>
      <c r="B235" s="4">
        <v>-0.1617431640625</v>
      </c>
      <c r="C235" s="4">
        <v>-0.17852783203125</v>
      </c>
      <c r="D235" s="4">
        <v>24.333136974275249</v>
      </c>
      <c r="E235" s="4">
        <v>0.83197913950931479</v>
      </c>
      <c r="F235" s="5">
        <v>190.6570794520548</v>
      </c>
      <c r="G235" s="5">
        <v>13.093923320570502</v>
      </c>
    </row>
    <row r="236" spans="1:7" x14ac:dyDescent="0.25">
      <c r="A236" s="3">
        <v>43160.640439814706</v>
      </c>
      <c r="B236" s="4">
        <v>-0.1556396484375</v>
      </c>
      <c r="C236" s="4">
        <v>-0.1776123046875</v>
      </c>
      <c r="D236" s="4">
        <v>24.333136974275249</v>
      </c>
      <c r="E236" s="4">
        <v>0.83197913950931479</v>
      </c>
      <c r="F236" s="5">
        <v>192.75369863013697</v>
      </c>
      <c r="G236" s="5">
        <v>12.312251505818908</v>
      </c>
    </row>
    <row r="237" spans="1:7" x14ac:dyDescent="0.25">
      <c r="A237" s="3">
        <v>43160.640443029726</v>
      </c>
      <c r="B237" s="4">
        <v>-0.152587890625</v>
      </c>
      <c r="C237" s="4">
        <v>-0.17303466796875</v>
      </c>
      <c r="D237" s="4">
        <v>24.333136974275249</v>
      </c>
      <c r="E237" s="4">
        <v>0.83197913950931479</v>
      </c>
      <c r="F237" s="5">
        <v>198.02906301369865</v>
      </c>
      <c r="G237" s="5">
        <v>25.176716940609712</v>
      </c>
    </row>
    <row r="238" spans="1:7" x14ac:dyDescent="0.25">
      <c r="A238" s="3">
        <v>43160.640446244746</v>
      </c>
      <c r="B238" s="4">
        <v>-0.1556396484375</v>
      </c>
      <c r="C238" s="4">
        <v>-0.17303466796875</v>
      </c>
      <c r="D238" s="4">
        <v>24.333136974275249</v>
      </c>
      <c r="E238" s="4">
        <v>0.83197913950931479</v>
      </c>
      <c r="F238" s="5">
        <v>191.40104109589041</v>
      </c>
      <c r="G238" s="5">
        <v>34.309992687903126</v>
      </c>
    </row>
    <row r="239" spans="1:7" x14ac:dyDescent="0.25">
      <c r="A239" s="3">
        <v>43160.640449459766</v>
      </c>
      <c r="B239" s="4">
        <v>-0.152587890625</v>
      </c>
      <c r="C239" s="4">
        <v>-0.172119140625</v>
      </c>
      <c r="D239" s="4">
        <v>24.333136974275249</v>
      </c>
      <c r="E239" s="4">
        <v>0.83197913950931479</v>
      </c>
      <c r="F239" s="5">
        <v>195.25611506849316</v>
      </c>
      <c r="G239" s="5">
        <v>22.331645009221496</v>
      </c>
    </row>
    <row r="240" spans="1:7" x14ac:dyDescent="0.25">
      <c r="A240" s="3">
        <v>43160.640452674787</v>
      </c>
      <c r="B240" s="4">
        <v>-0.1556396484375</v>
      </c>
      <c r="C240" s="4">
        <v>-0.17669677734375</v>
      </c>
      <c r="D240" s="4">
        <v>24.333136974275249</v>
      </c>
      <c r="E240" s="4">
        <v>0.83197913950931479</v>
      </c>
      <c r="F240" s="5">
        <v>197.96143013698631</v>
      </c>
      <c r="G240" s="5">
        <v>9.2487047910289224</v>
      </c>
    </row>
    <row r="241" spans="1:7" x14ac:dyDescent="0.25">
      <c r="A241" s="3">
        <v>43160.640455889807</v>
      </c>
      <c r="B241" s="4">
        <v>-0.1617431640625</v>
      </c>
      <c r="C241" s="4">
        <v>-0.1776123046875</v>
      </c>
      <c r="D241" s="4">
        <v>24.333136974275249</v>
      </c>
      <c r="E241" s="4">
        <v>0.83313310575243804</v>
      </c>
      <c r="F241" s="5">
        <v>193.4976602739726</v>
      </c>
      <c r="G241" s="5">
        <v>15.203604093293007</v>
      </c>
    </row>
    <row r="242" spans="1:7" x14ac:dyDescent="0.25">
      <c r="A242" s="3">
        <v>43160.640459104827</v>
      </c>
      <c r="B242" s="4">
        <v>-0.1617431640625</v>
      </c>
      <c r="C242" s="4">
        <v>-0.18035888671875</v>
      </c>
      <c r="D242" s="4">
        <v>24.333136974275249</v>
      </c>
      <c r="E242" s="4">
        <v>0.83313310575243804</v>
      </c>
      <c r="F242" s="5">
        <v>195.72954520547944</v>
      </c>
      <c r="G242" s="5">
        <v>12.838568140984055</v>
      </c>
    </row>
    <row r="243" spans="1:7" x14ac:dyDescent="0.25">
      <c r="A243" s="3">
        <v>43160.640462319847</v>
      </c>
      <c r="B243" s="4">
        <v>-0.1617431640625</v>
      </c>
      <c r="C243" s="4">
        <v>-0.1849365234375</v>
      </c>
      <c r="D243" s="4">
        <v>24.333136974275249</v>
      </c>
      <c r="E243" s="4">
        <v>0.83313310575243804</v>
      </c>
      <c r="F243" s="5">
        <v>198.43486027397262</v>
      </c>
      <c r="G243" s="5">
        <v>11.47834095453358</v>
      </c>
    </row>
    <row r="244" spans="1:7" x14ac:dyDescent="0.25">
      <c r="A244" s="3">
        <v>43160.640465534867</v>
      </c>
      <c r="B244" s="4">
        <v>-0.1617431640625</v>
      </c>
      <c r="C244" s="4">
        <v>-0.1849365234375</v>
      </c>
      <c r="D244" s="4">
        <v>24.333136974275249</v>
      </c>
      <c r="E244" s="4">
        <v>0.83313310575243804</v>
      </c>
      <c r="F244" s="5">
        <v>196.81167123287671</v>
      </c>
      <c r="G244" s="5">
        <v>12.040607741165621</v>
      </c>
    </row>
    <row r="245" spans="1:7" x14ac:dyDescent="0.25">
      <c r="A245" s="3">
        <v>43160.640468749887</v>
      </c>
      <c r="B245" s="4">
        <v>-0.15869140625</v>
      </c>
      <c r="C245" s="4">
        <v>-0.18218994140625</v>
      </c>
      <c r="D245" s="4">
        <v>24.333136974275249</v>
      </c>
      <c r="E245" s="4">
        <v>0.83313310575243804</v>
      </c>
      <c r="F245" s="5">
        <v>197.82616438356163</v>
      </c>
      <c r="G245" s="5">
        <v>15.845807549750829</v>
      </c>
    </row>
    <row r="246" spans="1:7" x14ac:dyDescent="0.25">
      <c r="A246" s="3">
        <v>43160.640471964907</v>
      </c>
      <c r="B246" s="4">
        <v>-0.15869140625</v>
      </c>
      <c r="C246" s="4">
        <v>-0.18035888671875</v>
      </c>
      <c r="D246" s="4">
        <v>24.333136974275249</v>
      </c>
      <c r="E246" s="4">
        <v>0.83313310575243804</v>
      </c>
      <c r="F246" s="5">
        <v>198.29959452054794</v>
      </c>
      <c r="G246" s="5">
        <v>6.7832889062333557</v>
      </c>
    </row>
    <row r="247" spans="1:7" x14ac:dyDescent="0.25">
      <c r="A247" s="3">
        <v>43160.640475179927</v>
      </c>
      <c r="B247" s="4">
        <v>-0.1708984375</v>
      </c>
      <c r="C247" s="4">
        <v>-0.18218994140625</v>
      </c>
      <c r="D247" s="4">
        <v>24.333136974275249</v>
      </c>
      <c r="E247" s="4">
        <v>0.83313310575243804</v>
      </c>
      <c r="F247" s="5">
        <v>197.69089863013699</v>
      </c>
      <c r="G247" s="5">
        <v>5.7319679651977298</v>
      </c>
    </row>
    <row r="248" spans="1:7" x14ac:dyDescent="0.25">
      <c r="A248" s="3">
        <v>43160.640478394947</v>
      </c>
      <c r="B248" s="4">
        <v>-0.1617431640625</v>
      </c>
      <c r="C248" s="4">
        <v>-0.18035888671875</v>
      </c>
      <c r="D248" s="4">
        <v>24.333136974275249</v>
      </c>
      <c r="E248" s="4">
        <v>0.83313310575243804</v>
      </c>
      <c r="F248" s="5">
        <v>197.69089863013699</v>
      </c>
      <c r="G248" s="5">
        <v>2.5625587331231401</v>
      </c>
    </row>
    <row r="249" spans="1:7" x14ac:dyDescent="0.25">
      <c r="A249" s="3">
        <v>43160.640481609968</v>
      </c>
      <c r="B249" s="4">
        <v>-0.1617431640625</v>
      </c>
      <c r="C249" s="4">
        <v>-0.17852783203125</v>
      </c>
      <c r="D249" s="4">
        <v>24.333136974275249</v>
      </c>
      <c r="E249" s="4">
        <v>0.83428714804205129</v>
      </c>
      <c r="F249" s="5">
        <v>198.2319616438356</v>
      </c>
      <c r="G249" s="5">
        <v>11.762787085494146</v>
      </c>
    </row>
    <row r="250" spans="1:7" x14ac:dyDescent="0.25">
      <c r="A250" s="3">
        <v>43160.640484824988</v>
      </c>
      <c r="B250" s="4">
        <v>-0.15869140625</v>
      </c>
      <c r="C250" s="4">
        <v>-0.17669677734375</v>
      </c>
      <c r="D250" s="4">
        <v>24.333136974275249</v>
      </c>
      <c r="E250" s="4">
        <v>0.83428714804205129</v>
      </c>
      <c r="F250" s="5">
        <v>196.33824109589042</v>
      </c>
      <c r="G250" s="5">
        <v>20.932816063688048</v>
      </c>
    </row>
    <row r="251" spans="1:7" x14ac:dyDescent="0.25">
      <c r="A251" s="3">
        <v>43160.640488040008</v>
      </c>
      <c r="B251" s="4">
        <v>-0.1617431640625</v>
      </c>
      <c r="C251" s="4">
        <v>-0.1812744140625</v>
      </c>
      <c r="D251" s="4">
        <v>24.333136974275249</v>
      </c>
      <c r="E251" s="4">
        <v>0.83428714804205129</v>
      </c>
      <c r="F251" s="5">
        <v>196.20297534246575</v>
      </c>
      <c r="G251" s="5">
        <v>24.216783413292479</v>
      </c>
    </row>
    <row r="252" spans="1:7" x14ac:dyDescent="0.25">
      <c r="A252" s="3">
        <v>43160.640491255028</v>
      </c>
      <c r="B252" s="4">
        <v>-0.1617431640625</v>
      </c>
      <c r="C252" s="4">
        <v>-0.18035888671875</v>
      </c>
      <c r="D252" s="4">
        <v>24.333136974275249</v>
      </c>
      <c r="E252" s="4">
        <v>0.83428714804205129</v>
      </c>
      <c r="F252" s="5">
        <v>196.94693698630138</v>
      </c>
      <c r="G252" s="5">
        <v>15.634598901019483</v>
      </c>
    </row>
    <row r="253" spans="1:7" x14ac:dyDescent="0.25">
      <c r="A253" s="3">
        <v>43160.640494470048</v>
      </c>
      <c r="B253" s="4">
        <v>-0.1617431640625</v>
      </c>
      <c r="C253" s="4">
        <v>-0.18035888671875</v>
      </c>
      <c r="D253" s="4">
        <v>24.333136974275249</v>
      </c>
      <c r="E253" s="4">
        <v>0.83544126638764737</v>
      </c>
      <c r="F253" s="5">
        <v>195.59427945205482</v>
      </c>
      <c r="G253" s="5">
        <v>20.115708054496153</v>
      </c>
    </row>
    <row r="254" spans="1:7" x14ac:dyDescent="0.25">
      <c r="A254" s="3">
        <v>43160.640497685068</v>
      </c>
      <c r="B254" s="4">
        <v>-0.152587890625</v>
      </c>
      <c r="C254" s="4">
        <v>-0.17486572265625</v>
      </c>
      <c r="D254" s="4">
        <v>24.333136974275249</v>
      </c>
      <c r="E254" s="4">
        <v>0.83544126638764737</v>
      </c>
      <c r="F254" s="5">
        <v>192.8213315068493</v>
      </c>
      <c r="G254" s="5">
        <v>34.512762755043774</v>
      </c>
    </row>
    <row r="255" spans="1:7" x14ac:dyDescent="0.25">
      <c r="A255" s="3">
        <v>43160.640500900088</v>
      </c>
      <c r="B255" s="4">
        <v>-0.152587890625</v>
      </c>
      <c r="C255" s="4">
        <v>-0.1739501953125</v>
      </c>
      <c r="D255" s="4">
        <v>24.333136974275249</v>
      </c>
      <c r="E255" s="4">
        <v>0.83544126638764737</v>
      </c>
      <c r="F255" s="5">
        <v>194.44452054794522</v>
      </c>
      <c r="G255" s="5">
        <v>29.424945305736671</v>
      </c>
    </row>
    <row r="256" spans="1:7" x14ac:dyDescent="0.25">
      <c r="A256" s="3">
        <v>43160.640504115108</v>
      </c>
      <c r="B256" s="4">
        <v>-0.1678466796875</v>
      </c>
      <c r="C256" s="4">
        <v>-0.18585205078125</v>
      </c>
      <c r="D256" s="4">
        <v>24.333136974275249</v>
      </c>
      <c r="E256" s="4">
        <v>0.83544126638764737</v>
      </c>
      <c r="F256" s="5">
        <v>195.6619123287671</v>
      </c>
      <c r="G256" s="5">
        <v>17.636093620448378</v>
      </c>
    </row>
    <row r="257" spans="1:7" x14ac:dyDescent="0.25">
      <c r="A257" s="3">
        <v>43160.640507330128</v>
      </c>
      <c r="B257" s="4">
        <v>-0.1708984375</v>
      </c>
      <c r="C257" s="4">
        <v>-0.1885986328125</v>
      </c>
      <c r="D257" s="4">
        <v>24.333136974275249</v>
      </c>
      <c r="E257" s="4">
        <v>0.83544126638764737</v>
      </c>
      <c r="F257" s="5">
        <v>192.48316712328767</v>
      </c>
      <c r="G257" s="5">
        <v>20.115708054496153</v>
      </c>
    </row>
    <row r="258" spans="1:7" x14ac:dyDescent="0.25">
      <c r="A258" s="3">
        <v>43160.640510545149</v>
      </c>
      <c r="B258" s="4">
        <v>-0.164794921875</v>
      </c>
      <c r="C258" s="4">
        <v>-0.1849365234375</v>
      </c>
      <c r="D258" s="4">
        <v>24.333136974275249</v>
      </c>
      <c r="E258" s="4">
        <v>0.83659546079849179</v>
      </c>
      <c r="F258" s="5">
        <v>196.27060821917809</v>
      </c>
      <c r="G258" s="5">
        <v>9.5986383834399724</v>
      </c>
    </row>
    <row r="259" spans="1:7" x14ac:dyDescent="0.25">
      <c r="A259" s="3">
        <v>43160.640513760169</v>
      </c>
      <c r="B259" s="4">
        <v>-0.152587890625</v>
      </c>
      <c r="C259" s="4">
        <v>-0.18035888671875</v>
      </c>
      <c r="D259" s="4">
        <v>24.333136974275249</v>
      </c>
      <c r="E259" s="4">
        <v>0.83659546079849179</v>
      </c>
      <c r="F259" s="5">
        <v>188.56046027397261</v>
      </c>
      <c r="G259" s="5">
        <v>33.695262147116942</v>
      </c>
    </row>
    <row r="260" spans="1:7" x14ac:dyDescent="0.25">
      <c r="A260" s="3">
        <v>43160.640516975189</v>
      </c>
      <c r="B260" s="4">
        <v>-0.152587890625</v>
      </c>
      <c r="C260" s="4">
        <v>-0.17486572265625</v>
      </c>
      <c r="D260" s="4">
        <v>24.333136974275249</v>
      </c>
      <c r="E260" s="4">
        <v>0.83659546079849179</v>
      </c>
      <c r="F260" s="5">
        <v>191.33340821917807</v>
      </c>
      <c r="G260" s="5">
        <v>23.364574999450181</v>
      </c>
    </row>
    <row r="261" spans="1:7" x14ac:dyDescent="0.25">
      <c r="A261" s="3">
        <v>43160.640520190209</v>
      </c>
      <c r="B261" s="4">
        <v>-0.1617431640625</v>
      </c>
      <c r="C261" s="4">
        <v>-0.18035888671875</v>
      </c>
      <c r="D261" s="4">
        <v>24.333136974275249</v>
      </c>
      <c r="E261" s="4">
        <v>0.83774973128453212</v>
      </c>
      <c r="F261" s="5">
        <v>198.43486027397262</v>
      </c>
      <c r="G261" s="5">
        <v>10.887482877261027</v>
      </c>
    </row>
    <row r="262" spans="1:7" x14ac:dyDescent="0.25">
      <c r="A262" s="3">
        <v>43160.640523405229</v>
      </c>
      <c r="B262" s="4">
        <v>-0.1556396484375</v>
      </c>
      <c r="C262" s="4">
        <v>-0.1776123046875</v>
      </c>
      <c r="D262" s="4">
        <v>24.333136974275249</v>
      </c>
      <c r="E262" s="4">
        <v>0.83774973128453212</v>
      </c>
      <c r="F262" s="5">
        <v>197.42036712328769</v>
      </c>
      <c r="G262" s="5">
        <v>18.915092797282924</v>
      </c>
    </row>
    <row r="263" spans="1:7" x14ac:dyDescent="0.25">
      <c r="A263" s="3">
        <v>43160.640526620249</v>
      </c>
      <c r="B263" s="4">
        <v>-0.1556396484375</v>
      </c>
      <c r="C263" s="4">
        <v>-0.17486572265625</v>
      </c>
      <c r="D263" s="4">
        <v>24.333136974275249</v>
      </c>
      <c r="E263" s="4">
        <v>0.83774973128453212</v>
      </c>
      <c r="F263" s="5">
        <v>197.488</v>
      </c>
      <c r="G263" s="5">
        <v>9.9363670721407207</v>
      </c>
    </row>
    <row r="264" spans="1:7" x14ac:dyDescent="0.25">
      <c r="A264" s="3">
        <v>43160.640529835269</v>
      </c>
      <c r="B264" s="4">
        <v>-0.152587890625</v>
      </c>
      <c r="C264" s="4">
        <v>-0.1739501953125</v>
      </c>
      <c r="D264" s="4">
        <v>24.333136974275249</v>
      </c>
      <c r="E264" s="4">
        <v>0.83774973128453212</v>
      </c>
      <c r="F264" s="5">
        <v>194.17398904109587</v>
      </c>
      <c r="G264" s="5">
        <v>16.463595202270298</v>
      </c>
    </row>
    <row r="265" spans="1:7" x14ac:dyDescent="0.25">
      <c r="A265" s="3">
        <v>43160.640533050289</v>
      </c>
      <c r="B265" s="4">
        <v>-0.15869140625</v>
      </c>
      <c r="C265" s="4">
        <v>-0.18035888671875</v>
      </c>
      <c r="D265" s="4">
        <v>24.333136974275249</v>
      </c>
      <c r="E265" s="4">
        <v>0.83774973128453212</v>
      </c>
      <c r="F265" s="5">
        <v>195.18848219178085</v>
      </c>
      <c r="G265" s="5">
        <v>7.2522468650594325</v>
      </c>
    </row>
    <row r="266" spans="1:7" x14ac:dyDescent="0.25">
      <c r="A266" s="3">
        <v>43160.640536265309</v>
      </c>
      <c r="B266" s="4">
        <v>-0.1617431640625</v>
      </c>
      <c r="C266" s="4">
        <v>-0.179443359375</v>
      </c>
      <c r="D266" s="4">
        <v>24.333136974275249</v>
      </c>
      <c r="E266" s="4">
        <v>0.83890407785486332</v>
      </c>
      <c r="F266" s="5">
        <v>196.94693698630138</v>
      </c>
      <c r="G266" s="5">
        <v>14.98357108617108</v>
      </c>
    </row>
    <row r="267" spans="1:7" x14ac:dyDescent="0.25">
      <c r="A267" s="3">
        <v>43160.64053948033</v>
      </c>
      <c r="B267" s="4">
        <v>-0.1556396484375</v>
      </c>
      <c r="C267" s="4">
        <v>-0.17852783203125</v>
      </c>
      <c r="D267" s="4">
        <v>24.333136974275249</v>
      </c>
      <c r="E267" s="4">
        <v>0.83890407785486332</v>
      </c>
      <c r="F267" s="5">
        <v>197.55563287671234</v>
      </c>
      <c r="G267" s="5">
        <v>16.463595202270298</v>
      </c>
    </row>
    <row r="268" spans="1:7" x14ac:dyDescent="0.25">
      <c r="A268" s="3">
        <v>43160.64054269535</v>
      </c>
      <c r="B268" s="4">
        <v>-0.15869140625</v>
      </c>
      <c r="C268" s="4">
        <v>-0.1776123046875</v>
      </c>
      <c r="D268" s="4">
        <v>24.333136974275249</v>
      </c>
      <c r="E268" s="4">
        <v>0.83890407785486332</v>
      </c>
      <c r="F268" s="5">
        <v>196.60877260273975</v>
      </c>
      <c r="G268" s="5">
        <v>21.720533975263919</v>
      </c>
    </row>
    <row r="269" spans="1:7" x14ac:dyDescent="0.25">
      <c r="A269" s="3">
        <v>43160.64054591037</v>
      </c>
      <c r="B269" s="4">
        <v>-0.1617431640625</v>
      </c>
      <c r="C269" s="4">
        <v>-0.17852783203125</v>
      </c>
      <c r="D269" s="4">
        <v>24.333136974275249</v>
      </c>
      <c r="E269" s="4">
        <v>0.83890407785486332</v>
      </c>
      <c r="F269" s="5">
        <v>195.72954520547944</v>
      </c>
      <c r="G269" s="5">
        <v>14.760334581469486</v>
      </c>
    </row>
    <row r="270" spans="1:7" x14ac:dyDescent="0.25">
      <c r="A270" s="3">
        <v>43160.64054912539</v>
      </c>
      <c r="B270" s="4">
        <v>-0.1617431640625</v>
      </c>
      <c r="C270" s="4">
        <v>-0.179443359375</v>
      </c>
      <c r="D270" s="4">
        <v>24.333136974275249</v>
      </c>
      <c r="E270" s="4">
        <v>0.83890407785486332</v>
      </c>
      <c r="F270" s="5">
        <v>196.94693698630138</v>
      </c>
      <c r="G270" s="5">
        <v>18.558353699443749</v>
      </c>
    </row>
    <row r="271" spans="1:7" x14ac:dyDescent="0.25">
      <c r="A271" s="3">
        <v>43160.64055234041</v>
      </c>
      <c r="B271" s="4">
        <v>-0.1556396484375</v>
      </c>
      <c r="C271" s="4">
        <v>-0.17669677734375</v>
      </c>
      <c r="D271" s="4">
        <v>24.333136974275249</v>
      </c>
      <c r="E271" s="4">
        <v>0.84005850051926245</v>
      </c>
      <c r="F271" s="5">
        <v>196.0677095890411</v>
      </c>
      <c r="G271" s="5">
        <v>20.771855045328248</v>
      </c>
    </row>
    <row r="272" spans="1:7" x14ac:dyDescent="0.25">
      <c r="A272" s="3">
        <v>43160.64055555543</v>
      </c>
      <c r="B272" s="4">
        <v>-0.1556396484375</v>
      </c>
      <c r="C272" s="4">
        <v>-0.17578125</v>
      </c>
      <c r="D272" s="4">
        <v>24.333136974275249</v>
      </c>
      <c r="E272" s="4">
        <v>0.84005850051926245</v>
      </c>
      <c r="F272" s="5">
        <v>194.98558356164384</v>
      </c>
      <c r="G272" s="5">
        <v>19.438370662868337</v>
      </c>
    </row>
    <row r="273" spans="1:7" x14ac:dyDescent="0.25">
      <c r="A273" s="3">
        <v>43160.64055877045</v>
      </c>
      <c r="B273" s="4">
        <v>-0.152587890625</v>
      </c>
      <c r="C273" s="4">
        <v>-0.1776123046875</v>
      </c>
      <c r="D273" s="4">
        <v>24.333136974275249</v>
      </c>
      <c r="E273" s="4">
        <v>0.84005850051926245</v>
      </c>
      <c r="F273" s="5">
        <v>184.16432328767124</v>
      </c>
      <c r="G273" s="5">
        <v>33.48814550117153</v>
      </c>
    </row>
    <row r="274" spans="1:7" x14ac:dyDescent="0.25">
      <c r="A274" s="3">
        <v>43160.64056198547</v>
      </c>
      <c r="B274" s="4">
        <v>-0.15869140625</v>
      </c>
      <c r="C274" s="4">
        <v>-0.17578125</v>
      </c>
      <c r="D274" s="4">
        <v>24.333136974275249</v>
      </c>
      <c r="E274" s="4">
        <v>0.84005850051926245</v>
      </c>
      <c r="F274" s="5">
        <v>185.99041095890411</v>
      </c>
      <c r="G274" s="5">
        <v>29.073154010161797</v>
      </c>
    </row>
    <row r="275" spans="1:7" x14ac:dyDescent="0.25">
      <c r="A275" s="3">
        <v>43160.640565200491</v>
      </c>
      <c r="B275" s="4">
        <v>-0.1617431640625</v>
      </c>
      <c r="C275" s="4">
        <v>-0.18035888671875</v>
      </c>
      <c r="D275" s="4">
        <v>24.333136974275249</v>
      </c>
      <c r="E275" s="4">
        <v>0.84121299928716553</v>
      </c>
      <c r="F275" s="5">
        <v>196.47350684931507</v>
      </c>
      <c r="G275" s="5">
        <v>12.312251505818908</v>
      </c>
    </row>
    <row r="276" spans="1:7" x14ac:dyDescent="0.25">
      <c r="A276" s="3">
        <v>43160.640568415511</v>
      </c>
      <c r="B276" s="4">
        <v>-0.1617431640625</v>
      </c>
      <c r="C276" s="4">
        <v>-0.18218994140625</v>
      </c>
      <c r="D276" s="4">
        <v>24.333136974275249</v>
      </c>
      <c r="E276" s="4">
        <v>0.84121299928716553</v>
      </c>
      <c r="F276" s="5">
        <v>193.70055890410958</v>
      </c>
      <c r="G276" s="5">
        <v>21.565185015242669</v>
      </c>
    </row>
    <row r="277" spans="1:7" x14ac:dyDescent="0.25">
      <c r="A277" s="3">
        <v>43160.640571630531</v>
      </c>
      <c r="B277" s="4">
        <v>-0.1617431640625</v>
      </c>
      <c r="C277" s="4">
        <v>-0.18035888671875</v>
      </c>
      <c r="D277" s="4">
        <v>24.333136974275249</v>
      </c>
      <c r="E277" s="4">
        <v>0.84121299928716553</v>
      </c>
      <c r="F277" s="5">
        <v>197.42036712328769</v>
      </c>
      <c r="G277" s="5">
        <v>12.040607741165621</v>
      </c>
    </row>
    <row r="278" spans="1:7" x14ac:dyDescent="0.25">
      <c r="A278" s="3">
        <v>43160.640574845551</v>
      </c>
      <c r="B278" s="4">
        <v>-0.152587890625</v>
      </c>
      <c r="C278" s="4">
        <v>-0.17669677734375</v>
      </c>
      <c r="D278" s="4">
        <v>24.333136974275249</v>
      </c>
      <c r="E278" s="4">
        <v>0.84121299928716553</v>
      </c>
      <c r="F278" s="5">
        <v>194.37688767123288</v>
      </c>
      <c r="G278" s="5">
        <v>25.577783542214448</v>
      </c>
    </row>
    <row r="279" spans="1:7" x14ac:dyDescent="0.25">
      <c r="A279" s="3">
        <v>43160.640578060571</v>
      </c>
      <c r="B279" s="4">
        <v>-0.15869140625</v>
      </c>
      <c r="C279" s="4">
        <v>-0.17578125</v>
      </c>
      <c r="D279" s="4">
        <v>24.333136974275249</v>
      </c>
      <c r="E279" s="4">
        <v>0.84236757416812225</v>
      </c>
      <c r="F279" s="5">
        <v>196.47350684931507</v>
      </c>
      <c r="G279" s="5">
        <v>17.445987705778016</v>
      </c>
    </row>
    <row r="280" spans="1:7" x14ac:dyDescent="0.25">
      <c r="A280" s="3">
        <v>43160.640581275591</v>
      </c>
      <c r="B280" s="4">
        <v>-0.1617431640625</v>
      </c>
      <c r="C280" s="4">
        <v>-0.179443359375</v>
      </c>
      <c r="D280" s="4">
        <v>24.333136974275249</v>
      </c>
      <c r="E280" s="4">
        <v>0.84236757416812225</v>
      </c>
      <c r="F280" s="5">
        <v>198.36722739726028</v>
      </c>
      <c r="G280" s="5">
        <v>13.832217183463559</v>
      </c>
    </row>
    <row r="281" spans="1:7" x14ac:dyDescent="0.25">
      <c r="A281" s="3">
        <v>43160.640584490611</v>
      </c>
      <c r="B281" s="4">
        <v>-0.15869140625</v>
      </c>
      <c r="C281" s="4">
        <v>-0.1776123046875</v>
      </c>
      <c r="D281" s="4">
        <v>24.333136974275249</v>
      </c>
      <c r="E281" s="4">
        <v>0.84236757416812225</v>
      </c>
      <c r="F281" s="5">
        <v>196.00007671232876</v>
      </c>
      <c r="G281" s="5">
        <v>13.344476714033151</v>
      </c>
    </row>
    <row r="282" spans="1:7" x14ac:dyDescent="0.25">
      <c r="A282" s="3">
        <v>43160.640587705631</v>
      </c>
      <c r="B282" s="4">
        <v>-0.152587890625</v>
      </c>
      <c r="C282" s="4">
        <v>-0.172119140625</v>
      </c>
      <c r="D282" s="4">
        <v>24.333136974275249</v>
      </c>
      <c r="E282" s="4">
        <v>0.84236757416812225</v>
      </c>
      <c r="F282" s="5">
        <v>197.082202739726</v>
      </c>
      <c r="G282" s="5">
        <v>28.357636576327966</v>
      </c>
    </row>
    <row r="283" spans="1:7" x14ac:dyDescent="0.25">
      <c r="A283" s="3">
        <v>43160.640590920651</v>
      </c>
      <c r="B283" s="4">
        <v>-0.152587890625</v>
      </c>
      <c r="C283" s="4">
        <v>-0.1739501953125</v>
      </c>
      <c r="D283" s="4">
        <v>24.333136974275249</v>
      </c>
      <c r="E283" s="4">
        <v>0.84236757416812225</v>
      </c>
      <c r="F283" s="5">
        <v>192.34790136986302</v>
      </c>
      <c r="G283" s="5">
        <v>22.779757890678539</v>
      </c>
    </row>
    <row r="284" spans="1:7" x14ac:dyDescent="0.25">
      <c r="A284" s="3">
        <v>43160.640594135672</v>
      </c>
      <c r="B284" s="4">
        <v>-0.1617431640625</v>
      </c>
      <c r="C284" s="4">
        <v>-0.17669677734375</v>
      </c>
      <c r="D284" s="4">
        <v>24.333136974275249</v>
      </c>
      <c r="E284" s="4">
        <v>0.84352222517156861</v>
      </c>
      <c r="F284" s="5">
        <v>198.09669589041098</v>
      </c>
      <c r="G284" s="5">
        <v>8.885124270228081</v>
      </c>
    </row>
    <row r="285" spans="1:7" x14ac:dyDescent="0.25">
      <c r="A285" s="3">
        <v>43160.640597350692</v>
      </c>
      <c r="B285" s="4">
        <v>-0.152587890625</v>
      </c>
      <c r="C285" s="4">
        <v>-0.17303466796875</v>
      </c>
      <c r="D285" s="4">
        <v>24.333136974275249</v>
      </c>
      <c r="E285" s="4">
        <v>0.84352222517156861</v>
      </c>
      <c r="F285" s="5">
        <v>196.67640547945209</v>
      </c>
      <c r="G285" s="5">
        <v>16.054308074274228</v>
      </c>
    </row>
    <row r="286" spans="1:7" x14ac:dyDescent="0.25">
      <c r="A286" s="3">
        <v>43160.640600565712</v>
      </c>
      <c r="B286" s="4">
        <v>-0.1495361328125</v>
      </c>
      <c r="C286" s="4">
        <v>-0.17120361328125</v>
      </c>
      <c r="D286" s="4">
        <v>24.333136974275249</v>
      </c>
      <c r="E286" s="4">
        <v>0.84352222517156861</v>
      </c>
      <c r="F286" s="5">
        <v>194.03872328767125</v>
      </c>
      <c r="G286" s="5">
        <v>23.364574999450181</v>
      </c>
    </row>
    <row r="287" spans="1:7" x14ac:dyDescent="0.25">
      <c r="A287" s="3">
        <v>43160.640603780732</v>
      </c>
      <c r="B287" s="4">
        <v>-0.1495361328125</v>
      </c>
      <c r="C287" s="4">
        <v>-0.16937255859375</v>
      </c>
      <c r="D287" s="4">
        <v>24.333136974275249</v>
      </c>
      <c r="E287" s="4">
        <v>0.84352222517156861</v>
      </c>
      <c r="F287" s="5">
        <v>188.76335890410957</v>
      </c>
      <c r="G287" s="5">
        <v>32.541718596121449</v>
      </c>
    </row>
    <row r="288" spans="1:7" x14ac:dyDescent="0.25">
      <c r="A288" s="3">
        <v>43160.640606995752</v>
      </c>
      <c r="B288" s="4">
        <v>-0.1495361328125</v>
      </c>
      <c r="C288" s="4">
        <v>-0.172119140625</v>
      </c>
      <c r="D288" s="4">
        <v>24.333136974275249</v>
      </c>
      <c r="E288" s="4">
        <v>0.84352222517156861</v>
      </c>
      <c r="F288" s="5">
        <v>193.22712876712328</v>
      </c>
      <c r="G288" s="5">
        <v>15.42057079299024</v>
      </c>
    </row>
    <row r="289" spans="1:7" x14ac:dyDescent="0.25">
      <c r="A289" s="3">
        <v>43160.640610210772</v>
      </c>
      <c r="B289" s="4">
        <v>-0.152587890625</v>
      </c>
      <c r="C289" s="4">
        <v>-0.17120361328125</v>
      </c>
      <c r="D289" s="4">
        <v>24.333136974275249</v>
      </c>
      <c r="E289" s="4">
        <v>0.84352222517156861</v>
      </c>
      <c r="F289" s="5">
        <v>196.13534246575341</v>
      </c>
      <c r="G289" s="5">
        <v>12.838568140984055</v>
      </c>
    </row>
    <row r="290" spans="1:7" x14ac:dyDescent="0.25">
      <c r="A290" s="3">
        <v>43160.640613425792</v>
      </c>
      <c r="B290" s="4">
        <v>-0.152587890625</v>
      </c>
      <c r="C290" s="4">
        <v>-0.1739501953125</v>
      </c>
      <c r="D290" s="4">
        <v>24.333136974275249</v>
      </c>
      <c r="E290" s="4">
        <v>0.84352222517156861</v>
      </c>
      <c r="F290" s="5">
        <v>198.16432876712327</v>
      </c>
      <c r="G290" s="5">
        <v>13.832217183463559</v>
      </c>
    </row>
    <row r="291" spans="1:7" x14ac:dyDescent="0.25">
      <c r="A291" s="3">
        <v>43160.640616640812</v>
      </c>
      <c r="B291" s="4">
        <v>-0.152587890625</v>
      </c>
      <c r="C291" s="4">
        <v>-0.1739501953125</v>
      </c>
      <c r="D291" s="4">
        <v>24.333136974275249</v>
      </c>
      <c r="E291" s="4">
        <v>0.84352222517156861</v>
      </c>
      <c r="F291" s="5">
        <v>196.47350684931507</v>
      </c>
      <c r="G291" s="5">
        <v>23.651858175449533</v>
      </c>
    </row>
    <row r="292" spans="1:7" x14ac:dyDescent="0.25">
      <c r="A292" s="3">
        <v>43160.640619855832</v>
      </c>
      <c r="B292" s="4">
        <v>-0.15869140625</v>
      </c>
      <c r="C292" s="4">
        <v>-0.1739501953125</v>
      </c>
      <c r="D292" s="4">
        <v>24.333136974275249</v>
      </c>
      <c r="E292" s="4">
        <v>0.84467695230711115</v>
      </c>
      <c r="F292" s="5">
        <v>192.00973698630136</v>
      </c>
      <c r="G292" s="5">
        <v>22.779757890678539</v>
      </c>
    </row>
    <row r="293" spans="1:7" x14ac:dyDescent="0.25">
      <c r="A293" s="3">
        <v>43160.640623070853</v>
      </c>
      <c r="B293" s="4">
        <v>-0.152587890625</v>
      </c>
      <c r="C293" s="4">
        <v>-0.17120361328125</v>
      </c>
      <c r="D293" s="4">
        <v>24.333136974275249</v>
      </c>
      <c r="E293" s="4">
        <v>0.84467695230711115</v>
      </c>
      <c r="F293" s="5">
        <v>192.48316712328767</v>
      </c>
      <c r="G293" s="5">
        <v>18.010475910494023</v>
      </c>
    </row>
    <row r="294" spans="1:7" x14ac:dyDescent="0.25">
      <c r="A294" s="3">
        <v>43160.640626285873</v>
      </c>
      <c r="B294" s="4">
        <v>-0.1556396484375</v>
      </c>
      <c r="C294" s="4">
        <v>-0.1702880859375</v>
      </c>
      <c r="D294" s="4">
        <v>24.333136974275249</v>
      </c>
      <c r="E294" s="4">
        <v>0.84467695230711115</v>
      </c>
      <c r="F294" s="5">
        <v>197.28510136986301</v>
      </c>
      <c r="G294" s="5">
        <v>17.253853117357281</v>
      </c>
    </row>
    <row r="295" spans="1:7" x14ac:dyDescent="0.25">
      <c r="A295" s="3">
        <v>43160.640629500893</v>
      </c>
      <c r="B295" s="4">
        <v>-0.152587890625</v>
      </c>
      <c r="C295" s="4">
        <v>-0.17120361328125</v>
      </c>
      <c r="D295" s="4">
        <v>24.333136974275249</v>
      </c>
      <c r="E295" s="4">
        <v>0.84467695230711115</v>
      </c>
      <c r="F295" s="5">
        <v>196.20297534246575</v>
      </c>
      <c r="G295" s="5">
        <v>23.073918065630959</v>
      </c>
    </row>
    <row r="296" spans="1:7" x14ac:dyDescent="0.25">
      <c r="A296" s="3">
        <v>43160.640632715913</v>
      </c>
      <c r="B296" s="4">
        <v>-0.152587890625</v>
      </c>
      <c r="C296" s="4">
        <v>-0.17303466796875</v>
      </c>
      <c r="D296" s="4">
        <v>24.333136974275249</v>
      </c>
      <c r="E296" s="4">
        <v>0.84467695230711115</v>
      </c>
      <c r="F296" s="5">
        <v>198.77302465753425</v>
      </c>
      <c r="G296" s="5">
        <v>18.737541767367901</v>
      </c>
    </row>
    <row r="297" spans="1:7" x14ac:dyDescent="0.25">
      <c r="A297" s="3">
        <v>43160.640635930933</v>
      </c>
      <c r="B297" s="4">
        <v>-0.152587890625</v>
      </c>
      <c r="C297" s="4">
        <v>-0.17486572265625</v>
      </c>
      <c r="D297" s="4">
        <v>24.333136974275249</v>
      </c>
      <c r="E297" s="4">
        <v>0.84467695230711115</v>
      </c>
      <c r="F297" s="5">
        <v>197.75853150684932</v>
      </c>
      <c r="G297" s="5">
        <v>14.069867747572125</v>
      </c>
    </row>
    <row r="298" spans="1:7" x14ac:dyDescent="0.25">
      <c r="A298" s="3">
        <v>43160.640639145953</v>
      </c>
      <c r="B298" s="4">
        <v>-0.1556396484375</v>
      </c>
      <c r="C298" s="4">
        <v>-0.1776123046875</v>
      </c>
      <c r="D298" s="4">
        <v>24.333136974275249</v>
      </c>
      <c r="E298" s="4">
        <v>0.84583175558424273</v>
      </c>
      <c r="F298" s="5">
        <v>194.30925479452054</v>
      </c>
      <c r="G298" s="5">
        <v>17.445987705778016</v>
      </c>
    </row>
    <row r="299" spans="1:7" x14ac:dyDescent="0.25">
      <c r="A299" s="3">
        <v>43160.640642360973</v>
      </c>
      <c r="B299" s="4">
        <v>-0.15869140625</v>
      </c>
      <c r="C299" s="4">
        <v>-0.1776123046875</v>
      </c>
      <c r="D299" s="4">
        <v>24.333136974275249</v>
      </c>
      <c r="E299" s="4">
        <v>0.84583175558424273</v>
      </c>
      <c r="F299" s="5">
        <v>194.9179506849315</v>
      </c>
      <c r="G299" s="5">
        <v>12.040607741165621</v>
      </c>
    </row>
    <row r="300" spans="1:7" x14ac:dyDescent="0.25">
      <c r="A300" s="3">
        <v>43160.640645575993</v>
      </c>
      <c r="B300" s="4">
        <v>-0.164794921875</v>
      </c>
      <c r="C300" s="4">
        <v>-0.179443359375</v>
      </c>
      <c r="D300" s="4">
        <v>24.333136974275249</v>
      </c>
      <c r="E300" s="4">
        <v>0.84583175558424273</v>
      </c>
      <c r="F300" s="5">
        <v>197.75853150684932</v>
      </c>
      <c r="G300" s="5">
        <v>23.651858175449533</v>
      </c>
    </row>
    <row r="301" spans="1:7" x14ac:dyDescent="0.25">
      <c r="A301" s="3">
        <v>43160.640648791014</v>
      </c>
      <c r="B301" s="4">
        <v>-0.1617431640625</v>
      </c>
      <c r="C301" s="4">
        <v>-0.179443359375</v>
      </c>
      <c r="D301" s="4">
        <v>24.333136974275249</v>
      </c>
      <c r="E301" s="4">
        <v>0.84583175558424273</v>
      </c>
      <c r="F301" s="5">
        <v>193.36239452054795</v>
      </c>
      <c r="G301" s="5">
        <v>22.927284294430571</v>
      </c>
    </row>
    <row r="302" spans="1:7" x14ac:dyDescent="0.25">
      <c r="A302" s="3">
        <v>43160.640652006034</v>
      </c>
      <c r="B302" s="4">
        <v>-0.1556396484375</v>
      </c>
      <c r="C302" s="4">
        <v>-0.19775390625</v>
      </c>
      <c r="D302" s="4">
        <v>24.333136974275249</v>
      </c>
      <c r="E302" s="4">
        <v>0.84583175558424273</v>
      </c>
      <c r="F302" s="5">
        <v>146.08701369863013</v>
      </c>
      <c r="G302" s="5">
        <v>46.211364547601967</v>
      </c>
    </row>
    <row r="303" spans="1:7" x14ac:dyDescent="0.25">
      <c r="A303" s="3">
        <v>43160.640655221054</v>
      </c>
      <c r="B303" s="4">
        <v>-0.152587890625</v>
      </c>
      <c r="C303" s="4">
        <v>-0.1776123046875</v>
      </c>
      <c r="D303" s="4">
        <v>24.333136974275249</v>
      </c>
      <c r="E303" s="4">
        <v>0.84698663501262672</v>
      </c>
      <c r="F303" s="5">
        <v>149.94208767123288</v>
      </c>
      <c r="G303" s="5">
        <v>42.183329966517377</v>
      </c>
    </row>
    <row r="304" spans="1:7" x14ac:dyDescent="0.25">
      <c r="A304" s="3">
        <v>43160.640658436074</v>
      </c>
      <c r="B304" s="4">
        <v>-0.1678466796875</v>
      </c>
      <c r="C304" s="4">
        <v>-0.186767578125</v>
      </c>
      <c r="D304" s="4">
        <v>24.333136974275249</v>
      </c>
      <c r="E304" s="4">
        <v>0.84698663501262672</v>
      </c>
      <c r="F304" s="5">
        <v>195.05321643835617</v>
      </c>
      <c r="G304" s="5">
        <v>6.2795806410970254</v>
      </c>
    </row>
    <row r="305" spans="1:7" x14ac:dyDescent="0.25">
      <c r="A305" s="3">
        <v>43160.640661651094</v>
      </c>
      <c r="B305" s="4">
        <v>-0.177001953125</v>
      </c>
      <c r="C305" s="4">
        <v>-0.20416259765625</v>
      </c>
      <c r="D305" s="4">
        <v>24.333136974275249</v>
      </c>
      <c r="E305" s="4">
        <v>0.84698663501262672</v>
      </c>
      <c r="F305" s="5">
        <v>170.57011506849315</v>
      </c>
      <c r="G305" s="5">
        <v>13.590493966805914</v>
      </c>
    </row>
    <row r="306" spans="1:7" x14ac:dyDescent="0.25">
      <c r="A306" s="3">
        <v>43160.640664866114</v>
      </c>
      <c r="B306" s="4">
        <v>-0.201416015625</v>
      </c>
      <c r="C306" s="4">
        <v>-0.205078125</v>
      </c>
      <c r="D306" s="4">
        <v>24.333136974275249</v>
      </c>
      <c r="E306" s="4">
        <v>0.84698663501262672</v>
      </c>
      <c r="F306" s="5">
        <v>159.68122191780822</v>
      </c>
      <c r="G306" s="5">
        <v>7.2522468650594325</v>
      </c>
    </row>
    <row r="307" spans="1:7" x14ac:dyDescent="0.25">
      <c r="A307" s="3">
        <v>43160.640668081134</v>
      </c>
      <c r="B307" s="4">
        <v>-0.1708984375</v>
      </c>
      <c r="C307" s="4">
        <v>-0.18585205078125</v>
      </c>
      <c r="D307" s="4">
        <v>24.333136974275249</v>
      </c>
      <c r="E307" s="4">
        <v>0.84698663501262672</v>
      </c>
      <c r="F307" s="5">
        <v>191.94210410958905</v>
      </c>
      <c r="G307" s="5">
        <v>10.263095898622556</v>
      </c>
    </row>
    <row r="308" spans="1:7" x14ac:dyDescent="0.25">
      <c r="A308" s="3">
        <v>43160.640671296154</v>
      </c>
      <c r="B308" s="4">
        <v>-0.1617431640625</v>
      </c>
      <c r="C308" s="4">
        <v>-0.18585205078125</v>
      </c>
      <c r="D308" s="4">
        <v>24.333136974275249</v>
      </c>
      <c r="E308" s="4">
        <v>0.84698663501262672</v>
      </c>
      <c r="F308" s="5">
        <v>191.33340821917807</v>
      </c>
      <c r="G308" s="5">
        <v>15.203604093293007</v>
      </c>
    </row>
    <row r="309" spans="1:7" x14ac:dyDescent="0.25">
      <c r="A309" s="3">
        <v>43160.640674511174</v>
      </c>
      <c r="B309" s="4">
        <v>-0.1708984375</v>
      </c>
      <c r="C309" s="4">
        <v>-0.186767578125</v>
      </c>
      <c r="D309" s="4">
        <v>24.333136974275249</v>
      </c>
      <c r="E309" s="4">
        <v>0.84698663501262672</v>
      </c>
      <c r="F309" s="5">
        <v>194.9179506849315</v>
      </c>
      <c r="G309" s="5">
        <v>7.2522468650594325</v>
      </c>
    </row>
    <row r="310" spans="1:7" x14ac:dyDescent="0.25">
      <c r="A310" s="3">
        <v>43160.640677726195</v>
      </c>
      <c r="B310" s="4">
        <v>-0.1739501953125</v>
      </c>
      <c r="C310" s="4">
        <v>-0.19500732421875</v>
      </c>
      <c r="D310" s="4">
        <v>24.333136974275249</v>
      </c>
      <c r="E310" s="4">
        <v>0.84698663501262672</v>
      </c>
      <c r="F310" s="5">
        <v>173.41069589041098</v>
      </c>
      <c r="G310" s="5">
        <v>13.093923320570502</v>
      </c>
    </row>
    <row r="311" spans="1:7" x14ac:dyDescent="0.25">
      <c r="A311" s="3">
        <v>43160.640680941215</v>
      </c>
      <c r="B311" s="4">
        <v>-0.1708984375</v>
      </c>
      <c r="C311" s="4">
        <v>-0.18768310546875</v>
      </c>
      <c r="D311" s="4">
        <v>24.333136974275249</v>
      </c>
      <c r="E311" s="4">
        <v>0.84583175558424273</v>
      </c>
      <c r="F311" s="5">
        <v>183.89379178082191</v>
      </c>
      <c r="G311" s="5">
        <v>19.091052512860365</v>
      </c>
    </row>
    <row r="312" spans="1:7" x14ac:dyDescent="0.25">
      <c r="A312" s="3">
        <v>43160.640684156235</v>
      </c>
      <c r="B312" s="4">
        <v>-0.164794921875</v>
      </c>
      <c r="C312" s="4">
        <v>-0.18402099609375</v>
      </c>
      <c r="D312" s="4">
        <v>24.333136974275249</v>
      </c>
      <c r="E312" s="4">
        <v>0.84583175558424273</v>
      </c>
      <c r="F312" s="5">
        <v>190.11601643835618</v>
      </c>
      <c r="G312" s="5">
        <v>13.590493966805914</v>
      </c>
    </row>
    <row r="313" spans="1:7" x14ac:dyDescent="0.25">
      <c r="A313" s="3">
        <v>43160.640687371255</v>
      </c>
      <c r="B313" s="4">
        <v>-0.164794921875</v>
      </c>
      <c r="C313" s="4">
        <v>-0.18585205078125</v>
      </c>
      <c r="D313" s="4">
        <v>24.333136974275249</v>
      </c>
      <c r="E313" s="4">
        <v>0.84583175558424273</v>
      </c>
      <c r="F313" s="5">
        <v>197.69089863013699</v>
      </c>
      <c r="G313" s="5">
        <v>9.9363670721407207</v>
      </c>
    </row>
    <row r="314" spans="1:7" x14ac:dyDescent="0.25">
      <c r="A314" s="3">
        <v>43160.640690586275</v>
      </c>
      <c r="B314" s="4">
        <v>-0.1739501953125</v>
      </c>
      <c r="C314" s="4">
        <v>-0.18402099609375</v>
      </c>
      <c r="D314" s="4">
        <v>24.333136974275249</v>
      </c>
      <c r="E314" s="4">
        <v>0.84467695230711115</v>
      </c>
      <c r="F314" s="5">
        <v>160.5604493150685</v>
      </c>
      <c r="G314" s="5">
        <v>27.625166054363778</v>
      </c>
    </row>
    <row r="315" spans="1:7" x14ac:dyDescent="0.25">
      <c r="A315" s="3">
        <v>43160.640693801295</v>
      </c>
      <c r="B315" s="4">
        <v>-0.1556396484375</v>
      </c>
      <c r="C315" s="4">
        <v>-0.1776123046875</v>
      </c>
      <c r="D315" s="4">
        <v>24.333136974275249</v>
      </c>
      <c r="E315" s="4">
        <v>0.84467695230711115</v>
      </c>
      <c r="F315" s="5">
        <v>187.74886575342464</v>
      </c>
      <c r="G315" s="5">
        <v>5.1264000819477049</v>
      </c>
    </row>
    <row r="316" spans="1:7" x14ac:dyDescent="0.25">
      <c r="A316" s="3">
        <v>43160.640697016315</v>
      </c>
      <c r="B316" s="4">
        <v>-0.1678466796875</v>
      </c>
      <c r="C316" s="4">
        <v>-0.18035888671875</v>
      </c>
      <c r="D316" s="4">
        <v>24.333136974275249</v>
      </c>
      <c r="E316" s="4">
        <v>0.84467695230711115</v>
      </c>
      <c r="F316" s="5">
        <v>198.29959452054794</v>
      </c>
      <c r="G316" s="5">
        <v>6.7832889062333557</v>
      </c>
    </row>
    <row r="317" spans="1:7" x14ac:dyDescent="0.25">
      <c r="A317" s="3">
        <v>43160.640700231335</v>
      </c>
      <c r="B317" s="4">
        <v>-0.15869140625</v>
      </c>
      <c r="C317" s="4">
        <v>-0.18218994140625</v>
      </c>
      <c r="D317" s="4">
        <v>24.333136974275249</v>
      </c>
      <c r="E317" s="4">
        <v>0.84352222517156861</v>
      </c>
      <c r="F317" s="5">
        <v>197.488</v>
      </c>
      <c r="G317" s="5">
        <v>14.069867747572125</v>
      </c>
    </row>
    <row r="318" spans="1:7" x14ac:dyDescent="0.25">
      <c r="A318" s="3">
        <v>43160.640703446355</v>
      </c>
      <c r="B318" s="4">
        <v>-0.152587890625</v>
      </c>
      <c r="C318" s="4">
        <v>-0.1776123046875</v>
      </c>
      <c r="D318" s="4">
        <v>24.333136974275249</v>
      </c>
      <c r="E318" s="4">
        <v>0.84352222517156861</v>
      </c>
      <c r="F318" s="5">
        <v>171.17881095890411</v>
      </c>
      <c r="G318" s="5">
        <v>21.408762929275898</v>
      </c>
    </row>
    <row r="319" spans="1:7" x14ac:dyDescent="0.25">
      <c r="A319" s="3">
        <v>43160.640706661376</v>
      </c>
      <c r="B319" s="4">
        <v>-0.146484375</v>
      </c>
      <c r="C319" s="4">
        <v>-0.16845703125</v>
      </c>
      <c r="D319" s="4">
        <v>24.333136974275249</v>
      </c>
      <c r="E319" s="4">
        <v>0.84236757416812225</v>
      </c>
      <c r="F319" s="5">
        <v>196.81167123287671</v>
      </c>
      <c r="G319" s="5">
        <v>26.874348076680807</v>
      </c>
    </row>
    <row r="320" spans="1:7" x14ac:dyDescent="0.25">
      <c r="A320" s="3">
        <v>43160.640709876396</v>
      </c>
      <c r="B320" s="4">
        <v>-0.15869140625</v>
      </c>
      <c r="C320" s="4">
        <v>-0.1776123046875</v>
      </c>
      <c r="D320" s="4">
        <v>24.333136974275249</v>
      </c>
      <c r="E320" s="4">
        <v>0.84236757416812225</v>
      </c>
      <c r="F320" s="5">
        <v>197.69089863013699</v>
      </c>
      <c r="G320" s="5">
        <v>25.176716940609712</v>
      </c>
    </row>
    <row r="321" spans="1:7" x14ac:dyDescent="0.25">
      <c r="A321" s="3">
        <v>43160.640713091416</v>
      </c>
      <c r="B321" s="4">
        <v>-0.1922607421875</v>
      </c>
      <c r="C321" s="4">
        <v>-0.19500732421875</v>
      </c>
      <c r="D321" s="4">
        <v>24.333136974275249</v>
      </c>
      <c r="E321" s="4">
        <v>0.84236757416812225</v>
      </c>
      <c r="F321" s="5">
        <v>194.51215342465755</v>
      </c>
      <c r="G321" s="5">
        <v>10.887482877261027</v>
      </c>
    </row>
    <row r="322" spans="1:7" x14ac:dyDescent="0.25">
      <c r="A322" s="3">
        <v>43160.640716306436</v>
      </c>
      <c r="B322" s="4">
        <v>-0.1678466796875</v>
      </c>
      <c r="C322" s="4">
        <v>-0.21881103515625</v>
      </c>
      <c r="D322" s="4">
        <v>24.333136974275249</v>
      </c>
      <c r="E322" s="4">
        <v>0.84121299928716553</v>
      </c>
      <c r="F322" s="5">
        <v>162.4541698630137</v>
      </c>
      <c r="G322" s="5">
        <v>31.240265216181673</v>
      </c>
    </row>
    <row r="323" spans="1:7" x14ac:dyDescent="0.25">
      <c r="A323" s="3">
        <v>43160.640719521456</v>
      </c>
      <c r="B323" s="4">
        <v>-0.152587890625</v>
      </c>
      <c r="C323" s="4">
        <v>-0.17303466796875</v>
      </c>
      <c r="D323" s="4">
        <v>24.333136974275249</v>
      </c>
      <c r="E323" s="4">
        <v>0.84121299928716553</v>
      </c>
      <c r="F323" s="5">
        <v>187.14016986301371</v>
      </c>
      <c r="G323" s="5">
        <v>36.486209982574437</v>
      </c>
    </row>
    <row r="324" spans="1:7" x14ac:dyDescent="0.25">
      <c r="A324" s="3"/>
      <c r="B324" s="4"/>
      <c r="C324" s="4"/>
      <c r="D324" s="4"/>
      <c r="E324" s="4"/>
      <c r="F324" s="5"/>
      <c r="G324" s="5"/>
    </row>
    <row r="325" spans="1:7" x14ac:dyDescent="0.25">
      <c r="A325" s="3"/>
      <c r="B325" s="4"/>
      <c r="C325" s="4"/>
      <c r="D325" s="4"/>
      <c r="E325" s="4"/>
      <c r="F325" s="5"/>
      <c r="G325" s="5"/>
    </row>
    <row r="326" spans="1:7" x14ac:dyDescent="0.25">
      <c r="A326" s="3"/>
      <c r="B326" s="4"/>
      <c r="C326" s="4"/>
      <c r="D326" s="4"/>
      <c r="E326" s="4"/>
      <c r="F326" s="5"/>
      <c r="G326" s="5"/>
    </row>
    <row r="327" spans="1:7" x14ac:dyDescent="0.25">
      <c r="A327" s="3"/>
      <c r="B327" s="4"/>
      <c r="C327" s="4"/>
      <c r="D327" s="4"/>
      <c r="E327" s="4"/>
      <c r="F327" s="5"/>
      <c r="G327" s="5"/>
    </row>
    <row r="328" spans="1:7" x14ac:dyDescent="0.25">
      <c r="A328" s="3"/>
      <c r="B328" s="4"/>
      <c r="C328" s="4"/>
      <c r="D328" s="4"/>
      <c r="E328" s="4"/>
      <c r="F328" s="5"/>
      <c r="G328" s="5"/>
    </row>
    <row r="329" spans="1:7" x14ac:dyDescent="0.25">
      <c r="A329" s="3"/>
      <c r="B329" s="4"/>
      <c r="C329" s="4"/>
      <c r="D329" s="4"/>
      <c r="E329" s="4"/>
      <c r="F329" s="5"/>
      <c r="G329" s="5"/>
    </row>
    <row r="330" spans="1:7" x14ac:dyDescent="0.25">
      <c r="A330" s="3"/>
      <c r="B330" s="4"/>
      <c r="C330" s="4"/>
      <c r="D330" s="4"/>
      <c r="E330" s="4"/>
      <c r="F330" s="5"/>
      <c r="G330" s="5"/>
    </row>
    <row r="331" spans="1:7" x14ac:dyDescent="0.25">
      <c r="A331" s="3"/>
      <c r="B331" s="4"/>
      <c r="C331" s="4"/>
      <c r="D331" s="4"/>
      <c r="E331" s="4"/>
      <c r="F331" s="5"/>
      <c r="G331" s="5"/>
    </row>
    <row r="332" spans="1:7" x14ac:dyDescent="0.25">
      <c r="A332" s="3"/>
      <c r="B332" s="4"/>
      <c r="C332" s="4"/>
      <c r="D332" s="4"/>
      <c r="E332" s="4"/>
      <c r="F332" s="5"/>
      <c r="G332" s="5"/>
    </row>
    <row r="333" spans="1:7" x14ac:dyDescent="0.25">
      <c r="A333" s="3"/>
      <c r="B333" s="4"/>
      <c r="C333" s="4"/>
      <c r="D333" s="4"/>
      <c r="E333" s="4"/>
      <c r="F333" s="5"/>
      <c r="G333" s="5"/>
    </row>
    <row r="334" spans="1:7" x14ac:dyDescent="0.25">
      <c r="A334" s="3"/>
      <c r="B334" s="4"/>
      <c r="C334" s="4"/>
      <c r="D334" s="4"/>
      <c r="E334" s="4"/>
      <c r="F334" s="5"/>
      <c r="G334" s="5"/>
    </row>
    <row r="335" spans="1:7" x14ac:dyDescent="0.25">
      <c r="A335" s="3"/>
      <c r="B335" s="4"/>
      <c r="C335" s="4"/>
      <c r="D335" s="4"/>
      <c r="E335" s="4"/>
      <c r="F335" s="5"/>
      <c r="G335" s="5"/>
    </row>
    <row r="336" spans="1:7" x14ac:dyDescent="0.25">
      <c r="A336" s="3"/>
      <c r="B336" s="4"/>
      <c r="C336" s="4"/>
      <c r="D336" s="4"/>
      <c r="E336" s="4"/>
      <c r="F336" s="5"/>
      <c r="G336" s="5"/>
    </row>
    <row r="337" spans="1:7" x14ac:dyDescent="0.25">
      <c r="A337" s="3"/>
      <c r="B337" s="4"/>
      <c r="C337" s="4"/>
      <c r="D337" s="4"/>
      <c r="E337" s="4"/>
      <c r="F337" s="5"/>
      <c r="G337" s="5"/>
    </row>
    <row r="338" spans="1:7" x14ac:dyDescent="0.25">
      <c r="A338" s="3"/>
      <c r="B338" s="4"/>
      <c r="C338" s="4"/>
      <c r="D338" s="4"/>
      <c r="E338" s="4"/>
      <c r="F338" s="5"/>
      <c r="G338" s="5"/>
    </row>
    <row r="339" spans="1:7" x14ac:dyDescent="0.25">
      <c r="A339" s="3"/>
      <c r="B339" s="4"/>
      <c r="C339" s="4"/>
      <c r="D339" s="4"/>
      <c r="E339" s="4"/>
      <c r="F339" s="5"/>
      <c r="G339" s="5"/>
    </row>
    <row r="340" spans="1:7" x14ac:dyDescent="0.25">
      <c r="A340" s="3"/>
      <c r="B340" s="4"/>
      <c r="C340" s="4"/>
      <c r="D340" s="4"/>
      <c r="E340" s="4"/>
      <c r="F340" s="5"/>
      <c r="G340" s="5"/>
    </row>
    <row r="341" spans="1:7" x14ac:dyDescent="0.25">
      <c r="A341" s="3"/>
      <c r="B341" s="4"/>
      <c r="C341" s="4"/>
      <c r="D341" s="4"/>
      <c r="E341" s="4"/>
      <c r="F341" s="5"/>
      <c r="G341" s="5"/>
    </row>
    <row r="342" spans="1:7" x14ac:dyDescent="0.25">
      <c r="A342" s="3"/>
      <c r="B342" s="4"/>
      <c r="C342" s="4"/>
      <c r="D342" s="4"/>
      <c r="E342" s="4"/>
      <c r="F342" s="5"/>
      <c r="G342" s="5"/>
    </row>
    <row r="343" spans="1:7" x14ac:dyDescent="0.25">
      <c r="A343" s="3"/>
      <c r="B343" s="4"/>
      <c r="C343" s="4"/>
      <c r="D343" s="4"/>
      <c r="E343" s="4"/>
      <c r="F343" s="5"/>
      <c r="G343" s="5"/>
    </row>
    <row r="344" spans="1:7" x14ac:dyDescent="0.25">
      <c r="A344" s="3"/>
      <c r="B344" s="4"/>
      <c r="C344" s="4"/>
      <c r="D344" s="4"/>
      <c r="E344" s="4"/>
      <c r="F344" s="5"/>
      <c r="G344" s="5"/>
    </row>
    <row r="345" spans="1:7" x14ac:dyDescent="0.25">
      <c r="A345" s="3"/>
      <c r="B345" s="4"/>
      <c r="C345" s="4"/>
      <c r="D345" s="4"/>
      <c r="E345" s="4"/>
      <c r="F345" s="5"/>
      <c r="G345" s="5"/>
    </row>
    <row r="346" spans="1:7" x14ac:dyDescent="0.25">
      <c r="A346" s="3"/>
      <c r="B346" s="4"/>
      <c r="C346" s="4"/>
      <c r="D346" s="4"/>
      <c r="E346" s="4"/>
      <c r="F346" s="5"/>
      <c r="G346" s="5"/>
    </row>
    <row r="347" spans="1:7" x14ac:dyDescent="0.25">
      <c r="A347" s="3"/>
      <c r="B347" s="4"/>
      <c r="C347" s="4"/>
      <c r="D347" s="4"/>
      <c r="E347" s="4"/>
      <c r="F347" s="5"/>
      <c r="G347" s="5"/>
    </row>
    <row r="348" spans="1:7" x14ac:dyDescent="0.25">
      <c r="A348" s="3"/>
      <c r="B348" s="4"/>
      <c r="C348" s="4"/>
      <c r="D348" s="4"/>
      <c r="E348" s="4"/>
      <c r="F348" s="5"/>
      <c r="G348" s="5"/>
    </row>
    <row r="349" spans="1:7" x14ac:dyDescent="0.25">
      <c r="A349" s="3"/>
      <c r="B349" s="4"/>
      <c r="C349" s="4"/>
      <c r="D349" s="4"/>
      <c r="E349" s="4"/>
      <c r="F349" s="5"/>
      <c r="G349" s="5"/>
    </row>
    <row r="350" spans="1:7" x14ac:dyDescent="0.25">
      <c r="A350" s="3"/>
      <c r="B350" s="4"/>
      <c r="C350" s="4"/>
      <c r="D350" s="4"/>
      <c r="E350" s="4"/>
      <c r="F350" s="5"/>
      <c r="G350" s="5"/>
    </row>
    <row r="351" spans="1:7" x14ac:dyDescent="0.25">
      <c r="A351" s="3"/>
      <c r="B351" s="4"/>
      <c r="C351" s="4"/>
      <c r="D351" s="4"/>
      <c r="E351" s="4"/>
      <c r="F351" s="5"/>
      <c r="G351" s="5"/>
    </row>
    <row r="352" spans="1:7" x14ac:dyDescent="0.25">
      <c r="A352" s="3"/>
      <c r="B352" s="4"/>
      <c r="C352" s="4"/>
      <c r="D352" s="4"/>
      <c r="E352" s="4"/>
      <c r="F352" s="5"/>
      <c r="G352" s="5"/>
    </row>
    <row r="353" spans="1:7" x14ac:dyDescent="0.25">
      <c r="A353" s="3"/>
      <c r="B353" s="4"/>
      <c r="C353" s="4"/>
      <c r="D353" s="4"/>
      <c r="E353" s="4"/>
      <c r="F353" s="5"/>
      <c r="G353" s="5"/>
    </row>
    <row r="354" spans="1:7" x14ac:dyDescent="0.25">
      <c r="A354" s="3"/>
      <c r="B354" s="4"/>
      <c r="C354" s="4"/>
      <c r="D354" s="4"/>
      <c r="E354" s="4"/>
      <c r="F354" s="5"/>
      <c r="G354" s="5"/>
    </row>
    <row r="355" spans="1:7" x14ac:dyDescent="0.25">
      <c r="A355" s="3"/>
      <c r="B355" s="4"/>
      <c r="C355" s="4"/>
      <c r="D355" s="4"/>
      <c r="E355" s="4"/>
      <c r="F355" s="5"/>
      <c r="G355" s="5"/>
    </row>
    <row r="356" spans="1:7" x14ac:dyDescent="0.25">
      <c r="A356" s="3"/>
      <c r="B356" s="4"/>
      <c r="C356" s="4"/>
      <c r="D356" s="4"/>
      <c r="E356" s="4"/>
      <c r="F356" s="5"/>
      <c r="G356" s="5"/>
    </row>
    <row r="357" spans="1:7" x14ac:dyDescent="0.25">
      <c r="A357" s="3"/>
      <c r="B357" s="4"/>
      <c r="C357" s="4"/>
      <c r="D357" s="4"/>
      <c r="E357" s="4"/>
      <c r="F357" s="5"/>
      <c r="G357" s="5"/>
    </row>
    <row r="358" spans="1:7" x14ac:dyDescent="0.25">
      <c r="A358" s="3"/>
      <c r="B358" s="4"/>
      <c r="C358" s="4"/>
      <c r="D358" s="4"/>
      <c r="E358" s="4"/>
      <c r="F358" s="5"/>
      <c r="G358" s="5"/>
    </row>
    <row r="359" spans="1:7" x14ac:dyDescent="0.25">
      <c r="A359" s="3"/>
      <c r="B359" s="4"/>
      <c r="C359" s="4"/>
      <c r="D359" s="4"/>
      <c r="E359" s="4"/>
      <c r="F359" s="5"/>
      <c r="G359" s="5"/>
    </row>
    <row r="360" spans="1:7" x14ac:dyDescent="0.25">
      <c r="A360" s="3"/>
      <c r="B360" s="4"/>
      <c r="C360" s="4"/>
      <c r="D360" s="4"/>
      <c r="E360" s="4"/>
      <c r="F360" s="5"/>
      <c r="G360" s="5"/>
    </row>
    <row r="361" spans="1:7" x14ac:dyDescent="0.25">
      <c r="A361" s="3"/>
      <c r="B361" s="4"/>
      <c r="C361" s="4"/>
      <c r="D361" s="4"/>
      <c r="E361" s="4"/>
      <c r="F361" s="5"/>
      <c r="G361" s="5"/>
    </row>
    <row r="362" spans="1:7" x14ac:dyDescent="0.25">
      <c r="A362" s="3"/>
      <c r="B362" s="4"/>
      <c r="C362" s="4"/>
      <c r="D362" s="4"/>
      <c r="E362" s="4"/>
      <c r="F362" s="5"/>
      <c r="G362" s="5"/>
    </row>
    <row r="363" spans="1:7" x14ac:dyDescent="0.25">
      <c r="A363" s="3"/>
      <c r="B363" s="4"/>
      <c r="C363" s="4"/>
      <c r="D363" s="4"/>
      <c r="E363" s="4"/>
      <c r="F363" s="5"/>
      <c r="G363" s="5"/>
    </row>
    <row r="364" spans="1:7" x14ac:dyDescent="0.25">
      <c r="A364" s="3"/>
      <c r="B364" s="4"/>
      <c r="C364" s="4"/>
      <c r="D364" s="4"/>
      <c r="E364" s="4"/>
      <c r="F364" s="5"/>
      <c r="G364" s="5"/>
    </row>
    <row r="365" spans="1:7" x14ac:dyDescent="0.25">
      <c r="A365" s="3"/>
      <c r="B365" s="4"/>
      <c r="C365" s="4"/>
      <c r="D365" s="4"/>
      <c r="E365" s="4"/>
      <c r="F365" s="5"/>
      <c r="G365" s="5"/>
    </row>
    <row r="366" spans="1:7" x14ac:dyDescent="0.25">
      <c r="A366" s="3"/>
      <c r="B366" s="4"/>
      <c r="C366" s="4"/>
      <c r="D366" s="4"/>
      <c r="E366" s="4"/>
      <c r="F366" s="5"/>
      <c r="G366" s="5"/>
    </row>
    <row r="367" spans="1:7" x14ac:dyDescent="0.25">
      <c r="A367" s="3"/>
      <c r="B367" s="4"/>
      <c r="C367" s="4"/>
      <c r="D367" s="4"/>
      <c r="E367" s="4"/>
      <c r="F367" s="5"/>
      <c r="G367" s="5"/>
    </row>
    <row r="368" spans="1:7" x14ac:dyDescent="0.25">
      <c r="A368" s="3"/>
      <c r="B368" s="4"/>
      <c r="C368" s="4"/>
      <c r="D368" s="4"/>
      <c r="E368" s="4"/>
      <c r="F368" s="5"/>
      <c r="G368" s="5"/>
    </row>
    <row r="369" spans="1:7" x14ac:dyDescent="0.25">
      <c r="A369" s="3"/>
      <c r="B369" s="4"/>
      <c r="C369" s="4"/>
      <c r="D369" s="4"/>
      <c r="E369" s="4"/>
      <c r="F369" s="5"/>
      <c r="G369" s="5"/>
    </row>
    <row r="370" spans="1:7" x14ac:dyDescent="0.25">
      <c r="A370" s="3"/>
      <c r="B370" s="4"/>
      <c r="C370" s="4"/>
      <c r="D370" s="4"/>
      <c r="E370" s="4"/>
      <c r="F370" s="5"/>
      <c r="G370" s="5"/>
    </row>
    <row r="371" spans="1:7" x14ac:dyDescent="0.25">
      <c r="A371" s="3"/>
      <c r="B371" s="4"/>
      <c r="C371" s="4"/>
      <c r="D371" s="4"/>
      <c r="E371" s="4"/>
      <c r="F371" s="5"/>
      <c r="G371" s="5"/>
    </row>
    <row r="372" spans="1:7" x14ac:dyDescent="0.25">
      <c r="A372" s="3"/>
      <c r="B372" s="4"/>
      <c r="C372" s="4"/>
      <c r="D372" s="4"/>
      <c r="E372" s="4"/>
      <c r="F372" s="5"/>
      <c r="G372" s="5"/>
    </row>
    <row r="373" spans="1:7" x14ac:dyDescent="0.25">
      <c r="A373" s="3"/>
      <c r="B373" s="4"/>
      <c r="C373" s="4"/>
      <c r="D373" s="4"/>
      <c r="E373" s="4"/>
      <c r="F373" s="5"/>
      <c r="G373" s="5"/>
    </row>
    <row r="374" spans="1:7" x14ac:dyDescent="0.25">
      <c r="A374" s="3"/>
      <c r="B374" s="4"/>
      <c r="C374" s="4"/>
      <c r="D374" s="4"/>
      <c r="E374" s="4"/>
      <c r="F374" s="5"/>
      <c r="G374" s="5"/>
    </row>
    <row r="375" spans="1:7" x14ac:dyDescent="0.25">
      <c r="A375" s="3"/>
      <c r="B375" s="4"/>
      <c r="C375" s="4"/>
      <c r="D375" s="4"/>
      <c r="E375" s="4"/>
      <c r="F375" s="5"/>
      <c r="G375" s="5"/>
    </row>
    <row r="376" spans="1:7" x14ac:dyDescent="0.25">
      <c r="A376" s="3"/>
      <c r="B376" s="4"/>
      <c r="C376" s="4"/>
      <c r="D376" s="4"/>
      <c r="E376" s="4"/>
      <c r="F376" s="5"/>
      <c r="G376" s="5"/>
    </row>
    <row r="377" spans="1:7" x14ac:dyDescent="0.25">
      <c r="A377" s="3"/>
      <c r="B377" s="4"/>
      <c r="C377" s="4"/>
      <c r="D377" s="4"/>
      <c r="E377" s="4"/>
      <c r="F377" s="5"/>
      <c r="G377" s="5"/>
    </row>
    <row r="378" spans="1:7" x14ac:dyDescent="0.25">
      <c r="A378" s="3"/>
      <c r="B378" s="4"/>
      <c r="C378" s="4"/>
      <c r="D378" s="4"/>
      <c r="E378" s="4"/>
      <c r="F378" s="5"/>
      <c r="G378" s="5"/>
    </row>
    <row r="379" spans="1:7" x14ac:dyDescent="0.25">
      <c r="A379" s="3"/>
      <c r="B379" s="4"/>
      <c r="C379" s="4"/>
      <c r="D379" s="4"/>
      <c r="E379" s="4"/>
      <c r="F379" s="5"/>
      <c r="G379" s="5"/>
    </row>
    <row r="380" spans="1:7" x14ac:dyDescent="0.25">
      <c r="A380" s="3"/>
      <c r="B380" s="4"/>
      <c r="C380" s="4"/>
      <c r="D380" s="4"/>
      <c r="E380" s="4"/>
      <c r="F380" s="5"/>
      <c r="G380" s="5"/>
    </row>
    <row r="381" spans="1:7" x14ac:dyDescent="0.25">
      <c r="A381" s="3"/>
      <c r="B381" s="4"/>
      <c r="C381" s="4"/>
      <c r="D381" s="4"/>
      <c r="E381" s="4"/>
      <c r="F381" s="5"/>
      <c r="G381" s="5"/>
    </row>
    <row r="382" spans="1:7" x14ac:dyDescent="0.25">
      <c r="A382" s="3"/>
      <c r="B382" s="4"/>
      <c r="C382" s="4"/>
      <c r="D382" s="4"/>
      <c r="E382" s="4"/>
      <c r="F382" s="5"/>
      <c r="G382" s="5"/>
    </row>
    <row r="383" spans="1:7" x14ac:dyDescent="0.25">
      <c r="A383" s="3"/>
      <c r="B383" s="4"/>
      <c r="C383" s="4"/>
      <c r="D383" s="4"/>
      <c r="E383" s="4"/>
      <c r="F383" s="5"/>
      <c r="G383" s="5"/>
    </row>
    <row r="384" spans="1:7" x14ac:dyDescent="0.25">
      <c r="A384" s="3"/>
      <c r="B384" s="4"/>
      <c r="C384" s="4"/>
      <c r="D384" s="4"/>
      <c r="E384" s="4"/>
      <c r="F384" s="5"/>
      <c r="G384" s="5"/>
    </row>
    <row r="385" spans="1:7" x14ac:dyDescent="0.25">
      <c r="A385" s="3"/>
      <c r="B385" s="4"/>
      <c r="C385" s="4"/>
      <c r="D385" s="4"/>
      <c r="E385" s="4"/>
      <c r="F385" s="5"/>
      <c r="G385" s="5"/>
    </row>
    <row r="386" spans="1:7" x14ac:dyDescent="0.25">
      <c r="A386" s="3"/>
      <c r="B386" s="4"/>
      <c r="C386" s="4"/>
      <c r="D386" s="4"/>
      <c r="E386" s="4"/>
      <c r="F386" s="5"/>
      <c r="G386" s="5"/>
    </row>
    <row r="387" spans="1:7" x14ac:dyDescent="0.25">
      <c r="A387" s="3"/>
      <c r="B387" s="4"/>
      <c r="C387" s="4"/>
      <c r="D387" s="4"/>
      <c r="E387" s="4"/>
      <c r="F387" s="5"/>
      <c r="G387" s="5"/>
    </row>
    <row r="388" spans="1:7" x14ac:dyDescent="0.25">
      <c r="A388" s="3"/>
      <c r="B388" s="4"/>
      <c r="C388" s="4"/>
      <c r="D388" s="4"/>
      <c r="E388" s="4"/>
      <c r="F388" s="5"/>
      <c r="G388" s="5"/>
    </row>
    <row r="389" spans="1:7" x14ac:dyDescent="0.25">
      <c r="A389" s="3"/>
      <c r="B389" s="4"/>
      <c r="C389" s="4"/>
      <c r="D389" s="4"/>
      <c r="E389" s="4"/>
      <c r="F389" s="5"/>
      <c r="G389" s="5"/>
    </row>
    <row r="390" spans="1:7" x14ac:dyDescent="0.25">
      <c r="A390" s="3"/>
      <c r="B390" s="4"/>
      <c r="C390" s="4"/>
      <c r="D390" s="4"/>
      <c r="E390" s="4"/>
      <c r="F390" s="5"/>
      <c r="G390" s="5"/>
    </row>
    <row r="391" spans="1:7" x14ac:dyDescent="0.25">
      <c r="A391" s="3"/>
      <c r="B391" s="4"/>
      <c r="C391" s="4"/>
      <c r="D391" s="4"/>
      <c r="E391" s="4"/>
      <c r="F391" s="5"/>
      <c r="G391" s="5"/>
    </row>
    <row r="392" spans="1:7" x14ac:dyDescent="0.25">
      <c r="A392" s="3"/>
      <c r="B392" s="4"/>
      <c r="C392" s="4"/>
      <c r="D392" s="4"/>
      <c r="E392" s="4"/>
      <c r="F392" s="5"/>
      <c r="G392" s="5"/>
    </row>
    <row r="393" spans="1:7" x14ac:dyDescent="0.25">
      <c r="A393" s="3"/>
      <c r="B393" s="4"/>
      <c r="C393" s="4"/>
      <c r="D393" s="4"/>
      <c r="E393" s="4"/>
      <c r="F393" s="5"/>
      <c r="G393" s="5"/>
    </row>
    <row r="394" spans="1:7" x14ac:dyDescent="0.25">
      <c r="A394" s="3"/>
      <c r="B394" s="4"/>
      <c r="C394" s="4"/>
      <c r="D394" s="4"/>
      <c r="E394" s="4"/>
      <c r="F394" s="5"/>
      <c r="G394" s="5"/>
    </row>
    <row r="395" spans="1:7" x14ac:dyDescent="0.25">
      <c r="A395" s="3"/>
      <c r="B395" s="4"/>
      <c r="C395" s="4"/>
      <c r="D395" s="4"/>
      <c r="E395" s="4"/>
      <c r="F395" s="5"/>
      <c r="G395" s="5"/>
    </row>
    <row r="396" spans="1:7" x14ac:dyDescent="0.25">
      <c r="A396" s="3"/>
      <c r="B396" s="4"/>
      <c r="C396" s="4"/>
      <c r="D396" s="4"/>
      <c r="E396" s="4"/>
      <c r="F396" s="5"/>
      <c r="G396" s="5"/>
    </row>
    <row r="397" spans="1:7" x14ac:dyDescent="0.25">
      <c r="A397" s="3"/>
      <c r="B397" s="4"/>
      <c r="C397" s="4"/>
      <c r="D397" s="4"/>
      <c r="E397" s="4"/>
      <c r="F397" s="5"/>
      <c r="G397" s="5"/>
    </row>
    <row r="398" spans="1:7" x14ac:dyDescent="0.25">
      <c r="A398" s="3"/>
      <c r="B398" s="4"/>
      <c r="C398" s="4"/>
      <c r="D398" s="4"/>
      <c r="E398" s="4"/>
      <c r="F398" s="5"/>
      <c r="G398" s="5"/>
    </row>
    <row r="399" spans="1:7" x14ac:dyDescent="0.25">
      <c r="A399" s="3"/>
      <c r="B399" s="4"/>
      <c r="C399" s="4"/>
      <c r="D399" s="4"/>
      <c r="E399" s="4"/>
      <c r="F399" s="5"/>
      <c r="G399" s="5"/>
    </row>
    <row r="400" spans="1:7" x14ac:dyDescent="0.25">
      <c r="A400" s="3"/>
      <c r="B400" s="4"/>
      <c r="C400" s="4"/>
      <c r="D400" s="4"/>
      <c r="E400" s="4"/>
      <c r="F400" s="5"/>
      <c r="G400" s="5"/>
    </row>
    <row r="401" spans="1:7" x14ac:dyDescent="0.25">
      <c r="A401" s="3"/>
      <c r="B401" s="4"/>
      <c r="C401" s="4"/>
      <c r="D401" s="4"/>
      <c r="E401" s="4"/>
      <c r="F401" s="5"/>
      <c r="G401" s="5"/>
    </row>
    <row r="402" spans="1:7" x14ac:dyDescent="0.25">
      <c r="A402" s="3"/>
      <c r="B402" s="4"/>
      <c r="C402" s="4"/>
      <c r="D402" s="4"/>
      <c r="E402" s="4"/>
      <c r="F402" s="5"/>
      <c r="G402" s="5"/>
    </row>
    <row r="403" spans="1:7" x14ac:dyDescent="0.25">
      <c r="A403" s="3"/>
      <c r="B403" s="4"/>
      <c r="C403" s="4"/>
      <c r="D403" s="4"/>
      <c r="E403" s="4"/>
      <c r="F403" s="5"/>
      <c r="G403" s="5"/>
    </row>
    <row r="404" spans="1:7" x14ac:dyDescent="0.25">
      <c r="A404" s="3"/>
      <c r="B404" s="4"/>
      <c r="C404" s="4"/>
      <c r="D404" s="4"/>
      <c r="E404" s="4"/>
      <c r="F404" s="5"/>
      <c r="G404" s="5"/>
    </row>
    <row r="405" spans="1:7" x14ac:dyDescent="0.25">
      <c r="A405" s="3"/>
      <c r="B405" s="4"/>
      <c r="C405" s="4"/>
      <c r="D405" s="4"/>
      <c r="E405" s="4"/>
      <c r="F405" s="5"/>
      <c r="G405" s="5"/>
    </row>
    <row r="406" spans="1:7" x14ac:dyDescent="0.25">
      <c r="A406" s="3"/>
      <c r="B406" s="4"/>
      <c r="C406" s="4"/>
      <c r="D406" s="4"/>
      <c r="E406" s="4"/>
      <c r="F406" s="5"/>
      <c r="G406" s="5"/>
    </row>
    <row r="407" spans="1:7" x14ac:dyDescent="0.25">
      <c r="A407" s="3"/>
      <c r="B407" s="4"/>
      <c r="C407" s="4"/>
      <c r="D407" s="4"/>
      <c r="E407" s="4"/>
      <c r="F407" s="5"/>
      <c r="G407" s="5"/>
    </row>
    <row r="408" spans="1:7" x14ac:dyDescent="0.25">
      <c r="A408" s="3"/>
      <c r="B408" s="4"/>
      <c r="C408" s="4"/>
      <c r="D408" s="4"/>
      <c r="E408" s="4"/>
      <c r="F408" s="5"/>
      <c r="G408" s="5"/>
    </row>
    <row r="409" spans="1:7" x14ac:dyDescent="0.25">
      <c r="A409" s="3"/>
      <c r="B409" s="4"/>
      <c r="C409" s="4"/>
      <c r="D409" s="4"/>
      <c r="E409" s="4"/>
      <c r="F409" s="5"/>
      <c r="G409" s="5"/>
    </row>
    <row r="410" spans="1:7" x14ac:dyDescent="0.25">
      <c r="A410" s="3"/>
      <c r="B410" s="4"/>
      <c r="C410" s="4"/>
      <c r="D410" s="4"/>
      <c r="E410" s="4"/>
      <c r="F410" s="5"/>
      <c r="G410" s="5"/>
    </row>
    <row r="411" spans="1:7" x14ac:dyDescent="0.25">
      <c r="A411" s="3"/>
      <c r="B411" s="4"/>
      <c r="C411" s="4"/>
      <c r="D411" s="4"/>
      <c r="E411" s="4"/>
      <c r="F411" s="5"/>
      <c r="G411" s="5"/>
    </row>
    <row r="412" spans="1:7" x14ac:dyDescent="0.25">
      <c r="A412" s="3"/>
      <c r="B412" s="4"/>
      <c r="C412" s="4"/>
      <c r="D412" s="4"/>
      <c r="E412" s="4"/>
      <c r="F412" s="5"/>
      <c r="G412" s="5"/>
    </row>
    <row r="413" spans="1:7" x14ac:dyDescent="0.25">
      <c r="A413" s="3"/>
      <c r="B413" s="4"/>
      <c r="C413" s="4"/>
      <c r="D413" s="4"/>
      <c r="E413" s="4"/>
      <c r="F413" s="5"/>
      <c r="G413" s="5"/>
    </row>
    <row r="414" spans="1:7" x14ac:dyDescent="0.25">
      <c r="A414" s="3"/>
      <c r="B414" s="4"/>
      <c r="C414" s="4"/>
      <c r="D414" s="4"/>
      <c r="E414" s="4"/>
      <c r="F414" s="5"/>
      <c r="G414" s="5"/>
    </row>
    <row r="415" spans="1:7" x14ac:dyDescent="0.25">
      <c r="A415" s="3"/>
      <c r="B415" s="4"/>
      <c r="C415" s="4"/>
      <c r="D415" s="4"/>
      <c r="E415" s="4"/>
      <c r="F415" s="5"/>
      <c r="G415" s="5"/>
    </row>
    <row r="416" spans="1:7" x14ac:dyDescent="0.25">
      <c r="A416" s="3"/>
      <c r="B416" s="4"/>
      <c r="C416" s="4"/>
      <c r="D416" s="4"/>
      <c r="E416" s="4"/>
      <c r="F416" s="5"/>
      <c r="G416" s="5"/>
    </row>
    <row r="417" spans="1:7" x14ac:dyDescent="0.25">
      <c r="A417" s="3"/>
      <c r="B417" s="4"/>
      <c r="C417" s="4"/>
      <c r="D417" s="4"/>
      <c r="E417" s="4"/>
      <c r="F417" s="5"/>
      <c r="G417" s="5"/>
    </row>
    <row r="418" spans="1:7" x14ac:dyDescent="0.25">
      <c r="A418" s="3"/>
      <c r="B418" s="4"/>
      <c r="C418" s="4"/>
      <c r="D418" s="4"/>
      <c r="E418" s="4"/>
      <c r="F418" s="5"/>
      <c r="G418" s="5"/>
    </row>
    <row r="419" spans="1:7" x14ac:dyDescent="0.25">
      <c r="A419" s="3"/>
      <c r="B419" s="4"/>
      <c r="C419" s="4"/>
      <c r="D419" s="4"/>
      <c r="E419" s="4"/>
      <c r="F419" s="5"/>
      <c r="G419" s="5"/>
    </row>
    <row r="420" spans="1:7" x14ac:dyDescent="0.25">
      <c r="A420" s="3"/>
      <c r="B420" s="4"/>
      <c r="C420" s="4"/>
      <c r="D420" s="4"/>
      <c r="E420" s="4"/>
      <c r="F420" s="5"/>
      <c r="G420" s="5"/>
    </row>
    <row r="421" spans="1:7" x14ac:dyDescent="0.25">
      <c r="A421" s="3"/>
      <c r="B421" s="4"/>
      <c r="C421" s="4"/>
      <c r="D421" s="4"/>
      <c r="E421" s="4"/>
      <c r="F421" s="5"/>
      <c r="G421" s="5"/>
    </row>
    <row r="422" spans="1:7" x14ac:dyDescent="0.25">
      <c r="A422" s="3"/>
      <c r="B422" s="4"/>
      <c r="C422" s="4"/>
      <c r="D422" s="4"/>
      <c r="E422" s="4"/>
      <c r="F422" s="5"/>
      <c r="G422" s="5"/>
    </row>
    <row r="423" spans="1:7" x14ac:dyDescent="0.25">
      <c r="A423" s="3"/>
      <c r="B423" s="4"/>
      <c r="C423" s="4"/>
      <c r="D423" s="4"/>
      <c r="E423" s="4"/>
      <c r="F423" s="5"/>
      <c r="G423" s="5"/>
    </row>
    <row r="424" spans="1:7" x14ac:dyDescent="0.25">
      <c r="A424" s="3"/>
      <c r="B424" s="4"/>
      <c r="C424" s="4"/>
      <c r="D424" s="4"/>
      <c r="E424" s="4"/>
      <c r="F424" s="5"/>
      <c r="G424" s="5"/>
    </row>
    <row r="425" spans="1:7" x14ac:dyDescent="0.25">
      <c r="A425" s="3"/>
      <c r="B425" s="4"/>
      <c r="C425" s="4"/>
      <c r="D425" s="4"/>
      <c r="E425" s="4"/>
      <c r="F425" s="5"/>
      <c r="G425" s="5"/>
    </row>
    <row r="426" spans="1:7" x14ac:dyDescent="0.25">
      <c r="A426" s="3"/>
      <c r="B426" s="4"/>
      <c r="C426" s="4"/>
      <c r="D426" s="4"/>
      <c r="E426" s="4"/>
      <c r="F426" s="5"/>
      <c r="G426" s="5"/>
    </row>
    <row r="427" spans="1:7" x14ac:dyDescent="0.25">
      <c r="A427" s="3"/>
      <c r="B427" s="4"/>
      <c r="C427" s="4"/>
      <c r="D427" s="4"/>
      <c r="E427" s="4"/>
      <c r="F427" s="5"/>
      <c r="G427" s="5"/>
    </row>
    <row r="428" spans="1:7" x14ac:dyDescent="0.25">
      <c r="A428" s="3"/>
      <c r="B428" s="4"/>
      <c r="C428" s="4"/>
      <c r="D428" s="4"/>
      <c r="E428" s="4"/>
      <c r="F428" s="5"/>
      <c r="G428" s="5"/>
    </row>
    <row r="429" spans="1:7" x14ac:dyDescent="0.25">
      <c r="A429" s="3"/>
      <c r="B429" s="4"/>
      <c r="C429" s="4"/>
      <c r="D429" s="4"/>
      <c r="E429" s="4"/>
      <c r="F429" s="5"/>
      <c r="G429" s="5"/>
    </row>
    <row r="430" spans="1:7" x14ac:dyDescent="0.25">
      <c r="A430" s="3"/>
      <c r="B430" s="4"/>
      <c r="C430" s="4"/>
      <c r="D430" s="4"/>
      <c r="E430" s="4"/>
      <c r="F430" s="5"/>
      <c r="G430" s="5"/>
    </row>
    <row r="431" spans="1:7" x14ac:dyDescent="0.25">
      <c r="A431" s="3"/>
      <c r="B431" s="4"/>
      <c r="C431" s="4"/>
      <c r="D431" s="4"/>
      <c r="E431" s="4"/>
      <c r="F431" s="5"/>
      <c r="G431" s="5"/>
    </row>
    <row r="432" spans="1:7" x14ac:dyDescent="0.25">
      <c r="A432" s="3"/>
      <c r="B432" s="4"/>
      <c r="C432" s="4"/>
      <c r="D432" s="4"/>
      <c r="E432" s="4"/>
      <c r="F432" s="5"/>
      <c r="G432" s="5"/>
    </row>
    <row r="433" spans="1:7" x14ac:dyDescent="0.25">
      <c r="A433" s="3"/>
      <c r="B433" s="4"/>
      <c r="C433" s="4"/>
      <c r="D433" s="4"/>
      <c r="E433" s="4"/>
      <c r="F433" s="5"/>
      <c r="G433" s="5"/>
    </row>
    <row r="434" spans="1:7" x14ac:dyDescent="0.25">
      <c r="A434" s="3"/>
      <c r="B434" s="4"/>
      <c r="C434" s="4"/>
      <c r="D434" s="4"/>
      <c r="E434" s="4"/>
      <c r="F434" s="5"/>
      <c r="G434" s="5"/>
    </row>
    <row r="435" spans="1:7" x14ac:dyDescent="0.25">
      <c r="A435" s="3"/>
      <c r="B435" s="4"/>
      <c r="C435" s="4"/>
      <c r="D435" s="4"/>
      <c r="E435" s="4"/>
      <c r="F435" s="5"/>
      <c r="G435" s="5"/>
    </row>
    <row r="436" spans="1:7" x14ac:dyDescent="0.25">
      <c r="A436" s="3"/>
      <c r="B436" s="4"/>
      <c r="C436" s="4"/>
      <c r="D436" s="4"/>
      <c r="E436" s="4"/>
      <c r="F436" s="5"/>
      <c r="G436" s="5"/>
    </row>
    <row r="437" spans="1:7" x14ac:dyDescent="0.25">
      <c r="A437" s="3"/>
      <c r="B437" s="4"/>
      <c r="C437" s="4"/>
      <c r="D437" s="4"/>
      <c r="E437" s="4"/>
      <c r="F437" s="5"/>
      <c r="G437" s="5"/>
    </row>
    <row r="438" spans="1:7" x14ac:dyDescent="0.25">
      <c r="A438" s="3"/>
      <c r="B438" s="4"/>
      <c r="C438" s="4"/>
      <c r="D438" s="4"/>
      <c r="E438" s="4"/>
      <c r="F438" s="5"/>
      <c r="G438" s="5"/>
    </row>
    <row r="439" spans="1:7" x14ac:dyDescent="0.25">
      <c r="A439" s="3"/>
      <c r="B439" s="4"/>
      <c r="C439" s="4"/>
      <c r="D439" s="4"/>
      <c r="E439" s="4"/>
      <c r="F439" s="5"/>
      <c r="G439" s="5"/>
    </row>
    <row r="440" spans="1:7" x14ac:dyDescent="0.25">
      <c r="A440" s="3"/>
      <c r="B440" s="4"/>
      <c r="C440" s="4"/>
      <c r="D440" s="4"/>
      <c r="E440" s="4"/>
      <c r="F440" s="5"/>
      <c r="G440" s="5"/>
    </row>
    <row r="441" spans="1:7" x14ac:dyDescent="0.25">
      <c r="A441" s="3"/>
      <c r="B441" s="4"/>
      <c r="C441" s="4"/>
      <c r="D441" s="4"/>
      <c r="E441" s="4"/>
      <c r="F441" s="5"/>
      <c r="G441" s="5"/>
    </row>
    <row r="442" spans="1:7" x14ac:dyDescent="0.25">
      <c r="A442" s="3"/>
      <c r="B442" s="4"/>
      <c r="C442" s="4"/>
      <c r="D442" s="4"/>
      <c r="E442" s="4"/>
      <c r="F442" s="5"/>
      <c r="G442" s="5"/>
    </row>
    <row r="443" spans="1:7" x14ac:dyDescent="0.25">
      <c r="A443" s="3"/>
      <c r="B443" s="4"/>
      <c r="C443" s="4"/>
      <c r="D443" s="4"/>
      <c r="E443" s="4"/>
      <c r="F443" s="5"/>
      <c r="G443" s="5"/>
    </row>
    <row r="444" spans="1:7" x14ac:dyDescent="0.25">
      <c r="A444" s="3"/>
      <c r="B444" s="4"/>
      <c r="C444" s="4"/>
      <c r="D444" s="4"/>
      <c r="E444" s="4"/>
      <c r="F444" s="5"/>
      <c r="G444" s="5"/>
    </row>
    <row r="445" spans="1:7" x14ac:dyDescent="0.25">
      <c r="A445" s="3"/>
      <c r="B445" s="4"/>
      <c r="C445" s="4"/>
      <c r="D445" s="4"/>
      <c r="E445" s="4"/>
      <c r="F445" s="5"/>
      <c r="G445" s="5"/>
    </row>
    <row r="446" spans="1:7" x14ac:dyDescent="0.25">
      <c r="A446" s="3"/>
      <c r="B446" s="4"/>
      <c r="C446" s="4"/>
      <c r="D446" s="4"/>
      <c r="E446" s="4"/>
      <c r="F446" s="5"/>
      <c r="G446" s="5"/>
    </row>
    <row r="447" spans="1:7" x14ac:dyDescent="0.25">
      <c r="A447" s="3"/>
      <c r="B447" s="4"/>
      <c r="C447" s="4"/>
      <c r="D447" s="4"/>
      <c r="E447" s="4"/>
      <c r="F447" s="5"/>
      <c r="G447" s="5"/>
    </row>
    <row r="448" spans="1:7" x14ac:dyDescent="0.25">
      <c r="A448" s="3"/>
      <c r="B448" s="4"/>
      <c r="C448" s="4"/>
      <c r="D448" s="4"/>
      <c r="E448" s="4"/>
      <c r="F448" s="5"/>
      <c r="G448" s="5"/>
    </row>
    <row r="449" spans="1:7" x14ac:dyDescent="0.25">
      <c r="A449" s="3"/>
      <c r="B449" s="4"/>
      <c r="C449" s="4"/>
      <c r="D449" s="4"/>
      <c r="E449" s="4"/>
      <c r="F449" s="5"/>
      <c r="G449" s="5"/>
    </row>
    <row r="450" spans="1:7" x14ac:dyDescent="0.25">
      <c r="A450" s="3"/>
      <c r="B450" s="4"/>
      <c r="C450" s="4"/>
      <c r="D450" s="4"/>
      <c r="E450" s="4"/>
      <c r="F450" s="5"/>
      <c r="G450" s="5"/>
    </row>
    <row r="451" spans="1:7" x14ac:dyDescent="0.25">
      <c r="A451" s="3"/>
      <c r="B451" s="4"/>
      <c r="C451" s="4"/>
      <c r="D451" s="4"/>
      <c r="E451" s="4"/>
      <c r="F451" s="5"/>
      <c r="G451" s="5"/>
    </row>
    <row r="452" spans="1:7" x14ac:dyDescent="0.25">
      <c r="A452" s="3"/>
      <c r="B452" s="4"/>
      <c r="C452" s="4"/>
      <c r="D452" s="4"/>
      <c r="E452" s="4"/>
      <c r="F452" s="5"/>
      <c r="G452" s="5"/>
    </row>
    <row r="453" spans="1:7" x14ac:dyDescent="0.25">
      <c r="A453" s="3"/>
      <c r="B453" s="4"/>
      <c r="C453" s="4"/>
      <c r="D453" s="4"/>
      <c r="E453" s="4"/>
      <c r="F453" s="5"/>
      <c r="G453" s="5"/>
    </row>
    <row r="454" spans="1:7" x14ac:dyDescent="0.25">
      <c r="A454" s="3"/>
      <c r="B454" s="4"/>
      <c r="C454" s="4"/>
      <c r="D454" s="4"/>
      <c r="E454" s="4"/>
      <c r="F454" s="5"/>
      <c r="G454" s="5"/>
    </row>
    <row r="455" spans="1:7" x14ac:dyDescent="0.25">
      <c r="A455" s="3"/>
      <c r="B455" s="4"/>
      <c r="C455" s="4"/>
      <c r="D455" s="4"/>
      <c r="E455" s="4"/>
      <c r="F455" s="5"/>
      <c r="G455" s="5"/>
    </row>
    <row r="456" spans="1:7" x14ac:dyDescent="0.25">
      <c r="A456" s="3"/>
      <c r="B456" s="4"/>
      <c r="C456" s="4"/>
      <c r="D456" s="4"/>
      <c r="E456" s="4"/>
      <c r="F456" s="5"/>
      <c r="G456" s="5"/>
    </row>
    <row r="457" spans="1:7" x14ac:dyDescent="0.25">
      <c r="A457" s="3"/>
      <c r="B457" s="4"/>
      <c r="C457" s="4"/>
      <c r="D457" s="4"/>
      <c r="E457" s="4"/>
      <c r="F457" s="5"/>
      <c r="G457" s="5"/>
    </row>
    <row r="458" spans="1:7" x14ac:dyDescent="0.25">
      <c r="A458" s="3"/>
      <c r="B458" s="4"/>
      <c r="C458" s="4"/>
      <c r="D458" s="4"/>
      <c r="E458" s="4"/>
      <c r="F458" s="5"/>
      <c r="G458" s="5"/>
    </row>
    <row r="459" spans="1:7" x14ac:dyDescent="0.25">
      <c r="A459" s="3"/>
      <c r="B459" s="4"/>
      <c r="C459" s="4"/>
      <c r="D459" s="4"/>
      <c r="E459" s="4"/>
      <c r="F459" s="5"/>
      <c r="G459" s="5"/>
    </row>
    <row r="460" spans="1:7" x14ac:dyDescent="0.25">
      <c r="A460" s="3"/>
      <c r="B460" s="4"/>
      <c r="C460" s="4"/>
      <c r="D460" s="4"/>
      <c r="E460" s="4"/>
      <c r="F460" s="5"/>
      <c r="G460" s="5"/>
    </row>
    <row r="461" spans="1:7" x14ac:dyDescent="0.25">
      <c r="A461" s="3"/>
      <c r="B461" s="4"/>
      <c r="C461" s="4"/>
      <c r="D461" s="4"/>
      <c r="E461" s="4"/>
      <c r="F461" s="5"/>
      <c r="G461" s="5"/>
    </row>
    <row r="462" spans="1:7" x14ac:dyDescent="0.25">
      <c r="A462" s="3"/>
      <c r="B462" s="4"/>
      <c r="C462" s="4"/>
      <c r="D462" s="4"/>
      <c r="E462" s="4"/>
      <c r="F462" s="5"/>
      <c r="G462" s="5"/>
    </row>
    <row r="463" spans="1:7" x14ac:dyDescent="0.25">
      <c r="A463" s="3"/>
      <c r="B463" s="4"/>
      <c r="C463" s="4"/>
      <c r="D463" s="4"/>
      <c r="E463" s="4"/>
      <c r="F463" s="5"/>
      <c r="G463" s="5"/>
    </row>
    <row r="464" spans="1:7" x14ac:dyDescent="0.25">
      <c r="A464" s="3"/>
      <c r="B464" s="4"/>
      <c r="C464" s="4"/>
      <c r="D464" s="4"/>
      <c r="E464" s="4"/>
      <c r="F464" s="5"/>
      <c r="G464" s="5"/>
    </row>
    <row r="465" spans="1:7" x14ac:dyDescent="0.25">
      <c r="A465" s="3"/>
      <c r="B465" s="4"/>
      <c r="C465" s="4"/>
      <c r="D465" s="4"/>
      <c r="E465" s="4"/>
      <c r="F465" s="5"/>
      <c r="G465" s="5"/>
    </row>
    <row r="466" spans="1:7" x14ac:dyDescent="0.25">
      <c r="A466" s="3"/>
      <c r="B466" s="4"/>
      <c r="C466" s="4"/>
      <c r="D466" s="4"/>
      <c r="E466" s="4"/>
      <c r="F466" s="5"/>
      <c r="G466" s="5"/>
    </row>
    <row r="467" spans="1:7" x14ac:dyDescent="0.25">
      <c r="A467" s="3"/>
      <c r="B467" s="4"/>
      <c r="C467" s="4"/>
      <c r="D467" s="4"/>
      <c r="E467" s="4"/>
      <c r="F467" s="5"/>
      <c r="G467" s="5"/>
    </row>
    <row r="468" spans="1:7" x14ac:dyDescent="0.25">
      <c r="A468" s="3"/>
      <c r="B468" s="4"/>
      <c r="C468" s="4"/>
      <c r="D468" s="4"/>
      <c r="E468" s="4"/>
      <c r="F468" s="5"/>
      <c r="G468" s="5"/>
    </row>
    <row r="469" spans="1:7" x14ac:dyDescent="0.25">
      <c r="A469" s="3"/>
      <c r="B469" s="4"/>
      <c r="C469" s="4"/>
      <c r="D469" s="4"/>
      <c r="E469" s="4"/>
      <c r="F469" s="5"/>
      <c r="G469" s="5"/>
    </row>
    <row r="470" spans="1:7" x14ac:dyDescent="0.25">
      <c r="A470" s="3"/>
      <c r="B470" s="4"/>
      <c r="C470" s="4"/>
      <c r="D470" s="4"/>
      <c r="E470" s="4"/>
      <c r="F470" s="5"/>
      <c r="G470" s="5"/>
    </row>
    <row r="471" spans="1:7" x14ac:dyDescent="0.25">
      <c r="A471" s="3"/>
      <c r="B471" s="4"/>
      <c r="C471" s="4"/>
      <c r="D471" s="4"/>
      <c r="E471" s="4"/>
      <c r="F471" s="5"/>
      <c r="G471" s="5"/>
    </row>
    <row r="472" spans="1:7" x14ac:dyDescent="0.25">
      <c r="A472" s="3"/>
      <c r="B472" s="4"/>
      <c r="C472" s="4"/>
      <c r="D472" s="4"/>
      <c r="E472" s="4"/>
      <c r="F472" s="5"/>
      <c r="G472" s="5"/>
    </row>
    <row r="473" spans="1:7" x14ac:dyDescent="0.25">
      <c r="A473" s="3"/>
      <c r="B473" s="4"/>
      <c r="C473" s="4"/>
      <c r="D473" s="4"/>
      <c r="E473" s="4"/>
      <c r="F473" s="5"/>
      <c r="G473" s="5"/>
    </row>
    <row r="474" spans="1:7" x14ac:dyDescent="0.25">
      <c r="A474" s="3"/>
      <c r="B474" s="4"/>
      <c r="C474" s="4"/>
      <c r="D474" s="4"/>
      <c r="E474" s="4"/>
      <c r="F474" s="5"/>
      <c r="G474" s="5"/>
    </row>
    <row r="475" spans="1:7" x14ac:dyDescent="0.25">
      <c r="A475" s="3"/>
      <c r="B475" s="4"/>
      <c r="C475" s="4"/>
      <c r="D475" s="4"/>
      <c r="E475" s="4"/>
      <c r="F475" s="5"/>
      <c r="G475" s="5"/>
    </row>
    <row r="476" spans="1:7" x14ac:dyDescent="0.25">
      <c r="A476" s="3"/>
      <c r="B476" s="4"/>
      <c r="C476" s="4"/>
      <c r="D476" s="4"/>
      <c r="E476" s="4"/>
      <c r="F476" s="5"/>
      <c r="G476" s="5"/>
    </row>
    <row r="477" spans="1:7" x14ac:dyDescent="0.25">
      <c r="A477" s="3"/>
      <c r="B477" s="4"/>
      <c r="C477" s="4"/>
      <c r="D477" s="4"/>
      <c r="E477" s="4"/>
      <c r="F477" s="5"/>
      <c r="G477" s="5"/>
    </row>
    <row r="478" spans="1:7" x14ac:dyDescent="0.25">
      <c r="A478" s="3"/>
      <c r="B478" s="4"/>
      <c r="C478" s="4"/>
      <c r="D478" s="4"/>
      <c r="E478" s="4"/>
      <c r="F478" s="5"/>
      <c r="G478" s="5"/>
    </row>
    <row r="479" spans="1:7" x14ac:dyDescent="0.25">
      <c r="A479" s="3"/>
      <c r="B479" s="4"/>
      <c r="C479" s="4"/>
      <c r="D479" s="4"/>
      <c r="E479" s="4"/>
      <c r="F479" s="5"/>
      <c r="G479" s="5"/>
    </row>
    <row r="480" spans="1:7" x14ac:dyDescent="0.25">
      <c r="A480" s="3"/>
      <c r="B480" s="4"/>
      <c r="C480" s="4"/>
      <c r="D480" s="4"/>
      <c r="E480" s="4"/>
      <c r="F480" s="5"/>
      <c r="G480" s="5"/>
    </row>
    <row r="481" spans="1:7" x14ac:dyDescent="0.25">
      <c r="A481" s="3"/>
      <c r="B481" s="4"/>
      <c r="C481" s="4"/>
      <c r="D481" s="4"/>
      <c r="E481" s="4"/>
      <c r="F481" s="5"/>
      <c r="G481" s="5"/>
    </row>
    <row r="482" spans="1:7" x14ac:dyDescent="0.25">
      <c r="A482" s="3"/>
      <c r="B482" s="4"/>
      <c r="C482" s="4"/>
      <c r="D482" s="4"/>
      <c r="E482" s="4"/>
      <c r="F482" s="5"/>
      <c r="G482" s="5"/>
    </row>
    <row r="483" spans="1:7" x14ac:dyDescent="0.25">
      <c r="A483" s="3"/>
      <c r="B483" s="4"/>
      <c r="C483" s="4"/>
      <c r="D483" s="4"/>
      <c r="E483" s="4"/>
      <c r="F483" s="5"/>
      <c r="G483" s="5"/>
    </row>
    <row r="484" spans="1:7" x14ac:dyDescent="0.25">
      <c r="A484" s="3"/>
      <c r="B484" s="4"/>
      <c r="C484" s="4"/>
      <c r="D484" s="4"/>
      <c r="E484" s="4"/>
      <c r="F484" s="5"/>
      <c r="G484" s="5"/>
    </row>
    <row r="485" spans="1:7" x14ac:dyDescent="0.25">
      <c r="A485" s="3"/>
      <c r="B485" s="4"/>
      <c r="C485" s="4"/>
      <c r="D485" s="4"/>
      <c r="E485" s="4"/>
      <c r="F485" s="5"/>
      <c r="G485" s="5"/>
    </row>
    <row r="486" spans="1:7" x14ac:dyDescent="0.25">
      <c r="A486" s="3"/>
      <c r="B486" s="4"/>
      <c r="C486" s="4"/>
      <c r="D486" s="4"/>
      <c r="E486" s="4"/>
      <c r="F486" s="5"/>
      <c r="G486" s="5"/>
    </row>
    <row r="487" spans="1:7" x14ac:dyDescent="0.25">
      <c r="A487" s="3"/>
      <c r="B487" s="4"/>
      <c r="C487" s="4"/>
      <c r="D487" s="4"/>
      <c r="E487" s="4"/>
      <c r="F487" s="5"/>
      <c r="G487" s="5"/>
    </row>
    <row r="488" spans="1:7" x14ac:dyDescent="0.25">
      <c r="A488" s="3"/>
      <c r="B488" s="4"/>
      <c r="C488" s="4"/>
      <c r="D488" s="4"/>
      <c r="E488" s="4"/>
      <c r="F488" s="5"/>
      <c r="G488" s="5"/>
    </row>
    <row r="489" spans="1:7" x14ac:dyDescent="0.25">
      <c r="A489" s="3"/>
      <c r="B489" s="4"/>
      <c r="C489" s="4"/>
      <c r="D489" s="4"/>
      <c r="E489" s="4"/>
      <c r="F489" s="5"/>
      <c r="G489" s="5"/>
    </row>
    <row r="490" spans="1:7" x14ac:dyDescent="0.25">
      <c r="A490" s="3"/>
      <c r="B490" s="4"/>
      <c r="C490" s="4"/>
      <c r="D490" s="4"/>
      <c r="E490" s="4"/>
      <c r="F490" s="5"/>
      <c r="G490" s="5"/>
    </row>
    <row r="491" spans="1:7" x14ac:dyDescent="0.25">
      <c r="A491" s="3"/>
      <c r="B491" s="4"/>
      <c r="C491" s="4"/>
      <c r="D491" s="4"/>
      <c r="E491" s="4"/>
      <c r="F491" s="5"/>
      <c r="G491" s="5"/>
    </row>
    <row r="492" spans="1:7" x14ac:dyDescent="0.25">
      <c r="A492" s="3"/>
      <c r="B492" s="4"/>
      <c r="C492" s="4"/>
      <c r="D492" s="4"/>
      <c r="E492" s="4"/>
      <c r="F492" s="5"/>
      <c r="G492" s="5"/>
    </row>
    <row r="493" spans="1:7" x14ac:dyDescent="0.25">
      <c r="A493" s="3"/>
      <c r="B493" s="4"/>
      <c r="C493" s="4"/>
      <c r="D493" s="4"/>
      <c r="E493" s="4"/>
      <c r="F493" s="5"/>
      <c r="G493" s="5"/>
    </row>
    <row r="494" spans="1:7" x14ac:dyDescent="0.25">
      <c r="A494" s="3"/>
      <c r="B494" s="4"/>
      <c r="C494" s="4"/>
      <c r="D494" s="4"/>
      <c r="E494" s="4"/>
      <c r="F494" s="5"/>
      <c r="G494" s="5"/>
    </row>
    <row r="495" spans="1:7" x14ac:dyDescent="0.25">
      <c r="A495" s="3"/>
      <c r="B495" s="4"/>
      <c r="C495" s="4"/>
      <c r="D495" s="4"/>
      <c r="E495" s="4"/>
      <c r="F495" s="5"/>
      <c r="G495" s="5"/>
    </row>
    <row r="496" spans="1:7" x14ac:dyDescent="0.25">
      <c r="A496" s="3"/>
      <c r="B496" s="4"/>
      <c r="C496" s="4"/>
      <c r="D496" s="4"/>
      <c r="E496" s="4"/>
      <c r="F496" s="5"/>
      <c r="G496" s="5"/>
    </row>
    <row r="497" spans="1:7" x14ac:dyDescent="0.25">
      <c r="A497" s="3"/>
      <c r="B497" s="4"/>
      <c r="C497" s="4"/>
      <c r="D497" s="4"/>
      <c r="E497" s="4"/>
      <c r="F497" s="5"/>
      <c r="G497" s="5"/>
    </row>
    <row r="498" spans="1:7" x14ac:dyDescent="0.25">
      <c r="A498" s="3"/>
      <c r="B498" s="4"/>
      <c r="C498" s="4"/>
      <c r="D498" s="4"/>
      <c r="E498" s="4"/>
      <c r="F498" s="5"/>
      <c r="G498" s="5"/>
    </row>
    <row r="499" spans="1:7" x14ac:dyDescent="0.25">
      <c r="A499" s="3"/>
      <c r="B499" s="4"/>
      <c r="C499" s="4"/>
      <c r="D499" s="4"/>
      <c r="E499" s="4"/>
      <c r="F499" s="5"/>
      <c r="G499" s="5"/>
    </row>
    <row r="500" spans="1:7" x14ac:dyDescent="0.25">
      <c r="A500" s="3"/>
      <c r="B500" s="4"/>
      <c r="C500" s="4"/>
      <c r="D500" s="4"/>
      <c r="E500" s="4"/>
      <c r="F500" s="5"/>
      <c r="G500" s="5"/>
    </row>
    <row r="501" spans="1:7" x14ac:dyDescent="0.25">
      <c r="A501" s="3"/>
      <c r="B501" s="4"/>
      <c r="C501" s="4"/>
      <c r="D501" s="4"/>
      <c r="E501" s="4"/>
      <c r="F501" s="5"/>
      <c r="G501" s="5"/>
    </row>
    <row r="502" spans="1:7" x14ac:dyDescent="0.25">
      <c r="A502" s="3"/>
      <c r="B502" s="4"/>
      <c r="C502" s="4"/>
      <c r="D502" s="4"/>
      <c r="E502" s="4"/>
      <c r="F502" s="5"/>
      <c r="G502" s="5"/>
    </row>
    <row r="503" spans="1:7" x14ac:dyDescent="0.25">
      <c r="A503" s="3"/>
      <c r="B503" s="4"/>
      <c r="C503" s="4"/>
      <c r="D503" s="4"/>
      <c r="E503" s="4"/>
      <c r="F503" s="5"/>
      <c r="G503" s="5"/>
    </row>
    <row r="504" spans="1:7" x14ac:dyDescent="0.25">
      <c r="A504" s="3"/>
      <c r="B504" s="4"/>
      <c r="C504" s="4"/>
      <c r="D504" s="4"/>
      <c r="E504" s="4"/>
      <c r="F504" s="5"/>
      <c r="G504" s="5"/>
    </row>
    <row r="505" spans="1:7" x14ac:dyDescent="0.25">
      <c r="A505" s="3"/>
      <c r="B505" s="4"/>
      <c r="C505" s="4"/>
      <c r="D505" s="4"/>
      <c r="E505" s="4"/>
      <c r="F505" s="5"/>
      <c r="G505" s="5"/>
    </row>
    <row r="506" spans="1:7" x14ac:dyDescent="0.25">
      <c r="A506" s="3"/>
      <c r="B506" s="4"/>
      <c r="C506" s="4"/>
      <c r="D506" s="4"/>
      <c r="E506" s="4"/>
      <c r="F506" s="5"/>
      <c r="G506" s="5"/>
    </row>
    <row r="507" spans="1:7" x14ac:dyDescent="0.25">
      <c r="A507" s="3"/>
      <c r="B507" s="4"/>
      <c r="C507" s="4"/>
      <c r="D507" s="4"/>
      <c r="E507" s="4"/>
      <c r="F507" s="5"/>
      <c r="G507" s="5"/>
    </row>
    <row r="508" spans="1:7" x14ac:dyDescent="0.25">
      <c r="A508" s="3"/>
      <c r="B508" s="4"/>
      <c r="C508" s="4"/>
      <c r="D508" s="4"/>
      <c r="E508" s="4"/>
      <c r="F508" s="5"/>
      <c r="G508" s="5"/>
    </row>
    <row r="509" spans="1:7" x14ac:dyDescent="0.25">
      <c r="A509" s="3"/>
      <c r="B509" s="4"/>
      <c r="C509" s="4"/>
      <c r="D509" s="4"/>
      <c r="E509" s="4"/>
      <c r="F509" s="5"/>
      <c r="G509" s="5"/>
    </row>
    <row r="510" spans="1:7" x14ac:dyDescent="0.25">
      <c r="A510" s="3"/>
      <c r="B510" s="4"/>
      <c r="C510" s="4"/>
      <c r="D510" s="4"/>
      <c r="E510" s="4"/>
      <c r="F510" s="5"/>
      <c r="G510" s="5"/>
    </row>
    <row r="511" spans="1:7" x14ac:dyDescent="0.25">
      <c r="A511" s="3"/>
      <c r="B511" s="4"/>
      <c r="C511" s="4"/>
      <c r="D511" s="4"/>
      <c r="E511" s="4"/>
      <c r="F511" s="5"/>
      <c r="G511" s="5"/>
    </row>
    <row r="512" spans="1:7" x14ac:dyDescent="0.25">
      <c r="A512" s="3"/>
      <c r="B512" s="4"/>
      <c r="C512" s="4"/>
      <c r="D512" s="4"/>
      <c r="E512" s="4"/>
      <c r="F512" s="5"/>
      <c r="G512" s="5"/>
    </row>
    <row r="513" spans="1:7" x14ac:dyDescent="0.25">
      <c r="A513" s="3"/>
      <c r="B513" s="4"/>
      <c r="C513" s="4"/>
      <c r="D513" s="4"/>
      <c r="E513" s="4"/>
      <c r="F513" s="5"/>
      <c r="G513" s="5"/>
    </row>
    <row r="514" spans="1:7" x14ac:dyDescent="0.25">
      <c r="A514" s="3"/>
      <c r="B514" s="4"/>
      <c r="C514" s="4"/>
      <c r="D514" s="4"/>
      <c r="E514" s="4"/>
      <c r="F514" s="5"/>
      <c r="G514" s="5"/>
    </row>
    <row r="515" spans="1:7" x14ac:dyDescent="0.25">
      <c r="A515" s="3"/>
      <c r="B515" s="4"/>
      <c r="C515" s="4"/>
      <c r="D515" s="4"/>
      <c r="E515" s="4"/>
      <c r="F515" s="5"/>
      <c r="G515" s="5"/>
    </row>
    <row r="516" spans="1:7" x14ac:dyDescent="0.25">
      <c r="A516" s="3"/>
      <c r="B516" s="4"/>
      <c r="C516" s="4"/>
      <c r="D516" s="4"/>
      <c r="E516" s="4"/>
      <c r="F516" s="5"/>
      <c r="G516" s="5"/>
    </row>
    <row r="517" spans="1:7" x14ac:dyDescent="0.25">
      <c r="A517" s="3"/>
      <c r="B517" s="4"/>
      <c r="C517" s="4"/>
      <c r="D517" s="4"/>
      <c r="E517" s="4"/>
      <c r="F517" s="5"/>
      <c r="G517" s="5"/>
    </row>
    <row r="518" spans="1:7" x14ac:dyDescent="0.25">
      <c r="A518" s="3"/>
      <c r="B518" s="4"/>
      <c r="C518" s="4"/>
      <c r="D518" s="4"/>
      <c r="E518" s="4"/>
      <c r="F518" s="5"/>
      <c r="G518" s="5"/>
    </row>
    <row r="519" spans="1:7" x14ac:dyDescent="0.25">
      <c r="A519" s="3"/>
      <c r="B519" s="4"/>
      <c r="C519" s="4"/>
      <c r="D519" s="4"/>
      <c r="E519" s="4"/>
      <c r="F519" s="5"/>
      <c r="G519" s="5"/>
    </row>
    <row r="520" spans="1:7" x14ac:dyDescent="0.25">
      <c r="A520" s="3"/>
      <c r="B520" s="4"/>
      <c r="C520" s="4"/>
      <c r="D520" s="4"/>
      <c r="E520" s="4"/>
      <c r="F520" s="5"/>
      <c r="G520" s="5"/>
    </row>
    <row r="521" spans="1:7" x14ac:dyDescent="0.25">
      <c r="A521" s="3"/>
      <c r="B521" s="4"/>
      <c r="C521" s="4"/>
      <c r="D521" s="4"/>
      <c r="E521" s="4"/>
      <c r="F521" s="5"/>
      <c r="G521" s="5"/>
    </row>
    <row r="522" spans="1:7" x14ac:dyDescent="0.25">
      <c r="A522" s="3"/>
      <c r="B522" s="4"/>
      <c r="C522" s="4"/>
      <c r="D522" s="4"/>
      <c r="E522" s="4"/>
      <c r="F522" s="5"/>
      <c r="G522" s="5"/>
    </row>
    <row r="523" spans="1:7" x14ac:dyDescent="0.25">
      <c r="A523" s="3"/>
      <c r="B523" s="4"/>
      <c r="C523" s="4"/>
      <c r="D523" s="4"/>
      <c r="E523" s="4"/>
      <c r="F523" s="5"/>
      <c r="G523" s="5"/>
    </row>
    <row r="524" spans="1:7" x14ac:dyDescent="0.25">
      <c r="A524" s="3"/>
      <c r="B524" s="4"/>
      <c r="C524" s="4"/>
      <c r="D524" s="4"/>
      <c r="E524" s="4"/>
      <c r="F524" s="5"/>
      <c r="G524" s="5"/>
    </row>
    <row r="525" spans="1:7" x14ac:dyDescent="0.25">
      <c r="A525" s="3"/>
      <c r="B525" s="4"/>
      <c r="C525" s="4"/>
      <c r="D525" s="4"/>
      <c r="E525" s="4"/>
      <c r="F525" s="5"/>
      <c r="G525" s="5"/>
    </row>
    <row r="526" spans="1:7" x14ac:dyDescent="0.25">
      <c r="A526" s="3"/>
      <c r="B526" s="4"/>
      <c r="C526" s="4"/>
      <c r="D526" s="4"/>
      <c r="E526" s="4"/>
      <c r="F526" s="5"/>
      <c r="G526" s="5"/>
    </row>
    <row r="527" spans="1:7" x14ac:dyDescent="0.25">
      <c r="A527" s="3"/>
      <c r="B527" s="4"/>
      <c r="C527" s="4"/>
      <c r="D527" s="4"/>
      <c r="E527" s="4"/>
      <c r="F527" s="5"/>
      <c r="G527" s="5"/>
    </row>
    <row r="528" spans="1:7" x14ac:dyDescent="0.25">
      <c r="A528" s="3"/>
      <c r="B528" s="4"/>
      <c r="C528" s="4"/>
      <c r="D528" s="4"/>
      <c r="E528" s="4"/>
      <c r="F528" s="5"/>
      <c r="G528" s="5"/>
    </row>
    <row r="529" spans="1:7" x14ac:dyDescent="0.25">
      <c r="A529" s="3"/>
      <c r="B529" s="4"/>
      <c r="C529" s="4"/>
      <c r="D529" s="4"/>
      <c r="E529" s="4"/>
      <c r="F529" s="5"/>
      <c r="G529" s="5"/>
    </row>
    <row r="530" spans="1:7" x14ac:dyDescent="0.25">
      <c r="A530" s="3"/>
      <c r="B530" s="4"/>
      <c r="C530" s="4"/>
      <c r="D530" s="4"/>
      <c r="E530" s="4"/>
      <c r="F530" s="5"/>
      <c r="G530" s="5"/>
    </row>
    <row r="531" spans="1:7" x14ac:dyDescent="0.25">
      <c r="A531" s="3"/>
      <c r="B531" s="4"/>
      <c r="C531" s="4"/>
      <c r="D531" s="4"/>
      <c r="E531" s="4"/>
      <c r="F531" s="5"/>
      <c r="G531" s="5"/>
    </row>
    <row r="532" spans="1:7" x14ac:dyDescent="0.25">
      <c r="A532" s="3"/>
      <c r="B532" s="4"/>
      <c r="C532" s="4"/>
      <c r="D532" s="4"/>
      <c r="E532" s="4"/>
      <c r="F532" s="5"/>
      <c r="G532" s="5"/>
    </row>
    <row r="533" spans="1:7" x14ac:dyDescent="0.25">
      <c r="A533" s="3"/>
      <c r="B533" s="4"/>
      <c r="C533" s="4"/>
      <c r="D533" s="4"/>
      <c r="E533" s="4"/>
      <c r="F533" s="5"/>
      <c r="G533" s="5"/>
    </row>
    <row r="534" spans="1:7" x14ac:dyDescent="0.25">
      <c r="A534" s="3"/>
      <c r="B534" s="4"/>
      <c r="C534" s="4"/>
      <c r="D534" s="4"/>
      <c r="E534" s="4"/>
      <c r="F534" s="5"/>
      <c r="G534" s="5"/>
    </row>
    <row r="535" spans="1:7" x14ac:dyDescent="0.25">
      <c r="A535" s="3"/>
      <c r="B535" s="4"/>
      <c r="C535" s="4"/>
      <c r="D535" s="4"/>
      <c r="E535" s="4"/>
      <c r="F535" s="5"/>
      <c r="G535" s="5"/>
    </row>
    <row r="536" spans="1:7" x14ac:dyDescent="0.25">
      <c r="A536" s="3"/>
      <c r="B536" s="4"/>
      <c r="C536" s="4"/>
      <c r="D536" s="4"/>
      <c r="E536" s="4"/>
      <c r="F536" s="5"/>
      <c r="G536" s="5"/>
    </row>
    <row r="537" spans="1:7" x14ac:dyDescent="0.25">
      <c r="A537" s="3"/>
      <c r="B537" s="4"/>
      <c r="C537" s="4"/>
      <c r="D537" s="4"/>
      <c r="E537" s="4"/>
      <c r="F537" s="5"/>
      <c r="G537" s="5"/>
    </row>
    <row r="538" spans="1:7" x14ac:dyDescent="0.25">
      <c r="A538" s="3"/>
      <c r="B538" s="4"/>
      <c r="C538" s="4"/>
      <c r="D538" s="4"/>
      <c r="E538" s="4"/>
      <c r="F538" s="5"/>
      <c r="G538" s="5"/>
    </row>
    <row r="539" spans="1:7" x14ac:dyDescent="0.25">
      <c r="A539" s="3"/>
      <c r="B539" s="4"/>
      <c r="C539" s="4"/>
      <c r="D539" s="4"/>
      <c r="E539" s="4"/>
      <c r="F539" s="5"/>
      <c r="G539" s="5"/>
    </row>
    <row r="540" spans="1:7" x14ac:dyDescent="0.25">
      <c r="A540" s="3"/>
      <c r="B540" s="4"/>
      <c r="C540" s="4"/>
      <c r="D540" s="4"/>
      <c r="E540" s="4"/>
      <c r="F540" s="5"/>
      <c r="G540" s="5"/>
    </row>
    <row r="541" spans="1:7" x14ac:dyDescent="0.25">
      <c r="A541" s="3"/>
      <c r="B541" s="4"/>
      <c r="C541" s="4"/>
      <c r="D541" s="4"/>
      <c r="E541" s="4"/>
      <c r="F541" s="5"/>
      <c r="G541" s="5"/>
    </row>
    <row r="542" spans="1:7" x14ac:dyDescent="0.25">
      <c r="A542" s="3"/>
      <c r="B542" s="4"/>
      <c r="C542" s="4"/>
      <c r="D542" s="4"/>
      <c r="E542" s="4"/>
      <c r="F542" s="5"/>
      <c r="G542" s="5"/>
    </row>
    <row r="543" spans="1:7" x14ac:dyDescent="0.25">
      <c r="A543" s="3"/>
      <c r="B543" s="4"/>
      <c r="C543" s="4"/>
      <c r="D543" s="4"/>
      <c r="E543" s="4"/>
      <c r="F543" s="5"/>
      <c r="G543" s="5"/>
    </row>
    <row r="544" spans="1:7" x14ac:dyDescent="0.25">
      <c r="A544" s="3"/>
      <c r="B544" s="4"/>
      <c r="C544" s="4"/>
      <c r="D544" s="4"/>
      <c r="E544" s="4"/>
      <c r="F544" s="5"/>
      <c r="G544" s="5"/>
    </row>
    <row r="545" spans="1:7" x14ac:dyDescent="0.25">
      <c r="A545" s="3"/>
      <c r="B545" s="4"/>
      <c r="C545" s="4"/>
      <c r="D545" s="4"/>
      <c r="E545" s="4"/>
      <c r="F545" s="5"/>
      <c r="G545" s="5"/>
    </row>
    <row r="546" spans="1:7" x14ac:dyDescent="0.25">
      <c r="A546" s="3"/>
      <c r="B546" s="4"/>
      <c r="C546" s="4"/>
      <c r="D546" s="4"/>
      <c r="E546" s="4"/>
      <c r="F546" s="5"/>
      <c r="G546" s="5"/>
    </row>
    <row r="547" spans="1:7" x14ac:dyDescent="0.25">
      <c r="A547" s="3"/>
      <c r="B547" s="4"/>
      <c r="C547" s="4"/>
      <c r="D547" s="4"/>
      <c r="E547" s="4"/>
      <c r="F547" s="5"/>
      <c r="G547" s="5"/>
    </row>
    <row r="548" spans="1:7" x14ac:dyDescent="0.25">
      <c r="A548" s="3"/>
      <c r="B548" s="4"/>
      <c r="C548" s="4"/>
      <c r="D548" s="4"/>
      <c r="E548" s="4"/>
      <c r="F548" s="5"/>
      <c r="G548" s="5"/>
    </row>
    <row r="549" spans="1:7" x14ac:dyDescent="0.25">
      <c r="A549" s="3"/>
      <c r="B549" s="4"/>
      <c r="C549" s="4"/>
      <c r="D549" s="4"/>
      <c r="E549" s="4"/>
      <c r="F549" s="5"/>
      <c r="G549" s="5"/>
    </row>
    <row r="550" spans="1:7" x14ac:dyDescent="0.25">
      <c r="A550" s="3"/>
      <c r="B550" s="4"/>
      <c r="C550" s="4"/>
      <c r="D550" s="4"/>
      <c r="E550" s="4"/>
      <c r="F550" s="5"/>
      <c r="G550" s="5"/>
    </row>
    <row r="551" spans="1:7" x14ac:dyDescent="0.25">
      <c r="A551" s="3"/>
      <c r="B551" s="4"/>
      <c r="C551" s="4"/>
      <c r="D551" s="4"/>
      <c r="E551" s="4"/>
      <c r="F551" s="5"/>
      <c r="G551" s="5"/>
    </row>
    <row r="552" spans="1:7" x14ac:dyDescent="0.25">
      <c r="A552" s="3"/>
      <c r="B552" s="4"/>
      <c r="C552" s="4"/>
      <c r="D552" s="4"/>
      <c r="E552" s="4"/>
      <c r="F552" s="5"/>
      <c r="G552" s="5"/>
    </row>
    <row r="553" spans="1:7" x14ac:dyDescent="0.25">
      <c r="A553" s="3"/>
      <c r="B553" s="4"/>
      <c r="C553" s="4"/>
      <c r="D553" s="4"/>
      <c r="E553" s="4"/>
      <c r="F553" s="5"/>
      <c r="G553" s="5"/>
    </row>
    <row r="554" spans="1:7" x14ac:dyDescent="0.25">
      <c r="A554" s="3"/>
      <c r="B554" s="4"/>
      <c r="C554" s="4"/>
      <c r="D554" s="4"/>
      <c r="E554" s="4"/>
      <c r="F554" s="5"/>
      <c r="G554" s="5"/>
    </row>
    <row r="555" spans="1:7" x14ac:dyDescent="0.25">
      <c r="A555" s="3"/>
      <c r="B555" s="4"/>
      <c r="C555" s="4"/>
      <c r="D555" s="4"/>
      <c r="E555" s="4"/>
      <c r="F555" s="5"/>
      <c r="G555" s="5"/>
    </row>
    <row r="556" spans="1:7" x14ac:dyDescent="0.25">
      <c r="A556" s="3"/>
      <c r="B556" s="4"/>
      <c r="C556" s="4"/>
      <c r="D556" s="4"/>
      <c r="E556" s="4"/>
      <c r="F556" s="5"/>
      <c r="G556" s="5"/>
    </row>
    <row r="557" spans="1:7" x14ac:dyDescent="0.25">
      <c r="A557" s="3"/>
      <c r="B557" s="4"/>
      <c r="C557" s="4"/>
      <c r="D557" s="4"/>
      <c r="E557" s="4"/>
      <c r="F557" s="5"/>
      <c r="G557" s="5"/>
    </row>
    <row r="558" spans="1:7" x14ac:dyDescent="0.25">
      <c r="A558" s="3"/>
      <c r="B558" s="4"/>
      <c r="C558" s="4"/>
      <c r="D558" s="4"/>
      <c r="E558" s="4"/>
      <c r="F558" s="5"/>
      <c r="G558" s="5"/>
    </row>
    <row r="559" spans="1:7" x14ac:dyDescent="0.25">
      <c r="A559" s="3"/>
      <c r="B559" s="4"/>
      <c r="C559" s="4"/>
      <c r="D559" s="4"/>
      <c r="E559" s="4"/>
      <c r="F559" s="5"/>
      <c r="G559" s="5"/>
    </row>
    <row r="560" spans="1:7" x14ac:dyDescent="0.25">
      <c r="A560" s="3"/>
      <c r="B560" s="4"/>
      <c r="C560" s="4"/>
      <c r="D560" s="4"/>
      <c r="E560" s="4"/>
      <c r="F560" s="5"/>
      <c r="G560" s="5"/>
    </row>
    <row r="561" spans="1:7" x14ac:dyDescent="0.25">
      <c r="A561" s="3"/>
      <c r="B561" s="4"/>
      <c r="C561" s="4"/>
      <c r="D561" s="4"/>
      <c r="E561" s="4"/>
      <c r="F561" s="5"/>
      <c r="G561" s="5"/>
    </row>
    <row r="562" spans="1:7" x14ac:dyDescent="0.25">
      <c r="A562" s="3"/>
      <c r="B562" s="4"/>
      <c r="C562" s="4"/>
      <c r="D562" s="4"/>
      <c r="E562" s="4"/>
      <c r="F562" s="5"/>
      <c r="G562" s="5"/>
    </row>
    <row r="563" spans="1:7" x14ac:dyDescent="0.25">
      <c r="A563" s="3"/>
      <c r="B563" s="4"/>
      <c r="C563" s="4"/>
      <c r="D563" s="4"/>
      <c r="E563" s="4"/>
      <c r="F563" s="5"/>
      <c r="G563" s="5"/>
    </row>
    <row r="564" spans="1:7" x14ac:dyDescent="0.25">
      <c r="A564" s="3"/>
      <c r="B564" s="4"/>
      <c r="C564" s="4"/>
      <c r="D564" s="4"/>
      <c r="E564" s="4"/>
      <c r="F564" s="5"/>
      <c r="G564" s="5"/>
    </row>
    <row r="565" spans="1:7" x14ac:dyDescent="0.25">
      <c r="A565" s="3"/>
      <c r="B565" s="4"/>
      <c r="C565" s="4"/>
      <c r="D565" s="4"/>
      <c r="E565" s="4"/>
      <c r="F565" s="5"/>
      <c r="G565" s="5"/>
    </row>
    <row r="566" spans="1:7" x14ac:dyDescent="0.25">
      <c r="A566" s="3"/>
      <c r="B566" s="4"/>
      <c r="C566" s="4"/>
      <c r="D566" s="4"/>
      <c r="E566" s="4"/>
      <c r="F566" s="5"/>
      <c r="G566" s="5"/>
    </row>
    <row r="567" spans="1:7" x14ac:dyDescent="0.25">
      <c r="A567" s="3"/>
      <c r="B567" s="4"/>
      <c r="C567" s="4"/>
      <c r="D567" s="4"/>
      <c r="E567" s="4"/>
      <c r="F567" s="5"/>
      <c r="G567" s="5"/>
    </row>
    <row r="568" spans="1:7" x14ac:dyDescent="0.25">
      <c r="A568" s="3"/>
      <c r="B568" s="4"/>
      <c r="C568" s="4"/>
      <c r="D568" s="4"/>
      <c r="E568" s="4"/>
      <c r="F568" s="5"/>
      <c r="G568" s="5"/>
    </row>
    <row r="569" spans="1:7" x14ac:dyDescent="0.25">
      <c r="A569" s="3"/>
      <c r="B569" s="4"/>
      <c r="C569" s="4"/>
      <c r="D569" s="4"/>
      <c r="E569" s="4"/>
      <c r="F569" s="5"/>
      <c r="G569" s="5"/>
    </row>
    <row r="570" spans="1:7" x14ac:dyDescent="0.25">
      <c r="A570" s="3"/>
      <c r="B570" s="4"/>
      <c r="C570" s="4"/>
      <c r="D570" s="4"/>
      <c r="E570" s="4"/>
      <c r="F570" s="5"/>
      <c r="G570" s="5"/>
    </row>
    <row r="571" spans="1:7" x14ac:dyDescent="0.25">
      <c r="A571" s="3"/>
      <c r="B571" s="4"/>
      <c r="C571" s="4"/>
      <c r="D571" s="4"/>
      <c r="E571" s="4"/>
      <c r="F571" s="5"/>
      <c r="G571" s="5"/>
    </row>
    <row r="572" spans="1:7" x14ac:dyDescent="0.25">
      <c r="A572" s="3"/>
      <c r="B572" s="4"/>
      <c r="C572" s="4"/>
      <c r="D572" s="4"/>
      <c r="E572" s="4"/>
      <c r="F572" s="5"/>
      <c r="G572" s="5"/>
    </row>
    <row r="573" spans="1:7" x14ac:dyDescent="0.25">
      <c r="A573" s="3"/>
      <c r="B573" s="4"/>
      <c r="C573" s="4"/>
      <c r="D573" s="4"/>
      <c r="E573" s="4"/>
      <c r="F573" s="5"/>
      <c r="G573" s="5"/>
    </row>
    <row r="574" spans="1:7" x14ac:dyDescent="0.25">
      <c r="A574" s="3"/>
      <c r="B574" s="4"/>
      <c r="C574" s="4"/>
      <c r="D574" s="4"/>
      <c r="E574" s="4"/>
      <c r="F574" s="5"/>
      <c r="G574" s="5"/>
    </row>
    <row r="575" spans="1:7" x14ac:dyDescent="0.25">
      <c r="A575" s="3"/>
      <c r="B575" s="4"/>
      <c r="C575" s="4"/>
      <c r="D575" s="4"/>
      <c r="E575" s="4"/>
      <c r="F575" s="5"/>
      <c r="G575" s="5"/>
    </row>
    <row r="576" spans="1:7" x14ac:dyDescent="0.25">
      <c r="A576" s="3"/>
      <c r="B576" s="4"/>
      <c r="C576" s="4"/>
      <c r="D576" s="4"/>
      <c r="E576" s="4"/>
      <c r="F576" s="5"/>
      <c r="G576" s="5"/>
    </row>
    <row r="577" spans="1:7" x14ac:dyDescent="0.25">
      <c r="A577" s="3"/>
      <c r="B577" s="4"/>
      <c r="C577" s="4"/>
      <c r="D577" s="4"/>
      <c r="E577" s="4"/>
      <c r="F577" s="5"/>
      <c r="G577" s="5"/>
    </row>
    <row r="578" spans="1:7" x14ac:dyDescent="0.25">
      <c r="A578" s="3"/>
      <c r="B578" s="4"/>
      <c r="C578" s="4"/>
      <c r="D578" s="4"/>
      <c r="E578" s="4"/>
      <c r="F578" s="5"/>
      <c r="G578" s="5"/>
    </row>
    <row r="579" spans="1:7" x14ac:dyDescent="0.25">
      <c r="A579" s="3"/>
      <c r="B579" s="4"/>
      <c r="C579" s="4"/>
      <c r="D579" s="4"/>
      <c r="E579" s="4"/>
      <c r="F579" s="5"/>
      <c r="G579" s="5"/>
    </row>
    <row r="580" spans="1:7" x14ac:dyDescent="0.25">
      <c r="A580" s="3"/>
      <c r="B580" s="4"/>
      <c r="C580" s="4"/>
      <c r="D580" s="4"/>
      <c r="E580" s="4"/>
      <c r="F580" s="5"/>
      <c r="G580" s="5"/>
    </row>
    <row r="581" spans="1:7" x14ac:dyDescent="0.25">
      <c r="A581" s="3"/>
      <c r="B581" s="4"/>
      <c r="C581" s="4"/>
      <c r="D581" s="4"/>
      <c r="E581" s="4"/>
      <c r="F581" s="5"/>
      <c r="G581" s="5"/>
    </row>
    <row r="582" spans="1:7" x14ac:dyDescent="0.25">
      <c r="A582" s="3"/>
      <c r="B582" s="4"/>
      <c r="C582" s="4"/>
      <c r="D582" s="4"/>
      <c r="E582" s="4"/>
      <c r="F582" s="5"/>
      <c r="G582" s="5"/>
    </row>
    <row r="583" spans="1:7" x14ac:dyDescent="0.25">
      <c r="A583" s="3"/>
      <c r="B583" s="4"/>
      <c r="C583" s="4"/>
      <c r="D583" s="4"/>
      <c r="E583" s="4"/>
      <c r="F583" s="5"/>
      <c r="G583" s="5"/>
    </row>
    <row r="584" spans="1:7" x14ac:dyDescent="0.25">
      <c r="A584" s="3"/>
      <c r="B584" s="4"/>
      <c r="C584" s="4"/>
      <c r="D584" s="4"/>
      <c r="E584" s="4"/>
      <c r="F584" s="5"/>
      <c r="G584" s="5"/>
    </row>
    <row r="585" spans="1:7" x14ac:dyDescent="0.25">
      <c r="A585" s="3"/>
      <c r="B585" s="4"/>
      <c r="C585" s="4"/>
      <c r="D585" s="4"/>
      <c r="E585" s="4"/>
      <c r="F585" s="5"/>
      <c r="G585" s="5"/>
    </row>
    <row r="586" spans="1:7" x14ac:dyDescent="0.25">
      <c r="A586" s="3"/>
      <c r="B586" s="4"/>
      <c r="C586" s="4"/>
      <c r="D586" s="4"/>
      <c r="E586" s="4"/>
      <c r="F586" s="5"/>
      <c r="G586" s="5"/>
    </row>
    <row r="587" spans="1:7" x14ac:dyDescent="0.25">
      <c r="A587" s="3"/>
      <c r="B587" s="4"/>
      <c r="C587" s="4"/>
      <c r="D587" s="4"/>
      <c r="E587" s="4"/>
      <c r="F587" s="5"/>
      <c r="G587" s="5"/>
    </row>
    <row r="588" spans="1:7" x14ac:dyDescent="0.25">
      <c r="A588" s="3"/>
      <c r="B588" s="4"/>
      <c r="C588" s="4"/>
      <c r="D588" s="4"/>
      <c r="E588" s="4"/>
      <c r="F588" s="5"/>
      <c r="G588" s="5"/>
    </row>
    <row r="589" spans="1:7" x14ac:dyDescent="0.25">
      <c r="A589" s="3"/>
      <c r="B589" s="4"/>
      <c r="C589" s="4"/>
      <c r="D589" s="4"/>
      <c r="E589" s="4"/>
      <c r="F589" s="5"/>
      <c r="G589" s="5"/>
    </row>
    <row r="590" spans="1:7" x14ac:dyDescent="0.25">
      <c r="A590" s="3"/>
      <c r="B590" s="4"/>
      <c r="C590" s="4"/>
      <c r="D590" s="4"/>
      <c r="E590" s="4"/>
      <c r="F590" s="5"/>
      <c r="G590" s="5"/>
    </row>
    <row r="591" spans="1:7" x14ac:dyDescent="0.25">
      <c r="A591" s="3"/>
      <c r="B591" s="4"/>
      <c r="C591" s="4"/>
      <c r="D591" s="4"/>
      <c r="E591" s="4"/>
      <c r="F591" s="5"/>
      <c r="G591" s="5"/>
    </row>
    <row r="592" spans="1:7" x14ac:dyDescent="0.25">
      <c r="A592" s="3"/>
      <c r="B592" s="4"/>
      <c r="C592" s="4"/>
      <c r="D592" s="4"/>
      <c r="E592" s="4"/>
      <c r="F592" s="5"/>
      <c r="G592" s="5"/>
    </row>
    <row r="593" spans="1:7" x14ac:dyDescent="0.25">
      <c r="A593" s="3"/>
      <c r="B593" s="4"/>
      <c r="C593" s="4"/>
      <c r="D593" s="4"/>
      <c r="E593" s="4"/>
      <c r="F593" s="5"/>
      <c r="G593" s="5"/>
    </row>
    <row r="594" spans="1:7" x14ac:dyDescent="0.25">
      <c r="A594" s="3"/>
      <c r="B594" s="4"/>
      <c r="C594" s="4"/>
      <c r="D594" s="4"/>
      <c r="E594" s="4"/>
      <c r="F594" s="5"/>
      <c r="G594" s="5"/>
    </row>
    <row r="595" spans="1:7" x14ac:dyDescent="0.25">
      <c r="A595" s="3"/>
      <c r="B595" s="4"/>
      <c r="C595" s="4"/>
      <c r="D595" s="4"/>
      <c r="E595" s="4"/>
      <c r="F595" s="5"/>
      <c r="G595" s="5"/>
    </row>
    <row r="596" spans="1:7" x14ac:dyDescent="0.25">
      <c r="A596" s="3"/>
      <c r="B596" s="4"/>
      <c r="C596" s="4"/>
      <c r="D596" s="4"/>
      <c r="E596" s="4"/>
      <c r="F596" s="5"/>
      <c r="G596" s="5"/>
    </row>
    <row r="597" spans="1:7" x14ac:dyDescent="0.25">
      <c r="A597" s="3"/>
      <c r="B597" s="4"/>
      <c r="C597" s="4"/>
      <c r="D597" s="4"/>
      <c r="E597" s="4"/>
      <c r="F597" s="5"/>
      <c r="G597" s="5"/>
    </row>
    <row r="598" spans="1:7" x14ac:dyDescent="0.25">
      <c r="A598" s="3"/>
      <c r="B598" s="4"/>
      <c r="C598" s="4"/>
      <c r="D598" s="4"/>
      <c r="E598" s="4"/>
      <c r="F598" s="5"/>
      <c r="G598" s="5"/>
    </row>
    <row r="599" spans="1:7" x14ac:dyDescent="0.25">
      <c r="A599" s="3"/>
      <c r="B599" s="4"/>
      <c r="C599" s="4"/>
      <c r="D599" s="4"/>
      <c r="E599" s="4"/>
      <c r="F599" s="5"/>
      <c r="G599" s="5"/>
    </row>
    <row r="600" spans="1:7" x14ac:dyDescent="0.25">
      <c r="A600" s="3"/>
      <c r="B600" s="4"/>
      <c r="C600" s="4"/>
      <c r="D600" s="4"/>
      <c r="E600" s="4"/>
      <c r="F600" s="5"/>
      <c r="G600" s="5"/>
    </row>
    <row r="601" spans="1:7" x14ac:dyDescent="0.25">
      <c r="A601" s="3"/>
      <c r="B601" s="4"/>
      <c r="C601" s="4"/>
      <c r="D601" s="4"/>
      <c r="E601" s="4"/>
      <c r="F601" s="5"/>
      <c r="G601" s="5"/>
    </row>
    <row r="602" spans="1:7" x14ac:dyDescent="0.25">
      <c r="A602" s="3"/>
      <c r="B602" s="4"/>
      <c r="C602" s="4"/>
      <c r="D602" s="4"/>
      <c r="E602" s="4"/>
      <c r="F602" s="5"/>
      <c r="G602" s="5"/>
    </row>
    <row r="603" spans="1:7" x14ac:dyDescent="0.25">
      <c r="A603" s="3"/>
      <c r="B603" s="4"/>
      <c r="C603" s="4"/>
      <c r="D603" s="4"/>
      <c r="E603" s="4"/>
      <c r="F603" s="5"/>
      <c r="G603" s="5"/>
    </row>
    <row r="604" spans="1:7" x14ac:dyDescent="0.25">
      <c r="A604" s="3"/>
      <c r="B604" s="4"/>
      <c r="C604" s="4"/>
      <c r="D604" s="4"/>
      <c r="E604" s="4"/>
      <c r="F604" s="5"/>
      <c r="G604" s="5"/>
    </row>
    <row r="605" spans="1:7" x14ac:dyDescent="0.25">
      <c r="A605" s="3"/>
      <c r="B605" s="4"/>
      <c r="C605" s="4"/>
      <c r="D605" s="4"/>
      <c r="E605" s="4"/>
      <c r="F605" s="5"/>
      <c r="G605" s="5"/>
    </row>
    <row r="606" spans="1:7" x14ac:dyDescent="0.25">
      <c r="A606" s="3"/>
      <c r="B606" s="4"/>
      <c r="C606" s="4"/>
      <c r="D606" s="4"/>
      <c r="E606" s="4"/>
      <c r="F606" s="5"/>
      <c r="G606" s="5"/>
    </row>
    <row r="607" spans="1:7" x14ac:dyDescent="0.25">
      <c r="A607" s="3"/>
      <c r="B607" s="4"/>
      <c r="C607" s="4"/>
      <c r="D607" s="4"/>
      <c r="E607" s="4"/>
      <c r="F607" s="5"/>
      <c r="G607" s="5"/>
    </row>
    <row r="608" spans="1:7" x14ac:dyDescent="0.25">
      <c r="A608" s="3"/>
      <c r="B608" s="4"/>
      <c r="C608" s="4"/>
      <c r="D608" s="4"/>
      <c r="E608" s="4"/>
      <c r="F608" s="5"/>
      <c r="G608" s="5"/>
    </row>
    <row r="609" spans="1:7" x14ac:dyDescent="0.25">
      <c r="A609" s="3"/>
      <c r="B609" s="4"/>
      <c r="C609" s="4"/>
      <c r="D609" s="4"/>
      <c r="E609" s="4"/>
      <c r="F609" s="5"/>
      <c r="G609" s="5"/>
    </row>
    <row r="610" spans="1:7" x14ac:dyDescent="0.25">
      <c r="A610" s="3"/>
      <c r="B610" s="4"/>
      <c r="C610" s="4"/>
      <c r="D610" s="4"/>
      <c r="E610" s="4"/>
      <c r="F610" s="5"/>
      <c r="G610" s="5"/>
    </row>
    <row r="611" spans="1:7" x14ac:dyDescent="0.25">
      <c r="A611" s="3"/>
      <c r="B611" s="4"/>
      <c r="C611" s="4"/>
      <c r="D611" s="4"/>
      <c r="E611" s="4"/>
      <c r="F611" s="5"/>
      <c r="G611" s="5"/>
    </row>
    <row r="612" spans="1:7" x14ac:dyDescent="0.25">
      <c r="A612" s="3"/>
      <c r="B612" s="4"/>
      <c r="C612" s="4"/>
      <c r="D612" s="4"/>
      <c r="E612" s="4"/>
      <c r="F612" s="5"/>
      <c r="G612" s="5"/>
    </row>
    <row r="613" spans="1:7" x14ac:dyDescent="0.25">
      <c r="A613" s="3"/>
      <c r="B613" s="4"/>
      <c r="C613" s="4"/>
      <c r="D613" s="4"/>
      <c r="E613" s="4"/>
      <c r="F613" s="5"/>
      <c r="G613" s="5"/>
    </row>
    <row r="614" spans="1:7" x14ac:dyDescent="0.25">
      <c r="A614" s="3"/>
      <c r="B614" s="4"/>
      <c r="C614" s="4"/>
      <c r="D614" s="4"/>
      <c r="E614" s="4"/>
      <c r="F614" s="5"/>
      <c r="G614" s="5"/>
    </row>
    <row r="615" spans="1:7" x14ac:dyDescent="0.25">
      <c r="A615" s="3"/>
      <c r="B615" s="4"/>
      <c r="C615" s="4"/>
      <c r="D615" s="4"/>
      <c r="E615" s="4"/>
      <c r="F615" s="5"/>
      <c r="G615" s="5"/>
    </row>
    <row r="616" spans="1:7" x14ac:dyDescent="0.25">
      <c r="A616" s="3"/>
      <c r="B616" s="4"/>
      <c r="C616" s="4"/>
      <c r="D616" s="4"/>
      <c r="E616" s="4"/>
      <c r="F616" s="5"/>
      <c r="G616" s="5"/>
    </row>
    <row r="617" spans="1:7" x14ac:dyDescent="0.25">
      <c r="A617" s="3"/>
      <c r="B617" s="4"/>
      <c r="C617" s="4"/>
      <c r="D617" s="4"/>
      <c r="E617" s="4"/>
      <c r="F617" s="5"/>
      <c r="G617" s="5"/>
    </row>
    <row r="618" spans="1:7" x14ac:dyDescent="0.25">
      <c r="A618" s="3"/>
      <c r="B618" s="4"/>
      <c r="C618" s="4"/>
      <c r="D618" s="4"/>
      <c r="E618" s="4"/>
      <c r="F618" s="5"/>
      <c r="G618" s="5"/>
    </row>
    <row r="619" spans="1:7" x14ac:dyDescent="0.25">
      <c r="A619" s="3"/>
      <c r="B619" s="4"/>
      <c r="C619" s="4"/>
      <c r="D619" s="4"/>
      <c r="E619" s="4"/>
      <c r="F619" s="5"/>
      <c r="G619" s="5"/>
    </row>
    <row r="620" spans="1:7" x14ac:dyDescent="0.25">
      <c r="A620" s="3"/>
      <c r="B620" s="4"/>
      <c r="C620" s="4"/>
      <c r="D620" s="4"/>
      <c r="E620" s="4"/>
      <c r="F620" s="5"/>
      <c r="G620" s="5"/>
    </row>
    <row r="621" spans="1:7" x14ac:dyDescent="0.25">
      <c r="A621" s="3"/>
      <c r="B621" s="4"/>
      <c r="C621" s="4"/>
      <c r="D621" s="4"/>
      <c r="E621" s="4"/>
      <c r="F621" s="5"/>
      <c r="G621" s="5"/>
    </row>
    <row r="622" spans="1:7" x14ac:dyDescent="0.25">
      <c r="A622" s="3"/>
      <c r="B622" s="4"/>
      <c r="C622" s="4"/>
      <c r="D622" s="4"/>
      <c r="E622" s="4"/>
      <c r="F622" s="5"/>
      <c r="G622" s="5"/>
    </row>
    <row r="623" spans="1:7" x14ac:dyDescent="0.25">
      <c r="A623" s="3"/>
      <c r="B623" s="4"/>
      <c r="C623" s="4"/>
      <c r="D623" s="4"/>
      <c r="E623" s="4"/>
      <c r="F623" s="5"/>
      <c r="G623" s="5"/>
    </row>
    <row r="624" spans="1:7" x14ac:dyDescent="0.25">
      <c r="A624" s="3"/>
      <c r="B624" s="4"/>
      <c r="C624" s="4"/>
      <c r="D624" s="4"/>
      <c r="E624" s="4"/>
      <c r="F624" s="5"/>
      <c r="G624" s="5"/>
    </row>
    <row r="625" spans="1:7" x14ac:dyDescent="0.25">
      <c r="A625" s="3"/>
      <c r="B625" s="4"/>
      <c r="C625" s="4"/>
      <c r="D625" s="4"/>
      <c r="E625" s="4"/>
      <c r="F625" s="5"/>
      <c r="G625" s="5"/>
    </row>
    <row r="626" spans="1:7" x14ac:dyDescent="0.25">
      <c r="A626" s="3"/>
      <c r="B626" s="4"/>
      <c r="C626" s="4"/>
      <c r="D626" s="4"/>
      <c r="E626" s="4"/>
      <c r="F626" s="5"/>
      <c r="G626" s="5"/>
    </row>
    <row r="627" spans="1:7" x14ac:dyDescent="0.25">
      <c r="A627" s="3"/>
      <c r="B627" s="4"/>
      <c r="C627" s="4"/>
      <c r="D627" s="4"/>
      <c r="E627" s="4"/>
      <c r="F627" s="5"/>
      <c r="G627" s="5"/>
    </row>
    <row r="628" spans="1:7" x14ac:dyDescent="0.25">
      <c r="A628" s="3"/>
      <c r="B628" s="4"/>
      <c r="C628" s="4"/>
      <c r="D628" s="4"/>
      <c r="E628" s="4"/>
      <c r="F628" s="5"/>
      <c r="G628" s="5"/>
    </row>
    <row r="629" spans="1:7" x14ac:dyDescent="0.25">
      <c r="A629" s="3"/>
      <c r="B629" s="4"/>
      <c r="C629" s="4"/>
      <c r="D629" s="4"/>
      <c r="E629" s="4"/>
      <c r="F629" s="5"/>
      <c r="G629" s="5"/>
    </row>
    <row r="630" spans="1:7" x14ac:dyDescent="0.25">
      <c r="A630" s="3"/>
      <c r="B630" s="4"/>
      <c r="C630" s="4"/>
      <c r="D630" s="4"/>
      <c r="E630" s="4"/>
      <c r="F630" s="5"/>
      <c r="G630" s="5"/>
    </row>
    <row r="631" spans="1:7" x14ac:dyDescent="0.25">
      <c r="A631" s="3"/>
      <c r="B631" s="4"/>
      <c r="C631" s="4"/>
      <c r="D631" s="4"/>
      <c r="E631" s="4"/>
      <c r="F631" s="5"/>
      <c r="G631" s="5"/>
    </row>
    <row r="632" spans="1:7" x14ac:dyDescent="0.25">
      <c r="A632" s="3"/>
      <c r="B632" s="4"/>
      <c r="C632" s="4"/>
      <c r="D632" s="4"/>
      <c r="E632" s="4"/>
      <c r="F632" s="5"/>
      <c r="G632" s="5"/>
    </row>
    <row r="633" spans="1:7" x14ac:dyDescent="0.25">
      <c r="A633" s="3"/>
      <c r="B633" s="4"/>
      <c r="C633" s="4"/>
      <c r="D633" s="4"/>
      <c r="E633" s="4"/>
      <c r="F633" s="5"/>
      <c r="G633" s="5"/>
    </row>
    <row r="634" spans="1:7" x14ac:dyDescent="0.25">
      <c r="A634" s="3"/>
      <c r="B634" s="4"/>
      <c r="C634" s="4"/>
      <c r="D634" s="4"/>
      <c r="E634" s="4"/>
      <c r="F634" s="5"/>
      <c r="G634" s="5"/>
    </row>
    <row r="635" spans="1:7" x14ac:dyDescent="0.25">
      <c r="A635" s="3"/>
      <c r="B635" s="4"/>
      <c r="C635" s="4"/>
      <c r="D635" s="4"/>
      <c r="E635" s="4"/>
      <c r="F635" s="5"/>
      <c r="G635" s="5"/>
    </row>
    <row r="636" spans="1:7" x14ac:dyDescent="0.25">
      <c r="A636" s="3"/>
      <c r="B636" s="4"/>
      <c r="C636" s="4"/>
      <c r="D636" s="4"/>
      <c r="E636" s="4"/>
      <c r="F636" s="5"/>
      <c r="G636" s="5"/>
    </row>
    <row r="637" spans="1:7" x14ac:dyDescent="0.25">
      <c r="A637" s="3"/>
      <c r="B637" s="4"/>
      <c r="C637" s="4"/>
      <c r="D637" s="4"/>
      <c r="E637" s="4"/>
      <c r="F637" s="5"/>
      <c r="G637" s="5"/>
    </row>
    <row r="638" spans="1:7" x14ac:dyDescent="0.25">
      <c r="A638" s="3"/>
      <c r="B638" s="4"/>
      <c r="C638" s="4"/>
      <c r="D638" s="4"/>
      <c r="E638" s="4"/>
      <c r="F638" s="5"/>
      <c r="G638" s="5"/>
    </row>
    <row r="639" spans="1:7" x14ac:dyDescent="0.25">
      <c r="A639" s="3"/>
      <c r="B639" s="4"/>
      <c r="C639" s="4"/>
      <c r="D639" s="4"/>
      <c r="E639" s="4"/>
      <c r="F639" s="5"/>
      <c r="G639" s="5"/>
    </row>
    <row r="640" spans="1:7" x14ac:dyDescent="0.25">
      <c r="A640" s="3"/>
      <c r="B640" s="4"/>
      <c r="C640" s="4"/>
      <c r="D640" s="4"/>
      <c r="E640" s="4"/>
      <c r="F640" s="5"/>
      <c r="G640" s="5"/>
    </row>
    <row r="641" spans="1:7" x14ac:dyDescent="0.25">
      <c r="A641" s="3"/>
      <c r="B641" s="4"/>
      <c r="C641" s="4"/>
      <c r="D641" s="4"/>
      <c r="E641" s="4"/>
      <c r="F641" s="5"/>
      <c r="G641" s="5"/>
    </row>
    <row r="642" spans="1:7" x14ac:dyDescent="0.25">
      <c r="A642" s="3"/>
      <c r="B642" s="4"/>
      <c r="C642" s="4"/>
      <c r="D642" s="4"/>
      <c r="E642" s="4"/>
      <c r="F642" s="5"/>
      <c r="G642" s="5"/>
    </row>
    <row r="643" spans="1:7" x14ac:dyDescent="0.25">
      <c r="A643" s="3"/>
      <c r="B643" s="4"/>
      <c r="C643" s="4"/>
      <c r="D643" s="4"/>
      <c r="E643" s="4"/>
      <c r="F643" s="5"/>
      <c r="G643" s="5"/>
    </row>
    <row r="644" spans="1:7" x14ac:dyDescent="0.25">
      <c r="A644" s="3"/>
      <c r="B644" s="4"/>
      <c r="C644" s="4"/>
      <c r="D644" s="4"/>
      <c r="E644" s="4"/>
      <c r="F644" s="5"/>
      <c r="G644" s="5"/>
    </row>
    <row r="645" spans="1:7" x14ac:dyDescent="0.25">
      <c r="A645" s="3"/>
      <c r="B645" s="4"/>
      <c r="C645" s="4"/>
      <c r="D645" s="4"/>
      <c r="E645" s="4"/>
      <c r="F645" s="5"/>
      <c r="G645" s="5"/>
    </row>
    <row r="646" spans="1:7" x14ac:dyDescent="0.25">
      <c r="A646" s="3"/>
      <c r="B646" s="4"/>
      <c r="C646" s="4"/>
      <c r="D646" s="4"/>
      <c r="E646" s="4"/>
      <c r="F646" s="5"/>
      <c r="G646" s="5"/>
    </row>
    <row r="647" spans="1:7" x14ac:dyDescent="0.25">
      <c r="A647" s="3"/>
      <c r="B647" s="4"/>
      <c r="C647" s="4"/>
      <c r="D647" s="4"/>
      <c r="E647" s="4"/>
      <c r="F647" s="5"/>
      <c r="G647" s="5"/>
    </row>
    <row r="648" spans="1:7" x14ac:dyDescent="0.25">
      <c r="A648" s="3"/>
      <c r="B648" s="4"/>
      <c r="C648" s="4"/>
      <c r="D648" s="4"/>
      <c r="E648" s="4"/>
      <c r="F648" s="5"/>
      <c r="G648" s="5"/>
    </row>
    <row r="649" spans="1:7" x14ac:dyDescent="0.25">
      <c r="A649" s="3"/>
      <c r="B649" s="4"/>
      <c r="C649" s="4"/>
      <c r="D649" s="4"/>
      <c r="E649" s="4"/>
      <c r="F649" s="5"/>
      <c r="G649" s="5"/>
    </row>
    <row r="650" spans="1:7" x14ac:dyDescent="0.25">
      <c r="A650" s="3"/>
      <c r="B650" s="4"/>
      <c r="C650" s="4"/>
      <c r="D650" s="4"/>
      <c r="E650" s="4"/>
      <c r="F650" s="5"/>
      <c r="G650" s="5"/>
    </row>
    <row r="651" spans="1:7" x14ac:dyDescent="0.25">
      <c r="A651" s="3"/>
      <c r="B651" s="4"/>
      <c r="C651" s="4"/>
      <c r="D651" s="4"/>
      <c r="E651" s="4"/>
      <c r="F651" s="5"/>
      <c r="G651" s="5"/>
    </row>
    <row r="652" spans="1:7" x14ac:dyDescent="0.25">
      <c r="A652" s="3"/>
      <c r="B652" s="4"/>
      <c r="C652" s="4"/>
      <c r="D652" s="4"/>
      <c r="E652" s="4"/>
      <c r="F652" s="5"/>
      <c r="G652" s="5"/>
    </row>
    <row r="653" spans="1:7" x14ac:dyDescent="0.25">
      <c r="A653" s="3"/>
      <c r="B653" s="4"/>
      <c r="C653" s="4"/>
      <c r="D653" s="4"/>
      <c r="E653" s="4"/>
      <c r="F653" s="5"/>
      <c r="G653" s="5"/>
    </row>
    <row r="654" spans="1:7" x14ac:dyDescent="0.25">
      <c r="A654" s="3"/>
      <c r="B654" s="4"/>
      <c r="C654" s="4"/>
      <c r="D654" s="4"/>
      <c r="E654" s="4"/>
      <c r="F654" s="5"/>
      <c r="G654" s="5"/>
    </row>
    <row r="655" spans="1:7" x14ac:dyDescent="0.25">
      <c r="A655" s="3"/>
      <c r="B655" s="4"/>
      <c r="C655" s="4"/>
      <c r="D655" s="4"/>
      <c r="E655" s="4"/>
      <c r="F655" s="5"/>
      <c r="G655" s="5"/>
    </row>
    <row r="656" spans="1:7" x14ac:dyDescent="0.25">
      <c r="A656" s="3"/>
      <c r="B656" s="4"/>
      <c r="C656" s="4"/>
      <c r="D656" s="4"/>
      <c r="E656" s="4"/>
      <c r="F656" s="5"/>
      <c r="G656" s="5"/>
    </row>
    <row r="657" spans="1:7" x14ac:dyDescent="0.25">
      <c r="A657" s="3"/>
      <c r="B657" s="4"/>
      <c r="C657" s="4"/>
      <c r="D657" s="4"/>
      <c r="E657" s="4"/>
      <c r="F657" s="5"/>
      <c r="G657" s="5"/>
    </row>
    <row r="658" spans="1:7" x14ac:dyDescent="0.25">
      <c r="A658" s="3"/>
      <c r="B658" s="4"/>
      <c r="C658" s="4"/>
      <c r="D658" s="4"/>
      <c r="E658" s="4"/>
      <c r="F658" s="5"/>
      <c r="G658" s="5"/>
    </row>
    <row r="659" spans="1:7" x14ac:dyDescent="0.25">
      <c r="A659" s="3"/>
      <c r="B659" s="4"/>
      <c r="C659" s="4"/>
      <c r="D659" s="4"/>
      <c r="E659" s="4"/>
      <c r="F659" s="5"/>
      <c r="G659" s="5"/>
    </row>
    <row r="660" spans="1:7" x14ac:dyDescent="0.25">
      <c r="A660" s="3"/>
      <c r="B660" s="4"/>
      <c r="C660" s="4"/>
      <c r="D660" s="4"/>
      <c r="E660" s="4"/>
      <c r="F660" s="5"/>
      <c r="G660" s="5"/>
    </row>
    <row r="661" spans="1:7" x14ac:dyDescent="0.25">
      <c r="A661" s="3"/>
      <c r="B661" s="4"/>
      <c r="C661" s="4"/>
      <c r="D661" s="4"/>
      <c r="E661" s="4"/>
      <c r="F661" s="5"/>
      <c r="G661" s="5"/>
    </row>
    <row r="662" spans="1:7" x14ac:dyDescent="0.25">
      <c r="A662" s="3"/>
      <c r="B662" s="4"/>
      <c r="C662" s="4"/>
      <c r="D662" s="4"/>
      <c r="E662" s="4"/>
      <c r="F662" s="5"/>
      <c r="G662" s="5"/>
    </row>
    <row r="663" spans="1:7" x14ac:dyDescent="0.25">
      <c r="A663" s="3"/>
      <c r="B663" s="4"/>
      <c r="C663" s="4"/>
      <c r="D663" s="4"/>
      <c r="E663" s="4"/>
      <c r="F663" s="5"/>
      <c r="G663" s="5"/>
    </row>
    <row r="664" spans="1:7" x14ac:dyDescent="0.25">
      <c r="A664" s="3"/>
      <c r="B664" s="4"/>
      <c r="C664" s="4"/>
      <c r="D664" s="4"/>
      <c r="E664" s="4"/>
      <c r="F664" s="5"/>
      <c r="G664" s="5"/>
    </row>
    <row r="665" spans="1:7" x14ac:dyDescent="0.25">
      <c r="A665" s="3"/>
      <c r="B665" s="4"/>
      <c r="C665" s="4"/>
      <c r="D665" s="4"/>
      <c r="E665" s="4"/>
      <c r="F665" s="5"/>
      <c r="G665" s="5"/>
    </row>
    <row r="666" spans="1:7" x14ac:dyDescent="0.25">
      <c r="A666" s="3"/>
      <c r="B666" s="4"/>
      <c r="C666" s="4"/>
      <c r="D666" s="4"/>
      <c r="E666" s="4"/>
      <c r="F666" s="5"/>
      <c r="G666" s="5"/>
    </row>
    <row r="667" spans="1:7" x14ac:dyDescent="0.25">
      <c r="A667" s="3"/>
      <c r="B667" s="4"/>
      <c r="C667" s="4"/>
      <c r="D667" s="4"/>
      <c r="E667" s="4"/>
      <c r="F667" s="5"/>
      <c r="G667" s="5"/>
    </row>
    <row r="668" spans="1:7" x14ac:dyDescent="0.25">
      <c r="A668" s="3"/>
      <c r="B668" s="4"/>
      <c r="C668" s="4"/>
      <c r="D668" s="4"/>
      <c r="E668" s="4"/>
      <c r="F668" s="5"/>
      <c r="G668" s="5"/>
    </row>
    <row r="669" spans="1:7" x14ac:dyDescent="0.25">
      <c r="A669" s="3"/>
      <c r="B669" s="4"/>
      <c r="C669" s="4"/>
      <c r="D669" s="4"/>
      <c r="E669" s="4"/>
      <c r="F669" s="5"/>
      <c r="G669" s="5"/>
    </row>
    <row r="670" spans="1:7" x14ac:dyDescent="0.25">
      <c r="A670" s="3"/>
      <c r="B670" s="4"/>
      <c r="C670" s="4"/>
      <c r="D670" s="4"/>
      <c r="E670" s="4"/>
      <c r="F670" s="5"/>
      <c r="G670" s="5"/>
    </row>
    <row r="671" spans="1:7" x14ac:dyDescent="0.25">
      <c r="A671" s="3"/>
      <c r="B671" s="4"/>
      <c r="C671" s="4"/>
      <c r="D671" s="4"/>
      <c r="E671" s="4"/>
      <c r="F671" s="5"/>
      <c r="G671" s="5"/>
    </row>
    <row r="672" spans="1:7" x14ac:dyDescent="0.25">
      <c r="A672" s="3"/>
      <c r="B672" s="4"/>
      <c r="C672" s="4"/>
      <c r="D672" s="4"/>
      <c r="E672" s="4"/>
      <c r="F672" s="5"/>
      <c r="G672" s="5"/>
    </row>
    <row r="673" spans="1:7" x14ac:dyDescent="0.25">
      <c r="A673" s="3"/>
      <c r="B673" s="4"/>
      <c r="C673" s="4"/>
      <c r="D673" s="4"/>
      <c r="E673" s="4"/>
      <c r="F673" s="5"/>
      <c r="G673" s="5"/>
    </row>
    <row r="674" spans="1:7" x14ac:dyDescent="0.25">
      <c r="A674" s="3"/>
      <c r="B674" s="4"/>
      <c r="C674" s="4"/>
      <c r="D674" s="4"/>
      <c r="E674" s="4"/>
      <c r="F674" s="5"/>
      <c r="G674" s="5"/>
    </row>
    <row r="675" spans="1:7" x14ac:dyDescent="0.25">
      <c r="A675" s="3"/>
      <c r="B675" s="4"/>
      <c r="C675" s="4"/>
      <c r="D675" s="4"/>
      <c r="E675" s="4"/>
      <c r="F675" s="5"/>
      <c r="G675" s="5"/>
    </row>
    <row r="676" spans="1:7" x14ac:dyDescent="0.25">
      <c r="A676" s="3"/>
      <c r="B676" s="4"/>
      <c r="C676" s="4"/>
      <c r="D676" s="4"/>
      <c r="E676" s="4"/>
      <c r="F676" s="5"/>
      <c r="G676" s="5"/>
    </row>
    <row r="677" spans="1:7" x14ac:dyDescent="0.25">
      <c r="A677" s="3"/>
      <c r="B677" s="4"/>
      <c r="C677" s="4"/>
      <c r="D677" s="4"/>
      <c r="E677" s="4"/>
      <c r="F677" s="5"/>
      <c r="G677" s="5"/>
    </row>
    <row r="678" spans="1:7" x14ac:dyDescent="0.25">
      <c r="A678" s="3"/>
      <c r="B678" s="4"/>
      <c r="C678" s="4"/>
      <c r="D678" s="4"/>
      <c r="E678" s="4"/>
      <c r="F678" s="5"/>
      <c r="G678" s="5"/>
    </row>
    <row r="679" spans="1:7" x14ac:dyDescent="0.25">
      <c r="A679" s="3"/>
      <c r="B679" s="4"/>
      <c r="C679" s="4"/>
      <c r="D679" s="4"/>
      <c r="E679" s="4"/>
      <c r="F679" s="5"/>
      <c r="G679" s="5"/>
    </row>
    <row r="680" spans="1:7" x14ac:dyDescent="0.25">
      <c r="A680" s="3"/>
      <c r="B680" s="4"/>
      <c r="C680" s="4"/>
      <c r="D680" s="4"/>
      <c r="E680" s="4"/>
      <c r="F680" s="5"/>
      <c r="G680" s="5"/>
    </row>
    <row r="681" spans="1:7" x14ac:dyDescent="0.25">
      <c r="A681" s="3"/>
      <c r="B681" s="4"/>
      <c r="C681" s="4"/>
      <c r="D681" s="4"/>
      <c r="E681" s="4"/>
      <c r="F681" s="5"/>
      <c r="G681" s="5"/>
    </row>
    <row r="682" spans="1:7" x14ac:dyDescent="0.25">
      <c r="A682" s="3"/>
      <c r="B682" s="4"/>
      <c r="C682" s="4"/>
      <c r="D682" s="4"/>
      <c r="E682" s="4"/>
      <c r="F682" s="5"/>
      <c r="G682" s="5"/>
    </row>
    <row r="683" spans="1:7" x14ac:dyDescent="0.25">
      <c r="A683" s="3"/>
      <c r="B683" s="4"/>
      <c r="C683" s="4"/>
      <c r="D683" s="4"/>
      <c r="E683" s="4"/>
      <c r="F683" s="5"/>
      <c r="G683" s="5"/>
    </row>
    <row r="684" spans="1:7" x14ac:dyDescent="0.25">
      <c r="A684" s="3"/>
      <c r="B684" s="4"/>
      <c r="C684" s="4"/>
      <c r="D684" s="4"/>
      <c r="E684" s="4"/>
      <c r="F684" s="5"/>
      <c r="G684" s="5"/>
    </row>
    <row r="685" spans="1:7" x14ac:dyDescent="0.25">
      <c r="A685" s="3"/>
      <c r="B685" s="4"/>
      <c r="C685" s="4"/>
      <c r="D685" s="4"/>
      <c r="E685" s="4"/>
      <c r="F685" s="5"/>
      <c r="G685" s="5"/>
    </row>
    <row r="686" spans="1:7" x14ac:dyDescent="0.25">
      <c r="A686" s="3"/>
      <c r="B686" s="4"/>
      <c r="C686" s="4"/>
      <c r="D686" s="4"/>
      <c r="E686" s="4"/>
      <c r="F686" s="5"/>
      <c r="G686" s="5"/>
    </row>
    <row r="687" spans="1:7" x14ac:dyDescent="0.25">
      <c r="A687" s="3"/>
      <c r="B687" s="4"/>
      <c r="C687" s="4"/>
      <c r="D687" s="4"/>
      <c r="E687" s="4"/>
      <c r="F687" s="5"/>
      <c r="G687" s="5"/>
    </row>
    <row r="688" spans="1:7" x14ac:dyDescent="0.25">
      <c r="A688" s="3"/>
      <c r="B688" s="4"/>
      <c r="C688" s="4"/>
      <c r="D688" s="4"/>
      <c r="E688" s="4"/>
      <c r="F688" s="5"/>
      <c r="G688" s="5"/>
    </row>
    <row r="689" spans="1:7" x14ac:dyDescent="0.25">
      <c r="A689" s="3"/>
      <c r="B689" s="4"/>
      <c r="C689" s="4"/>
      <c r="D689" s="4"/>
      <c r="E689" s="4"/>
      <c r="F689" s="5"/>
      <c r="G689" s="5"/>
    </row>
    <row r="690" spans="1:7" x14ac:dyDescent="0.25">
      <c r="A690" s="3"/>
      <c r="B690" s="4"/>
      <c r="C690" s="4"/>
      <c r="D690" s="4"/>
      <c r="E690" s="4"/>
      <c r="F690" s="5"/>
      <c r="G690" s="5"/>
    </row>
    <row r="691" spans="1:7" x14ac:dyDescent="0.25">
      <c r="A691" s="3"/>
      <c r="B691" s="4"/>
      <c r="C691" s="4"/>
      <c r="D691" s="4"/>
      <c r="E691" s="4"/>
      <c r="F691" s="5"/>
      <c r="G691" s="5"/>
    </row>
    <row r="692" spans="1:7" x14ac:dyDescent="0.25">
      <c r="A692" s="3"/>
      <c r="B692" s="4"/>
      <c r="C692" s="4"/>
      <c r="D692" s="4"/>
      <c r="E692" s="4"/>
      <c r="F692" s="5"/>
      <c r="G692" s="5"/>
    </row>
    <row r="693" spans="1:7" x14ac:dyDescent="0.25">
      <c r="A693" s="3"/>
      <c r="B693" s="4"/>
      <c r="C693" s="4"/>
      <c r="D693" s="4"/>
      <c r="E693" s="4"/>
      <c r="F693" s="5"/>
      <c r="G693" s="5"/>
    </row>
    <row r="694" spans="1:7" x14ac:dyDescent="0.25">
      <c r="A694" s="3"/>
      <c r="B694" s="4"/>
      <c r="C694" s="4"/>
      <c r="D694" s="4"/>
      <c r="E694" s="4"/>
      <c r="F694" s="5"/>
      <c r="G694" s="5"/>
    </row>
    <row r="695" spans="1:7" x14ac:dyDescent="0.25">
      <c r="A695" s="3"/>
      <c r="B695" s="4"/>
      <c r="C695" s="4"/>
      <c r="D695" s="4"/>
      <c r="E695" s="4"/>
      <c r="F695" s="5"/>
      <c r="G695" s="5"/>
    </row>
    <row r="696" spans="1:7" x14ac:dyDescent="0.25">
      <c r="A696" s="3"/>
      <c r="B696" s="4"/>
      <c r="C696" s="4"/>
      <c r="D696" s="4"/>
      <c r="E696" s="4"/>
      <c r="F696" s="5"/>
      <c r="G696" s="5"/>
    </row>
    <row r="697" spans="1:7" x14ac:dyDescent="0.25">
      <c r="A697" s="3"/>
      <c r="B697" s="4"/>
      <c r="C697" s="4"/>
      <c r="D697" s="4"/>
      <c r="E697" s="4"/>
      <c r="F697" s="5"/>
      <c r="G697" s="5"/>
    </row>
    <row r="698" spans="1:7" x14ac:dyDescent="0.25">
      <c r="A698" s="3"/>
      <c r="B698" s="4"/>
      <c r="C698" s="4"/>
      <c r="D698" s="4"/>
      <c r="E698" s="4"/>
      <c r="F698" s="5"/>
      <c r="G698" s="5"/>
    </row>
    <row r="699" spans="1:7" x14ac:dyDescent="0.25">
      <c r="A699" s="3"/>
      <c r="B699" s="4"/>
      <c r="C699" s="4"/>
      <c r="D699" s="4"/>
      <c r="E699" s="4"/>
      <c r="F699" s="5"/>
      <c r="G699" s="5"/>
    </row>
    <row r="700" spans="1:7" x14ac:dyDescent="0.25">
      <c r="A700" s="3"/>
      <c r="B700" s="4"/>
      <c r="C700" s="4"/>
      <c r="D700" s="4"/>
      <c r="E700" s="4"/>
      <c r="F700" s="5"/>
      <c r="G700" s="5"/>
    </row>
    <row r="701" spans="1:7" x14ac:dyDescent="0.25">
      <c r="A701" s="3"/>
      <c r="B701" s="4"/>
      <c r="C701" s="4"/>
      <c r="D701" s="4"/>
      <c r="E701" s="4"/>
      <c r="F701" s="5"/>
      <c r="G701" s="5"/>
    </row>
    <row r="702" spans="1:7" x14ac:dyDescent="0.25">
      <c r="A702" s="3"/>
      <c r="B702" s="4"/>
      <c r="C702" s="4"/>
      <c r="D702" s="4"/>
      <c r="E702" s="4"/>
      <c r="F702" s="5"/>
      <c r="G702" s="5"/>
    </row>
    <row r="703" spans="1:7" x14ac:dyDescent="0.25">
      <c r="A703" s="3"/>
      <c r="B703" s="4"/>
      <c r="C703" s="4"/>
      <c r="D703" s="4"/>
      <c r="E703" s="4"/>
      <c r="F703" s="5"/>
      <c r="G703" s="5"/>
    </row>
    <row r="704" spans="1:7" x14ac:dyDescent="0.25">
      <c r="A704" s="3"/>
      <c r="B704" s="4"/>
      <c r="C704" s="4"/>
      <c r="D704" s="4"/>
      <c r="E704" s="4"/>
      <c r="F704" s="5"/>
      <c r="G704" s="5"/>
    </row>
    <row r="705" spans="1:7" x14ac:dyDescent="0.25">
      <c r="A705" s="3"/>
      <c r="B705" s="4"/>
      <c r="C705" s="4"/>
      <c r="D705" s="4"/>
      <c r="E705" s="4"/>
      <c r="F705" s="5"/>
      <c r="G705" s="5"/>
    </row>
    <row r="706" spans="1:7" x14ac:dyDescent="0.25">
      <c r="A706" s="3"/>
      <c r="B706" s="4"/>
      <c r="C706" s="4"/>
      <c r="D706" s="4"/>
      <c r="E706" s="4"/>
      <c r="F706" s="5"/>
      <c r="G706" s="5"/>
    </row>
    <row r="707" spans="1:7" x14ac:dyDescent="0.25">
      <c r="A707" s="3"/>
      <c r="B707" s="4"/>
      <c r="C707" s="4"/>
      <c r="D707" s="4"/>
      <c r="E707" s="4"/>
      <c r="F707" s="5"/>
      <c r="G707" s="5"/>
    </row>
    <row r="708" spans="1:7" x14ac:dyDescent="0.25">
      <c r="A708" s="3"/>
      <c r="B708" s="4"/>
      <c r="C708" s="4"/>
      <c r="D708" s="4"/>
      <c r="E708" s="4"/>
      <c r="F708" s="5"/>
      <c r="G708" s="5"/>
    </row>
    <row r="709" spans="1:7" x14ac:dyDescent="0.25">
      <c r="A709" s="3"/>
      <c r="B709" s="4"/>
      <c r="C709" s="4"/>
      <c r="D709" s="4"/>
      <c r="E709" s="4"/>
      <c r="F709" s="5"/>
      <c r="G709" s="5"/>
    </row>
    <row r="710" spans="1:7" x14ac:dyDescent="0.25">
      <c r="A710" s="3"/>
      <c r="B710" s="4"/>
      <c r="C710" s="4"/>
      <c r="D710" s="4"/>
      <c r="E710" s="4"/>
      <c r="F710" s="5"/>
      <c r="G710" s="5"/>
    </row>
    <row r="711" spans="1:7" x14ac:dyDescent="0.25">
      <c r="A711" s="3"/>
      <c r="B711" s="4"/>
      <c r="C711" s="4"/>
      <c r="D711" s="4"/>
      <c r="E711" s="4"/>
      <c r="F711" s="5"/>
      <c r="G711" s="5"/>
    </row>
    <row r="712" spans="1:7" x14ac:dyDescent="0.25">
      <c r="A712" s="3"/>
      <c r="B712" s="4"/>
      <c r="C712" s="4"/>
      <c r="D712" s="4"/>
      <c r="E712" s="4"/>
      <c r="F712" s="5"/>
      <c r="G712" s="5"/>
    </row>
    <row r="713" spans="1:7" x14ac:dyDescent="0.25">
      <c r="A713" s="3"/>
      <c r="B713" s="4"/>
      <c r="C713" s="4"/>
      <c r="D713" s="4"/>
      <c r="E713" s="4"/>
      <c r="F713" s="5"/>
      <c r="G713" s="5"/>
    </row>
    <row r="714" spans="1:7" x14ac:dyDescent="0.25">
      <c r="A714" s="3"/>
      <c r="B714" s="4"/>
      <c r="C714" s="4"/>
      <c r="D714" s="4"/>
      <c r="E714" s="4"/>
      <c r="F714" s="5"/>
      <c r="G714" s="5"/>
    </row>
    <row r="715" spans="1:7" x14ac:dyDescent="0.25">
      <c r="A715" s="3"/>
      <c r="B715" s="4"/>
      <c r="C715" s="4"/>
      <c r="D715" s="4"/>
      <c r="E715" s="4"/>
      <c r="F715" s="5"/>
      <c r="G715" s="5"/>
    </row>
    <row r="716" spans="1:7" x14ac:dyDescent="0.25">
      <c r="A716" s="3"/>
      <c r="B716" s="4"/>
      <c r="C716" s="4"/>
      <c r="D716" s="4"/>
      <c r="E716" s="4"/>
      <c r="F716" s="5"/>
      <c r="G716" s="5"/>
    </row>
    <row r="717" spans="1:7" x14ac:dyDescent="0.25">
      <c r="A717" s="3"/>
      <c r="B717" s="4"/>
      <c r="C717" s="4"/>
      <c r="D717" s="4"/>
      <c r="E717" s="4"/>
      <c r="F717" s="5"/>
      <c r="G717" s="5"/>
    </row>
    <row r="718" spans="1:7" x14ac:dyDescent="0.25">
      <c r="A718" s="3"/>
      <c r="B718" s="4"/>
      <c r="C718" s="4"/>
      <c r="D718" s="4"/>
      <c r="E718" s="4"/>
      <c r="F718" s="5"/>
      <c r="G718" s="5"/>
    </row>
    <row r="719" spans="1:7" x14ac:dyDescent="0.25">
      <c r="A719" s="3"/>
      <c r="B719" s="4"/>
      <c r="C719" s="4"/>
      <c r="D719" s="4"/>
      <c r="E719" s="4"/>
      <c r="F719" s="5"/>
      <c r="G719" s="5"/>
    </row>
    <row r="720" spans="1:7" x14ac:dyDescent="0.25">
      <c r="A720" s="3"/>
      <c r="B720" s="4"/>
      <c r="C720" s="4"/>
      <c r="D720" s="4"/>
      <c r="E720" s="4"/>
      <c r="F720" s="5"/>
      <c r="G720" s="5"/>
    </row>
    <row r="721" spans="1:7" x14ac:dyDescent="0.25">
      <c r="A721" s="3"/>
      <c r="B721" s="4"/>
      <c r="C721" s="4"/>
      <c r="D721" s="4"/>
      <c r="E721" s="4"/>
      <c r="F721" s="5"/>
      <c r="G721" s="5"/>
    </row>
    <row r="722" spans="1:7" x14ac:dyDescent="0.25">
      <c r="A722" s="3"/>
      <c r="B722" s="4"/>
      <c r="C722" s="4"/>
      <c r="D722" s="4"/>
      <c r="E722" s="4"/>
      <c r="F722" s="5"/>
      <c r="G722" s="5"/>
    </row>
    <row r="723" spans="1:7" x14ac:dyDescent="0.25">
      <c r="A723" s="3"/>
      <c r="B723" s="4"/>
      <c r="C723" s="4"/>
      <c r="D723" s="4"/>
      <c r="E723" s="4"/>
      <c r="F723" s="5"/>
      <c r="G723" s="5"/>
    </row>
    <row r="724" spans="1:7" x14ac:dyDescent="0.25">
      <c r="A724" s="3"/>
      <c r="B724" s="4"/>
      <c r="C724" s="4"/>
      <c r="D724" s="4"/>
      <c r="E724" s="4"/>
      <c r="F724" s="5"/>
      <c r="G724" s="5"/>
    </row>
    <row r="725" spans="1:7" x14ac:dyDescent="0.25">
      <c r="A725" s="3"/>
      <c r="B725" s="4"/>
      <c r="C725" s="4"/>
      <c r="D725" s="4"/>
      <c r="E725" s="4"/>
      <c r="F725" s="5"/>
      <c r="G725" s="5"/>
    </row>
    <row r="726" spans="1:7" x14ac:dyDescent="0.25">
      <c r="A726" s="3"/>
      <c r="B726" s="4"/>
      <c r="C726" s="4"/>
      <c r="D726" s="4"/>
      <c r="E726" s="4"/>
      <c r="F726" s="5"/>
      <c r="G726" s="5"/>
    </row>
    <row r="727" spans="1:7" x14ac:dyDescent="0.25">
      <c r="A727" s="3"/>
      <c r="B727" s="4"/>
      <c r="C727" s="4"/>
      <c r="D727" s="4"/>
      <c r="E727" s="4"/>
      <c r="F727" s="5"/>
      <c r="G727" s="5"/>
    </row>
    <row r="728" spans="1:7" x14ac:dyDescent="0.25">
      <c r="A728" s="3"/>
      <c r="B728" s="4"/>
      <c r="C728" s="4"/>
      <c r="D728" s="4"/>
      <c r="E728" s="4"/>
      <c r="F728" s="5"/>
      <c r="G728" s="5"/>
    </row>
    <row r="729" spans="1:7" x14ac:dyDescent="0.25">
      <c r="A729" s="3"/>
      <c r="B729" s="4"/>
      <c r="C729" s="4"/>
      <c r="D729" s="4"/>
      <c r="E729" s="4"/>
      <c r="F729" s="5"/>
      <c r="G729" s="5"/>
    </row>
    <row r="730" spans="1:7" x14ac:dyDescent="0.25">
      <c r="A730" s="3"/>
      <c r="B730" s="4"/>
      <c r="C730" s="4"/>
      <c r="D730" s="4"/>
      <c r="E730" s="4"/>
      <c r="F730" s="5"/>
      <c r="G730" s="5"/>
    </row>
    <row r="731" spans="1:7" x14ac:dyDescent="0.25">
      <c r="A731" s="3"/>
      <c r="B731" s="4"/>
      <c r="C731" s="4"/>
      <c r="D731" s="4"/>
      <c r="E731" s="4"/>
      <c r="F731" s="5"/>
      <c r="G731" s="5"/>
    </row>
    <row r="732" spans="1:7" x14ac:dyDescent="0.25">
      <c r="A732" s="3"/>
      <c r="B732" s="4"/>
      <c r="C732" s="4"/>
      <c r="D732" s="4"/>
      <c r="E732" s="4"/>
      <c r="F732" s="5"/>
      <c r="G732" s="5"/>
    </row>
    <row r="733" spans="1:7" x14ac:dyDescent="0.25">
      <c r="A733" s="3"/>
      <c r="B733" s="4"/>
      <c r="C733" s="4"/>
      <c r="D733" s="4"/>
      <c r="E733" s="4"/>
      <c r="F733" s="5"/>
      <c r="G733" s="5"/>
    </row>
    <row r="734" spans="1:7" x14ac:dyDescent="0.25">
      <c r="A734" s="3"/>
      <c r="B734" s="4"/>
      <c r="C734" s="4"/>
      <c r="D734" s="4"/>
      <c r="E734" s="4"/>
      <c r="F734" s="5"/>
      <c r="G734" s="5"/>
    </row>
    <row r="735" spans="1:7" x14ac:dyDescent="0.25">
      <c r="A735" s="3"/>
      <c r="B735" s="4"/>
      <c r="C735" s="4"/>
      <c r="D735" s="4"/>
      <c r="E735" s="4"/>
      <c r="F735" s="5"/>
      <c r="G735" s="5"/>
    </row>
    <row r="736" spans="1:7" x14ac:dyDescent="0.25">
      <c r="A736" s="3"/>
      <c r="B736" s="4"/>
      <c r="C736" s="4"/>
      <c r="D736" s="4"/>
      <c r="E736" s="4"/>
      <c r="F736" s="5"/>
      <c r="G736" s="5"/>
    </row>
    <row r="737" spans="1:7" x14ac:dyDescent="0.25">
      <c r="A737" s="3"/>
      <c r="B737" s="4"/>
      <c r="C737" s="4"/>
      <c r="D737" s="4"/>
      <c r="E737" s="4"/>
      <c r="F737" s="5"/>
      <c r="G737" s="5"/>
    </row>
    <row r="738" spans="1:7" x14ac:dyDescent="0.25">
      <c r="A738" s="3"/>
      <c r="B738" s="4"/>
      <c r="C738" s="4"/>
      <c r="D738" s="4"/>
      <c r="E738" s="4"/>
      <c r="F738" s="5"/>
      <c r="G738" s="5"/>
    </row>
    <row r="739" spans="1:7" x14ac:dyDescent="0.25">
      <c r="A739" s="3"/>
      <c r="B739" s="4"/>
      <c r="C739" s="4"/>
      <c r="D739" s="4"/>
      <c r="E739" s="4"/>
      <c r="F739" s="5"/>
      <c r="G739" s="5"/>
    </row>
    <row r="740" spans="1:7" x14ac:dyDescent="0.25">
      <c r="A740" s="3"/>
      <c r="B740" s="4"/>
      <c r="C740" s="4"/>
      <c r="D740" s="4"/>
      <c r="E740" s="4"/>
      <c r="F740" s="5"/>
      <c r="G740" s="5"/>
    </row>
    <row r="741" spans="1:7" x14ac:dyDescent="0.25">
      <c r="A741" s="3"/>
      <c r="B741" s="4"/>
      <c r="C741" s="4"/>
      <c r="D741" s="4"/>
      <c r="E741" s="4"/>
      <c r="F741" s="5"/>
      <c r="G741" s="5"/>
    </row>
    <row r="742" spans="1:7" x14ac:dyDescent="0.25">
      <c r="A742" s="3"/>
      <c r="B742" s="4"/>
      <c r="C742" s="4"/>
      <c r="D742" s="4"/>
      <c r="E742" s="4"/>
      <c r="F742" s="5"/>
      <c r="G742" s="5"/>
    </row>
    <row r="743" spans="1:7" x14ac:dyDescent="0.25">
      <c r="A743" s="3"/>
      <c r="B743" s="4"/>
      <c r="C743" s="4"/>
      <c r="D743" s="4"/>
      <c r="E743" s="4"/>
      <c r="F743" s="5"/>
      <c r="G743" s="5"/>
    </row>
    <row r="744" spans="1:7" x14ac:dyDescent="0.25">
      <c r="A744" s="3"/>
      <c r="B744" s="4"/>
      <c r="C744" s="4"/>
      <c r="D744" s="4"/>
      <c r="E744" s="4"/>
      <c r="F744" s="5"/>
      <c r="G744" s="5"/>
    </row>
    <row r="745" spans="1:7" x14ac:dyDescent="0.25">
      <c r="A745" s="3"/>
      <c r="B745" s="4"/>
      <c r="C745" s="4"/>
      <c r="D745" s="4"/>
      <c r="E745" s="4"/>
      <c r="F745" s="5"/>
      <c r="G745" s="5"/>
    </row>
    <row r="746" spans="1:7" x14ac:dyDescent="0.25">
      <c r="A746" s="3"/>
      <c r="B746" s="4"/>
      <c r="C746" s="4"/>
      <c r="D746" s="4"/>
      <c r="E746" s="4"/>
      <c r="F746" s="5"/>
      <c r="G746" s="5"/>
    </row>
    <row r="747" spans="1:7" x14ac:dyDescent="0.25">
      <c r="A747" s="3"/>
      <c r="B747" s="4"/>
      <c r="C747" s="4"/>
      <c r="D747" s="4"/>
      <c r="E747" s="4"/>
      <c r="F747" s="5"/>
      <c r="G747" s="5"/>
    </row>
    <row r="748" spans="1:7" x14ac:dyDescent="0.25">
      <c r="A748" s="3"/>
      <c r="B748" s="4"/>
      <c r="C748" s="4"/>
      <c r="D748" s="4"/>
      <c r="E748" s="4"/>
      <c r="F748" s="5"/>
      <c r="G748" s="5"/>
    </row>
    <row r="749" spans="1:7" x14ac:dyDescent="0.25">
      <c r="A749" s="3"/>
      <c r="B749" s="4"/>
      <c r="C749" s="4"/>
      <c r="D749" s="4"/>
      <c r="E749" s="4"/>
      <c r="F749" s="5"/>
      <c r="G749" s="5"/>
    </row>
    <row r="750" spans="1:7" x14ac:dyDescent="0.25">
      <c r="A750" s="3"/>
      <c r="B750" s="4"/>
      <c r="C750" s="4"/>
      <c r="D750" s="4"/>
      <c r="E750" s="4"/>
      <c r="F750" s="5"/>
      <c r="G750" s="5"/>
    </row>
    <row r="751" spans="1:7" x14ac:dyDescent="0.25">
      <c r="A751" s="3"/>
      <c r="B751" s="4"/>
      <c r="C751" s="4"/>
      <c r="D751" s="4"/>
      <c r="E751" s="4"/>
      <c r="F751" s="5"/>
      <c r="G751" s="5"/>
    </row>
    <row r="752" spans="1:7" x14ac:dyDescent="0.25">
      <c r="A752" s="3"/>
      <c r="B752" s="4"/>
      <c r="C752" s="4"/>
      <c r="D752" s="4"/>
      <c r="E752" s="4"/>
      <c r="F752" s="5"/>
      <c r="G752" s="5"/>
    </row>
    <row r="753" spans="1:7" x14ac:dyDescent="0.25">
      <c r="A753" s="3"/>
      <c r="B753" s="4"/>
      <c r="C753" s="4"/>
      <c r="D753" s="4"/>
      <c r="E753" s="4"/>
      <c r="F753" s="5"/>
      <c r="G753" s="5"/>
    </row>
    <row r="754" spans="1:7" x14ac:dyDescent="0.25">
      <c r="A754" s="3"/>
      <c r="B754" s="4"/>
      <c r="C754" s="4"/>
      <c r="D754" s="4"/>
      <c r="E754" s="4"/>
      <c r="F754" s="5"/>
      <c r="G754" s="5"/>
    </row>
    <row r="755" spans="1:7" x14ac:dyDescent="0.25">
      <c r="A755" s="3"/>
      <c r="B755" s="4"/>
      <c r="C755" s="4"/>
      <c r="D755" s="4"/>
      <c r="E755" s="4"/>
      <c r="F755" s="5"/>
      <c r="G755" s="5"/>
    </row>
    <row r="756" spans="1:7" x14ac:dyDescent="0.25">
      <c r="A756" s="3"/>
      <c r="B756" s="4"/>
      <c r="C756" s="4"/>
      <c r="D756" s="4"/>
      <c r="E756" s="4"/>
      <c r="F756" s="5"/>
      <c r="G756" s="5"/>
    </row>
    <row r="757" spans="1:7" x14ac:dyDescent="0.25">
      <c r="A757" s="3"/>
      <c r="B757" s="4"/>
      <c r="C757" s="4"/>
      <c r="D757" s="4"/>
      <c r="E757" s="4"/>
      <c r="F757" s="5"/>
      <c r="G757" s="5"/>
    </row>
    <row r="758" spans="1:7" x14ac:dyDescent="0.25">
      <c r="A758" s="3"/>
      <c r="B758" s="4"/>
      <c r="C758" s="4"/>
      <c r="D758" s="4"/>
      <c r="E758" s="4"/>
      <c r="F758" s="5"/>
      <c r="G758" s="5"/>
    </row>
    <row r="759" spans="1:7" x14ac:dyDescent="0.25">
      <c r="A759" s="3"/>
      <c r="B759" s="4"/>
      <c r="C759" s="4"/>
      <c r="D759" s="4"/>
      <c r="E759" s="4"/>
      <c r="F759" s="5"/>
      <c r="G759" s="5"/>
    </row>
    <row r="760" spans="1:7" x14ac:dyDescent="0.25">
      <c r="A760" s="3"/>
      <c r="B760" s="4"/>
      <c r="C760" s="4"/>
      <c r="D760" s="4"/>
      <c r="E760" s="4"/>
      <c r="F760" s="5"/>
      <c r="G760" s="5"/>
    </row>
    <row r="761" spans="1:7" x14ac:dyDescent="0.25">
      <c r="A761" s="3"/>
      <c r="B761" s="4"/>
      <c r="C761" s="4"/>
      <c r="D761" s="4"/>
      <c r="E761" s="4"/>
      <c r="F761" s="5"/>
      <c r="G761" s="5"/>
    </row>
    <row r="762" spans="1:7" x14ac:dyDescent="0.25">
      <c r="A762" s="3"/>
      <c r="B762" s="4"/>
      <c r="C762" s="4"/>
      <c r="D762" s="4"/>
      <c r="E762" s="4"/>
      <c r="F762" s="5"/>
      <c r="G762" s="5"/>
    </row>
    <row r="763" spans="1:7" x14ac:dyDescent="0.25">
      <c r="A763" s="3"/>
      <c r="B763" s="4"/>
      <c r="C763" s="4"/>
      <c r="D763" s="4"/>
      <c r="E763" s="4"/>
      <c r="F763" s="5"/>
      <c r="G763" s="5"/>
    </row>
    <row r="764" spans="1:7" x14ac:dyDescent="0.25">
      <c r="A764" s="3"/>
      <c r="B764" s="4"/>
      <c r="C764" s="4"/>
      <c r="D764" s="4"/>
      <c r="E764" s="4"/>
      <c r="F764" s="5"/>
      <c r="G764" s="5"/>
    </row>
    <row r="765" spans="1:7" x14ac:dyDescent="0.25">
      <c r="A765" s="3"/>
      <c r="B765" s="4"/>
      <c r="C765" s="4"/>
      <c r="D765" s="4"/>
      <c r="E765" s="4"/>
      <c r="F765" s="5"/>
      <c r="G765" s="5"/>
    </row>
    <row r="766" spans="1:7" x14ac:dyDescent="0.25">
      <c r="A766" s="3"/>
      <c r="B766" s="4"/>
      <c r="C766" s="4"/>
      <c r="D766" s="4"/>
      <c r="E766" s="4"/>
      <c r="F766" s="5"/>
      <c r="G766" s="5"/>
    </row>
    <row r="767" spans="1:7" x14ac:dyDescent="0.25">
      <c r="A767" s="3"/>
      <c r="B767" s="4"/>
      <c r="C767" s="4"/>
      <c r="D767" s="4"/>
      <c r="E767" s="4"/>
      <c r="F767" s="5"/>
      <c r="G767" s="5"/>
    </row>
    <row r="768" spans="1:7" x14ac:dyDescent="0.25">
      <c r="A768" s="3"/>
      <c r="B768" s="4"/>
      <c r="C768" s="4"/>
      <c r="D768" s="4"/>
      <c r="E768" s="4"/>
      <c r="F768" s="5"/>
      <c r="G768" s="5"/>
    </row>
    <row r="769" spans="1:7" x14ac:dyDescent="0.25">
      <c r="A769" s="3"/>
      <c r="B769" s="4"/>
      <c r="C769" s="4"/>
      <c r="D769" s="4"/>
      <c r="E769" s="4"/>
      <c r="F769" s="5"/>
      <c r="G769" s="5"/>
    </row>
    <row r="770" spans="1:7" x14ac:dyDescent="0.25">
      <c r="A770" s="3"/>
      <c r="B770" s="4"/>
      <c r="C770" s="4"/>
      <c r="D770" s="4"/>
      <c r="E770" s="4"/>
      <c r="F770" s="5"/>
      <c r="G770" s="5"/>
    </row>
    <row r="771" spans="1:7" x14ac:dyDescent="0.25">
      <c r="A771" s="3"/>
      <c r="B771" s="4"/>
      <c r="C771" s="4"/>
      <c r="D771" s="4"/>
      <c r="E771" s="4"/>
      <c r="F771" s="5"/>
      <c r="G771" s="5"/>
    </row>
    <row r="772" spans="1:7" x14ac:dyDescent="0.25">
      <c r="A772" s="3"/>
      <c r="B772" s="4"/>
      <c r="C772" s="4"/>
      <c r="D772" s="4"/>
      <c r="E772" s="4"/>
      <c r="F772" s="5"/>
      <c r="G772" s="5"/>
    </row>
    <row r="773" spans="1:7" x14ac:dyDescent="0.25">
      <c r="A773" s="3"/>
      <c r="B773" s="4"/>
      <c r="C773" s="4"/>
      <c r="D773" s="4"/>
      <c r="E773" s="4"/>
      <c r="F773" s="5"/>
      <c r="G773" s="5"/>
    </row>
    <row r="774" spans="1:7" x14ac:dyDescent="0.25">
      <c r="A774" s="3"/>
      <c r="B774" s="4"/>
      <c r="C774" s="4"/>
      <c r="D774" s="4"/>
      <c r="E774" s="4"/>
      <c r="F774" s="5"/>
      <c r="G774" s="5"/>
    </row>
    <row r="775" spans="1:7" x14ac:dyDescent="0.25">
      <c r="A775" s="3"/>
      <c r="B775" s="4"/>
      <c r="C775" s="4"/>
      <c r="D775" s="4"/>
      <c r="E775" s="4"/>
      <c r="F775" s="5"/>
      <c r="G775" s="5"/>
    </row>
    <row r="776" spans="1:7" x14ac:dyDescent="0.25">
      <c r="A776" s="3"/>
      <c r="B776" s="4"/>
      <c r="C776" s="4"/>
      <c r="D776" s="4"/>
      <c r="E776" s="4"/>
      <c r="F776" s="5"/>
      <c r="G776" s="5"/>
    </row>
    <row r="777" spans="1:7" x14ac:dyDescent="0.25">
      <c r="A777" s="3"/>
      <c r="B777" s="4"/>
      <c r="C777" s="4"/>
      <c r="D777" s="4"/>
      <c r="E777" s="4"/>
      <c r="F777" s="5"/>
      <c r="G777" s="5"/>
    </row>
    <row r="778" spans="1:7" x14ac:dyDescent="0.25">
      <c r="A778" s="3"/>
      <c r="B778" s="4"/>
      <c r="C778" s="4"/>
      <c r="D778" s="4"/>
      <c r="E778" s="4"/>
      <c r="F778" s="5"/>
      <c r="G778" s="5"/>
    </row>
    <row r="779" spans="1:7" x14ac:dyDescent="0.25">
      <c r="A779" s="3"/>
      <c r="B779" s="4"/>
      <c r="C779" s="4"/>
      <c r="D779" s="4"/>
      <c r="E779" s="4"/>
      <c r="F779" s="5"/>
      <c r="G779" s="5"/>
    </row>
    <row r="780" spans="1:7" x14ac:dyDescent="0.25">
      <c r="A780" s="3"/>
      <c r="B780" s="4"/>
      <c r="C780" s="4"/>
      <c r="D780" s="4"/>
      <c r="E780" s="4"/>
      <c r="F780" s="5"/>
      <c r="G780" s="5"/>
    </row>
    <row r="781" spans="1:7" x14ac:dyDescent="0.25">
      <c r="A781" s="3"/>
      <c r="B781" s="4"/>
      <c r="C781" s="4"/>
      <c r="D781" s="4"/>
      <c r="E781" s="4"/>
      <c r="F781" s="5"/>
      <c r="G781" s="5"/>
    </row>
    <row r="782" spans="1:7" x14ac:dyDescent="0.25">
      <c r="A782" s="3"/>
      <c r="B782" s="4"/>
      <c r="C782" s="4"/>
      <c r="D782" s="4"/>
      <c r="E782" s="4"/>
      <c r="F782" s="5"/>
      <c r="G782" s="5"/>
    </row>
    <row r="783" spans="1:7" x14ac:dyDescent="0.25">
      <c r="A783" s="3"/>
      <c r="B783" s="4"/>
      <c r="C783" s="4"/>
      <c r="D783" s="4"/>
      <c r="E783" s="4"/>
      <c r="F783" s="5"/>
      <c r="G783" s="5"/>
    </row>
    <row r="784" spans="1:7" x14ac:dyDescent="0.25">
      <c r="A784" s="3"/>
      <c r="B784" s="4"/>
      <c r="C784" s="4"/>
      <c r="D784" s="4"/>
      <c r="E784" s="4"/>
      <c r="F784" s="5"/>
      <c r="G784" s="5"/>
    </row>
    <row r="785" spans="1:7" x14ac:dyDescent="0.25">
      <c r="A785" s="3"/>
      <c r="B785" s="4"/>
      <c r="C785" s="4"/>
      <c r="D785" s="4"/>
      <c r="E785" s="4"/>
      <c r="F785" s="5"/>
      <c r="G785" s="5"/>
    </row>
    <row r="786" spans="1:7" x14ac:dyDescent="0.25">
      <c r="A786" s="3"/>
      <c r="B786" s="4"/>
      <c r="C786" s="4"/>
      <c r="D786" s="4"/>
      <c r="E786" s="4"/>
      <c r="F786" s="5"/>
      <c r="G786" s="5"/>
    </row>
    <row r="787" spans="1:7" x14ac:dyDescent="0.25">
      <c r="A787" s="3"/>
      <c r="B787" s="4"/>
      <c r="C787" s="4"/>
      <c r="D787" s="4"/>
      <c r="E787" s="4"/>
      <c r="F787" s="5"/>
      <c r="G787" s="5"/>
    </row>
    <row r="788" spans="1:7" x14ac:dyDescent="0.25">
      <c r="A788" s="3"/>
      <c r="B788" s="4"/>
      <c r="C788" s="4"/>
      <c r="D788" s="4"/>
      <c r="E788" s="4"/>
      <c r="F788" s="5"/>
      <c r="G788" s="5"/>
    </row>
    <row r="789" spans="1:7" x14ac:dyDescent="0.25">
      <c r="A789" s="3"/>
      <c r="B789" s="4"/>
      <c r="C789" s="4"/>
      <c r="D789" s="4"/>
      <c r="E789" s="4"/>
      <c r="F789" s="5"/>
      <c r="G789" s="5"/>
    </row>
    <row r="790" spans="1:7" x14ac:dyDescent="0.25">
      <c r="A790" s="3"/>
      <c r="B790" s="4"/>
      <c r="C790" s="4"/>
      <c r="D790" s="4"/>
      <c r="E790" s="4"/>
      <c r="F790" s="5"/>
      <c r="G790" s="5"/>
    </row>
    <row r="791" spans="1:7" x14ac:dyDescent="0.25">
      <c r="A791" s="3"/>
      <c r="B791" s="4"/>
      <c r="C791" s="4"/>
      <c r="D791" s="4"/>
      <c r="E791" s="4"/>
      <c r="F791" s="5"/>
      <c r="G791" s="5"/>
    </row>
    <row r="792" spans="1:7" x14ac:dyDescent="0.25">
      <c r="A792" s="3"/>
      <c r="B792" s="4"/>
      <c r="C792" s="4"/>
      <c r="D792" s="4"/>
      <c r="E792" s="4"/>
      <c r="F792" s="5"/>
      <c r="G792" s="5"/>
    </row>
    <row r="793" spans="1:7" x14ac:dyDescent="0.25">
      <c r="A793" s="3"/>
      <c r="B793" s="4"/>
      <c r="C793" s="4"/>
      <c r="D793" s="4"/>
      <c r="E793" s="4"/>
      <c r="F793" s="5"/>
      <c r="G793" s="5"/>
    </row>
    <row r="794" spans="1:7" x14ac:dyDescent="0.25">
      <c r="A794" s="3"/>
      <c r="B794" s="4"/>
      <c r="C794" s="4"/>
      <c r="D794" s="4"/>
      <c r="E794" s="4"/>
      <c r="F794" s="5"/>
      <c r="G794" s="5"/>
    </row>
    <row r="795" spans="1:7" x14ac:dyDescent="0.25">
      <c r="A795" s="3"/>
      <c r="B795" s="4"/>
      <c r="C795" s="4"/>
      <c r="D795" s="4"/>
      <c r="E795" s="4"/>
      <c r="F795" s="5"/>
      <c r="G795" s="5"/>
    </row>
    <row r="796" spans="1:7" x14ac:dyDescent="0.25">
      <c r="A796" s="3"/>
      <c r="B796" s="4"/>
      <c r="C796" s="4"/>
      <c r="D796" s="4"/>
      <c r="E796" s="4"/>
      <c r="F796" s="5"/>
      <c r="G796" s="5"/>
    </row>
    <row r="797" spans="1:7" x14ac:dyDescent="0.25">
      <c r="A797" s="3"/>
      <c r="B797" s="4"/>
      <c r="C797" s="4"/>
      <c r="D797" s="4"/>
      <c r="E797" s="4"/>
      <c r="F797" s="5"/>
      <c r="G797" s="5"/>
    </row>
    <row r="798" spans="1:7" x14ac:dyDescent="0.25">
      <c r="A798" s="3"/>
      <c r="B798" s="4"/>
      <c r="C798" s="4"/>
      <c r="D798" s="4"/>
      <c r="E798" s="4"/>
      <c r="F798" s="5"/>
      <c r="G798" s="5"/>
    </row>
    <row r="799" spans="1:7" x14ac:dyDescent="0.25">
      <c r="A799" s="3"/>
      <c r="B799" s="4"/>
      <c r="C799" s="4"/>
      <c r="D799" s="4"/>
      <c r="E799" s="4"/>
      <c r="F799" s="5"/>
      <c r="G799" s="5"/>
    </row>
    <row r="800" spans="1:7" x14ac:dyDescent="0.25">
      <c r="A800" s="3"/>
      <c r="B800" s="4"/>
      <c r="C800" s="4"/>
      <c r="D800" s="4"/>
      <c r="E800" s="4"/>
      <c r="F800" s="5"/>
      <c r="G800" s="5"/>
    </row>
    <row r="801" spans="1:7" x14ac:dyDescent="0.25">
      <c r="A801" s="3"/>
      <c r="B801" s="4"/>
      <c r="C801" s="4"/>
      <c r="D801" s="4"/>
      <c r="E801" s="4"/>
      <c r="F801" s="5"/>
      <c r="G801" s="5"/>
    </row>
    <row r="802" spans="1:7" x14ac:dyDescent="0.25">
      <c r="A802" s="3"/>
      <c r="B802" s="4"/>
      <c r="C802" s="4"/>
      <c r="D802" s="4"/>
      <c r="E802" s="4"/>
      <c r="F802" s="5"/>
      <c r="G802" s="5"/>
    </row>
    <row r="803" spans="1:7" x14ac:dyDescent="0.25">
      <c r="A803" s="3"/>
      <c r="B803" s="4"/>
      <c r="C803" s="4"/>
      <c r="D803" s="4"/>
      <c r="E803" s="4"/>
      <c r="F803" s="5"/>
      <c r="G803" s="5"/>
    </row>
    <row r="804" spans="1:7" x14ac:dyDescent="0.25">
      <c r="A804" s="3"/>
      <c r="B804" s="4"/>
      <c r="C804" s="4"/>
      <c r="D804" s="4"/>
      <c r="E804" s="4"/>
      <c r="F804" s="5"/>
      <c r="G804" s="5"/>
    </row>
    <row r="805" spans="1:7" x14ac:dyDescent="0.25">
      <c r="A805" s="3"/>
      <c r="B805" s="4"/>
      <c r="C805" s="4"/>
      <c r="D805" s="4"/>
      <c r="E805" s="4"/>
      <c r="F805" s="5"/>
      <c r="G805" s="5"/>
    </row>
    <row r="806" spans="1:7" x14ac:dyDescent="0.25">
      <c r="A806" s="3"/>
      <c r="B806" s="4"/>
      <c r="C806" s="4"/>
      <c r="D806" s="4"/>
      <c r="E806" s="4"/>
      <c r="F806" s="5"/>
      <c r="G806" s="5"/>
    </row>
    <row r="807" spans="1:7" x14ac:dyDescent="0.25">
      <c r="A807" s="3"/>
      <c r="B807" s="4"/>
      <c r="C807" s="4"/>
      <c r="D807" s="4"/>
      <c r="E807" s="4"/>
      <c r="F807" s="5"/>
      <c r="G807" s="5"/>
    </row>
    <row r="808" spans="1:7" x14ac:dyDescent="0.25">
      <c r="A808" s="3"/>
      <c r="B808" s="4"/>
      <c r="C808" s="4"/>
      <c r="D808" s="4"/>
      <c r="E808" s="4"/>
      <c r="F808" s="5"/>
      <c r="G808" s="5"/>
    </row>
    <row r="809" spans="1:7" x14ac:dyDescent="0.25">
      <c r="A809" s="3"/>
      <c r="B809" s="4"/>
      <c r="C809" s="4"/>
      <c r="D809" s="4"/>
      <c r="E809" s="4"/>
      <c r="F809" s="5"/>
      <c r="G809" s="5"/>
    </row>
    <row r="810" spans="1:7" x14ac:dyDescent="0.25">
      <c r="A810" s="3"/>
      <c r="B810" s="4"/>
      <c r="C810" s="4"/>
      <c r="D810" s="4"/>
      <c r="E810" s="4"/>
      <c r="F810" s="5"/>
      <c r="G810" s="5"/>
    </row>
    <row r="811" spans="1:7" x14ac:dyDescent="0.25">
      <c r="A811" s="3"/>
      <c r="B811" s="4"/>
      <c r="C811" s="4"/>
      <c r="D811" s="4"/>
      <c r="E811" s="4"/>
      <c r="F811" s="5"/>
      <c r="G811" s="5"/>
    </row>
    <row r="812" spans="1:7" x14ac:dyDescent="0.25">
      <c r="A812" s="3"/>
      <c r="B812" s="4"/>
      <c r="C812" s="4"/>
      <c r="D812" s="4"/>
      <c r="E812" s="4"/>
      <c r="F812" s="5"/>
      <c r="G812" s="5"/>
    </row>
    <row r="813" spans="1:7" x14ac:dyDescent="0.25">
      <c r="A813" s="3"/>
      <c r="B813" s="4"/>
      <c r="C813" s="4"/>
      <c r="D813" s="4"/>
      <c r="E813" s="4"/>
      <c r="F813" s="5"/>
      <c r="G813" s="5"/>
    </row>
    <row r="814" spans="1:7" x14ac:dyDescent="0.25">
      <c r="A814" s="3"/>
      <c r="B814" s="4"/>
      <c r="C814" s="4"/>
      <c r="D814" s="4"/>
      <c r="E814" s="4"/>
      <c r="F814" s="5"/>
      <c r="G814" s="5"/>
    </row>
    <row r="815" spans="1:7" x14ac:dyDescent="0.25">
      <c r="A815" s="3"/>
      <c r="B815" s="4"/>
      <c r="C815" s="4"/>
      <c r="D815" s="4"/>
      <c r="E815" s="4"/>
      <c r="F815" s="5"/>
      <c r="G815" s="5"/>
    </row>
    <row r="816" spans="1:7" x14ac:dyDescent="0.25">
      <c r="A816" s="3"/>
      <c r="B816" s="4"/>
      <c r="C816" s="4"/>
      <c r="D816" s="4"/>
      <c r="E816" s="4"/>
      <c r="F816" s="5"/>
      <c r="G816" s="5"/>
    </row>
    <row r="817" spans="1:7" x14ac:dyDescent="0.25">
      <c r="A817" s="3"/>
      <c r="B817" s="4"/>
      <c r="C817" s="4"/>
      <c r="D817" s="4"/>
      <c r="E817" s="4"/>
      <c r="F817" s="5"/>
      <c r="G817" s="5"/>
    </row>
    <row r="818" spans="1:7" x14ac:dyDescent="0.25">
      <c r="A818" s="3"/>
      <c r="B818" s="4"/>
      <c r="C818" s="4"/>
      <c r="D818" s="4"/>
      <c r="E818" s="4"/>
      <c r="F818" s="5"/>
      <c r="G818" s="5"/>
    </row>
    <row r="819" spans="1:7" x14ac:dyDescent="0.25">
      <c r="A819" s="3"/>
      <c r="B819" s="4"/>
      <c r="C819" s="4"/>
      <c r="D819" s="4"/>
      <c r="E819" s="4"/>
      <c r="F819" s="5"/>
      <c r="G819" s="5"/>
    </row>
    <row r="820" spans="1:7" x14ac:dyDescent="0.25">
      <c r="A820" s="3"/>
      <c r="B820" s="4"/>
      <c r="C820" s="4"/>
      <c r="D820" s="4"/>
      <c r="E820" s="4"/>
      <c r="F820" s="5"/>
      <c r="G820" s="5"/>
    </row>
    <row r="821" spans="1:7" x14ac:dyDescent="0.25">
      <c r="A821" s="3"/>
      <c r="B821" s="4"/>
      <c r="C821" s="4"/>
      <c r="D821" s="4"/>
      <c r="E821" s="4"/>
      <c r="F821" s="5"/>
      <c r="G821" s="5"/>
    </row>
    <row r="822" spans="1:7" x14ac:dyDescent="0.25">
      <c r="A822" s="3"/>
      <c r="B822" s="4"/>
      <c r="C822" s="4"/>
      <c r="D822" s="4"/>
      <c r="E822" s="4"/>
      <c r="F822" s="5"/>
      <c r="G822" s="5"/>
    </row>
    <row r="823" spans="1:7" x14ac:dyDescent="0.25">
      <c r="A823" s="3"/>
      <c r="B823" s="4"/>
      <c r="C823" s="4"/>
      <c r="D823" s="4"/>
      <c r="E823" s="4"/>
      <c r="F823" s="5"/>
      <c r="G823" s="5"/>
    </row>
    <row r="824" spans="1:7" x14ac:dyDescent="0.25">
      <c r="A824" s="3"/>
      <c r="B824" s="4"/>
      <c r="C824" s="4"/>
      <c r="D824" s="4"/>
      <c r="E824" s="4"/>
      <c r="F824" s="5"/>
      <c r="G824" s="5"/>
    </row>
    <row r="825" spans="1:7" x14ac:dyDescent="0.25">
      <c r="A825" s="3"/>
      <c r="B825" s="4"/>
      <c r="C825" s="4"/>
      <c r="D825" s="4"/>
      <c r="E825" s="4"/>
      <c r="F825" s="5"/>
      <c r="G825" s="5"/>
    </row>
    <row r="826" spans="1:7" x14ac:dyDescent="0.25">
      <c r="A826" s="3"/>
      <c r="B826" s="4"/>
      <c r="C826" s="4"/>
      <c r="D826" s="4"/>
      <c r="E826" s="4"/>
      <c r="F826" s="5"/>
      <c r="G826" s="5"/>
    </row>
    <row r="827" spans="1:7" x14ac:dyDescent="0.25">
      <c r="A827" s="3"/>
      <c r="B827" s="4"/>
      <c r="C827" s="4"/>
      <c r="D827" s="4"/>
      <c r="E827" s="4"/>
      <c r="F827" s="5"/>
      <c r="G827" s="5"/>
    </row>
    <row r="828" spans="1:7" x14ac:dyDescent="0.25">
      <c r="A828" s="3"/>
      <c r="B828" s="4"/>
      <c r="C828" s="4"/>
      <c r="D828" s="4"/>
      <c r="E828" s="4"/>
      <c r="F828" s="5"/>
      <c r="G828" s="5"/>
    </row>
    <row r="829" spans="1:7" x14ac:dyDescent="0.25">
      <c r="A829" s="3"/>
      <c r="B829" s="4"/>
      <c r="C829" s="4"/>
      <c r="D829" s="4"/>
      <c r="E829" s="4"/>
      <c r="F829" s="5"/>
      <c r="G829" s="5"/>
    </row>
    <row r="830" spans="1:7" x14ac:dyDescent="0.25">
      <c r="A830" s="3"/>
      <c r="B830" s="4"/>
      <c r="C830" s="4"/>
      <c r="D830" s="4"/>
      <c r="E830" s="4"/>
      <c r="F830" s="5"/>
      <c r="G830" s="5"/>
    </row>
    <row r="831" spans="1:7" x14ac:dyDescent="0.25">
      <c r="A831" s="3"/>
      <c r="B831" s="4"/>
      <c r="C831" s="4"/>
      <c r="D831" s="4"/>
      <c r="E831" s="4"/>
      <c r="F831" s="5"/>
      <c r="G831" s="5"/>
    </row>
    <row r="832" spans="1:7" x14ac:dyDescent="0.25">
      <c r="A832" s="3"/>
      <c r="B832" s="4"/>
      <c r="C832" s="4"/>
      <c r="D832" s="4"/>
      <c r="E832" s="4"/>
      <c r="F832" s="5"/>
      <c r="G832" s="5"/>
    </row>
    <row r="833" spans="1:7" x14ac:dyDescent="0.25">
      <c r="A833" s="3"/>
      <c r="B833" s="4"/>
      <c r="C833" s="4"/>
      <c r="D833" s="4"/>
      <c r="E833" s="4"/>
      <c r="F833" s="5"/>
      <c r="G833" s="5"/>
    </row>
    <row r="834" spans="1:7" x14ac:dyDescent="0.25">
      <c r="A834" s="3"/>
      <c r="B834" s="4"/>
      <c r="C834" s="4"/>
      <c r="D834" s="4"/>
      <c r="E834" s="4"/>
      <c r="F834" s="5"/>
      <c r="G834" s="5"/>
    </row>
    <row r="835" spans="1:7" x14ac:dyDescent="0.25">
      <c r="A835" s="3"/>
      <c r="B835" s="4"/>
      <c r="C835" s="4"/>
      <c r="D835" s="4"/>
      <c r="E835" s="4"/>
      <c r="F835" s="5"/>
      <c r="G835" s="5"/>
    </row>
    <row r="836" spans="1:7" x14ac:dyDescent="0.25">
      <c r="A836" s="3"/>
      <c r="B836" s="4"/>
      <c r="C836" s="4"/>
      <c r="D836" s="4"/>
      <c r="E836" s="4"/>
      <c r="F836" s="5"/>
      <c r="G836" s="5"/>
    </row>
    <row r="837" spans="1:7" x14ac:dyDescent="0.25">
      <c r="A837" s="3"/>
      <c r="B837" s="4"/>
      <c r="C837" s="4"/>
      <c r="D837" s="4"/>
      <c r="E837" s="4"/>
      <c r="F837" s="5"/>
      <c r="G837" s="5"/>
    </row>
    <row r="838" spans="1:7" x14ac:dyDescent="0.25">
      <c r="A838" s="3"/>
      <c r="B838" s="4"/>
      <c r="C838" s="4"/>
      <c r="D838" s="4"/>
      <c r="E838" s="4"/>
      <c r="F838" s="5"/>
      <c r="G838" s="5"/>
    </row>
    <row r="839" spans="1:7" x14ac:dyDescent="0.25">
      <c r="A839" s="3"/>
      <c r="B839" s="4"/>
      <c r="C839" s="4"/>
      <c r="D839" s="4"/>
      <c r="E839" s="4"/>
      <c r="F839" s="5"/>
      <c r="G839" s="5"/>
    </row>
    <row r="840" spans="1:7" x14ac:dyDescent="0.25">
      <c r="A840" s="3"/>
      <c r="B840" s="4"/>
      <c r="C840" s="4"/>
      <c r="D840" s="4"/>
      <c r="E840" s="4"/>
      <c r="F840" s="5"/>
      <c r="G840" s="5"/>
    </row>
    <row r="841" spans="1:7" x14ac:dyDescent="0.25">
      <c r="A841" s="3"/>
      <c r="B841" s="4"/>
      <c r="C841" s="4"/>
      <c r="D841" s="4"/>
      <c r="E841" s="4"/>
      <c r="F841" s="5"/>
      <c r="G841" s="5"/>
    </row>
    <row r="842" spans="1:7" x14ac:dyDescent="0.25">
      <c r="A842" s="3"/>
      <c r="B842" s="4"/>
      <c r="C842" s="4"/>
      <c r="D842" s="4"/>
      <c r="E842" s="4"/>
      <c r="F842" s="5"/>
      <c r="G842" s="5"/>
    </row>
    <row r="843" spans="1:7" x14ac:dyDescent="0.25">
      <c r="A843" s="3"/>
      <c r="B843" s="4"/>
      <c r="C843" s="4"/>
      <c r="D843" s="4"/>
      <c r="E843" s="4"/>
      <c r="F843" s="5"/>
      <c r="G843" s="5"/>
    </row>
    <row r="844" spans="1:7" x14ac:dyDescent="0.25">
      <c r="A844" s="3"/>
      <c r="B844" s="4"/>
      <c r="C844" s="4"/>
      <c r="D844" s="4"/>
      <c r="E844" s="4"/>
      <c r="F844" s="5"/>
      <c r="G844" s="5"/>
    </row>
    <row r="845" spans="1:7" x14ac:dyDescent="0.25">
      <c r="A845" s="3"/>
      <c r="B845" s="4"/>
      <c r="C845" s="4"/>
      <c r="D845" s="4"/>
      <c r="E845" s="4"/>
      <c r="F845" s="5"/>
      <c r="G845" s="5"/>
    </row>
    <row r="846" spans="1:7" x14ac:dyDescent="0.25">
      <c r="A846" s="3"/>
      <c r="B846" s="4"/>
      <c r="C846" s="4"/>
      <c r="D846" s="4"/>
      <c r="E846" s="4"/>
      <c r="F846" s="5"/>
      <c r="G846" s="5"/>
    </row>
    <row r="847" spans="1:7" x14ac:dyDescent="0.25">
      <c r="A847" s="3"/>
      <c r="B847" s="4"/>
      <c r="C847" s="4"/>
      <c r="D847" s="4"/>
      <c r="E847" s="4"/>
      <c r="F847" s="5"/>
      <c r="G847" s="5"/>
    </row>
    <row r="848" spans="1:7" x14ac:dyDescent="0.25">
      <c r="A848" s="3"/>
      <c r="B848" s="4"/>
      <c r="C848" s="4"/>
      <c r="D848" s="4"/>
      <c r="E848" s="4"/>
      <c r="F848" s="5"/>
      <c r="G848" s="5"/>
    </row>
    <row r="849" spans="1:7" x14ac:dyDescent="0.25">
      <c r="A849" s="3"/>
      <c r="B849" s="4"/>
      <c r="C849" s="4"/>
      <c r="D849" s="4"/>
      <c r="E849" s="4"/>
      <c r="F849" s="5"/>
      <c r="G849" s="5"/>
    </row>
    <row r="850" spans="1:7" x14ac:dyDescent="0.25">
      <c r="A850" s="3"/>
      <c r="B850" s="4"/>
      <c r="C850" s="4"/>
      <c r="D850" s="4"/>
      <c r="E850" s="4"/>
      <c r="F850" s="5"/>
      <c r="G850" s="5"/>
    </row>
    <row r="851" spans="1:7" x14ac:dyDescent="0.25">
      <c r="A851" s="3"/>
      <c r="B851" s="4"/>
      <c r="C851" s="4"/>
      <c r="D851" s="4"/>
      <c r="E851" s="4"/>
      <c r="F851" s="5"/>
      <c r="G851" s="5"/>
    </row>
    <row r="852" spans="1:7" x14ac:dyDescent="0.25">
      <c r="A852" s="3"/>
      <c r="B852" s="4"/>
      <c r="C852" s="4"/>
      <c r="D852" s="4"/>
      <c r="E852" s="4"/>
      <c r="F852" s="5"/>
      <c r="G852" s="5"/>
    </row>
    <row r="853" spans="1:7" x14ac:dyDescent="0.25">
      <c r="A853" s="3"/>
      <c r="B853" s="4"/>
      <c r="C853" s="4"/>
      <c r="D853" s="4"/>
      <c r="E853" s="4"/>
      <c r="F853" s="5"/>
      <c r="G853" s="5"/>
    </row>
    <row r="854" spans="1:7" x14ac:dyDescent="0.25">
      <c r="A854" s="3"/>
      <c r="B854" s="4"/>
      <c r="C854" s="4"/>
      <c r="D854" s="4"/>
      <c r="E854" s="4"/>
      <c r="F854" s="5"/>
      <c r="G854" s="5"/>
    </row>
    <row r="855" spans="1:7" x14ac:dyDescent="0.25">
      <c r="A855" s="3"/>
      <c r="B855" s="4"/>
      <c r="C855" s="4"/>
      <c r="D855" s="4"/>
      <c r="E855" s="4"/>
      <c r="F855" s="5"/>
      <c r="G855" s="5"/>
    </row>
    <row r="856" spans="1:7" x14ac:dyDescent="0.25">
      <c r="A856" s="3"/>
      <c r="B856" s="4"/>
      <c r="C856" s="4"/>
      <c r="D856" s="4"/>
      <c r="E856" s="4"/>
      <c r="F856" s="5"/>
      <c r="G856" s="5"/>
    </row>
    <row r="857" spans="1:7" x14ac:dyDescent="0.25">
      <c r="A857" s="3"/>
      <c r="B857" s="4"/>
      <c r="C857" s="4"/>
      <c r="D857" s="4"/>
      <c r="E857" s="4"/>
      <c r="F857" s="5"/>
      <c r="G857" s="5"/>
    </row>
    <row r="858" spans="1:7" x14ac:dyDescent="0.25">
      <c r="A858" s="3"/>
      <c r="B858" s="4"/>
      <c r="C858" s="4"/>
      <c r="D858" s="4"/>
      <c r="E858" s="4"/>
      <c r="F858" s="5"/>
      <c r="G858" s="5"/>
    </row>
    <row r="859" spans="1:7" x14ac:dyDescent="0.25">
      <c r="A859" s="3"/>
      <c r="B859" s="4"/>
      <c r="C859" s="4"/>
      <c r="D859" s="4"/>
      <c r="E859" s="4"/>
      <c r="F859" s="5"/>
      <c r="G859" s="5"/>
    </row>
    <row r="860" spans="1:7" x14ac:dyDescent="0.25">
      <c r="A860" s="3"/>
      <c r="B860" s="4"/>
      <c r="C860" s="4"/>
      <c r="D860" s="4"/>
      <c r="E860" s="4"/>
      <c r="F860" s="5"/>
      <c r="G860" s="5"/>
    </row>
    <row r="861" spans="1:7" x14ac:dyDescent="0.25">
      <c r="A861" s="3"/>
      <c r="B861" s="4"/>
      <c r="C861" s="4"/>
      <c r="D861" s="4"/>
      <c r="E861" s="4"/>
      <c r="F861" s="5"/>
      <c r="G861" s="5"/>
    </row>
    <row r="862" spans="1:7" x14ac:dyDescent="0.25">
      <c r="A862" s="3"/>
      <c r="B862" s="4"/>
      <c r="C862" s="4"/>
      <c r="D862" s="4"/>
      <c r="E862" s="4"/>
      <c r="F862" s="5"/>
      <c r="G862" s="5"/>
    </row>
    <row r="863" spans="1:7" x14ac:dyDescent="0.25">
      <c r="A863" s="3"/>
      <c r="B863" s="4"/>
      <c r="C863" s="4"/>
      <c r="D863" s="4"/>
      <c r="E863" s="4"/>
      <c r="F863" s="5"/>
      <c r="G863" s="5"/>
    </row>
    <row r="864" spans="1:7" x14ac:dyDescent="0.25">
      <c r="A864" s="3"/>
      <c r="B864" s="4"/>
      <c r="C864" s="4"/>
      <c r="D864" s="4"/>
      <c r="E864" s="4"/>
      <c r="F864" s="5"/>
      <c r="G864" s="5"/>
    </row>
    <row r="865" spans="1:7" x14ac:dyDescent="0.25">
      <c r="A865" s="3"/>
      <c r="B865" s="4"/>
      <c r="C865" s="4"/>
      <c r="D865" s="4"/>
      <c r="E865" s="4"/>
      <c r="F865" s="5"/>
      <c r="G865" s="5"/>
    </row>
    <row r="866" spans="1:7" x14ac:dyDescent="0.25">
      <c r="A866" s="3"/>
      <c r="B866" s="4"/>
      <c r="C866" s="4"/>
      <c r="D866" s="4"/>
      <c r="E866" s="4"/>
      <c r="F866" s="5"/>
      <c r="G866" s="5"/>
    </row>
    <row r="867" spans="1:7" x14ac:dyDescent="0.25">
      <c r="A867" s="3"/>
      <c r="B867" s="4"/>
      <c r="C867" s="4"/>
      <c r="D867" s="4"/>
      <c r="E867" s="4"/>
      <c r="F867" s="5"/>
      <c r="G867" s="5"/>
    </row>
    <row r="868" spans="1:7" x14ac:dyDescent="0.25">
      <c r="A868" s="3"/>
      <c r="B868" s="4"/>
      <c r="C868" s="4"/>
      <c r="D868" s="4"/>
      <c r="E868" s="4"/>
      <c r="F868" s="5"/>
      <c r="G868" s="5"/>
    </row>
    <row r="869" spans="1:7" x14ac:dyDescent="0.25">
      <c r="A869" s="3"/>
      <c r="B869" s="4"/>
      <c r="C869" s="4"/>
      <c r="D869" s="4"/>
      <c r="E869" s="4"/>
      <c r="F869" s="5"/>
      <c r="G869" s="5"/>
    </row>
    <row r="870" spans="1:7" x14ac:dyDescent="0.25">
      <c r="A870" s="3"/>
      <c r="B870" s="4"/>
      <c r="C870" s="4"/>
      <c r="D870" s="4"/>
      <c r="E870" s="4"/>
      <c r="F870" s="5"/>
      <c r="G870" s="5"/>
    </row>
    <row r="871" spans="1:7" x14ac:dyDescent="0.25">
      <c r="A871" s="3"/>
      <c r="B871" s="4"/>
      <c r="C871" s="4"/>
      <c r="D871" s="4"/>
      <c r="E871" s="4"/>
      <c r="F871" s="5"/>
      <c r="G871" s="5"/>
    </row>
    <row r="872" spans="1:7" x14ac:dyDescent="0.25">
      <c r="A872" s="3"/>
      <c r="B872" s="4"/>
      <c r="C872" s="4"/>
      <c r="D872" s="4"/>
      <c r="E872" s="4"/>
      <c r="F872" s="5"/>
      <c r="G872" s="5"/>
    </row>
    <row r="873" spans="1:7" x14ac:dyDescent="0.25">
      <c r="A873" s="3"/>
      <c r="B873" s="4"/>
      <c r="C873" s="4"/>
      <c r="D873" s="4"/>
      <c r="E873" s="4"/>
      <c r="F873" s="5"/>
      <c r="G873" s="5"/>
    </row>
    <row r="874" spans="1:7" x14ac:dyDescent="0.25">
      <c r="A874" s="3"/>
      <c r="B874" s="4"/>
      <c r="C874" s="4"/>
      <c r="D874" s="4"/>
      <c r="E874" s="4"/>
      <c r="F874" s="5"/>
      <c r="G874" s="5"/>
    </row>
    <row r="875" spans="1:7" x14ac:dyDescent="0.25">
      <c r="A875" s="3"/>
      <c r="B875" s="4"/>
      <c r="C875" s="4"/>
      <c r="D875" s="4"/>
      <c r="E875" s="4"/>
      <c r="F875" s="5"/>
      <c r="G875" s="5"/>
    </row>
    <row r="876" spans="1:7" x14ac:dyDescent="0.25">
      <c r="A876" s="3"/>
      <c r="B876" s="4"/>
      <c r="C876" s="4"/>
      <c r="D876" s="4"/>
      <c r="E876" s="4"/>
      <c r="F876" s="5"/>
      <c r="G876" s="5"/>
    </row>
    <row r="877" spans="1:7" x14ac:dyDescent="0.25">
      <c r="A877" s="3"/>
      <c r="B877" s="4"/>
      <c r="C877" s="4"/>
      <c r="D877" s="4"/>
      <c r="E877" s="4"/>
      <c r="F877" s="5"/>
      <c r="G877" s="5"/>
    </row>
    <row r="878" spans="1:7" x14ac:dyDescent="0.25">
      <c r="A878" s="3"/>
      <c r="B878" s="4"/>
      <c r="C878" s="4"/>
      <c r="D878" s="4"/>
      <c r="E878" s="4"/>
      <c r="F878" s="5"/>
      <c r="G878" s="5"/>
    </row>
    <row r="879" spans="1:7" x14ac:dyDescent="0.25">
      <c r="A879" s="3"/>
      <c r="B879" s="4"/>
      <c r="C879" s="4"/>
      <c r="D879" s="4"/>
      <c r="E879" s="4"/>
      <c r="F879" s="5"/>
      <c r="G879" s="5"/>
    </row>
    <row r="880" spans="1:7" x14ac:dyDescent="0.25">
      <c r="A880" s="3"/>
      <c r="B880" s="4"/>
      <c r="C880" s="4"/>
      <c r="D880" s="4"/>
      <c r="E880" s="4"/>
      <c r="F880" s="5"/>
      <c r="G880" s="5"/>
    </row>
    <row r="881" spans="1:7" x14ac:dyDescent="0.25">
      <c r="A881" s="3"/>
      <c r="B881" s="4"/>
      <c r="C881" s="4"/>
      <c r="D881" s="4"/>
      <c r="E881" s="4"/>
      <c r="F881" s="5"/>
      <c r="G881" s="5"/>
    </row>
    <row r="882" spans="1:7" x14ac:dyDescent="0.25">
      <c r="A882" s="3"/>
      <c r="B882" s="4"/>
      <c r="C882" s="4"/>
      <c r="D882" s="4"/>
      <c r="E882" s="4"/>
      <c r="F882" s="5"/>
      <c r="G882" s="5"/>
    </row>
    <row r="883" spans="1:7" x14ac:dyDescent="0.25">
      <c r="A883" s="3"/>
      <c r="B883" s="4"/>
      <c r="C883" s="4"/>
      <c r="D883" s="4"/>
      <c r="E883" s="4"/>
      <c r="F883" s="5"/>
      <c r="G883" s="5"/>
    </row>
    <row r="884" spans="1:7" x14ac:dyDescent="0.25">
      <c r="A884" s="3"/>
      <c r="B884" s="4"/>
      <c r="C884" s="4"/>
      <c r="D884" s="4"/>
      <c r="E884" s="4"/>
      <c r="F884" s="5"/>
      <c r="G884" s="5"/>
    </row>
    <row r="885" spans="1:7" x14ac:dyDescent="0.25">
      <c r="A885" s="3"/>
      <c r="B885" s="4"/>
      <c r="C885" s="4"/>
      <c r="D885" s="4"/>
      <c r="E885" s="4"/>
      <c r="F885" s="5"/>
      <c r="G885" s="5"/>
    </row>
    <row r="886" spans="1:7" x14ac:dyDescent="0.25">
      <c r="A886" s="3"/>
      <c r="B886" s="4"/>
      <c r="C886" s="4"/>
      <c r="D886" s="4"/>
      <c r="E886" s="4"/>
      <c r="F886" s="5"/>
      <c r="G886" s="5"/>
    </row>
    <row r="887" spans="1:7" x14ac:dyDescent="0.25">
      <c r="A887" s="3"/>
      <c r="B887" s="4"/>
      <c r="C887" s="4"/>
      <c r="D887" s="4"/>
      <c r="E887" s="4"/>
      <c r="F887" s="5"/>
      <c r="G887" s="5"/>
    </row>
    <row r="888" spans="1:7" x14ac:dyDescent="0.25">
      <c r="A888" s="3"/>
      <c r="B888" s="4"/>
      <c r="C888" s="4"/>
      <c r="D888" s="4"/>
      <c r="E888" s="4"/>
      <c r="F888" s="5"/>
      <c r="G888" s="5"/>
    </row>
    <row r="889" spans="1:7" x14ac:dyDescent="0.25">
      <c r="A889" s="3"/>
      <c r="B889" s="4"/>
      <c r="C889" s="4"/>
      <c r="D889" s="4"/>
      <c r="E889" s="4"/>
      <c r="F889" s="5"/>
      <c r="G889" s="5"/>
    </row>
    <row r="890" spans="1:7" x14ac:dyDescent="0.25">
      <c r="A890" s="3"/>
      <c r="B890" s="4"/>
      <c r="C890" s="4"/>
      <c r="D890" s="4"/>
      <c r="E890" s="4"/>
      <c r="F890" s="5"/>
      <c r="G890" s="5"/>
    </row>
    <row r="891" spans="1:7" x14ac:dyDescent="0.25">
      <c r="A891" s="3"/>
      <c r="B891" s="4"/>
      <c r="C891" s="4"/>
      <c r="D891" s="4"/>
      <c r="E891" s="4"/>
      <c r="F891" s="5"/>
      <c r="G891" s="5"/>
    </row>
    <row r="892" spans="1:7" x14ac:dyDescent="0.25">
      <c r="A892" s="3"/>
      <c r="B892" s="4"/>
      <c r="C892" s="4"/>
      <c r="D892" s="4"/>
      <c r="E892" s="4"/>
      <c r="F892" s="5"/>
      <c r="G892" s="5"/>
    </row>
    <row r="893" spans="1:7" x14ac:dyDescent="0.25">
      <c r="A893" s="3"/>
      <c r="B893" s="4"/>
      <c r="C893" s="4"/>
      <c r="D893" s="4"/>
      <c r="E893" s="4"/>
      <c r="F893" s="5"/>
      <c r="G893" s="5"/>
    </row>
    <row r="894" spans="1:7" x14ac:dyDescent="0.25">
      <c r="A894" s="3"/>
      <c r="B894" s="4"/>
      <c r="C894" s="4"/>
      <c r="D894" s="4"/>
      <c r="E894" s="4"/>
      <c r="F894" s="5"/>
      <c r="G894" s="5"/>
    </row>
    <row r="895" spans="1:7" x14ac:dyDescent="0.25">
      <c r="A895" s="3"/>
      <c r="B895" s="4"/>
      <c r="C895" s="4"/>
      <c r="D895" s="4"/>
      <c r="E895" s="4"/>
      <c r="F895" s="5"/>
      <c r="G895" s="5"/>
    </row>
    <row r="896" spans="1:7" x14ac:dyDescent="0.25">
      <c r="A896" s="3"/>
      <c r="B896" s="4"/>
      <c r="C896" s="4"/>
      <c r="D896" s="4"/>
      <c r="E896" s="4"/>
      <c r="F896" s="5"/>
      <c r="G896" s="5"/>
    </row>
    <row r="897" spans="1:7" x14ac:dyDescent="0.25">
      <c r="A897" s="3"/>
      <c r="B897" s="4"/>
      <c r="C897" s="4"/>
      <c r="D897" s="4"/>
      <c r="E897" s="4"/>
      <c r="F897" s="5"/>
      <c r="G897" s="5"/>
    </row>
    <row r="898" spans="1:7" x14ac:dyDescent="0.25">
      <c r="A898" s="3"/>
      <c r="B898" s="4"/>
      <c r="C898" s="4"/>
      <c r="D898" s="4"/>
      <c r="E898" s="4"/>
      <c r="F898" s="5"/>
      <c r="G898" s="5"/>
    </row>
    <row r="899" spans="1:7" x14ac:dyDescent="0.25">
      <c r="A899" s="3"/>
      <c r="B899" s="4"/>
      <c r="C899" s="4"/>
      <c r="D899" s="4"/>
      <c r="E899" s="4"/>
      <c r="F899" s="5"/>
      <c r="G899" s="5"/>
    </row>
    <row r="900" spans="1:7" x14ac:dyDescent="0.25">
      <c r="A900" s="3"/>
      <c r="B900" s="4"/>
      <c r="C900" s="4"/>
      <c r="D900" s="4"/>
      <c r="E900" s="4"/>
      <c r="F900" s="5"/>
      <c r="G900" s="5"/>
    </row>
    <row r="901" spans="1:7" x14ac:dyDescent="0.25">
      <c r="A901" s="3"/>
      <c r="B901" s="4"/>
      <c r="C901" s="4"/>
      <c r="D901" s="4"/>
      <c r="E901" s="4"/>
      <c r="F901" s="5"/>
      <c r="G901" s="5"/>
    </row>
    <row r="902" spans="1:7" x14ac:dyDescent="0.25">
      <c r="A902" s="3"/>
      <c r="B902" s="4"/>
      <c r="C902" s="4"/>
      <c r="D902" s="4"/>
      <c r="E902" s="4"/>
      <c r="F902" s="5"/>
      <c r="G902" s="5"/>
    </row>
    <row r="903" spans="1:7" x14ac:dyDescent="0.25">
      <c r="A903" s="3"/>
      <c r="B903" s="4"/>
      <c r="C903" s="4"/>
      <c r="D903" s="4"/>
      <c r="E903" s="4"/>
      <c r="F903" s="5"/>
      <c r="G903" s="5"/>
    </row>
    <row r="904" spans="1:7" x14ac:dyDescent="0.25">
      <c r="A904" s="3"/>
      <c r="B904" s="4"/>
      <c r="C904" s="4"/>
      <c r="D904" s="4"/>
      <c r="E904" s="4"/>
      <c r="F904" s="5"/>
      <c r="G904" s="5"/>
    </row>
    <row r="905" spans="1:7" x14ac:dyDescent="0.25">
      <c r="A905" s="3"/>
      <c r="B905" s="4"/>
      <c r="C905" s="4"/>
      <c r="D905" s="4"/>
      <c r="E905" s="4"/>
      <c r="F905" s="5"/>
      <c r="G905" s="5"/>
    </row>
    <row r="906" spans="1:7" x14ac:dyDescent="0.25">
      <c r="A906" s="3"/>
      <c r="B906" s="4"/>
      <c r="C906" s="4"/>
      <c r="D906" s="4"/>
      <c r="E906" s="4"/>
      <c r="F906" s="5"/>
      <c r="G906" s="5"/>
    </row>
    <row r="907" spans="1:7" x14ac:dyDescent="0.25">
      <c r="A907" s="3"/>
      <c r="B907" s="4"/>
      <c r="C907" s="4"/>
      <c r="D907" s="4"/>
      <c r="E907" s="4"/>
      <c r="F907" s="5"/>
      <c r="G907" s="5"/>
    </row>
    <row r="908" spans="1:7" x14ac:dyDescent="0.25">
      <c r="A908" s="3"/>
      <c r="B908" s="4"/>
      <c r="C908" s="4"/>
      <c r="D908" s="4"/>
      <c r="E908" s="4"/>
      <c r="F908" s="5"/>
      <c r="G908" s="5"/>
    </row>
    <row r="909" spans="1:7" x14ac:dyDescent="0.25">
      <c r="A909" s="3"/>
      <c r="B909" s="4"/>
      <c r="C909" s="4"/>
      <c r="D909" s="4"/>
      <c r="E909" s="4"/>
      <c r="F909" s="5"/>
      <c r="G909" s="5"/>
    </row>
    <row r="910" spans="1:7" x14ac:dyDescent="0.25">
      <c r="A910" s="3"/>
      <c r="B910" s="4"/>
      <c r="C910" s="4"/>
      <c r="D910" s="4"/>
      <c r="E910" s="4"/>
      <c r="F910" s="5"/>
      <c r="G910" s="5"/>
    </row>
    <row r="911" spans="1:7" x14ac:dyDescent="0.25">
      <c r="A911" s="3"/>
      <c r="B911" s="4"/>
      <c r="C911" s="4"/>
      <c r="D911" s="4"/>
      <c r="E911" s="4"/>
      <c r="F911" s="5"/>
      <c r="G911" s="5"/>
    </row>
    <row r="912" spans="1:7" x14ac:dyDescent="0.25">
      <c r="A912" s="3"/>
      <c r="B912" s="4"/>
      <c r="C912" s="4"/>
      <c r="D912" s="4"/>
      <c r="E912" s="4"/>
      <c r="F912" s="5"/>
      <c r="G912" s="5"/>
    </row>
    <row r="913" spans="1:7" x14ac:dyDescent="0.25">
      <c r="A913" s="3"/>
      <c r="B913" s="4"/>
      <c r="C913" s="4"/>
      <c r="D913" s="4"/>
      <c r="E913" s="4"/>
      <c r="F913" s="5"/>
      <c r="G913" s="5"/>
    </row>
    <row r="914" spans="1:7" x14ac:dyDescent="0.25">
      <c r="A914" s="3"/>
      <c r="B914" s="4"/>
      <c r="C914" s="4"/>
      <c r="D914" s="4"/>
      <c r="E914" s="4"/>
      <c r="F914" s="5"/>
      <c r="G914" s="5"/>
    </row>
    <row r="915" spans="1:7" x14ac:dyDescent="0.25">
      <c r="A915" s="3"/>
      <c r="B915" s="4"/>
      <c r="C915" s="4"/>
      <c r="D915" s="4"/>
      <c r="E915" s="4"/>
      <c r="F915" s="5"/>
      <c r="G915" s="5"/>
    </row>
    <row r="916" spans="1:7" x14ac:dyDescent="0.25">
      <c r="A916" s="3"/>
      <c r="B916" s="4"/>
      <c r="C916" s="4"/>
      <c r="D916" s="4"/>
      <c r="E916" s="4"/>
      <c r="F916" s="5"/>
      <c r="G916" s="5"/>
    </row>
    <row r="917" spans="1:7" x14ac:dyDescent="0.25">
      <c r="A917" s="3"/>
      <c r="B917" s="4"/>
      <c r="C917" s="4"/>
      <c r="D917" s="4"/>
      <c r="E917" s="4"/>
      <c r="F917" s="5"/>
      <c r="G917" s="5"/>
    </row>
    <row r="918" spans="1:7" x14ac:dyDescent="0.25">
      <c r="A918" s="3"/>
      <c r="B918" s="4"/>
      <c r="C918" s="4"/>
      <c r="D918" s="4"/>
      <c r="E918" s="4"/>
      <c r="F918" s="5"/>
      <c r="G918" s="5"/>
    </row>
    <row r="919" spans="1:7" x14ac:dyDescent="0.25">
      <c r="A919" s="3"/>
      <c r="B919" s="4"/>
      <c r="C919" s="4"/>
      <c r="D919" s="4"/>
      <c r="E919" s="4"/>
      <c r="F919" s="5"/>
      <c r="G919" s="5"/>
    </row>
    <row r="920" spans="1:7" x14ac:dyDescent="0.25">
      <c r="A920" s="3"/>
      <c r="B920" s="4"/>
      <c r="C920" s="4"/>
      <c r="D920" s="4"/>
      <c r="E920" s="4"/>
      <c r="F920" s="5"/>
      <c r="G920" s="5"/>
    </row>
    <row r="921" spans="1:7" x14ac:dyDescent="0.25">
      <c r="A921" s="3"/>
      <c r="B921" s="4"/>
      <c r="C921" s="4"/>
      <c r="D921" s="4"/>
      <c r="E921" s="4"/>
      <c r="F921" s="5"/>
      <c r="G921" s="5"/>
    </row>
    <row r="922" spans="1:7" x14ac:dyDescent="0.25">
      <c r="A922" s="3"/>
      <c r="B922" s="4"/>
      <c r="C922" s="4"/>
      <c r="D922" s="4"/>
      <c r="E922" s="4"/>
      <c r="F922" s="5"/>
      <c r="G922" s="5"/>
    </row>
    <row r="923" spans="1:7" x14ac:dyDescent="0.25">
      <c r="A923" s="3"/>
      <c r="B923" s="4"/>
      <c r="C923" s="4"/>
      <c r="D923" s="4"/>
      <c r="E923" s="4"/>
      <c r="F923" s="5"/>
      <c r="G923" s="5"/>
    </row>
    <row r="924" spans="1:7" x14ac:dyDescent="0.25">
      <c r="A924" s="3"/>
      <c r="B924" s="4"/>
      <c r="C924" s="4"/>
      <c r="D924" s="4"/>
      <c r="E924" s="4"/>
      <c r="F924" s="5"/>
      <c r="G924" s="5"/>
    </row>
    <row r="925" spans="1:7" x14ac:dyDescent="0.25">
      <c r="A925" s="3"/>
      <c r="B925" s="4"/>
      <c r="C925" s="4"/>
      <c r="D925" s="4"/>
      <c r="E925" s="4"/>
      <c r="F925" s="5"/>
      <c r="G925" s="5"/>
    </row>
    <row r="926" spans="1:7" x14ac:dyDescent="0.25">
      <c r="A926" s="3"/>
      <c r="B926" s="4"/>
      <c r="C926" s="4"/>
      <c r="D926" s="4"/>
      <c r="E926" s="4"/>
      <c r="F926" s="5"/>
      <c r="G926" s="5"/>
    </row>
    <row r="927" spans="1:7" x14ac:dyDescent="0.25">
      <c r="A927" s="3"/>
      <c r="B927" s="4"/>
      <c r="C927" s="4"/>
      <c r="D927" s="4"/>
      <c r="E927" s="4"/>
      <c r="F927" s="5"/>
      <c r="G927" s="5"/>
    </row>
    <row r="928" spans="1:7" x14ac:dyDescent="0.25">
      <c r="A928" s="3"/>
      <c r="B928" s="4"/>
      <c r="C928" s="4"/>
      <c r="D928" s="4"/>
      <c r="E928" s="4"/>
      <c r="F928" s="5"/>
      <c r="G928" s="5"/>
    </row>
    <row r="929" spans="1:7" x14ac:dyDescent="0.25">
      <c r="A929" s="3"/>
      <c r="B929" s="4"/>
      <c r="C929" s="4"/>
      <c r="D929" s="4"/>
      <c r="E929" s="4"/>
      <c r="F929" s="5"/>
      <c r="G929" s="5"/>
    </row>
    <row r="930" spans="1:7" x14ac:dyDescent="0.25">
      <c r="A930" s="3"/>
      <c r="B930" s="4"/>
      <c r="C930" s="4"/>
      <c r="D930" s="4"/>
      <c r="E930" s="4"/>
      <c r="F930" s="5"/>
      <c r="G930" s="5"/>
    </row>
    <row r="931" spans="1:7" x14ac:dyDescent="0.25">
      <c r="A931" s="3"/>
      <c r="B931" s="4"/>
      <c r="C931" s="4"/>
      <c r="D931" s="4"/>
      <c r="E931" s="4"/>
      <c r="F931" s="5"/>
      <c r="G931" s="5"/>
    </row>
    <row r="932" spans="1:7" x14ac:dyDescent="0.25">
      <c r="A932" s="3"/>
      <c r="B932" s="4"/>
      <c r="C932" s="4"/>
      <c r="D932" s="4"/>
      <c r="E932" s="4"/>
      <c r="F932" s="5"/>
      <c r="G932" s="5"/>
    </row>
    <row r="933" spans="1:7" x14ac:dyDescent="0.25">
      <c r="A933" s="3"/>
      <c r="B933" s="4"/>
      <c r="C933" s="4"/>
      <c r="D933" s="4"/>
      <c r="E933" s="4"/>
      <c r="F933" s="5"/>
      <c r="G933" s="5"/>
    </row>
    <row r="934" spans="1:7" x14ac:dyDescent="0.25">
      <c r="A934" s="3"/>
      <c r="B934" s="4"/>
      <c r="C934" s="4"/>
      <c r="D934" s="4"/>
      <c r="E934" s="4"/>
      <c r="F934" s="5"/>
      <c r="G934" s="5"/>
    </row>
    <row r="935" spans="1:7" x14ac:dyDescent="0.25">
      <c r="A935" s="3"/>
      <c r="B935" s="4"/>
      <c r="C935" s="4"/>
      <c r="D935" s="4"/>
      <c r="E935" s="4"/>
      <c r="F935" s="5"/>
      <c r="G935" s="5"/>
    </row>
    <row r="936" spans="1:7" x14ac:dyDescent="0.25">
      <c r="A936" s="3"/>
      <c r="B936" s="4"/>
      <c r="C936" s="4"/>
      <c r="D936" s="4"/>
      <c r="E936" s="4"/>
      <c r="F936" s="5"/>
      <c r="G936" s="5"/>
    </row>
    <row r="937" spans="1:7" x14ac:dyDescent="0.25">
      <c r="A937" s="3"/>
      <c r="B937" s="4"/>
      <c r="C937" s="4"/>
      <c r="D937" s="4"/>
      <c r="E937" s="4"/>
      <c r="F937" s="5"/>
      <c r="G937" s="5"/>
    </row>
    <row r="938" spans="1:7" x14ac:dyDescent="0.25">
      <c r="A938" s="3"/>
      <c r="B938" s="4"/>
      <c r="C938" s="4"/>
      <c r="D938" s="4"/>
      <c r="E938" s="4"/>
      <c r="F938" s="5"/>
      <c r="G938" s="5"/>
    </row>
    <row r="939" spans="1:7" x14ac:dyDescent="0.25">
      <c r="A939" s="3"/>
      <c r="B939" s="4"/>
      <c r="C939" s="4"/>
      <c r="D939" s="4"/>
      <c r="E939" s="4"/>
      <c r="F939" s="5"/>
      <c r="G939" s="5"/>
    </row>
    <row r="940" spans="1:7" x14ac:dyDescent="0.25">
      <c r="A940" s="3"/>
      <c r="B940" s="4"/>
      <c r="C940" s="4"/>
      <c r="D940" s="4"/>
      <c r="E940" s="4"/>
      <c r="F940" s="5"/>
      <c r="G940" s="5"/>
    </row>
    <row r="941" spans="1:7" x14ac:dyDescent="0.25">
      <c r="A941" s="3"/>
      <c r="B941" s="4"/>
      <c r="C941" s="4"/>
      <c r="D941" s="4"/>
      <c r="E941" s="4"/>
      <c r="F941" s="5"/>
      <c r="G941" s="5"/>
    </row>
    <row r="942" spans="1:7" x14ac:dyDescent="0.25">
      <c r="A942" s="3"/>
      <c r="B942" s="4"/>
      <c r="C942" s="4"/>
      <c r="D942" s="4"/>
      <c r="E942" s="4"/>
      <c r="F942" s="5"/>
      <c r="G942" s="5"/>
    </row>
    <row r="943" spans="1:7" x14ac:dyDescent="0.25">
      <c r="A943" s="3"/>
      <c r="B943" s="4"/>
      <c r="C943" s="4"/>
      <c r="D943" s="4"/>
      <c r="E943" s="4"/>
      <c r="F943" s="5"/>
      <c r="G943" s="5"/>
    </row>
    <row r="944" spans="1:7" x14ac:dyDescent="0.25">
      <c r="A944" s="3"/>
      <c r="B944" s="4"/>
      <c r="C944" s="4"/>
      <c r="D944" s="4"/>
      <c r="E944" s="4"/>
      <c r="F944" s="5"/>
      <c r="G944" s="5"/>
    </row>
    <row r="945" spans="1:7" x14ac:dyDescent="0.25">
      <c r="A945" s="3"/>
      <c r="B945" s="4"/>
      <c r="C945" s="4"/>
      <c r="D945" s="4"/>
      <c r="E945" s="4"/>
      <c r="F945" s="5"/>
      <c r="G945" s="5"/>
    </row>
    <row r="946" spans="1:7" x14ac:dyDescent="0.25">
      <c r="A946" s="3"/>
      <c r="B946" s="4"/>
      <c r="C946" s="4"/>
      <c r="D946" s="4"/>
      <c r="E946" s="4"/>
      <c r="F946" s="5"/>
      <c r="G946" s="5"/>
    </row>
    <row r="947" spans="1:7" x14ac:dyDescent="0.25">
      <c r="A947" s="3"/>
      <c r="B947" s="4"/>
      <c r="C947" s="4"/>
      <c r="D947" s="4"/>
      <c r="E947" s="4"/>
      <c r="F947" s="5"/>
      <c r="G947" s="5"/>
    </row>
    <row r="948" spans="1:7" x14ac:dyDescent="0.25">
      <c r="A948" s="3"/>
      <c r="B948" s="4"/>
      <c r="C948" s="4"/>
      <c r="D948" s="4"/>
      <c r="E948" s="4"/>
      <c r="F948" s="5"/>
      <c r="G948" s="5"/>
    </row>
    <row r="949" spans="1:7" x14ac:dyDescent="0.25">
      <c r="A949" s="3"/>
      <c r="B949" s="4"/>
      <c r="C949" s="4"/>
      <c r="D949" s="4"/>
      <c r="E949" s="4"/>
      <c r="F949" s="5"/>
      <c r="G949" s="5"/>
    </row>
    <row r="950" spans="1:7" x14ac:dyDescent="0.25">
      <c r="A950" s="3"/>
      <c r="B950" s="4"/>
      <c r="C950" s="4"/>
      <c r="D950" s="4"/>
      <c r="E950" s="4"/>
      <c r="F950" s="5"/>
      <c r="G950" s="5"/>
    </row>
    <row r="951" spans="1:7" x14ac:dyDescent="0.25">
      <c r="A951" s="3"/>
      <c r="B951" s="4"/>
      <c r="C951" s="4"/>
      <c r="D951" s="4"/>
      <c r="E951" s="4"/>
      <c r="F951" s="5"/>
      <c r="G951" s="5"/>
    </row>
    <row r="952" spans="1:7" x14ac:dyDescent="0.25">
      <c r="A952" s="3"/>
      <c r="B952" s="4"/>
      <c r="C952" s="4"/>
      <c r="D952" s="4"/>
      <c r="E952" s="4"/>
      <c r="F952" s="5"/>
      <c r="G952" s="5"/>
    </row>
    <row r="953" spans="1:7" x14ac:dyDescent="0.25">
      <c r="A953" s="3"/>
      <c r="B953" s="4"/>
      <c r="C953" s="4"/>
      <c r="D953" s="4"/>
      <c r="E953" s="4"/>
      <c r="F953" s="5"/>
      <c r="G953" s="5"/>
    </row>
    <row r="954" spans="1:7" x14ac:dyDescent="0.25">
      <c r="A954" s="3"/>
      <c r="B954" s="4"/>
      <c r="C954" s="4"/>
      <c r="D954" s="4"/>
      <c r="E954" s="4"/>
      <c r="F954" s="5"/>
      <c r="G954" s="5"/>
    </row>
    <row r="955" spans="1:7" x14ac:dyDescent="0.25">
      <c r="A955" s="3"/>
      <c r="B955" s="4"/>
      <c r="C955" s="4"/>
      <c r="D955" s="4"/>
      <c r="E955" s="4"/>
      <c r="F955" s="5"/>
      <c r="G955" s="5"/>
    </row>
    <row r="956" spans="1:7" x14ac:dyDescent="0.25">
      <c r="A956" s="3"/>
      <c r="B956" s="4"/>
      <c r="C956" s="4"/>
      <c r="D956" s="4"/>
      <c r="E956" s="4"/>
      <c r="F956" s="5"/>
      <c r="G956" s="5"/>
    </row>
    <row r="957" spans="1:7" x14ac:dyDescent="0.25">
      <c r="A957" s="3"/>
      <c r="B957" s="4"/>
      <c r="C957" s="4"/>
      <c r="D957" s="4"/>
      <c r="E957" s="4"/>
      <c r="F957" s="5"/>
      <c r="G957" s="5"/>
    </row>
    <row r="958" spans="1:7" x14ac:dyDescent="0.25">
      <c r="A958" s="3"/>
      <c r="B958" s="4"/>
      <c r="C958" s="4"/>
      <c r="D958" s="4"/>
      <c r="E958" s="4"/>
      <c r="F958" s="5"/>
      <c r="G958" s="5"/>
    </row>
    <row r="959" spans="1:7" x14ac:dyDescent="0.25">
      <c r="A959" s="3"/>
      <c r="B959" s="4"/>
      <c r="C959" s="4"/>
      <c r="D959" s="4"/>
      <c r="E959" s="4"/>
      <c r="F959" s="5"/>
      <c r="G959" s="5"/>
    </row>
    <row r="960" spans="1:7" x14ac:dyDescent="0.25">
      <c r="A960" s="3"/>
      <c r="B960" s="4"/>
      <c r="C960" s="4"/>
      <c r="D960" s="4"/>
      <c r="E960" s="4"/>
      <c r="F960" s="5"/>
      <c r="G960" s="5"/>
    </row>
    <row r="961" spans="1:7" x14ac:dyDescent="0.25">
      <c r="A961" s="3"/>
      <c r="B961" s="4"/>
      <c r="C961" s="4"/>
      <c r="D961" s="4"/>
      <c r="E961" s="4"/>
      <c r="F961" s="5"/>
      <c r="G961" s="5"/>
    </row>
    <row r="962" spans="1:7" x14ac:dyDescent="0.25">
      <c r="A962" s="3"/>
      <c r="B962" s="4"/>
      <c r="C962" s="4"/>
      <c r="D962" s="4"/>
      <c r="E962" s="4"/>
      <c r="F962" s="5"/>
      <c r="G962" s="5"/>
    </row>
    <row r="963" spans="1:7" x14ac:dyDescent="0.25">
      <c r="A963" s="3"/>
      <c r="B963" s="4"/>
      <c r="C963" s="4"/>
      <c r="D963" s="4"/>
      <c r="E963" s="4"/>
      <c r="F963" s="5"/>
      <c r="G963" s="5"/>
    </row>
    <row r="964" spans="1:7" x14ac:dyDescent="0.25">
      <c r="A964" s="3"/>
      <c r="B964" s="4"/>
      <c r="C964" s="4"/>
      <c r="D964" s="4"/>
      <c r="E964" s="4"/>
      <c r="F964" s="5"/>
      <c r="G964" s="5"/>
    </row>
    <row r="965" spans="1:7" x14ac:dyDescent="0.25">
      <c r="A965" s="3"/>
      <c r="B965" s="4"/>
      <c r="C965" s="4"/>
      <c r="D965" s="4"/>
      <c r="E965" s="4"/>
      <c r="F965" s="5"/>
      <c r="G965" s="5"/>
    </row>
    <row r="966" spans="1:7" x14ac:dyDescent="0.25">
      <c r="A966" s="3"/>
      <c r="B966" s="4"/>
      <c r="C966" s="4"/>
      <c r="D966" s="4"/>
      <c r="E966" s="4"/>
      <c r="F966" s="5"/>
      <c r="G966" s="5"/>
    </row>
    <row r="967" spans="1:7" x14ac:dyDescent="0.25">
      <c r="A967" s="3"/>
      <c r="B967" s="4"/>
      <c r="C967" s="4"/>
      <c r="D967" s="4"/>
      <c r="E967" s="4"/>
      <c r="F967" s="5"/>
      <c r="G967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8"/>
  <sheetViews>
    <sheetView tabSelected="1" zoomScale="85" zoomScaleNormal="85" workbookViewId="0">
      <selection activeCell="Q12" sqref="Q12"/>
    </sheetView>
  </sheetViews>
  <sheetFormatPr defaultRowHeight="15" x14ac:dyDescent="0.25"/>
  <cols>
    <col min="1" max="1" width="15.42578125" bestFit="1" customWidth="1"/>
    <col min="2" max="2" width="13.85546875" customWidth="1"/>
    <col min="3" max="3" width="13.7109375" customWidth="1"/>
    <col min="4" max="4" width="13.85546875" customWidth="1"/>
    <col min="5" max="5" width="13.42578125" customWidth="1"/>
    <col min="6" max="6" width="14.140625" customWidth="1"/>
    <col min="7" max="7" width="15.42578125" bestFit="1" customWidth="1"/>
    <col min="8" max="8" width="14.28515625" style="15" customWidth="1"/>
    <col min="9" max="9" width="11.85546875" style="15" customWidth="1"/>
    <col min="10" max="10" width="15.42578125" bestFit="1" customWidth="1"/>
    <col min="11" max="11" width="12.7109375" style="18" customWidth="1"/>
    <col min="12" max="12" width="13.28515625" customWidth="1"/>
    <col min="13" max="13" width="15.42578125" bestFit="1" customWidth="1"/>
    <col min="14" max="14" width="24" customWidth="1"/>
  </cols>
  <sheetData>
    <row r="1" spans="1:14" s="13" customFormat="1" ht="45" x14ac:dyDescent="0.25">
      <c r="A1" s="12" t="s">
        <v>4125</v>
      </c>
      <c r="B1" s="12" t="s">
        <v>4126</v>
      </c>
      <c r="C1" s="12" t="s">
        <v>4127</v>
      </c>
      <c r="D1" s="12" t="s">
        <v>4128</v>
      </c>
      <c r="E1" s="12" t="s">
        <v>4129</v>
      </c>
      <c r="F1" s="12" t="s">
        <v>4130</v>
      </c>
      <c r="G1" s="12" t="s">
        <v>4131</v>
      </c>
      <c r="H1" s="14" t="s">
        <v>4132</v>
      </c>
      <c r="I1" s="14" t="s">
        <v>4133</v>
      </c>
      <c r="J1" s="12" t="s">
        <v>4134</v>
      </c>
      <c r="K1" s="16" t="s">
        <v>4135</v>
      </c>
      <c r="L1" s="12" t="s">
        <v>4136</v>
      </c>
      <c r="M1" s="12" t="s">
        <v>4137</v>
      </c>
      <c r="N1" s="12" t="s">
        <v>4138</v>
      </c>
    </row>
    <row r="2" spans="1:14" x14ac:dyDescent="0.25">
      <c r="A2" s="3">
        <v>43160.75</v>
      </c>
      <c r="B2" s="4">
        <v>0.1617431640625</v>
      </c>
      <c r="C2" s="4">
        <v>0.1849365234375</v>
      </c>
      <c r="D2" s="4">
        <v>24.750609422351999</v>
      </c>
      <c r="E2" s="4">
        <v>0.92453752982316928</v>
      </c>
      <c r="F2" s="5">
        <v>472.7538082191781</v>
      </c>
      <c r="G2" s="5">
        <v>10.887482877261027</v>
      </c>
      <c r="H2" s="9">
        <v>-171.0239</v>
      </c>
      <c r="I2" s="9">
        <v>59.895800000000001</v>
      </c>
      <c r="J2" s="3">
        <v>43161.084040393522</v>
      </c>
      <c r="K2" s="17">
        <v>60</v>
      </c>
      <c r="L2" s="5">
        <v>32.220763582414278</v>
      </c>
      <c r="M2" s="3">
        <v>43160.750717592593</v>
      </c>
      <c r="N2" s="5">
        <f>(8-(J2-M2)*24)*3600</f>
        <v>0.90999975800514221</v>
      </c>
    </row>
    <row r="3" spans="1:14" x14ac:dyDescent="0.25">
      <c r="A3" s="3">
        <v>43160.761238425926</v>
      </c>
      <c r="B3" s="4">
        <v>0.1617431640625</v>
      </c>
      <c r="C3" s="4">
        <v>0.1776123046875</v>
      </c>
      <c r="D3" s="4">
        <v>24.750609422351999</v>
      </c>
      <c r="E3" s="4">
        <v>0.96518610214849332</v>
      </c>
      <c r="F3" s="5">
        <v>335.12090410958905</v>
      </c>
      <c r="G3" s="5">
        <v>6.7832889062333557</v>
      </c>
      <c r="H3" s="9">
        <v>-171.024</v>
      </c>
      <c r="I3" s="9">
        <v>59.897399999999998</v>
      </c>
      <c r="J3" s="3">
        <v>43161.09488773148</v>
      </c>
      <c r="K3" s="17">
        <v>26</v>
      </c>
      <c r="L3" s="5">
        <v>34.10616554426597</v>
      </c>
      <c r="M3" s="3">
        <v>43160.761562500003</v>
      </c>
      <c r="N3" s="5">
        <f t="shared" ref="N3:N40" si="0">(8-(J3-M3)*24)*3600</f>
        <v>0.70000039413571358</v>
      </c>
    </row>
    <row r="4" spans="1:14" x14ac:dyDescent="0.25">
      <c r="A4" s="3">
        <v>43160.785636574074</v>
      </c>
      <c r="B4" s="4">
        <v>0.177001953125</v>
      </c>
      <c r="C4" s="4">
        <v>0.20050048828125</v>
      </c>
      <c r="D4" s="4">
        <v>24.750609422351999</v>
      </c>
      <c r="E4" s="4">
        <v>0.966348876507368</v>
      </c>
      <c r="F4" s="5">
        <v>282.63779178082194</v>
      </c>
      <c r="G4" s="5">
        <v>10.263095898622556</v>
      </c>
      <c r="H4" s="9">
        <v>-171.023</v>
      </c>
      <c r="I4" s="9">
        <v>59.902700000000003</v>
      </c>
      <c r="J4" s="3">
        <v>43161.119189814817</v>
      </c>
      <c r="K4" s="17">
        <v>17</v>
      </c>
      <c r="L4" s="5">
        <v>24.769586826590949</v>
      </c>
      <c r="M4" s="3">
        <v>43160.785868055551</v>
      </c>
      <c r="N4" s="5">
        <f t="shared" si="0"/>
        <v>0.99999939557164907</v>
      </c>
    </row>
    <row r="5" spans="1:14" x14ac:dyDescent="0.25">
      <c r="A5" s="3">
        <v>43160.80059027778</v>
      </c>
      <c r="B5" s="4">
        <v>0.1739501953125</v>
      </c>
      <c r="C5" s="4">
        <v>0.21148681640625</v>
      </c>
      <c r="D5" s="4">
        <v>24.750609422351999</v>
      </c>
      <c r="E5" s="4">
        <v>0.98030818942766018</v>
      </c>
      <c r="F5" s="5">
        <v>229.47835068493151</v>
      </c>
      <c r="G5" s="5">
        <v>2.5625587331231401</v>
      </c>
      <c r="H5" s="9">
        <v>-171.01929999999999</v>
      </c>
      <c r="I5" s="9">
        <v>59.904600000000002</v>
      </c>
      <c r="J5" s="3">
        <v>43161.134059143522</v>
      </c>
      <c r="K5" s="17">
        <v>10</v>
      </c>
      <c r="L5" s="5">
        <v>33.070476716166901</v>
      </c>
      <c r="M5" s="3">
        <v>43160.800740740742</v>
      </c>
      <c r="N5" s="5">
        <f t="shared" si="0"/>
        <v>1.2899998342618346</v>
      </c>
    </row>
    <row r="6" spans="1:14" x14ac:dyDescent="0.25">
      <c r="A6" s="3">
        <v>43160.811469907407</v>
      </c>
      <c r="B6" s="4">
        <v>0.1708984375</v>
      </c>
      <c r="C6" s="4">
        <v>0.1904296875</v>
      </c>
      <c r="D6" s="4">
        <v>24.750609422351999</v>
      </c>
      <c r="E6" s="4">
        <v>0.92569760997798767</v>
      </c>
      <c r="F6" s="5">
        <v>187.88413150684931</v>
      </c>
      <c r="G6" s="5">
        <v>16.463595202270298</v>
      </c>
      <c r="H6" s="9">
        <v>-171.0164</v>
      </c>
      <c r="I6" s="9">
        <v>59.906799999999997</v>
      </c>
      <c r="J6" s="3">
        <v>43161.145355439818</v>
      </c>
      <c r="K6" s="17">
        <v>46</v>
      </c>
      <c r="L6" s="5">
        <v>36.869897645844013</v>
      </c>
      <c r="M6" s="3">
        <v>43160.812037037038</v>
      </c>
      <c r="N6" s="5">
        <f t="shared" si="0"/>
        <v>1.2899998342618346</v>
      </c>
    </row>
    <row r="7" spans="1:14" x14ac:dyDescent="0.25">
      <c r="A7" s="3">
        <v>43160.824548611112</v>
      </c>
      <c r="B7" s="4">
        <v>0.177001953125</v>
      </c>
      <c r="C7" s="4">
        <v>0.194091796875</v>
      </c>
      <c r="D7" s="4">
        <v>24.750609422351999</v>
      </c>
      <c r="E7" s="4">
        <v>0.89671862489325349</v>
      </c>
      <c r="F7" s="5">
        <v>97.526608219178087</v>
      </c>
      <c r="G7" s="5">
        <v>10.579844096122505</v>
      </c>
      <c r="H7" s="9">
        <v>-171.01240000000001</v>
      </c>
      <c r="I7" s="9">
        <v>59.909100000000002</v>
      </c>
      <c r="J7" s="3">
        <v>43161.157948032407</v>
      </c>
      <c r="K7" s="17">
        <v>4</v>
      </c>
      <c r="L7" s="5">
        <v>17.636093620448378</v>
      </c>
      <c r="M7" s="3">
        <v>43160.824629629627</v>
      </c>
      <c r="N7" s="5">
        <f t="shared" si="0"/>
        <v>1.2899998342618346</v>
      </c>
    </row>
    <row r="8" spans="1:14" x14ac:dyDescent="0.25">
      <c r="A8" s="3">
        <v>43160.832962962959</v>
      </c>
      <c r="B8" s="4">
        <v>0.1739501953125</v>
      </c>
      <c r="C8" s="4">
        <v>0.19683837890625</v>
      </c>
      <c r="D8" s="4">
        <v>24.750609422351999</v>
      </c>
      <c r="E8" s="4">
        <v>0.93382032236235091</v>
      </c>
      <c r="F8" s="5">
        <v>139.32372602739727</v>
      </c>
      <c r="G8" s="5">
        <v>5.7319679651977298</v>
      </c>
      <c r="H8" s="9">
        <v>-171.0095</v>
      </c>
      <c r="I8" s="9">
        <v>59.910600000000002</v>
      </c>
      <c r="J8" s="3">
        <v>43161.166350810185</v>
      </c>
      <c r="K8" s="17">
        <v>3</v>
      </c>
      <c r="L8" s="5">
        <v>23.794272950536634</v>
      </c>
      <c r="M8" s="3">
        <v>43160.833032407405</v>
      </c>
      <c r="N8" s="5">
        <f t="shared" si="0"/>
        <v>1.2899998342618346</v>
      </c>
    </row>
    <row r="9" spans="1:14" x14ac:dyDescent="0.25">
      <c r="A9" s="3">
        <v>43160.852754629625</v>
      </c>
      <c r="B9" s="4">
        <v>0.1739501953125</v>
      </c>
      <c r="C9" s="4">
        <v>0.1995849609375</v>
      </c>
      <c r="D9" s="4">
        <v>24.750609422351999</v>
      </c>
      <c r="E9" s="4">
        <v>0.88166847547023508</v>
      </c>
      <c r="F9" s="5">
        <v>51.333353424657538</v>
      </c>
      <c r="G9" s="5">
        <v>21.251243975682659</v>
      </c>
      <c r="H9" s="9">
        <v>-171.00129999999999</v>
      </c>
      <c r="I9" s="9">
        <v>59.913699999999999</v>
      </c>
      <c r="J9" s="3">
        <v>43161.186142245366</v>
      </c>
      <c r="K9" s="17">
        <v>3</v>
      </c>
      <c r="L9" s="5">
        <v>22.180367236951216</v>
      </c>
      <c r="M9" s="3">
        <v>43160.852824074071</v>
      </c>
      <c r="N9" s="5">
        <f t="shared" si="0"/>
        <v>1.3100001029670238</v>
      </c>
    </row>
    <row r="10" spans="1:14" x14ac:dyDescent="0.25">
      <c r="A10" s="3">
        <v>43160.863645833335</v>
      </c>
      <c r="B10" s="4">
        <v>0.1739501953125</v>
      </c>
      <c r="C10" s="4">
        <v>0.19866943359375</v>
      </c>
      <c r="D10" s="4">
        <v>24.750609422351999</v>
      </c>
      <c r="E10" s="4">
        <v>0.87010023000556203</v>
      </c>
      <c r="F10" s="5">
        <v>22.048317808219181</v>
      </c>
      <c r="G10" s="5">
        <v>14.069867747572125</v>
      </c>
      <c r="H10" s="9">
        <v>-170.99639999999999</v>
      </c>
      <c r="I10" s="9">
        <v>59.915199999999999</v>
      </c>
      <c r="J10" s="3">
        <v>43161.197045138892</v>
      </c>
      <c r="K10" s="17">
        <v>4</v>
      </c>
      <c r="L10" s="5">
        <v>22.779757890678539</v>
      </c>
      <c r="M10" s="3">
        <v>43160.863726851851</v>
      </c>
      <c r="N10" s="5">
        <f t="shared" si="0"/>
        <v>1.2999996542930603</v>
      </c>
    </row>
    <row r="11" spans="1:14" x14ac:dyDescent="0.25">
      <c r="A11" s="3">
        <v>43160.871192129634</v>
      </c>
      <c r="B11" s="4">
        <v>0.18310546875</v>
      </c>
      <c r="C11" s="4">
        <v>0.20233154296875</v>
      </c>
      <c r="D11" s="4">
        <v>24.750609422351999</v>
      </c>
      <c r="E11" s="4">
        <v>0.86316294821779138</v>
      </c>
      <c r="F11" s="5">
        <v>11.024158904109591</v>
      </c>
      <c r="G11" s="5">
        <v>2.5625587331231401</v>
      </c>
      <c r="H11" s="9">
        <v>-170.99289999999999</v>
      </c>
      <c r="I11" s="9">
        <v>59.9163</v>
      </c>
      <c r="J11" s="3">
        <v>43161.204672569438</v>
      </c>
      <c r="K11" s="17">
        <v>11</v>
      </c>
      <c r="L11" s="5">
        <v>31.896930106932917</v>
      </c>
      <c r="M11" s="3">
        <v>43160.871354166666</v>
      </c>
      <c r="N11" s="5">
        <f t="shared" si="0"/>
        <v>1.2900004629045725</v>
      </c>
    </row>
    <row r="12" spans="1:14" x14ac:dyDescent="0.25">
      <c r="A12" s="3">
        <v>43160.880127314813</v>
      </c>
      <c r="B12" s="4">
        <v>0.1861572265625</v>
      </c>
      <c r="C12" s="4">
        <v>0.20782470703125</v>
      </c>
      <c r="D12" s="4">
        <v>24.750609422351999</v>
      </c>
      <c r="E12" s="4">
        <v>0.83544126638764737</v>
      </c>
      <c r="F12" s="5">
        <v>2.7729479452054799</v>
      </c>
      <c r="G12" s="5">
        <v>23.651858175449533</v>
      </c>
      <c r="H12" s="9">
        <v>-170.98840000000001</v>
      </c>
      <c r="I12" s="9">
        <v>59.917499999999997</v>
      </c>
      <c r="J12" s="3">
        <v>43161.213630902785</v>
      </c>
      <c r="K12" s="17">
        <v>13</v>
      </c>
      <c r="L12" s="5">
        <v>29.073154010161797</v>
      </c>
      <c r="M12" s="3">
        <v>43160.880312499998</v>
      </c>
      <c r="N12" s="5">
        <f t="shared" si="0"/>
        <v>1.2899992056190968</v>
      </c>
    </row>
    <row r="13" spans="1:14" x14ac:dyDescent="0.25">
      <c r="A13" s="3">
        <v>43160.89980324074</v>
      </c>
      <c r="B13" s="4">
        <v>0.1800537109375</v>
      </c>
      <c r="C13" s="4">
        <v>0.2032470703125</v>
      </c>
      <c r="D13" s="4">
        <v>24.750609422351999</v>
      </c>
      <c r="E13" s="4">
        <v>0.82505693849270756</v>
      </c>
      <c r="F13" s="5">
        <v>0.40579726027397262</v>
      </c>
      <c r="G13" s="5">
        <v>17.445987705778016</v>
      </c>
      <c r="H13" s="9">
        <v>-170.9787</v>
      </c>
      <c r="I13" s="9">
        <v>59.919400000000003</v>
      </c>
      <c r="J13" s="3">
        <v>43161.233295254635</v>
      </c>
      <c r="K13" s="17">
        <v>12</v>
      </c>
      <c r="L13" s="5">
        <v>42.43867620663611</v>
      </c>
      <c r="M13" s="3">
        <v>43160.899976851855</v>
      </c>
      <c r="N13" s="5">
        <f t="shared" si="0"/>
        <v>1.2899998342618346</v>
      </c>
    </row>
    <row r="14" spans="1:14" x14ac:dyDescent="0.25">
      <c r="A14" s="3">
        <v>43160.914803240739</v>
      </c>
      <c r="B14" s="4">
        <v>0.1861572265625</v>
      </c>
      <c r="C14" s="4">
        <v>0.21240234375</v>
      </c>
      <c r="D14" s="4">
        <v>24.750609422351999</v>
      </c>
      <c r="E14" s="4">
        <v>0.81583159165717234</v>
      </c>
      <c r="F14" s="5">
        <v>0.40579726027397262</v>
      </c>
      <c r="G14" s="5">
        <v>15.845807549750829</v>
      </c>
      <c r="H14" s="9">
        <v>-170.97130000000001</v>
      </c>
      <c r="I14" s="9">
        <v>59.9208</v>
      </c>
      <c r="J14" s="3">
        <v>43161.248283680558</v>
      </c>
      <c r="K14" s="17">
        <v>11</v>
      </c>
      <c r="L14" s="5">
        <v>34.714494524349021</v>
      </c>
      <c r="M14" s="3">
        <v>43160.914965277778</v>
      </c>
      <c r="N14" s="5">
        <f t="shared" si="0"/>
        <v>1.2899998342618346</v>
      </c>
    </row>
    <row r="15" spans="1:14" x14ac:dyDescent="0.25">
      <c r="A15" s="3">
        <v>43160.926550925928</v>
      </c>
      <c r="B15" s="4">
        <v>0.1861572265625</v>
      </c>
      <c r="C15" s="4">
        <v>0.20965576171875</v>
      </c>
      <c r="D15" s="4">
        <v>24.750609422351999</v>
      </c>
      <c r="E15" s="4">
        <v>0.83197913950931479</v>
      </c>
      <c r="F15" s="5">
        <v>0.40579726027397262</v>
      </c>
      <c r="G15" s="5">
        <v>8.1096144559941834</v>
      </c>
      <c r="H15" s="9">
        <v>-170.96520000000001</v>
      </c>
      <c r="I15" s="9">
        <v>59.921599999999998</v>
      </c>
      <c r="J15" s="3">
        <v>43161.260031365746</v>
      </c>
      <c r="K15" s="17">
        <v>11</v>
      </c>
      <c r="L15" s="5">
        <v>22.331645009221496</v>
      </c>
      <c r="M15" s="3">
        <v>43160.926712962959</v>
      </c>
      <c r="N15" s="5">
        <f t="shared" si="0"/>
        <v>1.2899992056190968</v>
      </c>
    </row>
    <row r="16" spans="1:14" x14ac:dyDescent="0.25">
      <c r="A16" s="3">
        <v>43160.939675925925</v>
      </c>
      <c r="B16" s="4">
        <v>0.1953125</v>
      </c>
      <c r="C16" s="4">
        <v>0.21881103515625</v>
      </c>
      <c r="D16" s="4">
        <v>24.750609422351999</v>
      </c>
      <c r="E16" s="4">
        <v>0.83659546079849179</v>
      </c>
      <c r="F16" s="5">
        <v>0.40579726027397262</v>
      </c>
      <c r="G16" s="5">
        <v>16.664571373819129</v>
      </c>
      <c r="H16" s="9">
        <v>-170.95859999999999</v>
      </c>
      <c r="I16" s="9">
        <v>59.9221</v>
      </c>
      <c r="J16" s="3">
        <v>43161.273318287036</v>
      </c>
      <c r="K16" s="17">
        <v>25</v>
      </c>
      <c r="L16" s="5">
        <v>34.512762755043774</v>
      </c>
      <c r="M16" s="3">
        <v>43160.94</v>
      </c>
      <c r="N16" s="5">
        <f t="shared" si="0"/>
        <v>1.3000002829357982</v>
      </c>
    </row>
    <row r="17" spans="1:14" x14ac:dyDescent="0.25">
      <c r="A17" s="3">
        <v>43160.957951388889</v>
      </c>
      <c r="B17" s="4">
        <v>0.1983642578125</v>
      </c>
      <c r="C17" s="4">
        <v>0.2197265625</v>
      </c>
      <c r="D17" s="4">
        <v>24.750609422351999</v>
      </c>
      <c r="E17" s="4">
        <v>0.80315467073364744</v>
      </c>
      <c r="F17" s="5">
        <v>0.40579726027397262</v>
      </c>
      <c r="G17" s="5">
        <v>16.260204708311971</v>
      </c>
      <c r="H17" s="9">
        <v>-170.9504</v>
      </c>
      <c r="I17" s="9">
        <v>59.9223</v>
      </c>
      <c r="J17" s="3">
        <v>43161.291585648149</v>
      </c>
      <c r="K17" s="17">
        <v>24</v>
      </c>
      <c r="L17" s="5">
        <v>40.447564838170123</v>
      </c>
      <c r="M17" s="3">
        <v>43160.95826388889</v>
      </c>
      <c r="N17" s="5">
        <f t="shared" si="0"/>
        <v>1.0000000242143869</v>
      </c>
    </row>
    <row r="18" spans="1:14" x14ac:dyDescent="0.25">
      <c r="A18" s="3">
        <v>43161.342187499999</v>
      </c>
      <c r="B18" s="4">
        <v>0.2410888671875</v>
      </c>
      <c r="C18" s="4">
        <v>0.25726318359375</v>
      </c>
      <c r="D18" s="4">
        <v>24.750609422351999</v>
      </c>
      <c r="E18" s="4">
        <v>0.81698449424806086</v>
      </c>
      <c r="F18" s="5">
        <v>0.40579726027397262</v>
      </c>
      <c r="G18" s="5">
        <v>27.625166054363778</v>
      </c>
      <c r="H18" s="9">
        <v>-170.94589999999999</v>
      </c>
      <c r="I18" s="9">
        <v>59.96</v>
      </c>
      <c r="J18" s="3">
        <v>43161.675597916663</v>
      </c>
      <c r="K18" s="17">
        <v>5</v>
      </c>
      <c r="L18" s="5">
        <v>35.015185156248627</v>
      </c>
      <c r="M18" s="3">
        <v>43161.342280092591</v>
      </c>
      <c r="N18" s="5">
        <f t="shared" si="0"/>
        <v>1.3400001917034388</v>
      </c>
    </row>
    <row r="19" spans="1:14" x14ac:dyDescent="0.25">
      <c r="A19" s="3">
        <v>43161.491701388892</v>
      </c>
      <c r="B19" s="4">
        <v>0.238037109375</v>
      </c>
      <c r="C19" s="4">
        <v>0.25543212890625</v>
      </c>
      <c r="D19" s="4">
        <v>24.750609422351999</v>
      </c>
      <c r="E19" s="4">
        <v>0.84236757416812225</v>
      </c>
      <c r="F19" s="5">
        <v>172.05803835616439</v>
      </c>
      <c r="G19" s="5">
        <v>13.344476714033151</v>
      </c>
      <c r="H19" s="9">
        <v>-170.85919999999999</v>
      </c>
      <c r="I19" s="9">
        <v>59.988700000000001</v>
      </c>
      <c r="J19" s="3">
        <v>43161.825146874995</v>
      </c>
      <c r="K19" s="17">
        <v>8</v>
      </c>
      <c r="L19" s="5">
        <v>20.932816063688048</v>
      </c>
      <c r="M19" s="3">
        <v>43161.4918287037</v>
      </c>
      <c r="N19" s="5">
        <f t="shared" si="0"/>
        <v>1.3100001029670238</v>
      </c>
    </row>
    <row r="20" spans="1:14" x14ac:dyDescent="0.25">
      <c r="A20" s="3">
        <v>43161.582268518519</v>
      </c>
      <c r="B20" s="4">
        <v>0.2410888671875</v>
      </c>
      <c r="C20" s="4">
        <v>0.25909423828125</v>
      </c>
      <c r="D20" s="4">
        <v>24.750609422351999</v>
      </c>
      <c r="E20" s="4">
        <v>1.1087891739919655</v>
      </c>
      <c r="F20" s="5">
        <v>877.67184109589039</v>
      </c>
      <c r="G20" s="5">
        <v>26.233509635957589</v>
      </c>
      <c r="H20" s="9">
        <v>-170.83949999999999</v>
      </c>
      <c r="I20" s="9">
        <v>59.9833</v>
      </c>
      <c r="J20" s="3">
        <v>43161.915995370371</v>
      </c>
      <c r="K20" s="17">
        <v>33</v>
      </c>
      <c r="L20" s="5">
        <v>29.424945305736671</v>
      </c>
      <c r="M20" s="3">
        <v>43161.582673611112</v>
      </c>
      <c r="N20" s="5">
        <f t="shared" si="0"/>
        <v>1.0000000242143869</v>
      </c>
    </row>
    <row r="21" spans="1:14" x14ac:dyDescent="0.25">
      <c r="A21" s="3">
        <v>43161.670937499999</v>
      </c>
      <c r="B21" s="4">
        <v>0.244140625</v>
      </c>
      <c r="C21" s="4">
        <v>0.2655029296875</v>
      </c>
      <c r="D21" s="4">
        <v>24.750609422351999</v>
      </c>
      <c r="E21" s="4">
        <v>1.0958986308766612</v>
      </c>
      <c r="F21" s="5">
        <v>968.02936438356164</v>
      </c>
      <c r="G21" s="5">
        <v>21.565185015242669</v>
      </c>
      <c r="H21" s="9">
        <v>-170.8493</v>
      </c>
      <c r="I21" s="9">
        <v>59.976300000000002</v>
      </c>
      <c r="J21" s="3">
        <v>43162.004324884256</v>
      </c>
      <c r="K21" s="17">
        <v>3</v>
      </c>
      <c r="L21" s="5">
        <v>20.281649812950175</v>
      </c>
      <c r="M21" s="3">
        <v>43161.671006944445</v>
      </c>
      <c r="N21" s="5">
        <f t="shared" si="0"/>
        <v>1.3300003716722131</v>
      </c>
    </row>
    <row r="22" spans="1:14" x14ac:dyDescent="0.25">
      <c r="A22" s="3">
        <v>43161.761886574073</v>
      </c>
      <c r="B22" s="4">
        <v>0.2471923828125</v>
      </c>
      <c r="C22" s="4">
        <v>0.2691650390625</v>
      </c>
      <c r="D22" s="4">
        <v>24.750609422351999</v>
      </c>
      <c r="E22" s="4">
        <v>0.90946347338945088</v>
      </c>
      <c r="F22" s="5">
        <v>250.78270684931505</v>
      </c>
      <c r="G22" s="5">
        <v>2.5625587331231401</v>
      </c>
      <c r="H22" s="9">
        <v>-170.8682</v>
      </c>
      <c r="I22" s="9">
        <v>59.979100000000003</v>
      </c>
      <c r="J22" s="3">
        <v>43162.09584490741</v>
      </c>
      <c r="K22" s="17">
        <v>53</v>
      </c>
      <c r="L22" s="5">
        <v>34.309992687903126</v>
      </c>
      <c r="M22" s="3">
        <v>43161.762523148151</v>
      </c>
      <c r="N22" s="5">
        <f t="shared" si="0"/>
        <v>1.0000000242143869</v>
      </c>
    </row>
    <row r="23" spans="1:14" x14ac:dyDescent="0.25">
      <c r="A23" s="3">
        <v>43161.888819444444</v>
      </c>
      <c r="B23" s="4">
        <v>0.2532958984375</v>
      </c>
      <c r="C23" s="4">
        <v>0.27374267578125</v>
      </c>
      <c r="D23" s="4">
        <v>24.750609422351999</v>
      </c>
      <c r="E23" s="4">
        <v>0.69748744759499459</v>
      </c>
      <c r="F23" s="5">
        <v>0.94686027397260286</v>
      </c>
      <c r="G23" s="5">
        <v>13.590493966805914</v>
      </c>
      <c r="H23" s="9">
        <v>-170.8502</v>
      </c>
      <c r="I23" s="9">
        <v>59.991300000000003</v>
      </c>
      <c r="J23" s="3">
        <v>43162.222218634262</v>
      </c>
      <c r="K23" s="17">
        <v>4</v>
      </c>
      <c r="L23" s="5">
        <v>29.772948131433264</v>
      </c>
      <c r="M23" s="3">
        <v>43161.88890046296</v>
      </c>
      <c r="N23" s="5">
        <f t="shared" si="0"/>
        <v>1.309999474324286</v>
      </c>
    </row>
    <row r="24" spans="1:14" x14ac:dyDescent="0.25">
      <c r="A24" s="3">
        <v>43161.931817129633</v>
      </c>
      <c r="B24" s="4">
        <v>0.2655029296875</v>
      </c>
      <c r="C24" s="4">
        <v>0.28656005859375</v>
      </c>
      <c r="D24" s="4">
        <v>24.750609422351999</v>
      </c>
      <c r="E24" s="4">
        <v>0.61979365096073025</v>
      </c>
      <c r="F24" s="5">
        <v>0.40579726027397262</v>
      </c>
      <c r="G24" s="5">
        <v>3.62430749400795</v>
      </c>
      <c r="H24" s="9">
        <v>-170.8347</v>
      </c>
      <c r="I24" s="9">
        <v>59.994300000000003</v>
      </c>
      <c r="J24" s="3">
        <v>43162.265216319443</v>
      </c>
      <c r="K24" s="17">
        <v>4</v>
      </c>
      <c r="L24" s="5">
        <v>17.824235824643825</v>
      </c>
      <c r="M24" s="3">
        <v>43161.931898148148</v>
      </c>
      <c r="N24" s="5">
        <f t="shared" si="0"/>
        <v>1.3100001029670238</v>
      </c>
    </row>
    <row r="25" spans="1:14" x14ac:dyDescent="0.25">
      <c r="A25" s="3">
        <v>43161.974027777775</v>
      </c>
      <c r="B25" s="4">
        <v>0.2655029296875</v>
      </c>
      <c r="C25" s="4">
        <v>0.29022216796875</v>
      </c>
      <c r="D25" s="4">
        <v>24.750609422351999</v>
      </c>
      <c r="E25" s="4">
        <v>0.52542688143159921</v>
      </c>
      <c r="F25" s="5">
        <v>0.40579726027397262</v>
      </c>
      <c r="G25" s="5">
        <v>13.344476714033151</v>
      </c>
      <c r="H25" s="9">
        <v>-170.8211</v>
      </c>
      <c r="I25" s="9">
        <v>59.994199999999999</v>
      </c>
      <c r="J25" s="3">
        <v>43162.307426388885</v>
      </c>
      <c r="K25" s="17">
        <v>4</v>
      </c>
      <c r="L25" s="5">
        <v>17.253853117357281</v>
      </c>
      <c r="M25" s="3">
        <v>43161.974108796298</v>
      </c>
      <c r="N25" s="5">
        <f t="shared" si="0"/>
        <v>1.360000460408628</v>
      </c>
    </row>
    <row r="26" spans="1:14" x14ac:dyDescent="0.25">
      <c r="A26" s="3">
        <v>43162.018761574072</v>
      </c>
      <c r="B26" s="4">
        <v>0.2716064453125</v>
      </c>
      <c r="C26" s="4">
        <v>0.2911376953125</v>
      </c>
      <c r="D26" s="4">
        <v>24.750609422351999</v>
      </c>
      <c r="E26" s="4">
        <v>0.56061274141245576</v>
      </c>
      <c r="F26" s="5">
        <v>0.40579726027397262</v>
      </c>
      <c r="G26" s="5">
        <v>6.7832889062333557</v>
      </c>
      <c r="H26" s="9">
        <v>-170.81030000000001</v>
      </c>
      <c r="I26" s="9">
        <v>59.990900000000003</v>
      </c>
      <c r="J26" s="3">
        <v>43162.352160416674</v>
      </c>
      <c r="K26" s="17">
        <v>4</v>
      </c>
      <c r="L26" s="5">
        <v>23.935889397688776</v>
      </c>
      <c r="M26" s="3">
        <v>43162.018842592588</v>
      </c>
      <c r="N26" s="5">
        <f t="shared" si="0"/>
        <v>1.339998934417963</v>
      </c>
    </row>
    <row r="27" spans="1:14" x14ac:dyDescent="0.25">
      <c r="A27" s="3">
        <v>43162.061168981483</v>
      </c>
      <c r="B27" s="4">
        <v>0.2777099609375</v>
      </c>
      <c r="C27" s="4">
        <v>0.29571533203125</v>
      </c>
      <c r="D27" s="4">
        <v>24.750609422351999</v>
      </c>
      <c r="E27" s="4">
        <v>0.39889081813737448</v>
      </c>
      <c r="F27" s="5">
        <v>0.40579726027397262</v>
      </c>
      <c r="G27" s="5">
        <v>2.5625587331231401</v>
      </c>
      <c r="H27" s="9">
        <v>-170.80789999999999</v>
      </c>
      <c r="I27" s="9">
        <v>59.985500000000002</v>
      </c>
      <c r="J27" s="3">
        <v>43162.394567939809</v>
      </c>
      <c r="K27" s="17">
        <v>4</v>
      </c>
      <c r="L27" s="5">
        <v>18.915092797282924</v>
      </c>
      <c r="M27" s="3">
        <v>43162.061249999999</v>
      </c>
      <c r="N27" s="5">
        <f t="shared" si="0"/>
        <v>1.3300003716722131</v>
      </c>
    </row>
    <row r="28" spans="1:14" x14ac:dyDescent="0.25">
      <c r="A28" s="3">
        <v>43162.152129629627</v>
      </c>
      <c r="B28" s="4">
        <v>0.2777099609375</v>
      </c>
      <c r="C28" s="4">
        <v>0.29754638671875</v>
      </c>
      <c r="D28" s="4">
        <v>24.754745654752071</v>
      </c>
      <c r="E28" s="4">
        <v>0.4982347728221157</v>
      </c>
      <c r="F28" s="5">
        <v>0.40579726027397262</v>
      </c>
      <c r="G28" s="5">
        <v>12.040607741165621</v>
      </c>
      <c r="H28" s="9">
        <v>-170.83459999999999</v>
      </c>
      <c r="I28" s="9">
        <v>59.972000000000001</v>
      </c>
      <c r="J28" s="3">
        <v>43162.485540046298</v>
      </c>
      <c r="K28" s="17">
        <v>5</v>
      </c>
      <c r="L28" s="5">
        <v>25.577783542214448</v>
      </c>
      <c r="M28" s="3">
        <v>43162.152222222227</v>
      </c>
      <c r="N28" s="5">
        <f t="shared" si="0"/>
        <v>1.3400001917034388</v>
      </c>
    </row>
    <row r="29" spans="1:14" x14ac:dyDescent="0.25">
      <c r="A29" s="3">
        <v>43162.280081018514</v>
      </c>
      <c r="B29" s="4">
        <v>0.28076171875</v>
      </c>
      <c r="C29" s="4">
        <v>0.30487060546875</v>
      </c>
      <c r="D29" s="4">
        <v>24.750609422351999</v>
      </c>
      <c r="E29" s="4">
        <v>0.50502883509579988</v>
      </c>
      <c r="F29" s="5">
        <v>0.40579726027397262</v>
      </c>
      <c r="G29" s="5">
        <v>8.885124270228081</v>
      </c>
      <c r="H29" s="9">
        <v>-170.8955</v>
      </c>
      <c r="I29" s="9">
        <v>59.984200000000001</v>
      </c>
      <c r="J29" s="3">
        <v>43162.614027777781</v>
      </c>
      <c r="K29" s="17">
        <v>51</v>
      </c>
      <c r="L29" s="5">
        <v>42.353699553646535</v>
      </c>
      <c r="M29" s="3">
        <v>43162.280706018515</v>
      </c>
      <c r="N29" s="5">
        <f t="shared" si="0"/>
        <v>0.99999939557164907</v>
      </c>
    </row>
    <row r="30" spans="1:14" x14ac:dyDescent="0.25">
      <c r="A30" s="3">
        <v>43162.324444444443</v>
      </c>
      <c r="B30" s="4">
        <v>0.2777099609375</v>
      </c>
      <c r="C30" s="4">
        <v>0.2984619140625</v>
      </c>
      <c r="D30" s="4">
        <v>24.750609422351999</v>
      </c>
      <c r="E30" s="4">
        <v>0.51749147907401039</v>
      </c>
      <c r="F30" s="5">
        <v>0.40579726027397262</v>
      </c>
      <c r="G30" s="5">
        <v>18.194872338766785</v>
      </c>
      <c r="H30" s="9">
        <v>-170.9016</v>
      </c>
      <c r="I30" s="9">
        <v>59.997300000000003</v>
      </c>
      <c r="J30" s="3">
        <v>43162.658217592587</v>
      </c>
      <c r="K30" s="17">
        <v>36</v>
      </c>
      <c r="L30" s="5">
        <v>38.001000760023629</v>
      </c>
      <c r="M30" s="3">
        <v>43162.324895833328</v>
      </c>
      <c r="N30" s="5">
        <f t="shared" si="0"/>
        <v>1.0000000242143869</v>
      </c>
    </row>
    <row r="31" spans="1:14" x14ac:dyDescent="0.25">
      <c r="A31" s="3">
        <v>43162.367222222223</v>
      </c>
      <c r="B31" s="4">
        <v>0.28076171875</v>
      </c>
      <c r="C31" s="4">
        <v>0.3021240234375</v>
      </c>
      <c r="D31" s="4">
        <v>24.750609422351999</v>
      </c>
      <c r="E31" s="4">
        <v>0.58448861958351017</v>
      </c>
      <c r="F31" s="5">
        <v>0.40579726027397262</v>
      </c>
      <c r="G31" s="5">
        <v>32.43504807488133</v>
      </c>
      <c r="H31" s="9">
        <v>-170.89750000000001</v>
      </c>
      <c r="I31" s="9">
        <v>60.0122</v>
      </c>
      <c r="J31" s="3">
        <v>43162.700667013887</v>
      </c>
      <c r="K31" s="17">
        <v>8</v>
      </c>
      <c r="L31" s="5">
        <v>26.619729544329093</v>
      </c>
      <c r="M31" s="3">
        <v>43162.367349537039</v>
      </c>
      <c r="N31" s="5">
        <f t="shared" si="0"/>
        <v>1.3700002804398537</v>
      </c>
    </row>
    <row r="32" spans="1:14" x14ac:dyDescent="0.25">
      <c r="A32" s="3">
        <v>43162.454965277779</v>
      </c>
      <c r="B32" s="4">
        <v>0.286865234375</v>
      </c>
      <c r="C32" s="4">
        <v>0.30670166015625</v>
      </c>
      <c r="D32" s="4">
        <v>24.750609422351999</v>
      </c>
      <c r="E32" s="4">
        <v>0.62207384413761702</v>
      </c>
      <c r="F32" s="5">
        <v>62.966208219178078</v>
      </c>
      <c r="G32" s="5">
        <v>20.446301115779153</v>
      </c>
      <c r="H32" s="9">
        <v>-170.86199999999999</v>
      </c>
      <c r="I32" s="9">
        <v>60.036299999999997</v>
      </c>
      <c r="J32" s="3">
        <v>43162.788896412043</v>
      </c>
      <c r="K32" s="17">
        <v>50</v>
      </c>
      <c r="L32" s="5">
        <v>56.564355772861632</v>
      </c>
      <c r="M32" s="3">
        <v>43162.455578703702</v>
      </c>
      <c r="N32" s="5">
        <f t="shared" si="0"/>
        <v>1.3499993830919266</v>
      </c>
    </row>
    <row r="33" spans="1:15" x14ac:dyDescent="0.25">
      <c r="A33" s="3">
        <v>43162.498333333337</v>
      </c>
      <c r="B33" s="4">
        <v>0.286865234375</v>
      </c>
      <c r="C33" s="4">
        <v>0.31036376953125</v>
      </c>
      <c r="D33" s="4">
        <v>24.750609422351999</v>
      </c>
      <c r="E33" s="4">
        <v>0.6517434368390127</v>
      </c>
      <c r="F33" s="5">
        <v>140.87928219178082</v>
      </c>
      <c r="G33" s="5">
        <v>8.5061469534770708</v>
      </c>
      <c r="H33" s="9">
        <v>-170.84229999999999</v>
      </c>
      <c r="I33" s="9">
        <v>60.041600000000003</v>
      </c>
      <c r="J33" s="3">
        <v>43162.831940393517</v>
      </c>
      <c r="K33" s="17">
        <v>22</v>
      </c>
      <c r="L33" s="5">
        <v>27.871288931868161</v>
      </c>
      <c r="M33" s="3">
        <v>43162.498622685191</v>
      </c>
      <c r="N33" s="5">
        <f t="shared" si="0"/>
        <v>1.3500006403774023</v>
      </c>
    </row>
    <row r="34" spans="1:15" x14ac:dyDescent="0.25">
      <c r="A34" s="3">
        <v>43162.624282407407</v>
      </c>
      <c r="B34" s="4">
        <v>0.2777099609375</v>
      </c>
      <c r="C34" s="4">
        <v>0.29754638671875</v>
      </c>
      <c r="D34" s="4">
        <v>24.750609422351999</v>
      </c>
      <c r="E34" s="4">
        <v>0.80545888287986145</v>
      </c>
      <c r="F34" s="5">
        <v>782.17421917808213</v>
      </c>
      <c r="G34" s="5">
        <v>18.915092797282924</v>
      </c>
      <c r="H34" s="9">
        <v>-170.8272</v>
      </c>
      <c r="I34" s="9">
        <v>60.035899999999998</v>
      </c>
      <c r="J34" s="3">
        <v>43162.957997685182</v>
      </c>
      <c r="K34" s="17">
        <v>32</v>
      </c>
      <c r="L34" s="5">
        <v>40.093007985129759</v>
      </c>
      <c r="M34" s="3">
        <v>43162.624675925923</v>
      </c>
      <c r="N34" s="5">
        <f t="shared" si="0"/>
        <v>1.0000000242143869</v>
      </c>
    </row>
    <row r="35" spans="1:15" x14ac:dyDescent="0.25">
      <c r="A35" s="3">
        <v>43162.66684027778</v>
      </c>
      <c r="B35" s="4">
        <v>0.262451171875</v>
      </c>
      <c r="C35" s="4">
        <v>0.2874755859375</v>
      </c>
      <c r="D35" s="4">
        <v>24.750609422351999</v>
      </c>
      <c r="E35" s="4">
        <v>0.7789787343772332</v>
      </c>
      <c r="F35" s="5">
        <v>368.26101369863011</v>
      </c>
      <c r="G35" s="5">
        <v>12.838568140984055</v>
      </c>
      <c r="H35" s="9">
        <v>-170.83860000000001</v>
      </c>
      <c r="I35" s="9">
        <v>60.033099999999997</v>
      </c>
      <c r="J35" s="3">
        <v>43163.00022696759</v>
      </c>
      <c r="K35" s="17">
        <v>3</v>
      </c>
      <c r="L35" s="5">
        <v>21.874832716361876</v>
      </c>
      <c r="M35" s="3">
        <v>43162.666909722218</v>
      </c>
      <c r="N35" s="5">
        <f t="shared" si="0"/>
        <v>1.389999920502305</v>
      </c>
    </row>
    <row r="36" spans="1:15" x14ac:dyDescent="0.25">
      <c r="A36" s="3">
        <v>43162.712025462963</v>
      </c>
      <c r="B36" s="4">
        <v>0.2655029296875</v>
      </c>
      <c r="C36" s="4">
        <v>0.2874755859375</v>
      </c>
      <c r="D36" s="4">
        <v>24.750609422351999</v>
      </c>
      <c r="E36" s="4">
        <v>0.77092750217758521</v>
      </c>
      <c r="F36" s="5">
        <v>356.49289315068489</v>
      </c>
      <c r="G36" s="5">
        <v>17.445987705778016</v>
      </c>
      <c r="H36" s="9">
        <v>-170.85749999999999</v>
      </c>
      <c r="I36" s="9">
        <v>60.032299999999999</v>
      </c>
      <c r="J36" s="3">
        <v>43163.045424189811</v>
      </c>
      <c r="K36" s="17">
        <v>4</v>
      </c>
      <c r="L36" s="5">
        <v>19.9484435888027</v>
      </c>
      <c r="M36" s="3">
        <v>43162.712106481486</v>
      </c>
      <c r="N36" s="5">
        <f t="shared" si="0"/>
        <v>1.3500006403774023</v>
      </c>
    </row>
    <row r="37" spans="1:15" x14ac:dyDescent="0.25">
      <c r="A37" s="3">
        <v>43162.964097222226</v>
      </c>
      <c r="B37" s="4">
        <v>0.2288818359375</v>
      </c>
      <c r="C37" s="4">
        <v>0.25360107421875</v>
      </c>
      <c r="D37" s="4">
        <v>24.750609422351999</v>
      </c>
      <c r="E37" s="4">
        <v>0.6380435249883476</v>
      </c>
      <c r="F37" s="5">
        <v>0.40579726027397262</v>
      </c>
      <c r="G37" s="5">
        <v>13.093923320570502</v>
      </c>
      <c r="H37" s="9">
        <v>-170.86580000000001</v>
      </c>
      <c r="I37" s="9">
        <v>60.103099999999998</v>
      </c>
      <c r="J37" s="3">
        <v>43163.297858796301</v>
      </c>
      <c r="K37" s="17">
        <v>36</v>
      </c>
      <c r="L37" s="5">
        <v>35.708200383693274</v>
      </c>
      <c r="M37" s="3">
        <v>43162.964537037042</v>
      </c>
      <c r="N37" s="5">
        <f t="shared" si="0"/>
        <v>1.0000000242143869</v>
      </c>
    </row>
    <row r="38" spans="1:15" x14ac:dyDescent="0.25">
      <c r="A38" s="3">
        <v>43163.216006944444</v>
      </c>
      <c r="B38" s="4">
        <v>0.2349853515625</v>
      </c>
      <c r="C38" s="4">
        <v>0.2581787109375</v>
      </c>
      <c r="D38" s="4">
        <v>24.750609422351999</v>
      </c>
      <c r="E38" s="4">
        <v>0.59473112701442687</v>
      </c>
      <c r="F38" s="5">
        <v>0.40579726027397262</v>
      </c>
      <c r="G38" s="5">
        <v>28.836452885740389</v>
      </c>
      <c r="H38" s="9">
        <v>-170.8252</v>
      </c>
      <c r="I38" s="9">
        <v>60.117600000000003</v>
      </c>
      <c r="J38" s="3">
        <v>43163.549440393523</v>
      </c>
      <c r="K38" s="17">
        <v>7</v>
      </c>
      <c r="L38" s="5">
        <v>25.71017431175272</v>
      </c>
      <c r="M38" s="3">
        <v>43163.216122685189</v>
      </c>
      <c r="N38" s="5">
        <f t="shared" si="0"/>
        <v>1.3500000117346644</v>
      </c>
    </row>
    <row r="39" spans="1:15" x14ac:dyDescent="0.25">
      <c r="A39" s="3">
        <v>43163.509918981479</v>
      </c>
      <c r="B39" s="4">
        <v>0.23193359375</v>
      </c>
      <c r="C39" s="4">
        <v>0.2508544921875</v>
      </c>
      <c r="D39" s="4">
        <v>24.750609422351999</v>
      </c>
      <c r="E39" s="4">
        <v>0.70894216114822939</v>
      </c>
      <c r="F39" s="5">
        <v>228.19332602739726</v>
      </c>
      <c r="G39" s="5">
        <v>6.2795806410970254</v>
      </c>
      <c r="H39" s="9">
        <v>-170.78100000000001</v>
      </c>
      <c r="I39" s="9">
        <v>60.1751</v>
      </c>
      <c r="J39" s="3">
        <v>43163.843374189819</v>
      </c>
      <c r="K39" s="17">
        <v>9</v>
      </c>
      <c r="L39" s="5">
        <v>27.501344197658181</v>
      </c>
      <c r="M39" s="3">
        <v>43163.510057870371</v>
      </c>
      <c r="N39" s="5">
        <f t="shared" si="0"/>
        <v>1.4699997380375862</v>
      </c>
    </row>
    <row r="40" spans="1:15" x14ac:dyDescent="0.25">
      <c r="A40" s="3">
        <v>43163.762407407412</v>
      </c>
      <c r="B40" s="4">
        <v>0.238037109375</v>
      </c>
      <c r="C40" s="4">
        <v>0.26092529296875</v>
      </c>
      <c r="D40" s="4">
        <v>24.750609422351999</v>
      </c>
      <c r="E40" s="4">
        <v>0.81352601417779624</v>
      </c>
      <c r="F40" s="5">
        <v>350.27066849315071</v>
      </c>
      <c r="G40" s="5">
        <v>15.42057079299024</v>
      </c>
      <c r="H40" s="9">
        <v>-170.75149999999999</v>
      </c>
      <c r="I40" s="9">
        <v>60.167000000000002</v>
      </c>
      <c r="J40" s="3">
        <v>43164.096187615738</v>
      </c>
      <c r="K40" s="17">
        <v>37</v>
      </c>
      <c r="L40" s="5">
        <v>30.907240764862856</v>
      </c>
      <c r="M40" s="3">
        <v>43163.762870370367</v>
      </c>
      <c r="N40" s="5">
        <f t="shared" si="0"/>
        <v>1.389999920502305</v>
      </c>
      <c r="O40" s="1"/>
    </row>
    <row r="41" spans="1:15" x14ac:dyDescent="0.25">
      <c r="A41" s="3">
        <v>43164.561516203699</v>
      </c>
      <c r="B41" s="4">
        <v>0.2685546875</v>
      </c>
      <c r="C41" s="4">
        <v>0.289306640625</v>
      </c>
      <c r="D41" s="4">
        <v>24.750609422351999</v>
      </c>
      <c r="E41" s="4">
        <v>0.47447633212647133</v>
      </c>
      <c r="F41" s="5">
        <v>283.78755068493149</v>
      </c>
      <c r="G41" s="5">
        <v>9.5986383834399724</v>
      </c>
      <c r="H41" s="9">
        <v>-170.64429999999999</v>
      </c>
      <c r="I41" s="9">
        <v>60.28</v>
      </c>
      <c r="J41" s="3">
        <v>43164.895497685182</v>
      </c>
      <c r="K41" s="17">
        <v>55</v>
      </c>
      <c r="L41" s="5">
        <v>33.591844728467393</v>
      </c>
      <c r="M41" s="3">
        <v>43164.562175925923</v>
      </c>
      <c r="N41" s="5">
        <v>1.0000000242143869</v>
      </c>
      <c r="O41" s="1"/>
    </row>
    <row r="42" spans="1:15" x14ac:dyDescent="0.25">
      <c r="A42" s="3">
        <v>43165.068125000005</v>
      </c>
      <c r="B42" s="4">
        <v>0.1129150390625</v>
      </c>
      <c r="C42" s="4">
        <v>0.1373291015625</v>
      </c>
      <c r="D42" s="4">
        <v>24.750609422351999</v>
      </c>
      <c r="E42" s="4">
        <v>0.25092639637733782</v>
      </c>
      <c r="F42" s="5">
        <v>0.40579726027397262</v>
      </c>
      <c r="G42" s="5">
        <v>13.344476714033151</v>
      </c>
      <c r="H42" s="9">
        <v>-170.65039999999999</v>
      </c>
      <c r="I42" s="9">
        <v>60.374000000000002</v>
      </c>
      <c r="J42" s="3">
        <v>43165.402094907411</v>
      </c>
      <c r="K42" s="17">
        <v>54</v>
      </c>
      <c r="L42" s="5">
        <v>41.668827398908071</v>
      </c>
      <c r="M42" s="3">
        <v>43165.068773148145</v>
      </c>
      <c r="N42" s="5">
        <v>0.99999939557164907</v>
      </c>
      <c r="O42" s="1"/>
    </row>
    <row r="43" spans="1:15" x14ac:dyDescent="0.25">
      <c r="A43" s="3">
        <v>43165.618125000001</v>
      </c>
      <c r="B43" s="4">
        <v>0.1190185546875</v>
      </c>
      <c r="C43" s="4">
        <v>0.150146484375</v>
      </c>
      <c r="D43" s="4">
        <v>24.750609422351999</v>
      </c>
      <c r="E43" s="4">
        <v>0.39663955314421173</v>
      </c>
      <c r="F43" s="5">
        <v>957.88443287671237</v>
      </c>
      <c r="G43" s="5">
        <v>19.609810688868148</v>
      </c>
      <c r="H43" s="9">
        <v>-170.5129</v>
      </c>
      <c r="I43" s="9">
        <v>60.410299999999999</v>
      </c>
      <c r="J43" s="3">
        <v>43165.951956018514</v>
      </c>
      <c r="K43" s="17">
        <v>42</v>
      </c>
      <c r="L43" s="5">
        <v>49.080350045113484</v>
      </c>
      <c r="M43" s="3">
        <v>43165.618634259255</v>
      </c>
      <c r="N43" s="5">
        <v>1.0000000242143869</v>
      </c>
    </row>
    <row r="44" spans="1:15" x14ac:dyDescent="0.25">
      <c r="A44" s="3">
        <v>43166.126168981486</v>
      </c>
      <c r="B44" s="4">
        <v>0.1312255859375</v>
      </c>
      <c r="C44" s="4">
        <v>0.15106201171875</v>
      </c>
      <c r="D44" s="4">
        <v>24.750609422351999</v>
      </c>
      <c r="E44" s="4">
        <v>-5.2263489951542397E-2</v>
      </c>
      <c r="F44" s="5">
        <v>0.40579726027397262</v>
      </c>
      <c r="G44" s="5">
        <v>15.42057079299024</v>
      </c>
      <c r="H44" s="9">
        <v>-170.4819</v>
      </c>
      <c r="I44" s="9">
        <v>60.452599999999997</v>
      </c>
      <c r="J44" s="3">
        <v>43166.460075694442</v>
      </c>
      <c r="K44" s="17">
        <v>48</v>
      </c>
      <c r="L44" s="5">
        <v>29.657359810043985</v>
      </c>
      <c r="M44" s="3">
        <v>43166.126759259263</v>
      </c>
      <c r="N44" s="5">
        <v>1.4600005466490984</v>
      </c>
    </row>
    <row r="45" spans="1:15" x14ac:dyDescent="0.25">
      <c r="A45" s="3">
        <v>43166.924953703703</v>
      </c>
      <c r="B45" s="4"/>
      <c r="C45" s="4"/>
      <c r="D45" s="4">
        <v>24.754745654752071</v>
      </c>
      <c r="E45" s="4">
        <v>-0.17687071033213897</v>
      </c>
      <c r="F45" s="5">
        <v>0.40579726027397262</v>
      </c>
      <c r="G45" s="5">
        <v>17.636093620448378</v>
      </c>
      <c r="H45" s="9">
        <v>-170.37549999999999</v>
      </c>
      <c r="I45" s="9">
        <v>60.484000000000002</v>
      </c>
      <c r="J45" s="3">
        <v>43167.258420254628</v>
      </c>
      <c r="K45" s="17">
        <v>10</v>
      </c>
      <c r="L45" s="5">
        <v>31.570128673595701</v>
      </c>
      <c r="M45" s="3">
        <v>43166.925104166672</v>
      </c>
      <c r="N45" s="5">
        <v>1.4900006353855133</v>
      </c>
    </row>
    <row r="46" spans="1:15" x14ac:dyDescent="0.25">
      <c r="A46" s="3">
        <v>43167.473402777774</v>
      </c>
      <c r="B46" s="4"/>
      <c r="C46" s="4"/>
      <c r="D46" s="4">
        <v>24.754745654752071</v>
      </c>
      <c r="E46" s="4">
        <v>-0.58802611149161521</v>
      </c>
      <c r="F46" s="5">
        <v>200.80201095890411</v>
      </c>
      <c r="G46" s="5">
        <v>21.408762929275898</v>
      </c>
      <c r="H46" s="9">
        <v>-170.1995</v>
      </c>
      <c r="I46" s="9">
        <v>60.516100000000002</v>
      </c>
      <c r="J46" s="3">
        <v>43167.80713541666</v>
      </c>
      <c r="K46" s="17">
        <v>33</v>
      </c>
      <c r="L46" s="5">
        <v>39.013286997129036</v>
      </c>
      <c r="M46" s="3">
        <v>43167.473819444444</v>
      </c>
      <c r="N46" s="5">
        <v>1.500000455416739</v>
      </c>
    </row>
    <row r="47" spans="1:15" x14ac:dyDescent="0.25">
      <c r="A47" s="3">
        <v>43167.724502314813</v>
      </c>
      <c r="B47" s="4"/>
      <c r="C47" s="4"/>
      <c r="D47" s="4">
        <v>24.750609422351999</v>
      </c>
      <c r="E47" s="4">
        <v>-0.45026501064256763</v>
      </c>
      <c r="F47" s="5">
        <v>321.32379726027398</v>
      </c>
      <c r="G47" s="5">
        <v>10.263095898622556</v>
      </c>
      <c r="H47" s="9">
        <v>-170.13499999999999</v>
      </c>
      <c r="I47" s="9">
        <v>60.531399999999998</v>
      </c>
      <c r="J47" s="3">
        <v>43168.058275462965</v>
      </c>
      <c r="K47" s="17">
        <v>37</v>
      </c>
      <c r="L47" s="5">
        <v>35.412638111059572</v>
      </c>
      <c r="M47" s="3">
        <v>43167.724953703699</v>
      </c>
      <c r="N47" s="5">
        <v>0.99999939557164907</v>
      </c>
    </row>
    <row r="48" spans="1:15" x14ac:dyDescent="0.25">
      <c r="A48" s="3">
        <v>43168.27144675926</v>
      </c>
      <c r="B48" s="4">
        <v>2.74658203125E-2</v>
      </c>
      <c r="C48" s="4">
        <v>5.035400390625E-2</v>
      </c>
      <c r="D48" s="4">
        <v>24.754745654752071</v>
      </c>
      <c r="E48" s="4">
        <v>-0.52088389395549939</v>
      </c>
      <c r="F48" s="5">
        <v>0.40579726027397262</v>
      </c>
      <c r="G48" s="5">
        <v>7.2522468650594325</v>
      </c>
      <c r="H48" s="9">
        <v>-170.21449999999999</v>
      </c>
      <c r="I48" s="9">
        <v>60.470300000000002</v>
      </c>
      <c r="J48" s="3">
        <v>43168.604968749998</v>
      </c>
      <c r="K48" s="17">
        <v>15</v>
      </c>
      <c r="L48" s="5">
        <v>28.836452885740389</v>
      </c>
      <c r="M48" s="3">
        <v>43168.271655092598</v>
      </c>
      <c r="N48" s="5">
        <v>1.7000006278976798</v>
      </c>
    </row>
    <row r="49" spans="1:14" x14ac:dyDescent="0.25">
      <c r="A49" s="3">
        <v>43168.564236111109</v>
      </c>
      <c r="B49" s="4">
        <v>7.9345703125E-2</v>
      </c>
      <c r="C49" s="4">
        <v>0.1007080078125</v>
      </c>
      <c r="D49" s="4">
        <v>24.754745654752071</v>
      </c>
      <c r="E49" s="4">
        <v>-0.36643472646932196</v>
      </c>
      <c r="F49" s="5">
        <v>385.304498630137</v>
      </c>
      <c r="G49" s="5">
        <v>5.7319679651977298</v>
      </c>
      <c r="H49" s="9">
        <v>-170.2431</v>
      </c>
      <c r="I49" s="9">
        <v>60.407600000000002</v>
      </c>
      <c r="J49" s="3">
        <v>43168.897748495372</v>
      </c>
      <c r="K49" s="17">
        <v>14</v>
      </c>
      <c r="L49" s="5">
        <v>43.945519562308839</v>
      </c>
      <c r="M49" s="3">
        <v>43168.564432870371</v>
      </c>
      <c r="N49" s="5">
        <v>1.529999915510416</v>
      </c>
    </row>
    <row r="50" spans="1:14" x14ac:dyDescent="0.25">
      <c r="A50" s="3">
        <v>43168.815613425926</v>
      </c>
      <c r="B50" s="4">
        <v>0.10986328125</v>
      </c>
      <c r="C50" s="4">
        <v>0.1300048828125</v>
      </c>
      <c r="D50" s="4">
        <v>24.750609422351999</v>
      </c>
      <c r="E50" s="4">
        <v>-0.51981604939146564</v>
      </c>
      <c r="F50" s="5">
        <v>58.975868493150685</v>
      </c>
      <c r="G50" s="5">
        <v>11.762787085494146</v>
      </c>
      <c r="H50" s="9">
        <v>-170.19880000000001</v>
      </c>
      <c r="I50" s="9">
        <v>60.377200000000002</v>
      </c>
      <c r="J50" s="3">
        <v>43169.149380324074</v>
      </c>
      <c r="K50" s="17">
        <v>36</v>
      </c>
      <c r="L50" s="5">
        <v>39.556226904700132</v>
      </c>
      <c r="M50" s="3">
        <v>43168.816064814819</v>
      </c>
      <c r="N50" s="5">
        <v>1.5400003641843796</v>
      </c>
    </row>
    <row r="51" spans="1:14" x14ac:dyDescent="0.25">
      <c r="A51" s="3">
        <v>43169.066550925927</v>
      </c>
      <c r="B51" s="4">
        <v>0.1373291015625</v>
      </c>
      <c r="C51" s="4">
        <v>0.15655517578125</v>
      </c>
      <c r="D51" s="4">
        <v>24.750609422351999</v>
      </c>
      <c r="E51" s="4">
        <v>-0.51340760336876201</v>
      </c>
      <c r="F51" s="5">
        <v>0.40579726027397262</v>
      </c>
      <c r="G51" s="5">
        <v>17.636093620448378</v>
      </c>
      <c r="H51" s="9">
        <v>-170.22499999999999</v>
      </c>
      <c r="I51" s="9">
        <v>60.360199999999999</v>
      </c>
      <c r="J51" s="3">
        <v>43169.400567129633</v>
      </c>
      <c r="K51" s="17">
        <v>58</v>
      </c>
      <c r="L51" s="5">
        <v>38.186739146547446</v>
      </c>
      <c r="M51" s="3">
        <v>43169.067245370374</v>
      </c>
      <c r="N51" s="5">
        <v>1.0000000242143869</v>
      </c>
    </row>
    <row r="52" spans="1:14" x14ac:dyDescent="0.25">
      <c r="A52" s="3">
        <v>43169.868460648147</v>
      </c>
      <c r="B52" s="4">
        <v>9.1552734375E-2</v>
      </c>
      <c r="C52" s="4">
        <v>0.1190185546875</v>
      </c>
      <c r="D52" s="4">
        <v>24.754745654752071</v>
      </c>
      <c r="E52" s="4">
        <v>-0.38366366631623805</v>
      </c>
      <c r="F52" s="5">
        <v>14.473435616438355</v>
      </c>
      <c r="G52" s="5">
        <v>12.578118655782585</v>
      </c>
      <c r="H52" s="9">
        <v>-170.15860000000001</v>
      </c>
      <c r="I52" s="9">
        <v>60.347900000000003</v>
      </c>
      <c r="J52" s="3">
        <v>43170.202366087957</v>
      </c>
      <c r="K52" s="17">
        <v>48</v>
      </c>
      <c r="L52" s="5">
        <v>46.290680250473201</v>
      </c>
      <c r="M52" s="3">
        <v>43169.869050925925</v>
      </c>
      <c r="N52" s="5">
        <v>1.5700004529207945</v>
      </c>
    </row>
    <row r="53" spans="1:14" x14ac:dyDescent="0.25">
      <c r="A53" s="3">
        <v>43170.458460648151</v>
      </c>
      <c r="B53" s="4"/>
      <c r="C53" s="4"/>
      <c r="D53" s="4">
        <v>24.750609422351999</v>
      </c>
      <c r="E53" s="4">
        <v>-0.26703573976271855</v>
      </c>
      <c r="F53" s="5">
        <v>34.560400000000001</v>
      </c>
      <c r="G53" s="5">
        <v>22.779757890678539</v>
      </c>
      <c r="H53" s="9">
        <v>-170.34119999999999</v>
      </c>
      <c r="I53" s="9">
        <v>60.464399999999998</v>
      </c>
      <c r="J53" s="3">
        <v>43170.79185243055</v>
      </c>
      <c r="K53" s="17">
        <v>4</v>
      </c>
      <c r="L53" s="5">
        <v>27.000823372266851</v>
      </c>
      <c r="M53" s="3">
        <v>43170.458541666667</v>
      </c>
      <c r="N53" s="5">
        <v>1.9500005291774869</v>
      </c>
    </row>
    <row r="54" spans="1:14" x14ac:dyDescent="0.25">
      <c r="A54" s="3">
        <v>43170.750717592593</v>
      </c>
      <c r="B54" s="4"/>
      <c r="C54" s="4"/>
      <c r="D54" s="4">
        <v>24.750609422351999</v>
      </c>
      <c r="E54" s="4">
        <v>-0.15289303358798634</v>
      </c>
      <c r="F54" s="5">
        <v>401.87455342465756</v>
      </c>
      <c r="G54" s="5">
        <v>8.5061469534770708</v>
      </c>
      <c r="H54" s="9">
        <v>-170.5352</v>
      </c>
      <c r="I54" s="9">
        <v>60.530700000000003</v>
      </c>
      <c r="J54" s="3">
        <v>43171.084124537039</v>
      </c>
      <c r="K54" s="17">
        <v>5</v>
      </c>
      <c r="L54" s="5">
        <v>41.926721738346899</v>
      </c>
      <c r="M54" s="3">
        <v>43170.750810185185</v>
      </c>
      <c r="N54" s="5">
        <v>1.6399998217821121</v>
      </c>
    </row>
    <row r="55" spans="1:14" x14ac:dyDescent="0.25">
      <c r="A55" s="3">
        <v>43171.255648148144</v>
      </c>
      <c r="B55" s="4">
        <v>3.662109375E-2</v>
      </c>
      <c r="C55" s="4">
        <v>5.4931640625E-2</v>
      </c>
      <c r="D55" s="4">
        <v>24.750609422351999</v>
      </c>
      <c r="E55" s="4">
        <v>-8.0761260042777394E-2</v>
      </c>
      <c r="F55" s="5">
        <v>0.40579726027397262</v>
      </c>
      <c r="G55" s="5">
        <v>18.010475910494023</v>
      </c>
      <c r="H55" s="9">
        <v>-170.8186</v>
      </c>
      <c r="I55" s="9">
        <v>60.576500000000003</v>
      </c>
      <c r="J55" s="3">
        <v>43171.589587847222</v>
      </c>
      <c r="K55" s="17">
        <v>51</v>
      </c>
      <c r="L55" s="5">
        <v>33.070476716166901</v>
      </c>
      <c r="M55" s="3">
        <v>43171.256273148145</v>
      </c>
      <c r="N55" s="5">
        <v>1.6099997330456972</v>
      </c>
    </row>
    <row r="56" spans="1:14" x14ac:dyDescent="0.25">
      <c r="A56" s="3">
        <v>43171.55133101852</v>
      </c>
      <c r="B56" s="4">
        <v>6.103515625E-2</v>
      </c>
      <c r="C56" s="4">
        <v>0.1300048828125</v>
      </c>
      <c r="D56" s="4">
        <v>24.750609422351999</v>
      </c>
      <c r="E56" s="4">
        <v>9.7566016444147863E-2</v>
      </c>
      <c r="F56" s="5">
        <v>312.59915616438354</v>
      </c>
      <c r="G56" s="5">
        <v>40.093007985129759</v>
      </c>
      <c r="H56" s="9">
        <v>-170.91050000000001</v>
      </c>
      <c r="I56" s="9">
        <v>60.583799999999997</v>
      </c>
      <c r="J56" s="3">
        <v>43171.884807638889</v>
      </c>
      <c r="K56" s="17">
        <v>11</v>
      </c>
      <c r="L56" s="5">
        <v>26.103591118375952</v>
      </c>
      <c r="M56" s="3">
        <v>43171.551493055551</v>
      </c>
      <c r="N56" s="5">
        <v>1.6199995530769229</v>
      </c>
    </row>
    <row r="57" spans="1:14" x14ac:dyDescent="0.25">
      <c r="A57" s="3">
        <v>43171.594548611116</v>
      </c>
      <c r="B57" s="4">
        <v>7.01904296875E-2</v>
      </c>
      <c r="C57" s="4">
        <v>9.063720703125E-2</v>
      </c>
      <c r="D57" s="4">
        <v>24.750609422351999</v>
      </c>
      <c r="E57" s="4">
        <v>0.1186009781557118</v>
      </c>
      <c r="F57" s="5">
        <v>393.35281095890417</v>
      </c>
      <c r="G57" s="5">
        <v>14.533746901084973</v>
      </c>
      <c r="H57" s="9">
        <v>-170.93049999999999</v>
      </c>
      <c r="I57" s="9">
        <v>60.588200000000001</v>
      </c>
      <c r="J57" s="3">
        <v>43171.928129398148</v>
      </c>
      <c r="K57" s="17">
        <v>20</v>
      </c>
      <c r="L57" s="5">
        <v>27.993603396855097</v>
      </c>
      <c r="M57" s="3">
        <v>43171.594814814816</v>
      </c>
      <c r="N57" s="5">
        <v>1.6200001817196608</v>
      </c>
    </row>
    <row r="58" spans="1:14" x14ac:dyDescent="0.25">
      <c r="A58" s="3">
        <v>43171.638298611113</v>
      </c>
      <c r="B58" s="4">
        <v>6.40869140625E-2</v>
      </c>
      <c r="C58" s="4">
        <v>8.7890625E-2</v>
      </c>
      <c r="D58" s="4">
        <v>24.750609422351999</v>
      </c>
      <c r="E58" s="4">
        <v>7.2136546661852208E-2</v>
      </c>
      <c r="F58" s="5">
        <v>430.68615890410956</v>
      </c>
      <c r="G58" s="5">
        <v>11.47834095453358</v>
      </c>
      <c r="H58" s="9">
        <v>-170.94880000000001</v>
      </c>
      <c r="I58" s="9">
        <v>60.594099999999997</v>
      </c>
      <c r="J58" s="3">
        <v>43171.971775231483</v>
      </c>
      <c r="K58" s="17">
        <v>11</v>
      </c>
      <c r="L58" s="5">
        <v>29.541360500142787</v>
      </c>
      <c r="M58" s="3">
        <v>43171.638460648144</v>
      </c>
      <c r="N58" s="5">
        <v>1.6199995530769229</v>
      </c>
    </row>
    <row r="59" spans="1:14" x14ac:dyDescent="0.25">
      <c r="A59" s="3">
        <v>43171.681423611109</v>
      </c>
      <c r="B59" s="4">
        <v>6.40869140625E-2</v>
      </c>
      <c r="C59" s="4">
        <v>8.60595703125E-2</v>
      </c>
      <c r="D59" s="4">
        <v>24.750609422351999</v>
      </c>
      <c r="E59" s="4">
        <v>7.5451331422982548E-2</v>
      </c>
      <c r="F59" s="5">
        <v>386.11609315068495</v>
      </c>
      <c r="G59" s="5">
        <v>16.463595202270298</v>
      </c>
      <c r="H59" s="9">
        <v>-170.9624</v>
      </c>
      <c r="I59" s="9">
        <v>60.600700000000003</v>
      </c>
      <c r="J59" s="3">
        <v>43172.015289351853</v>
      </c>
      <c r="K59" s="17">
        <v>45</v>
      </c>
      <c r="L59" s="5">
        <v>35.31364004826878</v>
      </c>
      <c r="M59" s="3">
        <v>43171.681967592594</v>
      </c>
      <c r="N59" s="5">
        <v>1.0000000242143869</v>
      </c>
    </row>
    <row r="60" spans="1:14" x14ac:dyDescent="0.25">
      <c r="A60" s="3">
        <v>43171.724120370374</v>
      </c>
      <c r="B60" s="4">
        <v>6.40869140625E-2</v>
      </c>
      <c r="C60" s="4">
        <v>8.331298828125E-2</v>
      </c>
      <c r="D60" s="4">
        <v>24.754745654752071</v>
      </c>
      <c r="E60" s="4">
        <v>1.037598188412403E-2</v>
      </c>
      <c r="F60" s="5">
        <v>267.48802739726028</v>
      </c>
      <c r="G60" s="5">
        <v>14.760334581469486</v>
      </c>
      <c r="H60" s="9">
        <v>-170.97200000000001</v>
      </c>
      <c r="I60" s="9">
        <v>60.607599999999998</v>
      </c>
      <c r="J60" s="3">
        <v>43172.057504282406</v>
      </c>
      <c r="K60" s="17">
        <v>3</v>
      </c>
      <c r="L60" s="5">
        <v>28.115428602347141</v>
      </c>
      <c r="M60" s="3">
        <v>43171.724189814813</v>
      </c>
      <c r="N60" s="5">
        <v>1.6300000017508864</v>
      </c>
    </row>
    <row r="61" spans="1:14" x14ac:dyDescent="0.25">
      <c r="A61" s="3">
        <v>43171.808900462958</v>
      </c>
      <c r="B61" s="4">
        <v>5.18798828125E-2</v>
      </c>
      <c r="C61" s="4">
        <v>7.32421875E-2</v>
      </c>
      <c r="D61" s="4">
        <v>24.754745654752071</v>
      </c>
      <c r="E61" s="4">
        <v>1.6982727675781462E-2</v>
      </c>
      <c r="F61" s="5">
        <v>117.81647123287671</v>
      </c>
      <c r="G61" s="5">
        <v>12.040607741165621</v>
      </c>
      <c r="H61" s="9">
        <v>-170.98519999999999</v>
      </c>
      <c r="I61" s="9">
        <v>60.619799999999998</v>
      </c>
      <c r="J61" s="3">
        <v>43172.14236539352</v>
      </c>
      <c r="K61" s="17">
        <v>10</v>
      </c>
      <c r="L61" s="5">
        <v>28.717434042805191</v>
      </c>
      <c r="M61" s="3">
        <v>43171.809050925927</v>
      </c>
      <c r="N61" s="5">
        <v>1.6300000017508864</v>
      </c>
    </row>
    <row r="62" spans="1:14" x14ac:dyDescent="0.25">
      <c r="A62" s="3">
        <v>43171.93986111111</v>
      </c>
      <c r="B62" s="4">
        <v>5.4931640625E-2</v>
      </c>
      <c r="C62" s="4">
        <v>7.50732421875E-2</v>
      </c>
      <c r="D62" s="4">
        <v>24.750609422351999</v>
      </c>
      <c r="E62" s="4">
        <v>-0.12669785335123152</v>
      </c>
      <c r="F62" s="5">
        <v>0.40579726027397262</v>
      </c>
      <c r="G62" s="5">
        <v>13.093923320570502</v>
      </c>
      <c r="H62" s="9">
        <v>-171.03059999999999</v>
      </c>
      <c r="I62" s="9">
        <v>60.630200000000002</v>
      </c>
      <c r="J62" s="3">
        <v>43172.273368055554</v>
      </c>
      <c r="K62" s="17">
        <v>14</v>
      </c>
      <c r="L62" s="5">
        <v>33.798400376410093</v>
      </c>
      <c r="M62" s="3">
        <v>43171.940046296295</v>
      </c>
      <c r="N62" s="5">
        <v>1.0000000242143869</v>
      </c>
    </row>
    <row r="63" spans="1:14" x14ac:dyDescent="0.25">
      <c r="A63" s="3">
        <v>43171.982233796298</v>
      </c>
      <c r="B63" s="4">
        <v>4.57763671875E-2</v>
      </c>
      <c r="C63" s="4">
        <v>6.591796875E-2</v>
      </c>
      <c r="D63" s="4">
        <v>24.750609422351999</v>
      </c>
      <c r="E63" s="4">
        <v>-7.8570778303060251E-2</v>
      </c>
      <c r="F63" s="5">
        <v>0.40579726027397262</v>
      </c>
      <c r="G63" s="5">
        <v>10.579844096122505</v>
      </c>
      <c r="H63" s="9">
        <v>-171.05330000000001</v>
      </c>
      <c r="I63" s="9">
        <v>60.633600000000001</v>
      </c>
      <c r="J63" s="3">
        <v>43172.315710300922</v>
      </c>
      <c r="K63" s="17">
        <v>11</v>
      </c>
      <c r="L63" s="5">
        <v>37.907842094651194</v>
      </c>
      <c r="M63" s="3">
        <v>43171.982395833329</v>
      </c>
      <c r="N63" s="5">
        <v>1.6300000017508864</v>
      </c>
    </row>
    <row r="64" spans="1:14" x14ac:dyDescent="0.25">
      <c r="A64" s="3">
        <v>43172.067349537036</v>
      </c>
      <c r="B64" s="4">
        <v>4.57763671875E-2</v>
      </c>
      <c r="C64" s="4">
        <v>6.04248046875E-2</v>
      </c>
      <c r="D64" s="4">
        <v>24.754745654752071</v>
      </c>
      <c r="E64" s="4">
        <v>-6.7614235856353844E-2</v>
      </c>
      <c r="F64" s="5">
        <v>0.40579726027397262</v>
      </c>
      <c r="G64" s="5">
        <v>35.806250507311432</v>
      </c>
      <c r="H64" s="9">
        <v>-171.10740000000001</v>
      </c>
      <c r="I64" s="9">
        <v>60.645499999999998</v>
      </c>
      <c r="J64" s="3">
        <v>43172.400753819442</v>
      </c>
      <c r="K64" s="17">
        <v>5</v>
      </c>
      <c r="L64" s="5">
        <v>21.408762929275898</v>
      </c>
      <c r="M64" s="3">
        <v>43172.067442129628</v>
      </c>
      <c r="N64" s="5">
        <v>1.8700000829994678</v>
      </c>
    </row>
    <row r="65" spans="1:14" x14ac:dyDescent="0.25">
      <c r="A65" s="3">
        <v>43172.109976851847</v>
      </c>
      <c r="B65" s="4">
        <v>5.18798828125E-2</v>
      </c>
      <c r="C65" s="4">
        <v>6.9580078125E-2</v>
      </c>
      <c r="D65" s="4">
        <v>24.750609422351999</v>
      </c>
      <c r="E65" s="4">
        <v>-0.1015571087929743</v>
      </c>
      <c r="F65" s="5">
        <v>0.40579726027397262</v>
      </c>
      <c r="G65" s="5">
        <v>12.578118655782585</v>
      </c>
      <c r="H65" s="9">
        <v>-171.13509999999999</v>
      </c>
      <c r="I65" s="9">
        <v>60.656399999999998</v>
      </c>
      <c r="J65" s="3">
        <v>43172.443499652771</v>
      </c>
      <c r="K65" s="17">
        <v>15</v>
      </c>
      <c r="L65" s="5">
        <v>23.794272950536634</v>
      </c>
      <c r="M65" s="3">
        <v>43172.110185185185</v>
      </c>
      <c r="N65" s="5">
        <v>1.6300006303936243</v>
      </c>
    </row>
    <row r="66" spans="1:14" x14ac:dyDescent="0.25">
      <c r="A66" s="3">
        <v>43172.152604166666</v>
      </c>
      <c r="B66" s="4">
        <v>4.57763671875E-2</v>
      </c>
      <c r="C66" s="4">
        <v>6.683349609375E-2</v>
      </c>
      <c r="D66" s="4">
        <v>24.754745654752071</v>
      </c>
      <c r="E66" s="4">
        <v>-8.3295412261463753E-3</v>
      </c>
      <c r="F66" s="5">
        <v>0.40579726027397262</v>
      </c>
      <c r="G66" s="5">
        <v>9.9363670721407207</v>
      </c>
      <c r="H66" s="9">
        <v>-171.1576</v>
      </c>
      <c r="I66" s="9">
        <v>60.6691</v>
      </c>
      <c r="J66" s="3">
        <v>43172.48627731482</v>
      </c>
      <c r="K66" s="17">
        <v>28</v>
      </c>
      <c r="L66" s="5">
        <v>30.683417108975817</v>
      </c>
      <c r="M66" s="3">
        <v>43172.152962962966</v>
      </c>
      <c r="N66" s="5">
        <v>1.6399998217821121</v>
      </c>
    </row>
    <row r="67" spans="1:14" x14ac:dyDescent="0.25">
      <c r="A67" s="3">
        <v>43172.195231481484</v>
      </c>
      <c r="B67" s="4">
        <v>3.96728515625E-2</v>
      </c>
      <c r="C67" s="4">
        <v>6.04248046875E-2</v>
      </c>
      <c r="D67" s="4">
        <v>24.750609422351999</v>
      </c>
      <c r="E67" s="4">
        <v>-4.5680455875299231E-2</v>
      </c>
      <c r="F67" s="5">
        <v>0.40579726027397262</v>
      </c>
      <c r="G67" s="5">
        <v>5.1264000819477049</v>
      </c>
      <c r="H67" s="9">
        <v>-171.17400000000001</v>
      </c>
      <c r="I67" s="9">
        <v>60.680999999999997</v>
      </c>
      <c r="J67" s="3">
        <v>43172.528684259254</v>
      </c>
      <c r="K67" s="17">
        <v>9</v>
      </c>
      <c r="L67" s="5">
        <v>27.748478700653401</v>
      </c>
      <c r="M67" s="3">
        <v>43172.195370370369</v>
      </c>
      <c r="N67" s="5">
        <v>1.6800003591924906</v>
      </c>
    </row>
    <row r="68" spans="1:14" x14ac:dyDescent="0.25">
      <c r="A68" s="3">
        <v>43172.240960648152</v>
      </c>
      <c r="B68" s="4">
        <v>4.2724609375E-2</v>
      </c>
      <c r="C68" s="4">
        <v>6.40869140625E-2</v>
      </c>
      <c r="D68" s="4">
        <v>24.750609422351999</v>
      </c>
      <c r="E68" s="4">
        <v>-0.11795736242675048</v>
      </c>
      <c r="F68" s="5">
        <v>0.40579726027397262</v>
      </c>
      <c r="G68" s="5">
        <v>17.445987705778016</v>
      </c>
      <c r="H68" s="9">
        <v>-171.18629999999999</v>
      </c>
      <c r="I68" s="9">
        <v>60.696199999999997</v>
      </c>
      <c r="J68" s="3">
        <v>43172.574366898145</v>
      </c>
      <c r="K68" s="17">
        <v>5</v>
      </c>
      <c r="L68" s="5">
        <v>23.935889397688776</v>
      </c>
      <c r="M68" s="3">
        <v>43172.241053240738</v>
      </c>
      <c r="N68" s="5">
        <v>1.6999999992549419</v>
      </c>
    </row>
    <row r="69" spans="1:14" x14ac:dyDescent="0.25">
      <c r="A69" s="3">
        <v>43172.284502314811</v>
      </c>
      <c r="B69" s="4">
        <v>4.2724609375E-2</v>
      </c>
      <c r="C69" s="4">
        <v>6.77490234375E-2</v>
      </c>
      <c r="D69" s="4">
        <v>24.750609422351999</v>
      </c>
      <c r="E69" s="4">
        <v>-2.9211980201466758E-2</v>
      </c>
      <c r="F69" s="5">
        <v>0.40579726027397262</v>
      </c>
      <c r="G69" s="5">
        <v>13.093923320570502</v>
      </c>
      <c r="H69" s="9">
        <v>-171.19470000000001</v>
      </c>
      <c r="I69" s="9">
        <v>60.709299999999999</v>
      </c>
      <c r="J69" s="3">
        <v>43172.618055555555</v>
      </c>
      <c r="K69" s="17">
        <v>18</v>
      </c>
      <c r="L69" s="5">
        <v>29.308109235525457</v>
      </c>
      <c r="M69" s="3">
        <v>43172.284733796296</v>
      </c>
      <c r="N69" s="5">
        <v>1.0000000242143869</v>
      </c>
    </row>
    <row r="70" spans="1:14" x14ac:dyDescent="0.25">
      <c r="A70" s="3">
        <v>43172.327048611114</v>
      </c>
      <c r="B70" s="4">
        <v>3.662109375E-2</v>
      </c>
      <c r="C70" s="4">
        <v>5.767822265625E-2</v>
      </c>
      <c r="D70" s="4">
        <v>24.750609422351999</v>
      </c>
      <c r="E70" s="4">
        <v>2.7999539112101957E-2</v>
      </c>
      <c r="F70" s="5">
        <v>0.40579726027397262</v>
      </c>
      <c r="G70" s="5">
        <v>21.720533975263919</v>
      </c>
      <c r="H70" s="9">
        <v>-171.19370000000001</v>
      </c>
      <c r="I70" s="9">
        <v>60.721899999999998</v>
      </c>
      <c r="J70" s="3">
        <v>43172.660532407404</v>
      </c>
      <c r="K70" s="17">
        <v>12</v>
      </c>
      <c r="L70" s="5">
        <v>35.904068583317162</v>
      </c>
      <c r="M70" s="3">
        <v>43172.327210648145</v>
      </c>
      <c r="N70" s="5">
        <v>1.0000000242143869</v>
      </c>
    </row>
    <row r="71" spans="1:14" x14ac:dyDescent="0.25">
      <c r="A71" s="3">
        <v>43172.369571759264</v>
      </c>
      <c r="B71" s="4">
        <v>4.57763671875E-2</v>
      </c>
      <c r="C71" s="4">
        <v>6.591796875E-2</v>
      </c>
      <c r="D71" s="4">
        <v>24.750609422351999</v>
      </c>
      <c r="E71" s="4">
        <v>2.5795619668031122E-2</v>
      </c>
      <c r="F71" s="5">
        <v>0.40579726027397262</v>
      </c>
      <c r="G71" s="5">
        <v>13.093923320570502</v>
      </c>
      <c r="H71" s="9">
        <v>-171.18600000000001</v>
      </c>
      <c r="I71" s="9">
        <v>60.730499999999999</v>
      </c>
      <c r="J71" s="3">
        <v>43172.703321759262</v>
      </c>
      <c r="K71" s="17">
        <v>35</v>
      </c>
      <c r="L71" s="5">
        <v>34.915206247444189</v>
      </c>
      <c r="M71" s="3">
        <v>43172.369999999995</v>
      </c>
      <c r="N71" s="5">
        <v>0.99999939557164907</v>
      </c>
    </row>
    <row r="72" spans="1:14" x14ac:dyDescent="0.25">
      <c r="A72" s="3">
        <v>43172.456041666665</v>
      </c>
      <c r="B72" s="4">
        <v>4.2724609375E-2</v>
      </c>
      <c r="C72" s="4">
        <v>6.683349609375E-2</v>
      </c>
      <c r="D72" s="4">
        <v>24.750609422351999</v>
      </c>
      <c r="E72" s="4">
        <v>-4.677780097597406E-2</v>
      </c>
      <c r="F72" s="5">
        <v>164.00972602739725</v>
      </c>
      <c r="G72" s="5">
        <v>34.208212445482374</v>
      </c>
      <c r="H72" s="9">
        <v>-171.15790000000001</v>
      </c>
      <c r="I72" s="9">
        <v>60.734499999999997</v>
      </c>
      <c r="J72" s="3">
        <v>43172.789425347226</v>
      </c>
      <c r="K72" s="17">
        <v>3</v>
      </c>
      <c r="L72" s="5">
        <v>27.377006184146428</v>
      </c>
      <c r="M72" s="3">
        <v>43172.456111111111</v>
      </c>
      <c r="N72" s="5">
        <v>1.6499996418133378</v>
      </c>
    </row>
    <row r="73" spans="1:14" x14ac:dyDescent="0.25">
      <c r="A73" s="3">
        <v>43172.541944444441</v>
      </c>
      <c r="B73" s="4">
        <v>6.40869140625E-2</v>
      </c>
      <c r="C73" s="4">
        <v>8.7890625E-2</v>
      </c>
      <c r="D73" s="4">
        <v>24.750609422351999</v>
      </c>
      <c r="E73" s="4">
        <v>-3.1408676536045732E-2</v>
      </c>
      <c r="F73" s="5">
        <v>274.31894794520548</v>
      </c>
      <c r="G73" s="5">
        <v>5.7319679651977298</v>
      </c>
      <c r="H73" s="9">
        <v>-171.15029999999999</v>
      </c>
      <c r="I73" s="9">
        <v>60.7286</v>
      </c>
      <c r="J73" s="3">
        <v>43172.87533923611</v>
      </c>
      <c r="K73" s="17">
        <v>4</v>
      </c>
      <c r="L73" s="5">
        <v>31.0186064586869</v>
      </c>
      <c r="M73" s="3">
        <v>43172.542025462964</v>
      </c>
      <c r="N73" s="5">
        <v>1.6900001792237163</v>
      </c>
    </row>
    <row r="74" spans="1:14" x14ac:dyDescent="0.25">
      <c r="A74" s="3">
        <v>43172.627569444448</v>
      </c>
      <c r="B74" s="4">
        <v>6.103515625E-2</v>
      </c>
      <c r="C74" s="4">
        <v>8.60595703125E-2</v>
      </c>
      <c r="D74" s="4">
        <v>24.750609422351999</v>
      </c>
      <c r="E74" s="4">
        <v>-5.5554074412043519E-2</v>
      </c>
      <c r="F74" s="5">
        <v>332.0097917808219</v>
      </c>
      <c r="G74" s="5">
        <v>12.040607741165621</v>
      </c>
      <c r="H74" s="9">
        <v>-171.15219999999999</v>
      </c>
      <c r="I74" s="9">
        <v>60.727400000000003</v>
      </c>
      <c r="J74" s="3">
        <v>43172.960964351856</v>
      </c>
      <c r="K74" s="17">
        <v>4</v>
      </c>
      <c r="L74" s="5">
        <v>24.076721644604394</v>
      </c>
      <c r="M74" s="3">
        <v>43172.627650462964</v>
      </c>
      <c r="N74" s="5">
        <v>1.6799997305497527</v>
      </c>
    </row>
    <row r="75" spans="1:14" x14ac:dyDescent="0.25">
      <c r="A75" s="3">
        <v>43172.670023148152</v>
      </c>
      <c r="B75" s="4">
        <v>6.103515625E-2</v>
      </c>
      <c r="C75" s="4">
        <v>8.514404296875E-2</v>
      </c>
      <c r="D75" s="4">
        <v>24.750609422351999</v>
      </c>
      <c r="E75" s="4">
        <v>-1.0528871558278752E-2</v>
      </c>
      <c r="F75" s="5">
        <v>410.93735890410954</v>
      </c>
      <c r="G75" s="5">
        <v>36.965284787525619</v>
      </c>
      <c r="H75" s="9">
        <v>-171.1491</v>
      </c>
      <c r="I75" s="9">
        <v>60.727499999999999</v>
      </c>
      <c r="J75" s="3">
        <v>43173.003429745375</v>
      </c>
      <c r="K75" s="17">
        <v>5</v>
      </c>
      <c r="L75" s="5">
        <v>23.935889397688776</v>
      </c>
      <c r="M75" s="3">
        <v>43172.670115740737</v>
      </c>
      <c r="N75" s="5">
        <v>1.6699992818757892</v>
      </c>
    </row>
    <row r="76" spans="1:14" x14ac:dyDescent="0.25">
      <c r="A76" s="3">
        <v>43172.712893518517</v>
      </c>
      <c r="B76" s="4">
        <v>7.01904296875E-2</v>
      </c>
      <c r="C76" s="4">
        <v>9.1552734375E-2</v>
      </c>
      <c r="D76" s="4">
        <v>24.750609422351999</v>
      </c>
      <c r="E76" s="4">
        <v>6.6613305554369617E-2</v>
      </c>
      <c r="F76" s="5">
        <v>623.84565479452056</v>
      </c>
      <c r="G76" s="5">
        <v>17.059621256851582</v>
      </c>
      <c r="H76" s="9">
        <v>-171.1421</v>
      </c>
      <c r="I76" s="9">
        <v>60.728999999999999</v>
      </c>
      <c r="J76" s="3">
        <v>43173.046898148146</v>
      </c>
      <c r="K76" s="17">
        <v>57</v>
      </c>
      <c r="L76" s="5">
        <v>39.104215808914269</v>
      </c>
      <c r="M76" s="3">
        <v>43172.713576388887</v>
      </c>
      <c r="N76" s="5">
        <v>1.0000000242143869</v>
      </c>
    </row>
    <row r="77" spans="1:14" x14ac:dyDescent="0.25">
      <c r="A77" s="3">
        <v>43172.845694444448</v>
      </c>
      <c r="B77" s="4">
        <v>9.1552734375E-2</v>
      </c>
      <c r="C77" s="4">
        <v>0.113525390625</v>
      </c>
      <c r="D77" s="4">
        <v>24.750609422351999</v>
      </c>
      <c r="E77" s="4">
        <v>-0.13870886955282913</v>
      </c>
      <c r="F77" s="5">
        <v>133.43966575342466</v>
      </c>
      <c r="G77" s="5">
        <v>11.762787085494146</v>
      </c>
      <c r="H77" s="9">
        <v>-171.0959</v>
      </c>
      <c r="I77" s="9">
        <v>60.724899999999998</v>
      </c>
      <c r="J77" s="3">
        <v>43173.179456018515</v>
      </c>
      <c r="K77" s="17">
        <v>36</v>
      </c>
      <c r="L77" s="5">
        <v>48.470926823040507</v>
      </c>
      <c r="M77" s="3">
        <v>43172.846134259264</v>
      </c>
      <c r="N77" s="5">
        <v>1.0000006528571248</v>
      </c>
    </row>
    <row r="78" spans="1:14" x14ac:dyDescent="0.25">
      <c r="A78" s="3">
        <v>43172.888333333336</v>
      </c>
      <c r="B78" s="4">
        <v>0.1007080078125</v>
      </c>
      <c r="C78" s="4">
        <v>0.12176513671875</v>
      </c>
      <c r="D78" s="4">
        <v>24.750609422351999</v>
      </c>
      <c r="E78" s="4">
        <v>-0.18993553705121258</v>
      </c>
      <c r="F78" s="5">
        <v>15.285030136986302</v>
      </c>
      <c r="G78" s="5">
        <v>7.2522468650594325</v>
      </c>
      <c r="H78" s="9">
        <v>-171.0822</v>
      </c>
      <c r="I78" s="9">
        <v>60.7194</v>
      </c>
      <c r="J78" s="3">
        <v>43173.222164351857</v>
      </c>
      <c r="K78" s="17">
        <v>42</v>
      </c>
      <c r="L78" s="5">
        <v>33.798400376410093</v>
      </c>
      <c r="M78" s="3">
        <v>43172.888842592598</v>
      </c>
      <c r="N78" s="5">
        <v>1.0000000242143869</v>
      </c>
    </row>
    <row r="79" spans="1:14" x14ac:dyDescent="0.25">
      <c r="A79" s="3">
        <v>43172.977314814816</v>
      </c>
      <c r="B79" s="4">
        <v>0.1251220703125</v>
      </c>
      <c r="C79" s="4">
        <v>0.1373291015625</v>
      </c>
      <c r="D79" s="4">
        <v>24.750609422351999</v>
      </c>
      <c r="E79" s="4">
        <v>-0.19646427522087606</v>
      </c>
      <c r="F79" s="5">
        <v>0.40579726027397262</v>
      </c>
      <c r="G79" s="5">
        <v>16.463595202270298</v>
      </c>
      <c r="H79" s="9">
        <v>-171.07320000000001</v>
      </c>
      <c r="I79" s="9">
        <v>60.705399999999997</v>
      </c>
      <c r="J79" s="3">
        <v>43173.310721064816</v>
      </c>
      <c r="K79" s="17">
        <v>5</v>
      </c>
      <c r="L79" s="5">
        <v>27.12675311727396</v>
      </c>
      <c r="M79" s="3">
        <v>43172.977407407408</v>
      </c>
      <c r="N79" s="5">
        <v>1.6999999992549419</v>
      </c>
    </row>
    <row r="80" spans="1:14" x14ac:dyDescent="0.25">
      <c r="A80" s="3">
        <v>43173.020856481482</v>
      </c>
      <c r="B80" s="4">
        <v>0.1251220703125</v>
      </c>
      <c r="C80" s="4">
        <v>0.1446533203125</v>
      </c>
      <c r="D80" s="4">
        <v>24.754745654752071</v>
      </c>
      <c r="E80" s="4">
        <v>-0.22255476728605572</v>
      </c>
      <c r="F80" s="5">
        <v>0.40579726027397262</v>
      </c>
      <c r="G80" s="5">
        <v>6.7832889062333557</v>
      </c>
      <c r="H80" s="9">
        <v>-171.07810000000001</v>
      </c>
      <c r="I80" s="9">
        <v>60.700400000000002</v>
      </c>
      <c r="J80" s="3">
        <v>43173.354250925928</v>
      </c>
      <c r="K80" s="17">
        <v>4</v>
      </c>
      <c r="L80" s="5">
        <v>18.377480657164988</v>
      </c>
      <c r="M80" s="3">
        <v>43173.020937499998</v>
      </c>
      <c r="N80" s="5">
        <v>1.7199996393173933</v>
      </c>
    </row>
    <row r="81" spans="1:14" x14ac:dyDescent="0.25">
      <c r="A81" s="3">
        <v>43173.105069444442</v>
      </c>
      <c r="B81" s="4">
        <v>0.1373291015625</v>
      </c>
      <c r="C81" s="4">
        <v>0.1519775390625</v>
      </c>
      <c r="D81" s="4">
        <v>24.750609422351999</v>
      </c>
      <c r="E81" s="4">
        <v>-0.31356466845676323</v>
      </c>
      <c r="F81" s="5">
        <v>0.40579726027397262</v>
      </c>
      <c r="G81" s="5">
        <v>9.9363670721407207</v>
      </c>
      <c r="H81" s="9">
        <v>-171.10069999999999</v>
      </c>
      <c r="I81" s="9">
        <v>60.698500000000003</v>
      </c>
      <c r="J81" s="3">
        <v>43173.438831018517</v>
      </c>
      <c r="K81" s="17">
        <v>36</v>
      </c>
      <c r="L81" s="5">
        <v>31.0186064586869</v>
      </c>
      <c r="M81" s="3">
        <v>43173.105520833335</v>
      </c>
      <c r="N81" s="5">
        <v>2.0000002579763532</v>
      </c>
    </row>
    <row r="82" spans="1:14" x14ac:dyDescent="0.25">
      <c r="A82" s="3">
        <v>43173.150034722217</v>
      </c>
      <c r="B82" s="4">
        <v>0.1251220703125</v>
      </c>
      <c r="C82" s="4">
        <v>0.14923095703125</v>
      </c>
      <c r="D82" s="4">
        <v>24.750609422351999</v>
      </c>
      <c r="E82" s="4">
        <v>-0.44490338375175043</v>
      </c>
      <c r="F82" s="5">
        <v>0.40579726027397262</v>
      </c>
      <c r="G82" s="5">
        <v>12.578118655782585</v>
      </c>
      <c r="H82" s="9">
        <v>-171.1113</v>
      </c>
      <c r="I82" s="9">
        <v>60.703200000000002</v>
      </c>
      <c r="J82" s="3">
        <v>43173.483429398155</v>
      </c>
      <c r="K82" s="17">
        <v>4</v>
      </c>
      <c r="L82" s="5">
        <v>25.577783542214448</v>
      </c>
      <c r="M82" s="3">
        <v>43173.15011574074</v>
      </c>
      <c r="N82" s="5">
        <v>1.6999993706122041</v>
      </c>
    </row>
    <row r="83" spans="1:14" x14ac:dyDescent="0.25">
      <c r="A83" s="3">
        <v>43173.192835648151</v>
      </c>
      <c r="B83" s="4">
        <v>0.1190185546875</v>
      </c>
      <c r="C83" s="4">
        <v>0.14190673828125</v>
      </c>
      <c r="D83" s="4">
        <v>24.754745654752071</v>
      </c>
      <c r="E83" s="4">
        <v>-0.61459807850587822</v>
      </c>
      <c r="F83" s="5">
        <v>0.40579726027397262</v>
      </c>
      <c r="G83" s="5">
        <v>14.303648721630553</v>
      </c>
      <c r="H83" s="9">
        <v>-171.11699999999999</v>
      </c>
      <c r="I83" s="9">
        <v>60.709800000000001</v>
      </c>
      <c r="J83" s="3">
        <v>43173.526230439813</v>
      </c>
      <c r="K83" s="17">
        <v>4</v>
      </c>
      <c r="L83" s="5">
        <v>20.932816063688048</v>
      </c>
      <c r="M83" s="3">
        <v>43173.192916666667</v>
      </c>
      <c r="N83" s="5">
        <v>1.6900001792237163</v>
      </c>
    </row>
    <row r="84" spans="1:14" x14ac:dyDescent="0.25">
      <c r="A84" s="3">
        <v>43173.277800925927</v>
      </c>
      <c r="B84" s="4">
        <v>0.1312255859375</v>
      </c>
      <c r="C84" s="4">
        <v>0.15380859375</v>
      </c>
      <c r="D84" s="4">
        <v>24.750609422351999</v>
      </c>
      <c r="E84" s="4">
        <v>-0.52835696871949267</v>
      </c>
      <c r="F84" s="5">
        <v>0.40579726027397262</v>
      </c>
      <c r="G84" s="5">
        <v>14.303648721630553</v>
      </c>
      <c r="H84" s="9">
        <v>-171.1165</v>
      </c>
      <c r="I84" s="9">
        <v>60.727899999999998</v>
      </c>
      <c r="J84" s="3">
        <v>43173.611195601858</v>
      </c>
      <c r="K84" s="17">
        <v>4</v>
      </c>
      <c r="L84" s="5">
        <v>26.619729544329093</v>
      </c>
      <c r="M84" s="3">
        <v>43173.277881944443</v>
      </c>
      <c r="N84" s="5">
        <v>1.6999993706122041</v>
      </c>
    </row>
    <row r="85" spans="1:14" x14ac:dyDescent="0.25">
      <c r="A85" s="3">
        <v>43173.320798611108</v>
      </c>
      <c r="B85" s="4">
        <v>0.1312255859375</v>
      </c>
      <c r="C85" s="4">
        <v>0.15380859375</v>
      </c>
      <c r="D85" s="4">
        <v>24.750609422351999</v>
      </c>
      <c r="E85" s="4">
        <v>-0.4824000837796234</v>
      </c>
      <c r="F85" s="5">
        <v>0.40579726027397262</v>
      </c>
      <c r="G85" s="5">
        <v>14.533746901084973</v>
      </c>
      <c r="H85" s="9">
        <v>-171.11179999999999</v>
      </c>
      <c r="I85" s="9">
        <v>60.737499999999997</v>
      </c>
      <c r="J85" s="3">
        <v>43173.654204861108</v>
      </c>
      <c r="K85" s="17">
        <v>5</v>
      </c>
      <c r="L85" s="5">
        <v>18.737541767367901</v>
      </c>
      <c r="M85" s="3">
        <v>43173.320891203708</v>
      </c>
      <c r="N85" s="5">
        <v>1.7000006278976798</v>
      </c>
    </row>
    <row r="86" spans="1:14" x14ac:dyDescent="0.25">
      <c r="A86" s="3">
        <v>43173.447847222225</v>
      </c>
      <c r="B86" s="4">
        <v>0.146484375</v>
      </c>
      <c r="C86" s="4">
        <v>0.16571044921875</v>
      </c>
      <c r="D86" s="4">
        <v>24.750609422351999</v>
      </c>
      <c r="E86" s="4">
        <v>-0.18884717591981826</v>
      </c>
      <c r="F86" s="5">
        <v>112.8792712328767</v>
      </c>
      <c r="G86" s="5">
        <v>11.47834095453358</v>
      </c>
      <c r="H86" s="9">
        <v>-171.09739999999999</v>
      </c>
      <c r="I86" s="9">
        <v>60.747399999999999</v>
      </c>
      <c r="J86" s="3">
        <v>43173.781608796293</v>
      </c>
      <c r="K86" s="17">
        <v>36</v>
      </c>
      <c r="L86" s="5">
        <v>30.795512314027608</v>
      </c>
      <c r="M86" s="3">
        <v>43173.448298611111</v>
      </c>
      <c r="N86" s="5">
        <v>2.0000002579763532</v>
      </c>
    </row>
    <row r="87" spans="1:14" x14ac:dyDescent="0.25">
      <c r="A87" s="3">
        <v>43173.491932870369</v>
      </c>
      <c r="B87" s="4">
        <v>0.140380859375</v>
      </c>
      <c r="C87" s="4">
        <v>0.1611328125</v>
      </c>
      <c r="D87" s="4">
        <v>24.750609422351999</v>
      </c>
      <c r="E87" s="4">
        <v>-6.432592885204258E-2</v>
      </c>
      <c r="F87" s="5">
        <v>447.12094794520544</v>
      </c>
      <c r="G87" s="5">
        <v>13.344476714033151</v>
      </c>
      <c r="H87" s="9">
        <v>-171.09970000000001</v>
      </c>
      <c r="I87" s="9">
        <v>60.746499999999997</v>
      </c>
      <c r="J87" s="3">
        <v>43173.825327777777</v>
      </c>
      <c r="K87" s="17">
        <v>4</v>
      </c>
      <c r="L87" s="5">
        <v>14.98357108617108</v>
      </c>
      <c r="M87" s="3">
        <v>43173.492013888885</v>
      </c>
      <c r="N87" s="5">
        <v>1.6799997305497527</v>
      </c>
    </row>
    <row r="88" spans="1:14" x14ac:dyDescent="0.25">
      <c r="A88" s="3">
        <v>43173.575868055559</v>
      </c>
      <c r="B88" s="4">
        <v>0.1495361328125</v>
      </c>
      <c r="C88" s="4">
        <v>0.1739501953125</v>
      </c>
      <c r="D88" s="4">
        <v>24.750609422351999</v>
      </c>
      <c r="E88" s="4">
        <v>0.11638557640128511</v>
      </c>
      <c r="F88" s="5">
        <v>292.03876164383564</v>
      </c>
      <c r="G88" s="5">
        <v>17.824235824643825</v>
      </c>
      <c r="H88" s="9">
        <v>-171.113</v>
      </c>
      <c r="I88" s="9">
        <v>60.747700000000002</v>
      </c>
      <c r="J88" s="3">
        <v>43173.909251273151</v>
      </c>
      <c r="K88" s="17">
        <v>3</v>
      </c>
      <c r="L88" s="5">
        <v>42.012399509941531</v>
      </c>
      <c r="M88" s="3">
        <v>43173.575937500005</v>
      </c>
      <c r="N88" s="5">
        <v>1.6900001792237163</v>
      </c>
    </row>
    <row r="89" spans="1:14" x14ac:dyDescent="0.25">
      <c r="A89" s="3">
        <v>43173.664085648154</v>
      </c>
      <c r="B89" s="4">
        <v>0.146484375</v>
      </c>
      <c r="C89" s="4">
        <v>0.17120361328125</v>
      </c>
      <c r="D89" s="4">
        <v>24.750609422351999</v>
      </c>
      <c r="E89" s="4">
        <v>0.20967558172759482</v>
      </c>
      <c r="F89" s="5">
        <v>595.5751123287672</v>
      </c>
      <c r="G89" s="5">
        <v>15.42057079299024</v>
      </c>
      <c r="H89" s="9">
        <v>-171.13679999999999</v>
      </c>
      <c r="I89" s="9">
        <v>60.757800000000003</v>
      </c>
      <c r="J89" s="3">
        <v>43173.997492245377</v>
      </c>
      <c r="K89" s="17">
        <v>5</v>
      </c>
      <c r="L89" s="5">
        <v>40.093007985129759</v>
      </c>
      <c r="M89" s="3">
        <v>43173.664178240739</v>
      </c>
      <c r="N89" s="5">
        <v>1.6699992818757892</v>
      </c>
    </row>
    <row r="90" spans="1:14" x14ac:dyDescent="0.25">
      <c r="A90" s="3">
        <v>43173.707256944443</v>
      </c>
      <c r="B90" s="4">
        <v>0.152587890625</v>
      </c>
      <c r="C90" s="4">
        <v>0.1739501953125</v>
      </c>
      <c r="D90" s="4">
        <v>24.750609422351999</v>
      </c>
      <c r="E90" s="4">
        <v>0.17407767812454722</v>
      </c>
      <c r="F90" s="5">
        <v>828.29984109589032</v>
      </c>
      <c r="G90" s="5">
        <v>12.040607741165621</v>
      </c>
      <c r="H90" s="9">
        <v>-171.1474</v>
      </c>
      <c r="I90" s="9">
        <v>60.767400000000002</v>
      </c>
      <c r="J90" s="3">
        <v>43174.040732870373</v>
      </c>
      <c r="K90" s="17">
        <v>11</v>
      </c>
      <c r="L90" s="5">
        <v>28.478031684842605</v>
      </c>
      <c r="M90" s="3">
        <v>43173.707418981481</v>
      </c>
      <c r="N90" s="5">
        <v>1.6799997305497527</v>
      </c>
    </row>
    <row r="91" spans="1:14" x14ac:dyDescent="0.25">
      <c r="A91" s="3">
        <v>43173.75037037037</v>
      </c>
      <c r="B91" s="4">
        <v>0.152587890625</v>
      </c>
      <c r="C91" s="4">
        <v>0.16845703125</v>
      </c>
      <c r="D91" s="4">
        <v>24.750609422351999</v>
      </c>
      <c r="E91" s="4">
        <v>0.17852344581007173</v>
      </c>
      <c r="F91" s="5">
        <v>709.40124383561636</v>
      </c>
      <c r="G91" s="5">
        <v>4.4392222748428809</v>
      </c>
      <c r="H91" s="9">
        <v>-171.15430000000001</v>
      </c>
      <c r="I91" s="9">
        <v>60.780999999999999</v>
      </c>
      <c r="J91" s="3">
        <v>43174.084050925929</v>
      </c>
      <c r="K91" s="17">
        <v>29</v>
      </c>
      <c r="L91" s="5">
        <v>31.460519195825093</v>
      </c>
      <c r="M91" s="3">
        <v>43173.75072916667</v>
      </c>
      <c r="N91" s="5">
        <v>1.0000000242143869</v>
      </c>
    </row>
    <row r="92" spans="1:14" x14ac:dyDescent="0.25">
      <c r="A92" s="3">
        <v>43173.79515046296</v>
      </c>
      <c r="B92" s="4">
        <v>0.146484375</v>
      </c>
      <c r="C92" s="4">
        <v>0.16937255859375</v>
      </c>
      <c r="D92" s="4">
        <v>24.750609422351999</v>
      </c>
      <c r="E92" s="4">
        <v>9.4247025045035571E-2</v>
      </c>
      <c r="F92" s="5">
        <v>311.449397260274</v>
      </c>
      <c r="G92" s="5">
        <v>12.312251505818908</v>
      </c>
      <c r="H92" s="9">
        <v>-171.1557</v>
      </c>
      <c r="I92" s="9">
        <v>60.795400000000001</v>
      </c>
      <c r="J92" s="3">
        <v>43174.128533680552</v>
      </c>
      <c r="K92" s="17">
        <v>3</v>
      </c>
      <c r="L92" s="5">
        <v>32.113143248657884</v>
      </c>
      <c r="M92" s="3">
        <v>43173.795219907406</v>
      </c>
      <c r="N92" s="5">
        <v>1.6900001792237163</v>
      </c>
    </row>
    <row r="93" spans="1:14" x14ac:dyDescent="0.25">
      <c r="A93" s="3">
        <v>43173.838958333334</v>
      </c>
      <c r="B93" s="4">
        <v>0.1434326171875</v>
      </c>
      <c r="C93" s="4">
        <v>0.16571044921875</v>
      </c>
      <c r="D93" s="4">
        <v>24.750609422351999</v>
      </c>
      <c r="E93" s="4">
        <v>8.4293839784209013E-2</v>
      </c>
      <c r="F93" s="5">
        <v>163.33339726027398</v>
      </c>
      <c r="G93" s="5">
        <v>14.760334581469486</v>
      </c>
      <c r="H93" s="9">
        <v>-171.1515</v>
      </c>
      <c r="I93" s="9">
        <v>60.8095</v>
      </c>
      <c r="J93" s="3">
        <v>43174.172352893518</v>
      </c>
      <c r="K93" s="17">
        <v>4</v>
      </c>
      <c r="L93" s="5">
        <v>19.091052512860365</v>
      </c>
      <c r="M93" s="3">
        <v>43173.839039351849</v>
      </c>
      <c r="N93" s="5">
        <v>1.7099998192861676</v>
      </c>
    </row>
    <row r="94" spans="1:14" x14ac:dyDescent="0.25">
      <c r="A94" s="3">
        <v>43173.882407407407</v>
      </c>
      <c r="B94" s="4">
        <v>0.1434326171875</v>
      </c>
      <c r="C94" s="4">
        <v>0.16387939453125</v>
      </c>
      <c r="D94" s="4">
        <v>24.750609422351999</v>
      </c>
      <c r="E94" s="4">
        <v>5.3364661997193252E-2</v>
      </c>
      <c r="F94" s="5">
        <v>16.231890410958904</v>
      </c>
      <c r="G94" s="5">
        <v>18.010475910494023</v>
      </c>
      <c r="H94" s="9">
        <v>-171.1431</v>
      </c>
      <c r="I94" s="9">
        <v>60.8215</v>
      </c>
      <c r="J94" s="3">
        <v>43174.215790625007</v>
      </c>
      <c r="K94" s="17">
        <v>3</v>
      </c>
      <c r="L94" s="5">
        <v>21.251243975682659</v>
      </c>
      <c r="M94" s="3">
        <v>43173.882476851853</v>
      </c>
      <c r="N94" s="5">
        <v>1.6899995505809784</v>
      </c>
    </row>
    <row r="95" spans="1:14" x14ac:dyDescent="0.25">
      <c r="A95" s="3">
        <v>43173.924664351856</v>
      </c>
      <c r="B95" s="4">
        <v>0.152587890625</v>
      </c>
      <c r="C95" s="4">
        <v>0.17303466796875</v>
      </c>
      <c r="D95" s="4">
        <v>24.750609422351999</v>
      </c>
      <c r="E95" s="4">
        <v>0.15408573299373529</v>
      </c>
      <c r="F95" s="5">
        <v>0.40579726027397262</v>
      </c>
      <c r="G95" s="5">
        <v>27.12675311727396</v>
      </c>
      <c r="H95" s="9">
        <v>-171.13200000000001</v>
      </c>
      <c r="I95" s="9">
        <v>60.831499999999998</v>
      </c>
      <c r="J95" s="3">
        <v>43174.25804745371</v>
      </c>
      <c r="K95" s="17">
        <v>3</v>
      </c>
      <c r="L95" s="5">
        <v>26.233509635957589</v>
      </c>
      <c r="M95" s="3">
        <v>43173.924733796295</v>
      </c>
      <c r="N95" s="5">
        <v>1.6999993706122041</v>
      </c>
    </row>
    <row r="96" spans="1:14" x14ac:dyDescent="0.25">
      <c r="A96" s="3">
        <v>43174.012233796297</v>
      </c>
      <c r="B96" s="4">
        <v>0.1617431640625</v>
      </c>
      <c r="C96" s="4">
        <v>0.1812744140625</v>
      </c>
      <c r="D96" s="4">
        <v>24.750609422351999</v>
      </c>
      <c r="E96" s="4">
        <v>0.15075596867200147</v>
      </c>
      <c r="F96" s="5">
        <v>0.40579726027397262</v>
      </c>
      <c r="G96" s="5">
        <v>13.832217183463559</v>
      </c>
      <c r="H96" s="9">
        <v>-171.1052</v>
      </c>
      <c r="I96" s="9">
        <v>60.840200000000003</v>
      </c>
      <c r="J96" s="3">
        <v>43174.34563969908</v>
      </c>
      <c r="K96" s="17">
        <v>5</v>
      </c>
      <c r="L96" s="5">
        <v>26.874348076680807</v>
      </c>
      <c r="M96" s="3">
        <v>43174.012326388889</v>
      </c>
      <c r="N96" s="5">
        <v>1.729999459348619</v>
      </c>
    </row>
    <row r="97" spans="1:14" x14ac:dyDescent="0.25">
      <c r="A97" s="3">
        <v>43174.05631944444</v>
      </c>
      <c r="B97" s="4">
        <v>0.1617431640625</v>
      </c>
      <c r="C97" s="4">
        <v>0.18218994140625</v>
      </c>
      <c r="D97" s="4">
        <v>24.750609422351999</v>
      </c>
      <c r="E97" s="4">
        <v>8.982268569354801E-2</v>
      </c>
      <c r="F97" s="5">
        <v>0.40579726027397262</v>
      </c>
      <c r="G97" s="5">
        <v>22.180367236951216</v>
      </c>
      <c r="H97" s="9">
        <v>-171.09719999999999</v>
      </c>
      <c r="I97" s="9">
        <v>60.840299999999999</v>
      </c>
      <c r="J97" s="3">
        <v>43174.389714004625</v>
      </c>
      <c r="K97" s="17">
        <v>4</v>
      </c>
      <c r="L97" s="5">
        <v>23.50863052206368</v>
      </c>
      <c r="M97" s="3">
        <v>43174.056400462963</v>
      </c>
      <c r="N97" s="5">
        <v>1.7100004479289055</v>
      </c>
    </row>
    <row r="98" spans="1:14" x14ac:dyDescent="0.25">
      <c r="A98" s="3">
        <v>43174.100115740745</v>
      </c>
      <c r="B98" s="4">
        <v>0.15869140625</v>
      </c>
      <c r="C98" s="4">
        <v>0.179443359375</v>
      </c>
      <c r="D98" s="4">
        <v>24.750609422351999</v>
      </c>
      <c r="E98" s="4">
        <v>9.8672487314729551E-2</v>
      </c>
      <c r="F98" s="5">
        <v>0.40579726027397262</v>
      </c>
      <c r="G98" s="5">
        <v>14.760334581469486</v>
      </c>
      <c r="H98" s="9">
        <v>-171.09469999999999</v>
      </c>
      <c r="I98" s="9">
        <v>60.843600000000002</v>
      </c>
      <c r="J98" s="3">
        <v>43174.433510069444</v>
      </c>
      <c r="K98" s="17">
        <v>4</v>
      </c>
      <c r="L98" s="5">
        <v>26.747319453798514</v>
      </c>
      <c r="M98" s="3">
        <v>43174.10019675926</v>
      </c>
      <c r="N98" s="5">
        <v>1.7300000879913568</v>
      </c>
    </row>
    <row r="99" spans="1:14" x14ac:dyDescent="0.25">
      <c r="A99" s="3">
        <v>43174.144386574073</v>
      </c>
      <c r="B99" s="4">
        <v>0.1617431640625</v>
      </c>
      <c r="C99" s="4">
        <v>0.17669677734375</v>
      </c>
      <c r="D99" s="4">
        <v>24.750609422351999</v>
      </c>
      <c r="E99" s="4">
        <v>0.1952051722385022</v>
      </c>
      <c r="F99" s="5">
        <v>0.40579726027397262</v>
      </c>
      <c r="G99" s="5">
        <v>24.076721644604394</v>
      </c>
      <c r="H99" s="9">
        <v>-171.09870000000001</v>
      </c>
      <c r="I99" s="9">
        <v>60.850900000000003</v>
      </c>
      <c r="J99" s="3">
        <v>43174.477780555557</v>
      </c>
      <c r="K99" s="17">
        <v>4</v>
      </c>
      <c r="L99" s="5">
        <v>26.233509635957589</v>
      </c>
      <c r="M99" s="3">
        <v>43174.144467592589</v>
      </c>
      <c r="N99" s="5">
        <v>1.7599995480850339</v>
      </c>
    </row>
    <row r="100" spans="1:14" x14ac:dyDescent="0.25">
      <c r="A100" s="3">
        <v>43174.188622685186</v>
      </c>
      <c r="B100" s="4">
        <v>0.1708984375</v>
      </c>
      <c r="C100" s="4">
        <v>0.1922607421875</v>
      </c>
      <c r="D100" s="4">
        <v>24.750609422351999</v>
      </c>
      <c r="E100" s="4">
        <v>0.22415800195000202</v>
      </c>
      <c r="F100" s="5">
        <v>0.40579726027397262</v>
      </c>
      <c r="G100" s="5">
        <v>10.579844096122505</v>
      </c>
      <c r="H100" s="9">
        <v>-171.1053</v>
      </c>
      <c r="I100" s="9">
        <v>60.860199999999999</v>
      </c>
      <c r="J100" s="3">
        <v>43174.522028356478</v>
      </c>
      <c r="K100" s="17">
        <v>5</v>
      </c>
      <c r="L100" s="5">
        <v>35.015185156248627</v>
      </c>
      <c r="M100" s="3">
        <v>43174.188715277778</v>
      </c>
      <c r="N100" s="5">
        <v>1.7500003566965461</v>
      </c>
    </row>
    <row r="101" spans="1:14" x14ac:dyDescent="0.25">
      <c r="A101" s="3">
        <v>43174.274155092593</v>
      </c>
      <c r="B101" s="4">
        <v>0.1617431640625</v>
      </c>
      <c r="C101" s="4">
        <v>0.18218994140625</v>
      </c>
      <c r="D101" s="4">
        <v>24.750609422351999</v>
      </c>
      <c r="E101" s="4">
        <v>4.6744114145553795E-2</v>
      </c>
      <c r="F101" s="5">
        <v>0.40579726027397262</v>
      </c>
      <c r="G101" s="5">
        <v>15.634598901019483</v>
      </c>
      <c r="H101" s="9">
        <v>-171.1035</v>
      </c>
      <c r="I101" s="9">
        <v>60.884999999999998</v>
      </c>
      <c r="J101" s="3">
        <v>43174.607549768516</v>
      </c>
      <c r="K101" s="17">
        <v>4</v>
      </c>
      <c r="L101" s="5">
        <v>19.609810688868148</v>
      </c>
      <c r="M101" s="3">
        <v>43174.274236111116</v>
      </c>
      <c r="N101" s="5">
        <v>1.7000006278976798</v>
      </c>
    </row>
    <row r="102" spans="1:14" x14ac:dyDescent="0.25">
      <c r="A102" s="3">
        <v>43174.316481481481</v>
      </c>
      <c r="B102" s="4">
        <v>0.1617431640625</v>
      </c>
      <c r="C102" s="4">
        <v>0.18310546875</v>
      </c>
      <c r="D102" s="4">
        <v>24.750609422351999</v>
      </c>
      <c r="E102" s="4">
        <v>0.14298898972634788</v>
      </c>
      <c r="F102" s="5">
        <v>0.40579726027397262</v>
      </c>
      <c r="G102" s="5">
        <v>16.463595202270298</v>
      </c>
      <c r="H102" s="9">
        <v>-171.09270000000001</v>
      </c>
      <c r="I102" s="9">
        <v>60.896999999999998</v>
      </c>
      <c r="J102" s="3">
        <v>43174.649875925927</v>
      </c>
      <c r="K102" s="17">
        <v>4</v>
      </c>
      <c r="L102" s="5">
        <v>18.915092797282924</v>
      </c>
      <c r="M102" s="3">
        <v>43174.316562499997</v>
      </c>
      <c r="N102" s="5">
        <v>1.7199996393173933</v>
      </c>
    </row>
    <row r="103" spans="1:14" x14ac:dyDescent="0.25">
      <c r="A103" s="3">
        <v>43174.44631944444</v>
      </c>
      <c r="B103" s="4">
        <v>0.1708984375</v>
      </c>
      <c r="C103" s="4">
        <v>0.19134521484375</v>
      </c>
      <c r="D103" s="4">
        <v>24.750609422351999</v>
      </c>
      <c r="E103" s="4">
        <v>0.18074675459234868</v>
      </c>
      <c r="F103" s="5">
        <v>153.86479452054795</v>
      </c>
      <c r="G103" s="5">
        <v>4.4392222748428809</v>
      </c>
      <c r="H103" s="9">
        <v>-171.0461</v>
      </c>
      <c r="I103" s="9">
        <v>60.914000000000001</v>
      </c>
      <c r="J103" s="3">
        <v>43174.779736689816</v>
      </c>
      <c r="K103" s="17">
        <v>6</v>
      </c>
      <c r="L103" s="5">
        <v>23.794272950536634</v>
      </c>
      <c r="M103" s="3">
        <v>43174.446423611109</v>
      </c>
      <c r="N103" s="5">
        <v>1.7499997280538082</v>
      </c>
    </row>
    <row r="104" spans="1:14" x14ac:dyDescent="0.25">
      <c r="A104" s="3">
        <v>43174.575277777782</v>
      </c>
      <c r="B104" s="4">
        <v>0.177001953125</v>
      </c>
      <c r="C104" s="4">
        <v>0.194091796875</v>
      </c>
      <c r="D104" s="4">
        <v>24.750609422351999</v>
      </c>
      <c r="E104" s="4">
        <v>8.6505167769701075E-2</v>
      </c>
      <c r="F104" s="5">
        <v>428.79243835616438</v>
      </c>
      <c r="G104" s="5">
        <v>11.186763880959962</v>
      </c>
      <c r="H104" s="9">
        <v>-171.03899999999999</v>
      </c>
      <c r="I104" s="9">
        <v>60.8992</v>
      </c>
      <c r="J104" s="3">
        <v>43174.908671990743</v>
      </c>
      <c r="K104" s="17">
        <v>4</v>
      </c>
      <c r="L104" s="5">
        <v>29.073154010161797</v>
      </c>
      <c r="M104" s="3">
        <v>43174.575358796297</v>
      </c>
      <c r="N104" s="5">
        <v>1.7399999080225825</v>
      </c>
    </row>
    <row r="105" spans="1:14" x14ac:dyDescent="0.25">
      <c r="A105" s="3">
        <v>43174.660717592589</v>
      </c>
      <c r="B105" s="4">
        <v>0.177001953125</v>
      </c>
      <c r="C105" s="4">
        <v>0.194091796875</v>
      </c>
      <c r="D105" s="4">
        <v>24.750609422351999</v>
      </c>
      <c r="E105" s="4">
        <v>2.469376444213367E-2</v>
      </c>
      <c r="F105" s="5">
        <v>894.44479452054793</v>
      </c>
      <c r="G105" s="5">
        <v>8.1096144559941834</v>
      </c>
      <c r="H105" s="9">
        <v>-171.05070000000001</v>
      </c>
      <c r="I105" s="9">
        <v>60.8919</v>
      </c>
      <c r="J105" s="3">
        <v>43174.994111921296</v>
      </c>
      <c r="K105" s="17">
        <v>4</v>
      </c>
      <c r="L105" s="5">
        <v>22.028103351376036</v>
      </c>
      <c r="M105" s="3">
        <v>43174.660798611112</v>
      </c>
      <c r="N105" s="5">
        <v>1.7300000879913568</v>
      </c>
    </row>
    <row r="106" spans="1:14" x14ac:dyDescent="0.25">
      <c r="A106" s="3">
        <v>43174.703159722223</v>
      </c>
      <c r="B106" s="4">
        <v>0.1617431640625</v>
      </c>
      <c r="C106" s="4">
        <v>0.1812744140625</v>
      </c>
      <c r="D106" s="4">
        <v>24.750609422351999</v>
      </c>
      <c r="E106" s="4">
        <v>2.5795619668031122E-2</v>
      </c>
      <c r="F106" s="5">
        <v>574.60892054794522</v>
      </c>
      <c r="G106" s="5">
        <v>22.481956617358986</v>
      </c>
      <c r="H106" s="9">
        <v>-171.06139999999999</v>
      </c>
      <c r="I106" s="9">
        <v>60.892499999999998</v>
      </c>
      <c r="J106" s="3">
        <v>43175.036554166669</v>
      </c>
      <c r="K106" s="17">
        <v>4</v>
      </c>
      <c r="L106" s="5">
        <v>27.501344197658181</v>
      </c>
      <c r="M106" s="3">
        <v>43174.703240740739</v>
      </c>
      <c r="N106" s="5">
        <v>1.7199996393173933</v>
      </c>
    </row>
    <row r="107" spans="1:14" x14ac:dyDescent="0.25">
      <c r="A107" s="3">
        <v>43174.746319444443</v>
      </c>
      <c r="B107" s="4">
        <v>0.1708984375</v>
      </c>
      <c r="C107" s="4">
        <v>0.19134521484375</v>
      </c>
      <c r="D107" s="4">
        <v>24.754745654752071</v>
      </c>
      <c r="E107" s="4">
        <v>-7.2297719598850563E-3</v>
      </c>
      <c r="F107" s="5">
        <v>474.78279452054795</v>
      </c>
      <c r="G107" s="5">
        <v>14.069867747572125</v>
      </c>
      <c r="H107" s="9">
        <v>-171.06899999999999</v>
      </c>
      <c r="I107" s="9">
        <v>60.895099999999999</v>
      </c>
      <c r="J107" s="3">
        <v>43175.079713888888</v>
      </c>
      <c r="K107" s="17">
        <v>4</v>
      </c>
      <c r="L107" s="5">
        <v>19.091052512860365</v>
      </c>
      <c r="M107" s="3">
        <v>43174.746400462958</v>
      </c>
      <c r="N107" s="5">
        <v>1.7199996393173933</v>
      </c>
    </row>
    <row r="108" spans="1:14" x14ac:dyDescent="0.25">
      <c r="A108" s="3">
        <v>43174.790462962963</v>
      </c>
      <c r="B108" s="4">
        <v>0.1678466796875</v>
      </c>
      <c r="C108" s="4">
        <v>0.1849365234375</v>
      </c>
      <c r="D108" s="4">
        <v>24.750609422351999</v>
      </c>
      <c r="E108" s="4">
        <v>-1.2727924345313113E-2</v>
      </c>
      <c r="F108" s="5">
        <v>1146.1067287671233</v>
      </c>
      <c r="G108" s="5">
        <v>7.6928124515598792</v>
      </c>
      <c r="H108" s="9">
        <v>-171.0753</v>
      </c>
      <c r="I108" s="9">
        <v>60.899700000000003</v>
      </c>
      <c r="J108" s="3">
        <v>43175.123857523147</v>
      </c>
      <c r="K108" s="17">
        <v>4</v>
      </c>
      <c r="L108" s="5">
        <v>30.344889910291062</v>
      </c>
      <c r="M108" s="3">
        <v>43174.790543981479</v>
      </c>
      <c r="N108" s="5">
        <v>1.7099998192861676</v>
      </c>
    </row>
    <row r="109" spans="1:14" x14ac:dyDescent="0.25">
      <c r="A109" s="3">
        <v>43174.876550925925</v>
      </c>
      <c r="B109" s="4">
        <v>0.152587890625</v>
      </c>
      <c r="C109" s="4">
        <v>0.16937255859375</v>
      </c>
      <c r="D109" s="4">
        <v>24.750609422351999</v>
      </c>
      <c r="E109" s="4">
        <v>-0.22472721059091327</v>
      </c>
      <c r="F109" s="5">
        <v>54.647364383561644</v>
      </c>
      <c r="G109" s="5">
        <v>52.338155350666398</v>
      </c>
      <c r="H109" s="9">
        <v>-171.07579999999999</v>
      </c>
      <c r="I109" s="9">
        <v>60.904200000000003</v>
      </c>
      <c r="J109" s="3">
        <v>43175.210428240745</v>
      </c>
      <c r="K109" s="17">
        <v>46</v>
      </c>
      <c r="L109" s="5">
        <v>43.197374088363752</v>
      </c>
      <c r="M109" s="3">
        <v>43174.877118055556</v>
      </c>
      <c r="N109" s="5">
        <v>1.9999996293336153</v>
      </c>
    </row>
    <row r="110" spans="1:14" x14ac:dyDescent="0.25">
      <c r="A110" s="3">
        <v>43175.009548611109</v>
      </c>
      <c r="B110" s="4">
        <v>0.1708984375</v>
      </c>
      <c r="C110" s="4">
        <v>0.1904296875</v>
      </c>
      <c r="D110" s="4">
        <v>24.750609422351999</v>
      </c>
      <c r="E110" s="4">
        <v>-0.35350181012637449</v>
      </c>
      <c r="F110" s="5">
        <v>0.40579726027397262</v>
      </c>
      <c r="G110" s="5">
        <v>6.7832889062333557</v>
      </c>
      <c r="H110" s="9">
        <v>-171.0728</v>
      </c>
      <c r="I110" s="9">
        <v>60.8996</v>
      </c>
      <c r="J110" s="3">
        <v>43175.343197685193</v>
      </c>
      <c r="K110" s="17">
        <v>26</v>
      </c>
      <c r="L110" s="5">
        <v>37.439095089301247</v>
      </c>
      <c r="M110" s="3">
        <v>43175.009884259256</v>
      </c>
      <c r="N110" s="5">
        <v>1.7199990106746554</v>
      </c>
    </row>
    <row r="111" spans="1:14" x14ac:dyDescent="0.25">
      <c r="A111" s="3">
        <v>43175.054930555554</v>
      </c>
      <c r="B111" s="4">
        <v>0.1678466796875</v>
      </c>
      <c r="C111" s="4">
        <v>0.18768310546875</v>
      </c>
      <c r="D111" s="4">
        <v>24.750609422351999</v>
      </c>
      <c r="E111" s="4">
        <v>-0.39764962060991138</v>
      </c>
      <c r="F111" s="5">
        <v>0.40579726027397262</v>
      </c>
      <c r="G111" s="5">
        <v>13.832217183463559</v>
      </c>
      <c r="H111" s="9">
        <v>-171.0796</v>
      </c>
      <c r="I111" s="9">
        <v>60.895000000000003</v>
      </c>
      <c r="J111" s="3">
        <v>43175.388544791669</v>
      </c>
      <c r="K111" s="17">
        <v>23</v>
      </c>
      <c r="L111" s="5">
        <v>27.748478700653401</v>
      </c>
      <c r="M111" s="3">
        <v>43175.055231481485</v>
      </c>
      <c r="N111" s="5">
        <v>1.7300000879913568</v>
      </c>
    </row>
    <row r="112" spans="1:14" x14ac:dyDescent="0.25">
      <c r="A112" s="3">
        <v>43175.185879629629</v>
      </c>
      <c r="B112" s="4">
        <v>0.1739501953125</v>
      </c>
      <c r="C112" s="4">
        <v>0.19317626953125</v>
      </c>
      <c r="D112" s="4">
        <v>24.750609422351999</v>
      </c>
      <c r="E112" s="4">
        <v>-0.36643472646932196</v>
      </c>
      <c r="F112" s="5">
        <v>0.40579726027397262</v>
      </c>
      <c r="G112" s="5">
        <v>7.2522468650594325</v>
      </c>
      <c r="H112" s="9">
        <v>-171.1267</v>
      </c>
      <c r="I112" s="9">
        <v>60.885199999999998</v>
      </c>
      <c r="J112" s="3">
        <v>43175.519262384259</v>
      </c>
      <c r="K112" s="17">
        <v>3</v>
      </c>
      <c r="L112" s="5">
        <v>26.747319453798514</v>
      </c>
      <c r="M112" s="3">
        <v>43175.185949074075</v>
      </c>
      <c r="N112" s="5">
        <v>1.7300000879913568</v>
      </c>
    </row>
    <row r="113" spans="1:14" x14ac:dyDescent="0.25">
      <c r="A113" s="3">
        <v>43175.360092592593</v>
      </c>
      <c r="B113" s="4">
        <v>0.177001953125</v>
      </c>
      <c r="C113" s="4">
        <v>0.19683837890625</v>
      </c>
      <c r="D113" s="4">
        <v>24.750609422351999</v>
      </c>
      <c r="E113" s="4">
        <v>-0.50699679277033738</v>
      </c>
      <c r="F113" s="5">
        <v>0.40579726027397262</v>
      </c>
      <c r="G113" s="5">
        <v>6.2795806410970254</v>
      </c>
      <c r="H113" s="9">
        <v>-171.18700000000001</v>
      </c>
      <c r="I113" s="9">
        <v>60.887700000000002</v>
      </c>
      <c r="J113" s="3">
        <v>43175.693671990739</v>
      </c>
      <c r="K113" s="17">
        <v>20</v>
      </c>
      <c r="L113" s="5">
        <v>23.935889397688776</v>
      </c>
      <c r="M113" s="3">
        <v>43175.360358796301</v>
      </c>
      <c r="N113" s="5">
        <v>1.7400005366653204</v>
      </c>
    </row>
    <row r="114" spans="1:14" x14ac:dyDescent="0.25">
      <c r="A114" s="3">
        <v>43175.403784722221</v>
      </c>
      <c r="B114" s="4">
        <v>0.1708984375</v>
      </c>
      <c r="C114" s="4">
        <v>0.19683837890625</v>
      </c>
      <c r="D114" s="4">
        <v>24.754745654752071</v>
      </c>
      <c r="E114" s="4">
        <v>-0.40732561801087286</v>
      </c>
      <c r="F114" s="5">
        <v>9.1980712328767122</v>
      </c>
      <c r="G114" s="5">
        <v>16.054308074274228</v>
      </c>
      <c r="H114" s="9">
        <v>-171.19120000000001</v>
      </c>
      <c r="I114" s="9">
        <v>60.8857</v>
      </c>
      <c r="J114" s="3">
        <v>43175.737213541666</v>
      </c>
      <c r="K114" s="17">
        <v>7</v>
      </c>
      <c r="L114" s="5">
        <v>22.331645009221496</v>
      </c>
      <c r="M114" s="3">
        <v>43175.403900462959</v>
      </c>
      <c r="N114" s="5">
        <v>1.7499997280538082</v>
      </c>
    </row>
    <row r="115" spans="1:14" x14ac:dyDescent="0.25">
      <c r="A115" s="3">
        <v>43175.447210648148</v>
      </c>
      <c r="B115" s="4">
        <v>0.1861572265625</v>
      </c>
      <c r="C115" s="4">
        <v>0.20416259765625</v>
      </c>
      <c r="D115" s="4">
        <v>24.750609422351999</v>
      </c>
      <c r="E115" s="4">
        <v>-0.67397213074730189</v>
      </c>
      <c r="F115" s="5">
        <v>104.69569315068495</v>
      </c>
      <c r="G115" s="5">
        <v>11.47834095453358</v>
      </c>
      <c r="H115" s="9">
        <v>-171.1969</v>
      </c>
      <c r="I115" s="9">
        <v>60.8825</v>
      </c>
      <c r="J115" s="3">
        <v>43175.780604629625</v>
      </c>
      <c r="K115" s="17">
        <v>4</v>
      </c>
      <c r="L115" s="5">
        <v>22.481956617358986</v>
      </c>
      <c r="M115" s="3">
        <v>43175.447291666671</v>
      </c>
      <c r="N115" s="5">
        <v>1.7600008053705096</v>
      </c>
    </row>
    <row r="116" spans="1:14" x14ac:dyDescent="0.25">
      <c r="A116" s="3">
        <v>43175.490925925929</v>
      </c>
      <c r="B116" s="4">
        <v>0.1861572265625</v>
      </c>
      <c r="C116" s="4">
        <v>0.2069091796875</v>
      </c>
      <c r="D116" s="4">
        <v>24.750609422351999</v>
      </c>
      <c r="E116" s="4">
        <v>-0.40840039648901438</v>
      </c>
      <c r="F116" s="5">
        <v>221.70056986301373</v>
      </c>
      <c r="G116" s="5">
        <v>18.010475910494023</v>
      </c>
      <c r="H116" s="9">
        <v>-171.20869999999999</v>
      </c>
      <c r="I116" s="9">
        <v>60.878300000000003</v>
      </c>
      <c r="J116" s="3">
        <v>43175.824366435183</v>
      </c>
      <c r="K116" s="17">
        <v>8</v>
      </c>
      <c r="L116" s="5">
        <v>38.555939977705322</v>
      </c>
      <c r="M116" s="3">
        <v>43175.491053240738</v>
      </c>
      <c r="N116" s="5">
        <v>1.7399999080225825</v>
      </c>
    </row>
    <row r="117" spans="1:14" x14ac:dyDescent="0.25">
      <c r="A117" s="3">
        <v>43175.535902777774</v>
      </c>
      <c r="B117" s="4">
        <v>0.1922607421875</v>
      </c>
      <c r="C117" s="4">
        <v>0.21331787109375</v>
      </c>
      <c r="D117" s="4">
        <v>24.754745654752071</v>
      </c>
      <c r="E117" s="4">
        <v>-0.26703573976271855</v>
      </c>
      <c r="F117" s="5">
        <v>394.976</v>
      </c>
      <c r="G117" s="5">
        <v>15.203604093293007</v>
      </c>
      <c r="H117" s="9">
        <v>-171.22</v>
      </c>
      <c r="I117" s="9">
        <v>60.8705</v>
      </c>
      <c r="J117" s="3">
        <v>43175.869297222227</v>
      </c>
      <c r="K117" s="17">
        <v>4</v>
      </c>
      <c r="L117" s="5">
        <v>42.183329966517377</v>
      </c>
      <c r="M117" s="3">
        <v>43175.535983796297</v>
      </c>
      <c r="N117" s="5">
        <v>1.7199996393173933</v>
      </c>
    </row>
    <row r="118" spans="1:14" x14ac:dyDescent="0.25">
      <c r="A118" s="3">
        <v>43175.578240740739</v>
      </c>
      <c r="B118" s="4">
        <v>0.1861572265625</v>
      </c>
      <c r="C118" s="4">
        <v>0.21240234375</v>
      </c>
      <c r="D118" s="4">
        <v>24.750609422351999</v>
      </c>
      <c r="E118" s="4">
        <v>-0.29302071774878868</v>
      </c>
      <c r="F118" s="5">
        <v>605.51714520547944</v>
      </c>
      <c r="G118" s="5">
        <v>26.747319453798514</v>
      </c>
      <c r="H118" s="9">
        <v>-171.2363</v>
      </c>
      <c r="I118" s="9">
        <v>60.863999999999997</v>
      </c>
      <c r="J118" s="3">
        <v>43175.911692824076</v>
      </c>
      <c r="K118" s="17">
        <v>9</v>
      </c>
      <c r="L118" s="5">
        <v>36.869897645844013</v>
      </c>
      <c r="M118" s="3">
        <v>43175.578379629631</v>
      </c>
      <c r="N118" s="5">
        <v>1.7399999080225825</v>
      </c>
    </row>
    <row r="119" spans="1:14" x14ac:dyDescent="0.25">
      <c r="A119" s="3">
        <v>43175.66306712963</v>
      </c>
      <c r="B119" s="4">
        <v>0.1861572265625</v>
      </c>
      <c r="C119" s="4">
        <v>0.2069091796875</v>
      </c>
      <c r="D119" s="4">
        <v>24.750609422351999</v>
      </c>
      <c r="E119" s="4">
        <v>-5.1166490332605008E-2</v>
      </c>
      <c r="F119" s="5">
        <v>784.74426849315057</v>
      </c>
      <c r="G119" s="5">
        <v>11.47834095453358</v>
      </c>
      <c r="H119" s="9">
        <v>-171.28700000000001</v>
      </c>
      <c r="I119" s="9">
        <v>60.850999999999999</v>
      </c>
      <c r="J119" s="3">
        <v>43175.996460879629</v>
      </c>
      <c r="K119" s="17">
        <v>4</v>
      </c>
      <c r="L119" s="5">
        <v>28.115428602347141</v>
      </c>
      <c r="M119" s="3">
        <v>43175.663148148145</v>
      </c>
      <c r="N119" s="5">
        <v>1.7799998167902231</v>
      </c>
    </row>
    <row r="120" spans="1:14" x14ac:dyDescent="0.25">
      <c r="A120" s="3">
        <v>43175.70648148148</v>
      </c>
      <c r="B120" s="4">
        <v>0.177001953125</v>
      </c>
      <c r="C120" s="4">
        <v>0.1995849609375</v>
      </c>
      <c r="D120" s="4">
        <v>24.750609422351999</v>
      </c>
      <c r="E120" s="4">
        <v>-0.11139911414829839</v>
      </c>
      <c r="F120" s="5">
        <v>584.2127890410959</v>
      </c>
      <c r="G120" s="5">
        <v>17.636093620448378</v>
      </c>
      <c r="H120" s="9">
        <v>-171.31700000000001</v>
      </c>
      <c r="I120" s="9">
        <v>60.845599999999997</v>
      </c>
      <c r="J120" s="3">
        <v>43176.03988668981</v>
      </c>
      <c r="K120" s="17">
        <v>5</v>
      </c>
      <c r="L120" s="5">
        <v>29.424945305736671</v>
      </c>
      <c r="M120" s="3">
        <v>43175.706574074073</v>
      </c>
      <c r="N120" s="5">
        <v>1.7900002654641867</v>
      </c>
    </row>
    <row r="121" spans="1:14" x14ac:dyDescent="0.25">
      <c r="A121" s="3">
        <v>43175.749224537038</v>
      </c>
      <c r="B121" s="4">
        <v>0.1708984375</v>
      </c>
      <c r="C121" s="4">
        <v>0.18951416015625</v>
      </c>
      <c r="D121" s="4">
        <v>24.750609422351999</v>
      </c>
      <c r="E121" s="4">
        <v>-0.17469228563112438</v>
      </c>
      <c r="F121" s="5">
        <v>457.80694246575342</v>
      </c>
      <c r="G121" s="5">
        <v>25.041695192995235</v>
      </c>
      <c r="H121" s="9">
        <v>-171.34549999999999</v>
      </c>
      <c r="I121" s="9">
        <v>60.843299999999999</v>
      </c>
      <c r="J121" s="3">
        <v>43176.082792245368</v>
      </c>
      <c r="K121" s="17">
        <v>19</v>
      </c>
      <c r="L121" s="5">
        <v>49.609020379711474</v>
      </c>
      <c r="M121" s="3">
        <v>43175.749479166669</v>
      </c>
      <c r="N121" s="5">
        <v>1.7500003566965461</v>
      </c>
    </row>
    <row r="122" spans="1:14" x14ac:dyDescent="0.25">
      <c r="A122" s="3">
        <v>43175.840601851851</v>
      </c>
      <c r="B122" s="4">
        <v>0.1556396484375</v>
      </c>
      <c r="C122" s="4">
        <v>0.17486572265625</v>
      </c>
      <c r="D122" s="4">
        <v>24.750609422351999</v>
      </c>
      <c r="E122" s="4">
        <v>-0.4716949935710204</v>
      </c>
      <c r="F122" s="5">
        <v>192.00973698630136</v>
      </c>
      <c r="G122" s="5">
        <v>28.478031684842605</v>
      </c>
      <c r="H122" s="9">
        <v>-171.3981</v>
      </c>
      <c r="I122" s="9">
        <v>60.841799999999999</v>
      </c>
      <c r="J122" s="3">
        <v>43176.17433159722</v>
      </c>
      <c r="K122" s="17">
        <v>33</v>
      </c>
      <c r="L122" s="5">
        <v>37.533243330646421</v>
      </c>
      <c r="M122" s="3">
        <v>43175.84101851852</v>
      </c>
      <c r="N122" s="5">
        <v>1.7500003566965461</v>
      </c>
    </row>
    <row r="123" spans="1:14" x14ac:dyDescent="0.25">
      <c r="A123" s="3">
        <v>43175.883611111116</v>
      </c>
      <c r="B123" s="4">
        <v>0.152587890625</v>
      </c>
      <c r="C123" s="4">
        <v>0.172119140625</v>
      </c>
      <c r="D123" s="4">
        <v>24.750609422351999</v>
      </c>
      <c r="E123" s="4">
        <v>-0.42988202396077213</v>
      </c>
      <c r="F123" s="5">
        <v>35.845424657534245</v>
      </c>
      <c r="G123" s="5">
        <v>23.50863052206368</v>
      </c>
      <c r="H123" s="9">
        <v>-171.41909999999999</v>
      </c>
      <c r="I123" s="9">
        <v>60.841000000000001</v>
      </c>
      <c r="J123" s="3">
        <v>43176.21738425926</v>
      </c>
      <c r="K123" s="17">
        <v>37</v>
      </c>
      <c r="L123" s="5">
        <v>36.00165653456407</v>
      </c>
      <c r="M123" s="3">
        <v>43175.884074074071</v>
      </c>
      <c r="N123" s="5">
        <v>1.9999996293336153</v>
      </c>
    </row>
    <row r="124" spans="1:14" x14ac:dyDescent="0.25">
      <c r="A124" s="3">
        <v>43176.057025462964</v>
      </c>
      <c r="B124" s="4">
        <v>0.103759765625</v>
      </c>
      <c r="C124" s="4">
        <v>0.120849609375</v>
      </c>
      <c r="D124" s="4">
        <v>24.750609422351999</v>
      </c>
      <c r="E124" s="4">
        <v>-0.36320239897537476</v>
      </c>
      <c r="F124" s="5">
        <v>0.40579726027397262</v>
      </c>
      <c r="G124" s="5">
        <v>22.631321355141232</v>
      </c>
      <c r="H124" s="9">
        <v>-171.49870000000001</v>
      </c>
      <c r="I124" s="9">
        <v>60.820999999999998</v>
      </c>
      <c r="J124" s="3">
        <v>43176.3909837963</v>
      </c>
      <c r="K124" s="17">
        <v>53</v>
      </c>
      <c r="L124" s="5">
        <v>35.708200383693274</v>
      </c>
      <c r="M124" s="3">
        <v>43176.057673611111</v>
      </c>
      <c r="N124" s="5">
        <v>1.9999996293336153</v>
      </c>
    </row>
    <row r="125" spans="1:14" x14ac:dyDescent="0.25">
      <c r="A125" s="3">
        <v>43176.102881944447</v>
      </c>
      <c r="B125" s="4">
        <v>8.544921875E-2</v>
      </c>
      <c r="C125" s="4">
        <v>0.10894775390625</v>
      </c>
      <c r="D125" s="4">
        <v>24.750609422351999</v>
      </c>
      <c r="E125" s="4">
        <v>-0.32004719439862583</v>
      </c>
      <c r="F125" s="5">
        <v>0.40579726027397262</v>
      </c>
      <c r="G125" s="5">
        <v>15.42057079299024</v>
      </c>
      <c r="H125" s="9">
        <v>-171.53020000000001</v>
      </c>
      <c r="I125" s="9">
        <v>60.816099999999999</v>
      </c>
      <c r="J125" s="3">
        <v>43176.436275925924</v>
      </c>
      <c r="K125" s="17">
        <v>4</v>
      </c>
      <c r="L125" s="5">
        <v>19.779822812305841</v>
      </c>
      <c r="M125" s="3">
        <v>43176.102962962963</v>
      </c>
      <c r="N125" s="5">
        <v>1.7600001767277718</v>
      </c>
    </row>
    <row r="126" spans="1:14" x14ac:dyDescent="0.25">
      <c r="A126" s="3">
        <v>43176.148738425924</v>
      </c>
      <c r="B126" s="4">
        <v>9.46044921875E-2</v>
      </c>
      <c r="C126" s="4">
        <v>0.1153564453125</v>
      </c>
      <c r="D126" s="4">
        <v>24.750609422351999</v>
      </c>
      <c r="E126" s="4">
        <v>-0.20516545205657621</v>
      </c>
      <c r="F126" s="5">
        <v>0.40579726027397262</v>
      </c>
      <c r="G126" s="5">
        <v>9.2487047910289224</v>
      </c>
      <c r="H126" s="9">
        <v>-171.56479999999999</v>
      </c>
      <c r="I126" s="9">
        <v>60.813800000000001</v>
      </c>
      <c r="J126" s="3">
        <v>43176.482132407407</v>
      </c>
      <c r="K126" s="17">
        <v>4</v>
      </c>
      <c r="L126" s="5">
        <v>29.190847200285706</v>
      </c>
      <c r="M126" s="3">
        <v>43176.148819444439</v>
      </c>
      <c r="N126" s="5">
        <v>1.7599995480850339</v>
      </c>
    </row>
    <row r="127" spans="1:14" x14ac:dyDescent="0.25">
      <c r="A127" s="3">
        <v>43176.277372685188</v>
      </c>
      <c r="B127" s="4">
        <v>6.103515625E-2</v>
      </c>
      <c r="C127" s="4">
        <v>8.23974609375E-2</v>
      </c>
      <c r="D127" s="4">
        <v>24.750609422351999</v>
      </c>
      <c r="E127" s="4">
        <v>-5.8844037451308395E-2</v>
      </c>
      <c r="F127" s="5">
        <v>0.40579726027397262</v>
      </c>
      <c r="G127" s="5">
        <v>29.657359810043985</v>
      </c>
      <c r="H127" s="9">
        <v>-171.6602</v>
      </c>
      <c r="I127" s="9">
        <v>60.829900000000002</v>
      </c>
      <c r="J127" s="3">
        <v>43176.611122685194</v>
      </c>
      <c r="K127" s="17">
        <v>35</v>
      </c>
      <c r="L127" s="5">
        <v>37.907842094651194</v>
      </c>
      <c r="M127" s="3">
        <v>43176.277812500004</v>
      </c>
      <c r="N127" s="5">
        <v>1.9999996293336153</v>
      </c>
    </row>
    <row r="128" spans="1:14" x14ac:dyDescent="0.25">
      <c r="A128" s="3">
        <v>43176.320613425924</v>
      </c>
      <c r="B128" s="4">
        <v>3.96728515625E-2</v>
      </c>
      <c r="C128" s="4">
        <v>6.134033203125E-2</v>
      </c>
      <c r="D128" s="4">
        <v>24.750609422351999</v>
      </c>
      <c r="E128" s="4">
        <v>-9.0615020377128985E-2</v>
      </c>
      <c r="F128" s="5">
        <v>0.40579726027397262</v>
      </c>
      <c r="G128" s="5">
        <v>14.069867747572125</v>
      </c>
      <c r="H128" s="9">
        <v>-171.68020000000001</v>
      </c>
      <c r="I128" s="9">
        <v>60.838999999999999</v>
      </c>
      <c r="J128" s="3">
        <v>43176.654007407407</v>
      </c>
      <c r="K128" s="17">
        <v>4</v>
      </c>
      <c r="L128" s="5">
        <v>31.0186064586869</v>
      </c>
      <c r="M128" s="3">
        <v>43176.320694444439</v>
      </c>
      <c r="N128" s="5">
        <v>1.7599995480850339</v>
      </c>
    </row>
    <row r="129" spans="1:14" x14ac:dyDescent="0.25">
      <c r="A129" s="3">
        <v>43176.363518518519</v>
      </c>
      <c r="B129" s="4">
        <v>2.74658203125E-2</v>
      </c>
      <c r="C129" s="4">
        <v>5.31005859375E-2</v>
      </c>
      <c r="D129" s="4">
        <v>24.750609422351999</v>
      </c>
      <c r="E129" s="4">
        <v>-0.3556579642126394</v>
      </c>
      <c r="F129" s="5">
        <v>0.40579726027397262</v>
      </c>
      <c r="G129" s="5">
        <v>17.445987705778016</v>
      </c>
      <c r="H129" s="9">
        <v>-171.6925</v>
      </c>
      <c r="I129" s="9">
        <v>60.8489</v>
      </c>
      <c r="J129" s="3">
        <v>43176.697233796294</v>
      </c>
      <c r="K129" s="17">
        <v>32</v>
      </c>
      <c r="L129" s="5">
        <v>35.806250507311432</v>
      </c>
      <c r="M129" s="3">
        <v>43176.363923611112</v>
      </c>
      <c r="N129" s="5">
        <v>2.0000002579763532</v>
      </c>
    </row>
    <row r="130" spans="1:14" x14ac:dyDescent="0.25">
      <c r="A130" s="3">
        <v>43176.448101851856</v>
      </c>
      <c r="B130" s="4"/>
      <c r="C130" s="4">
        <v>1.8310546875E-2</v>
      </c>
      <c r="D130" s="4">
        <v>24.750609422351999</v>
      </c>
      <c r="E130" s="4">
        <v>-0.28436336990694144</v>
      </c>
      <c r="F130" s="5">
        <v>56.743983561643837</v>
      </c>
      <c r="G130" s="5">
        <v>10.263095898622556</v>
      </c>
      <c r="H130" s="9">
        <v>-171.70349999999999</v>
      </c>
      <c r="I130" s="9">
        <v>60.865200000000002</v>
      </c>
      <c r="J130" s="3">
        <v>43176.78148391204</v>
      </c>
      <c r="K130" s="17">
        <v>3</v>
      </c>
      <c r="L130" s="5">
        <v>18.010475910494023</v>
      </c>
      <c r="M130" s="3">
        <v>43176.448171296295</v>
      </c>
      <c r="N130" s="5">
        <v>1.7899996368214488</v>
      </c>
    </row>
    <row r="131" spans="1:14" x14ac:dyDescent="0.25">
      <c r="A131" s="3">
        <v>43176.491574074069</v>
      </c>
      <c r="B131" s="4">
        <v>0</v>
      </c>
      <c r="C131" s="4">
        <v>4.486083984375E-2</v>
      </c>
      <c r="D131" s="4">
        <v>24.750609422351999</v>
      </c>
      <c r="E131" s="4">
        <v>-0.10046320924362817</v>
      </c>
      <c r="F131" s="5">
        <v>117.68120547945206</v>
      </c>
      <c r="G131" s="5">
        <v>14.303648721630553</v>
      </c>
      <c r="H131" s="9">
        <v>-171.70529999999999</v>
      </c>
      <c r="I131" s="9">
        <v>60.871899999999997</v>
      </c>
      <c r="J131" s="3">
        <v>43176.82535879629</v>
      </c>
      <c r="K131" s="17">
        <v>38</v>
      </c>
      <c r="L131" s="5">
        <v>48.317674606660482</v>
      </c>
      <c r="M131" s="3">
        <v>43176.492048611108</v>
      </c>
      <c r="N131" s="5">
        <v>2.0000002579763532</v>
      </c>
    </row>
    <row r="132" spans="1:14" x14ac:dyDescent="0.25">
      <c r="A132" s="3">
        <v>43176.534537037034</v>
      </c>
      <c r="B132" s="4"/>
      <c r="C132" s="4">
        <v>1.28173828125E-2</v>
      </c>
      <c r="D132" s="4">
        <v>24.750609422351999</v>
      </c>
      <c r="E132" s="4">
        <v>-1.9323418099929768E-2</v>
      </c>
      <c r="F132" s="5">
        <v>194.44452054794522</v>
      </c>
      <c r="G132" s="5">
        <v>16.054308074274228</v>
      </c>
      <c r="H132" s="9">
        <v>-171.70570000000001</v>
      </c>
      <c r="I132" s="9">
        <v>60.876600000000003</v>
      </c>
      <c r="J132" s="3">
        <v>43176.868275462963</v>
      </c>
      <c r="K132" s="17">
        <v>34</v>
      </c>
      <c r="L132" s="5">
        <v>34.208212445482374</v>
      </c>
      <c r="M132" s="3">
        <v>43176.53496527778</v>
      </c>
      <c r="N132" s="5">
        <v>2.0000002579763532</v>
      </c>
    </row>
    <row r="133" spans="1:14" x14ac:dyDescent="0.25">
      <c r="A133" s="3">
        <v>43176.580428240741</v>
      </c>
      <c r="B133" s="4"/>
      <c r="C133" s="4">
        <v>8.23974609375E-3</v>
      </c>
      <c r="D133" s="4">
        <v>24.750609422351999</v>
      </c>
      <c r="E133" s="4">
        <v>3.7920626639106558E-2</v>
      </c>
      <c r="F133" s="5">
        <v>296.23200000000003</v>
      </c>
      <c r="G133" s="5">
        <v>12.312251505818908</v>
      </c>
      <c r="H133" s="9">
        <v>-171.708</v>
      </c>
      <c r="I133" s="9">
        <v>60.880400000000002</v>
      </c>
      <c r="J133" s="3">
        <v>43176.913845370371</v>
      </c>
      <c r="K133" s="17">
        <v>6</v>
      </c>
      <c r="L133" s="5">
        <v>34.61375727409208</v>
      </c>
      <c r="M133" s="3">
        <v>43176.580532407403</v>
      </c>
      <c r="N133" s="5">
        <v>1.7599995480850339</v>
      </c>
    </row>
    <row r="134" spans="1:14" x14ac:dyDescent="0.25">
      <c r="A134" s="3">
        <v>43176.669432870374</v>
      </c>
      <c r="B134" s="4">
        <v>0</v>
      </c>
      <c r="C134" s="4">
        <v>2.38037109375E-2</v>
      </c>
      <c r="D134" s="4">
        <v>24.750609422351999</v>
      </c>
      <c r="E134" s="4">
        <v>0.14742683988816907</v>
      </c>
      <c r="F134" s="5">
        <v>1220.9086904109588</v>
      </c>
      <c r="G134" s="5">
        <v>15.845807549750829</v>
      </c>
      <c r="H134" s="9">
        <v>-171.70500000000001</v>
      </c>
      <c r="I134" s="9">
        <v>60.883299999999998</v>
      </c>
      <c r="J134" s="3">
        <v>43177.002826504635</v>
      </c>
      <c r="K134" s="17">
        <v>4</v>
      </c>
      <c r="L134" s="5">
        <v>24.494648471419676</v>
      </c>
      <c r="M134" s="3">
        <v>43176.66951388889</v>
      </c>
      <c r="N134" s="5">
        <v>1.7899996368214488</v>
      </c>
    </row>
    <row r="135" spans="1:14" x14ac:dyDescent="0.25">
      <c r="A135" s="3">
        <v>43176.713726851856</v>
      </c>
      <c r="B135" s="4">
        <v>4.57763671875E-2</v>
      </c>
      <c r="C135" s="4">
        <v>6.40869140625E-2</v>
      </c>
      <c r="D135" s="4">
        <v>24.750609422351999</v>
      </c>
      <c r="E135" s="4">
        <v>0.15519579570474207</v>
      </c>
      <c r="F135" s="5">
        <v>1343.932893150685</v>
      </c>
      <c r="G135" s="5">
        <v>15.42057079299024</v>
      </c>
      <c r="H135" s="9">
        <v>-171.7039</v>
      </c>
      <c r="I135" s="9">
        <v>60.884700000000002</v>
      </c>
      <c r="J135" s="3">
        <v>43177.047120601848</v>
      </c>
      <c r="K135" s="17">
        <v>4</v>
      </c>
      <c r="L135" s="5">
        <v>27.12675311727396</v>
      </c>
      <c r="M135" s="3">
        <v>43176.713807870372</v>
      </c>
      <c r="N135" s="5">
        <v>1.780000445432961</v>
      </c>
    </row>
    <row r="136" spans="1:14" x14ac:dyDescent="0.25">
      <c r="A136" s="3">
        <v>43176.756365740745</v>
      </c>
      <c r="B136" s="4">
        <v>2.74658203125E-2</v>
      </c>
      <c r="C136" s="4">
        <v>6.9580078125E-2</v>
      </c>
      <c r="D136" s="4">
        <v>24.750609422351999</v>
      </c>
      <c r="E136" s="4">
        <v>-2.0422424391142613E-2</v>
      </c>
      <c r="F136" s="5">
        <v>453.68133698630135</v>
      </c>
      <c r="G136" s="5">
        <v>24.632477317401502</v>
      </c>
      <c r="H136" s="9">
        <v>-171.70140000000001</v>
      </c>
      <c r="I136" s="9">
        <v>60.886899999999997</v>
      </c>
      <c r="J136" s="3">
        <v>43177.090219907412</v>
      </c>
      <c r="K136" s="17">
        <v>44</v>
      </c>
      <c r="L136" s="5">
        <v>38.647774138937422</v>
      </c>
      <c r="M136" s="3">
        <v>43176.756909722222</v>
      </c>
      <c r="N136" s="5">
        <v>1.9999996293336153</v>
      </c>
    </row>
    <row r="137" spans="1:14" x14ac:dyDescent="0.25">
      <c r="A137" s="3">
        <v>43176.802233796298</v>
      </c>
      <c r="B137" s="4">
        <v>2.74658203125E-2</v>
      </c>
      <c r="C137" s="4">
        <v>5.035400390625E-2</v>
      </c>
      <c r="D137" s="4">
        <v>24.750609422351999</v>
      </c>
      <c r="E137" s="4">
        <v>-9.3898368755958472E-2</v>
      </c>
      <c r="F137" s="5">
        <v>799.01480547945209</v>
      </c>
      <c r="G137" s="5">
        <v>11.762787085494146</v>
      </c>
      <c r="H137" s="9">
        <v>-171.6944</v>
      </c>
      <c r="I137" s="9">
        <v>60.890300000000003</v>
      </c>
      <c r="J137" s="3">
        <v>43177.135627546297</v>
      </c>
      <c r="K137" s="17">
        <v>4</v>
      </c>
      <c r="L137" s="5">
        <v>28.236770917176351</v>
      </c>
      <c r="M137" s="3">
        <v>43176.802314814813</v>
      </c>
      <c r="N137" s="5">
        <v>1.7799998167902231</v>
      </c>
    </row>
    <row r="138" spans="1:14" x14ac:dyDescent="0.25">
      <c r="A138" s="3">
        <v>43176.845266203702</v>
      </c>
      <c r="B138" s="4">
        <v>2.74658203125E-2</v>
      </c>
      <c r="C138" s="4">
        <v>5.31005859375E-2</v>
      </c>
      <c r="D138" s="4">
        <v>24.750609422351999</v>
      </c>
      <c r="E138" s="4">
        <v>-0.18340434933662664</v>
      </c>
      <c r="F138" s="5">
        <v>203.03389589041095</v>
      </c>
      <c r="G138" s="5">
        <v>10.263095898622556</v>
      </c>
      <c r="H138" s="9">
        <v>-171.684</v>
      </c>
      <c r="I138" s="9">
        <v>60.894300000000001</v>
      </c>
      <c r="J138" s="3">
        <v>43177.178659953701</v>
      </c>
      <c r="K138" s="17">
        <v>4</v>
      </c>
      <c r="L138" s="5">
        <v>26.362833079025062</v>
      </c>
      <c r="M138" s="3">
        <v>43176.845347222217</v>
      </c>
      <c r="N138" s="5">
        <v>1.7799998167902231</v>
      </c>
    </row>
    <row r="139" spans="1:14" x14ac:dyDescent="0.25">
      <c r="A139" s="3">
        <v>43176.888495370367</v>
      </c>
      <c r="B139" s="4">
        <v>3.662109375E-2</v>
      </c>
      <c r="C139" s="4">
        <v>5.584716796875E-2</v>
      </c>
      <c r="D139" s="4">
        <v>24.750609422351999</v>
      </c>
      <c r="E139" s="4">
        <v>-0.22255476728605572</v>
      </c>
      <c r="F139" s="5">
        <v>30.299528767123292</v>
      </c>
      <c r="G139" s="5">
        <v>22.331645009221496</v>
      </c>
      <c r="H139" s="9">
        <v>-171.6679</v>
      </c>
      <c r="I139" s="9">
        <v>60.898899999999998</v>
      </c>
      <c r="J139" s="3">
        <v>43177.221888888889</v>
      </c>
      <c r="K139" s="17">
        <v>4</v>
      </c>
      <c r="L139" s="5">
        <v>24.905988918659752</v>
      </c>
      <c r="M139" s="3">
        <v>43176.88857638889</v>
      </c>
      <c r="N139" s="5">
        <v>1.8000000854954123</v>
      </c>
    </row>
    <row r="140" spans="1:14" x14ac:dyDescent="0.25">
      <c r="A140" s="3">
        <v>43176.931145833332</v>
      </c>
      <c r="B140" s="4">
        <v>4.57763671875E-2</v>
      </c>
      <c r="C140" s="4">
        <v>6.77490234375E-2</v>
      </c>
      <c r="D140" s="4">
        <v>24.750609422351999</v>
      </c>
      <c r="E140" s="4">
        <v>-0.25185989513119011</v>
      </c>
      <c r="F140" s="5">
        <v>0.47343013698630143</v>
      </c>
      <c r="G140" s="5">
        <v>7.2522468650594325</v>
      </c>
      <c r="H140" s="9">
        <v>-171.64850000000001</v>
      </c>
      <c r="I140" s="9">
        <v>60.902700000000003</v>
      </c>
      <c r="J140" s="3">
        <v>43177.264527777777</v>
      </c>
      <c r="K140" s="17">
        <v>3</v>
      </c>
      <c r="L140" s="5">
        <v>19.9484435888027</v>
      </c>
      <c r="M140" s="3">
        <v>43176.931215277778</v>
      </c>
      <c r="N140" s="5">
        <v>1.8000000854954123</v>
      </c>
    </row>
    <row r="141" spans="1:14" x14ac:dyDescent="0.25">
      <c r="A141" s="3">
        <v>43176.976006944446</v>
      </c>
      <c r="B141" s="4">
        <v>5.18798828125E-2</v>
      </c>
      <c r="C141" s="4">
        <v>6.9580078125E-2</v>
      </c>
      <c r="D141" s="4">
        <v>24.750609422351999</v>
      </c>
      <c r="E141" s="4">
        <v>-0.23124291391610541</v>
      </c>
      <c r="F141" s="5">
        <v>0.40579726027397262</v>
      </c>
      <c r="G141" s="5">
        <v>15.203604093293007</v>
      </c>
      <c r="H141" s="9">
        <v>-171.62799999999999</v>
      </c>
      <c r="I141" s="9">
        <v>60.905799999999999</v>
      </c>
      <c r="J141" s="3">
        <v>43177.309490740736</v>
      </c>
      <c r="K141" s="17">
        <v>12</v>
      </c>
      <c r="L141" s="5">
        <v>31.240265216181673</v>
      </c>
      <c r="M141" s="3">
        <v>43176.976180555561</v>
      </c>
      <c r="N141" s="5">
        <v>2.000000886619091</v>
      </c>
    </row>
    <row r="142" spans="1:14" x14ac:dyDescent="0.25">
      <c r="A142" s="3">
        <v>43177.021134259259</v>
      </c>
      <c r="B142" s="4">
        <v>5.18798828125E-2</v>
      </c>
      <c r="C142" s="4">
        <v>7.598876953125E-2</v>
      </c>
      <c r="D142" s="4">
        <v>24.750609422351999</v>
      </c>
      <c r="E142" s="4">
        <v>-0.23449985101950688</v>
      </c>
      <c r="F142" s="5">
        <v>0.40579726027397262</v>
      </c>
      <c r="G142" s="5">
        <v>25.041695192995235</v>
      </c>
      <c r="H142" s="9">
        <v>-171.61099999999999</v>
      </c>
      <c r="I142" s="9">
        <v>60.907699999999998</v>
      </c>
      <c r="J142" s="3">
        <v>43177.354528356489</v>
      </c>
      <c r="K142" s="17">
        <v>4</v>
      </c>
      <c r="L142" s="5">
        <v>13.093923320570502</v>
      </c>
      <c r="M142" s="3">
        <v>43177.021215277782</v>
      </c>
      <c r="N142" s="5">
        <v>1.7499997280538082</v>
      </c>
    </row>
    <row r="143" spans="1:14" x14ac:dyDescent="0.25">
      <c r="A143" s="3">
        <v>43177.064756944441</v>
      </c>
      <c r="B143" s="4">
        <v>6.7138671875E-2</v>
      </c>
      <c r="C143" s="4">
        <v>8.7890625E-2</v>
      </c>
      <c r="D143" s="4">
        <v>24.750609422351999</v>
      </c>
      <c r="E143" s="4">
        <v>-0.23558536128393825</v>
      </c>
      <c r="F143" s="5">
        <v>0.40579726027397262</v>
      </c>
      <c r="G143" s="5">
        <v>21.408762929275898</v>
      </c>
      <c r="H143" s="9">
        <v>-171.59989999999999</v>
      </c>
      <c r="I143" s="9">
        <v>60.909300000000002</v>
      </c>
      <c r="J143" s="3">
        <v>43177.398162152778</v>
      </c>
      <c r="K143" s="17">
        <v>5</v>
      </c>
      <c r="L143" s="5">
        <v>23.50863052206368</v>
      </c>
      <c r="M143" s="3">
        <v>43177.064849537041</v>
      </c>
      <c r="N143" s="5">
        <v>1.7900002654641867</v>
      </c>
    </row>
    <row r="144" spans="1:14" x14ac:dyDescent="0.25">
      <c r="A144" s="3">
        <v>43177.10732638889</v>
      </c>
      <c r="B144" s="4">
        <v>7.32421875E-2</v>
      </c>
      <c r="C144" s="4">
        <v>9.429931640625E-2</v>
      </c>
      <c r="D144" s="4">
        <v>24.750609422351999</v>
      </c>
      <c r="E144" s="4">
        <v>-0.23015713275145799</v>
      </c>
      <c r="F144" s="5">
        <v>0.40579726027397262</v>
      </c>
      <c r="G144" s="5">
        <v>20.60969293753206</v>
      </c>
      <c r="H144" s="9">
        <v>-171.59440000000001</v>
      </c>
      <c r="I144" s="9">
        <v>60.911299999999997</v>
      </c>
      <c r="J144" s="3">
        <v>43177.44071967592</v>
      </c>
      <c r="K144" s="17">
        <v>4</v>
      </c>
      <c r="L144" s="5">
        <v>23.50863052206368</v>
      </c>
      <c r="M144" s="3">
        <v>43177.107407407406</v>
      </c>
      <c r="N144" s="5">
        <v>1.8200003542006016</v>
      </c>
    </row>
    <row r="145" spans="1:14" x14ac:dyDescent="0.25">
      <c r="A145" s="3">
        <v>43177.15221064815</v>
      </c>
      <c r="B145" s="4">
        <v>7.01904296875E-2</v>
      </c>
      <c r="C145" s="4">
        <v>9.1552734375E-2</v>
      </c>
      <c r="D145" s="4">
        <v>24.750609422351999</v>
      </c>
      <c r="E145" s="4">
        <v>-0.25077539960136619</v>
      </c>
      <c r="F145" s="5">
        <v>0.40579726027397262</v>
      </c>
      <c r="G145" s="5">
        <v>19.091052512860365</v>
      </c>
      <c r="H145" s="9">
        <v>-171.5933</v>
      </c>
      <c r="I145" s="9">
        <v>60.914299999999997</v>
      </c>
      <c r="J145" s="3">
        <v>43177.485604398149</v>
      </c>
      <c r="K145" s="17">
        <v>4</v>
      </c>
      <c r="L145" s="5">
        <v>34.003849551033426</v>
      </c>
      <c r="M145" s="3">
        <v>43177.152291666665</v>
      </c>
      <c r="N145" s="5">
        <v>1.7799998167902231</v>
      </c>
    </row>
    <row r="146" spans="1:14" x14ac:dyDescent="0.25">
      <c r="A146" s="3">
        <v>43177.238715277781</v>
      </c>
      <c r="B146" s="4">
        <v>6.103515625E-2</v>
      </c>
      <c r="C146" s="4">
        <v>8.23974609375E-2</v>
      </c>
      <c r="D146" s="4">
        <v>24.754745654752071</v>
      </c>
      <c r="E146" s="4">
        <v>-0.18013783635473146</v>
      </c>
      <c r="F146" s="5">
        <v>0.40579726027397262</v>
      </c>
      <c r="G146" s="5">
        <v>13.344476714033151</v>
      </c>
      <c r="H146" s="9">
        <v>-171.60079999999999</v>
      </c>
      <c r="I146" s="9">
        <v>60.930900000000001</v>
      </c>
      <c r="J146" s="3">
        <v>43177.572108217595</v>
      </c>
      <c r="K146" s="17">
        <v>4</v>
      </c>
      <c r="L146" s="5">
        <v>21.251243975682659</v>
      </c>
      <c r="M146" s="3">
        <v>43177.238796296297</v>
      </c>
      <c r="N146" s="5">
        <v>1.8499998142942786</v>
      </c>
    </row>
    <row r="147" spans="1:14" x14ac:dyDescent="0.25">
      <c r="A147" s="3">
        <v>43177.281747685185</v>
      </c>
      <c r="B147" s="4">
        <v>7.01904296875E-2</v>
      </c>
      <c r="C147" s="4">
        <v>8.880615234375E-2</v>
      </c>
      <c r="D147" s="4">
        <v>24.750609422351999</v>
      </c>
      <c r="E147" s="4">
        <v>-0.18667024949598954</v>
      </c>
      <c r="F147" s="5">
        <v>0.40579726027397262</v>
      </c>
      <c r="G147" s="5">
        <v>23.219676157229216</v>
      </c>
      <c r="H147" s="9">
        <v>-171.5994</v>
      </c>
      <c r="I147" s="9">
        <v>60.9422</v>
      </c>
      <c r="J147" s="3">
        <v>43177.61549768519</v>
      </c>
      <c r="K147" s="17">
        <v>35</v>
      </c>
      <c r="L147" s="5">
        <v>35.412638111059572</v>
      </c>
      <c r="M147" s="3">
        <v>43177.282187500001</v>
      </c>
      <c r="N147" s="5">
        <v>1.9999996293336153</v>
      </c>
    </row>
    <row r="148" spans="1:14" x14ac:dyDescent="0.25">
      <c r="A148" s="3">
        <v>43177.370821759258</v>
      </c>
      <c r="B148" s="4">
        <v>7.9345703125E-2</v>
      </c>
      <c r="C148" s="4">
        <v>0.1025390625</v>
      </c>
      <c r="D148" s="4">
        <v>24.750609422351999</v>
      </c>
      <c r="E148" s="4">
        <v>-0.14634793210524322</v>
      </c>
      <c r="F148" s="5">
        <v>0.54106301369863019</v>
      </c>
      <c r="G148" s="5">
        <v>10.887482877261027</v>
      </c>
      <c r="H148" s="9">
        <v>-171.58150000000001</v>
      </c>
      <c r="I148" s="9">
        <v>60.965499999999999</v>
      </c>
      <c r="J148" s="3">
        <v>43177.704525462956</v>
      </c>
      <c r="K148" s="17">
        <v>31</v>
      </c>
      <c r="L148" s="5">
        <v>31.0186064586869</v>
      </c>
      <c r="M148" s="3">
        <v>43177.371215277773</v>
      </c>
      <c r="N148" s="5">
        <v>2.0000002579763532</v>
      </c>
    </row>
    <row r="149" spans="1:14" x14ac:dyDescent="0.25">
      <c r="A149" s="3">
        <v>43177.414247685185</v>
      </c>
      <c r="B149" s="4">
        <v>7.9345703125E-2</v>
      </c>
      <c r="C149" s="4">
        <v>0.1025390625</v>
      </c>
      <c r="D149" s="4">
        <v>24.750609422351999</v>
      </c>
      <c r="E149" s="4">
        <v>-0.13870886955282913</v>
      </c>
      <c r="F149" s="5">
        <v>31.516920547945208</v>
      </c>
      <c r="G149" s="5">
        <v>18.194872338766785</v>
      </c>
      <c r="H149" s="9">
        <v>-171.565</v>
      </c>
      <c r="I149" s="9">
        <v>60.974800000000002</v>
      </c>
      <c r="J149" s="3">
        <v>43177.747928240744</v>
      </c>
      <c r="K149" s="17">
        <v>29</v>
      </c>
      <c r="L149" s="5">
        <v>35.609916263964742</v>
      </c>
      <c r="M149" s="3">
        <v>43177.414618055554</v>
      </c>
      <c r="N149" s="5">
        <v>1.9999996293336153</v>
      </c>
    </row>
    <row r="150" spans="1:14" x14ac:dyDescent="0.25">
      <c r="A150" s="3">
        <v>43177.457662037035</v>
      </c>
      <c r="B150" s="4">
        <v>8.544921875E-2</v>
      </c>
      <c r="C150" s="4">
        <v>0.1043701171875</v>
      </c>
      <c r="D150" s="4">
        <v>24.750609422351999</v>
      </c>
      <c r="E150" s="4">
        <v>-0.10593202005645708</v>
      </c>
      <c r="F150" s="5">
        <v>208.10636164383561</v>
      </c>
      <c r="G150" s="5">
        <v>12.312251505818908</v>
      </c>
      <c r="H150" s="9">
        <v>-171.54810000000001</v>
      </c>
      <c r="I150" s="9">
        <v>60.981499999999997</v>
      </c>
      <c r="J150" s="3">
        <v>43177.79104398148</v>
      </c>
      <c r="K150" s="17">
        <v>3</v>
      </c>
      <c r="L150" s="5">
        <v>30.458110087174013</v>
      </c>
      <c r="M150" s="3">
        <v>43177.457731481481</v>
      </c>
      <c r="N150" s="5">
        <v>1.8000000854954123</v>
      </c>
    </row>
    <row r="151" spans="1:14" x14ac:dyDescent="0.25">
      <c r="A151" s="3">
        <v>43177.502939814818</v>
      </c>
      <c r="B151" s="4">
        <v>8.544921875E-2</v>
      </c>
      <c r="C151" s="4">
        <v>0.106201171875</v>
      </c>
      <c r="D151" s="4">
        <v>24.750609422351999</v>
      </c>
      <c r="E151" s="4">
        <v>2.0287039984566491E-2</v>
      </c>
      <c r="F151" s="5">
        <v>398.15474520547946</v>
      </c>
      <c r="G151" s="5">
        <v>29.772948131433264</v>
      </c>
      <c r="H151" s="9">
        <v>-171.53229999999999</v>
      </c>
      <c r="I151" s="9">
        <v>60.985300000000002</v>
      </c>
      <c r="J151" s="3">
        <v>43177.836414351856</v>
      </c>
      <c r="K151" s="17">
        <v>11</v>
      </c>
      <c r="L151" s="5">
        <v>39.914749475570957</v>
      </c>
      <c r="M151" s="3">
        <v>43177.503101851849</v>
      </c>
      <c r="N151" s="5">
        <v>1.7999994568526745</v>
      </c>
    </row>
    <row r="152" spans="1:14" x14ac:dyDescent="0.25">
      <c r="A152" s="3">
        <v>43177.54582175926</v>
      </c>
      <c r="B152" s="4">
        <v>9.46044921875E-2</v>
      </c>
      <c r="C152" s="4">
        <v>0.1116943359375</v>
      </c>
      <c r="D152" s="4">
        <v>24.750609422351999</v>
      </c>
      <c r="E152" s="4">
        <v>6.1091813736595668E-2</v>
      </c>
      <c r="F152" s="5">
        <v>511.43981369863013</v>
      </c>
      <c r="G152" s="5">
        <v>14.760334581469486</v>
      </c>
      <c r="H152" s="9">
        <v>-171.5222</v>
      </c>
      <c r="I152" s="9">
        <v>60.988399999999999</v>
      </c>
      <c r="J152" s="3">
        <v>43177.879377314814</v>
      </c>
      <c r="K152" s="17">
        <v>18</v>
      </c>
      <c r="L152" s="5">
        <v>30.458110087174013</v>
      </c>
      <c r="M152" s="3">
        <v>43177.546064814815</v>
      </c>
      <c r="N152" s="5">
        <v>1.8000000854954123</v>
      </c>
    </row>
    <row r="153" spans="1:14" x14ac:dyDescent="0.25">
      <c r="A153" s="3">
        <v>43177.676724537036</v>
      </c>
      <c r="B153" s="4">
        <v>0.1007080078125</v>
      </c>
      <c r="C153" s="4">
        <v>0.1226806640625</v>
      </c>
      <c r="D153" s="4">
        <v>24.750609422351999</v>
      </c>
      <c r="E153" s="4">
        <v>6.9927040236734683E-2</v>
      </c>
      <c r="F153" s="5">
        <v>750.45440000000008</v>
      </c>
      <c r="G153" s="5">
        <v>39.285543106578565</v>
      </c>
      <c r="H153" s="9">
        <v>-171.5223</v>
      </c>
      <c r="I153" s="9">
        <v>60.992699999999999</v>
      </c>
      <c r="J153" s="3">
        <v>43178.010129513888</v>
      </c>
      <c r="K153" s="17">
        <v>5</v>
      </c>
      <c r="L153" s="5">
        <v>26.874348076680807</v>
      </c>
      <c r="M153" s="3">
        <v>43177.676817129628</v>
      </c>
      <c r="N153" s="5">
        <v>1.809999905526638</v>
      </c>
    </row>
    <row r="154" spans="1:14" x14ac:dyDescent="0.25">
      <c r="A154" s="3">
        <v>43177.720150462963</v>
      </c>
      <c r="B154" s="4">
        <v>0.115966796875</v>
      </c>
      <c r="C154" s="4">
        <v>0.13641357421875</v>
      </c>
      <c r="D154" s="4">
        <v>24.750609422351999</v>
      </c>
      <c r="E154" s="4">
        <v>0.25985832639895534</v>
      </c>
      <c r="F154" s="5">
        <v>431.29485479452052</v>
      </c>
      <c r="G154" s="5">
        <v>22.779757890678539</v>
      </c>
      <c r="H154" s="9">
        <v>-171.53139999999999</v>
      </c>
      <c r="I154" s="9">
        <v>60.995699999999999</v>
      </c>
      <c r="J154" s="3">
        <v>43178.053831018515</v>
      </c>
      <c r="K154" s="17">
        <v>29</v>
      </c>
      <c r="L154" s="5">
        <v>32.32806412216226</v>
      </c>
      <c r="M154" s="3">
        <v>43177.720520833333</v>
      </c>
      <c r="N154" s="5">
        <v>2.0000002579763532</v>
      </c>
    </row>
    <row r="155" spans="1:14" x14ac:dyDescent="0.25">
      <c r="A155" s="3">
        <v>43177.764849537038</v>
      </c>
      <c r="B155" s="4">
        <v>0.1129150390625</v>
      </c>
      <c r="C155" s="4">
        <v>0.13458251953125</v>
      </c>
      <c r="D155" s="4">
        <v>24.750609422351999</v>
      </c>
      <c r="E155" s="4">
        <v>0.10088563971294207</v>
      </c>
      <c r="F155" s="5">
        <v>691.20799999999997</v>
      </c>
      <c r="G155" s="5">
        <v>17.636093620448378</v>
      </c>
      <c r="H155" s="9">
        <v>-171.53980000000001</v>
      </c>
      <c r="I155" s="9">
        <v>61.000700000000002</v>
      </c>
      <c r="J155" s="3">
        <v>43178.098231365737</v>
      </c>
      <c r="K155" s="17">
        <v>3</v>
      </c>
      <c r="L155" s="5">
        <v>23.50863052206368</v>
      </c>
      <c r="M155" s="3">
        <v>43177.764918981484</v>
      </c>
      <c r="N155" s="5">
        <v>1.8100005341693759</v>
      </c>
    </row>
    <row r="156" spans="1:14" x14ac:dyDescent="0.25">
      <c r="A156" s="3">
        <v>43177.808449074073</v>
      </c>
      <c r="B156" s="4">
        <v>0.1190185546875</v>
      </c>
      <c r="C156" s="4">
        <v>0.1409912109375</v>
      </c>
      <c r="D156" s="4">
        <v>24.750609422351999</v>
      </c>
      <c r="E156" s="4">
        <v>-1.8224342488849743E-2</v>
      </c>
      <c r="F156" s="5">
        <v>152.03870684931508</v>
      </c>
      <c r="G156" s="5">
        <v>10.887482877261027</v>
      </c>
      <c r="H156" s="9">
        <v>-171.54419999999999</v>
      </c>
      <c r="I156" s="9">
        <v>61.007100000000001</v>
      </c>
      <c r="J156" s="3">
        <v>43178.141842361118</v>
      </c>
      <c r="K156" s="17">
        <v>4</v>
      </c>
      <c r="L156" s="5">
        <v>23.364574999450181</v>
      </c>
      <c r="M156" s="3">
        <v>43177.808530092589</v>
      </c>
      <c r="N156" s="5">
        <v>1.8199990969151258</v>
      </c>
    </row>
    <row r="157" spans="1:14" x14ac:dyDescent="0.25">
      <c r="A157" s="3">
        <v>43177.854178240741</v>
      </c>
      <c r="B157" s="4">
        <v>0.1220703125</v>
      </c>
      <c r="C157" s="4">
        <v>0.1483154296875</v>
      </c>
      <c r="D157" s="4">
        <v>24.750609422351999</v>
      </c>
      <c r="E157" s="4">
        <v>-6.5422100156752094E-2</v>
      </c>
      <c r="F157" s="5">
        <v>110.44448767123288</v>
      </c>
      <c r="G157" s="5">
        <v>21.251243975682659</v>
      </c>
      <c r="H157" s="9">
        <v>-171.54429999999999</v>
      </c>
      <c r="I157" s="9">
        <v>61.015500000000003</v>
      </c>
      <c r="J157" s="3">
        <v>43178.187858796293</v>
      </c>
      <c r="K157" s="17">
        <v>29</v>
      </c>
      <c r="L157" s="5">
        <v>33.695262147116942</v>
      </c>
      <c r="M157" s="3">
        <v>43177.854548611111</v>
      </c>
      <c r="N157" s="5">
        <v>2.0000002579763532</v>
      </c>
    </row>
    <row r="158" spans="1:14" x14ac:dyDescent="0.25">
      <c r="A158" s="3">
        <v>43177.896747685183</v>
      </c>
      <c r="B158" s="4">
        <v>0.128173828125</v>
      </c>
      <c r="C158" s="4">
        <v>0.1519775390625</v>
      </c>
      <c r="D158" s="4">
        <v>24.750609422351999</v>
      </c>
      <c r="E158" s="4">
        <v>-0.14089180085119324</v>
      </c>
      <c r="F158" s="5">
        <v>14.067638356164384</v>
      </c>
      <c r="G158" s="5">
        <v>21.092603534956726</v>
      </c>
      <c r="H158" s="9">
        <v>-171.53710000000001</v>
      </c>
      <c r="I158" s="9">
        <v>61.0246</v>
      </c>
      <c r="J158" s="3">
        <v>43178.230140856482</v>
      </c>
      <c r="K158" s="17">
        <v>4</v>
      </c>
      <c r="L158" s="5">
        <v>24.494648471419676</v>
      </c>
      <c r="M158" s="3">
        <v>43177.896828703699</v>
      </c>
      <c r="N158" s="5">
        <v>1.8299995455890894</v>
      </c>
    </row>
    <row r="159" spans="1:14" x14ac:dyDescent="0.25">
      <c r="A159" s="3">
        <v>43177.93954861111</v>
      </c>
      <c r="B159" s="4">
        <v>0.1312255859375</v>
      </c>
      <c r="C159" s="4">
        <v>0.15106201171875</v>
      </c>
      <c r="D159" s="4">
        <v>24.754745654752071</v>
      </c>
      <c r="E159" s="4">
        <v>-0.16924503100523225</v>
      </c>
      <c r="F159" s="5">
        <v>0.40579726027397262</v>
      </c>
      <c r="G159" s="5">
        <v>18.737541767367901</v>
      </c>
      <c r="H159" s="9">
        <v>-171.52449999999999</v>
      </c>
      <c r="I159" s="9">
        <v>61.0321</v>
      </c>
      <c r="J159" s="3">
        <v>43178.272964930555</v>
      </c>
      <c r="K159" s="17">
        <v>6</v>
      </c>
      <c r="L159" s="5">
        <v>43.197374088363752</v>
      </c>
      <c r="M159" s="3">
        <v>43177.939652777779</v>
      </c>
      <c r="N159" s="5">
        <v>1.8300001742318273</v>
      </c>
    </row>
    <row r="160" spans="1:14" x14ac:dyDescent="0.25">
      <c r="A160" s="3">
        <v>43178.071863425925</v>
      </c>
      <c r="B160" s="4">
        <v>0.1312255859375</v>
      </c>
      <c r="C160" s="4">
        <v>0.15380859375</v>
      </c>
      <c r="D160" s="4">
        <v>24.750609422351999</v>
      </c>
      <c r="E160" s="4">
        <v>-0.17251358830571917</v>
      </c>
      <c r="F160" s="5">
        <v>0.40579726027397262</v>
      </c>
      <c r="G160" s="5">
        <v>26.619729544329093</v>
      </c>
      <c r="H160" s="9">
        <v>-171.4804</v>
      </c>
      <c r="I160" s="9">
        <v>61.043399999999998</v>
      </c>
      <c r="J160" s="3">
        <v>43178.405279513892</v>
      </c>
      <c r="K160" s="17">
        <v>6</v>
      </c>
      <c r="L160" s="5">
        <v>39.375944095041511</v>
      </c>
      <c r="M160" s="3">
        <v>43178.071967592594</v>
      </c>
      <c r="N160" s="5">
        <v>1.8499998142942786</v>
      </c>
    </row>
    <row r="161" spans="1:14" x14ac:dyDescent="0.25">
      <c r="A161" s="3">
        <v>43178.158125000002</v>
      </c>
      <c r="B161" s="4">
        <v>0.152587890625</v>
      </c>
      <c r="C161" s="4">
        <v>0.18035888671875</v>
      </c>
      <c r="D161" s="4">
        <v>24.754745654752071</v>
      </c>
      <c r="E161" s="4">
        <v>-0.2127754153210617</v>
      </c>
      <c r="F161" s="5">
        <v>0.40579726027397262</v>
      </c>
      <c r="G161" s="5">
        <v>20.115708054496153</v>
      </c>
      <c r="H161" s="9">
        <v>-171.46729999999999</v>
      </c>
      <c r="I161" s="9">
        <v>61.042700000000004</v>
      </c>
      <c r="J161" s="3">
        <v>43178.491518634262</v>
      </c>
      <c r="K161" s="17">
        <v>4</v>
      </c>
      <c r="L161" s="5">
        <v>27.871288931868161</v>
      </c>
      <c r="M161" s="3">
        <v>43178.158206018517</v>
      </c>
      <c r="N161" s="5">
        <v>1.7899996368214488</v>
      </c>
    </row>
    <row r="162" spans="1:14" x14ac:dyDescent="0.25">
      <c r="A162" s="3">
        <v>43178.203182870369</v>
      </c>
      <c r="B162" s="4">
        <v>0.1678466796875</v>
      </c>
      <c r="C162" s="4">
        <v>0.1904296875</v>
      </c>
      <c r="D162" s="4">
        <v>24.750609422351999</v>
      </c>
      <c r="E162" s="4">
        <v>-0.15616466192329881</v>
      </c>
      <c r="F162" s="5">
        <v>0.40579726027397262</v>
      </c>
      <c r="G162" s="5">
        <v>10.579844096122505</v>
      </c>
      <c r="H162" s="9">
        <v>-171.4682</v>
      </c>
      <c r="I162" s="9">
        <v>61.044499999999999</v>
      </c>
      <c r="J162" s="3">
        <v>43178.536575925929</v>
      </c>
      <c r="K162" s="17">
        <v>4</v>
      </c>
      <c r="L162" s="5">
        <v>27.625166054363778</v>
      </c>
      <c r="M162" s="3">
        <v>43178.203263888892</v>
      </c>
      <c r="N162" s="5">
        <v>1.8399999942630529</v>
      </c>
    </row>
    <row r="163" spans="1:14" x14ac:dyDescent="0.25">
      <c r="A163" s="3">
        <v>43178.246342592596</v>
      </c>
      <c r="B163" s="4">
        <v>0.152587890625</v>
      </c>
      <c r="C163" s="4">
        <v>0.17669677734375</v>
      </c>
      <c r="D163" s="4">
        <v>24.750609422351999</v>
      </c>
      <c r="E163" s="4">
        <v>-0.15834540599723823</v>
      </c>
      <c r="F163" s="5">
        <v>0.40579726027397262</v>
      </c>
      <c r="G163" s="5">
        <v>16.863219599788824</v>
      </c>
      <c r="H163" s="9">
        <v>-171.47059999999999</v>
      </c>
      <c r="I163" s="9">
        <v>61.049799999999998</v>
      </c>
      <c r="J163" s="3">
        <v>43178.579737037035</v>
      </c>
      <c r="K163" s="17">
        <v>4</v>
      </c>
      <c r="L163" s="5">
        <v>25.841932763167126</v>
      </c>
      <c r="M163" s="3">
        <v>43178.246423611112</v>
      </c>
      <c r="N163" s="5">
        <v>1.7200002679601312</v>
      </c>
    </row>
    <row r="164" spans="1:14" x14ac:dyDescent="0.25">
      <c r="A164" s="3">
        <v>43178.288726851853</v>
      </c>
      <c r="B164" s="4">
        <v>0.164794921875</v>
      </c>
      <c r="C164" s="4">
        <v>0.18402099609375</v>
      </c>
      <c r="D164" s="4">
        <v>24.750609422351999</v>
      </c>
      <c r="E164" s="4">
        <v>-0.14743895322237677</v>
      </c>
      <c r="F164" s="5">
        <v>0.40579726027397262</v>
      </c>
      <c r="G164" s="5">
        <v>10.887482877261027</v>
      </c>
      <c r="H164" s="9">
        <v>-171.47499999999999</v>
      </c>
      <c r="I164" s="9">
        <v>61.057099999999998</v>
      </c>
      <c r="J164" s="3">
        <v>43178.622130902782</v>
      </c>
      <c r="K164" s="17">
        <v>5</v>
      </c>
      <c r="L164" s="5">
        <v>33.48814550117153</v>
      </c>
      <c r="M164" s="3">
        <v>43178.288819444446</v>
      </c>
      <c r="N164" s="5">
        <v>1.8899997230619192</v>
      </c>
    </row>
    <row r="165" spans="1:14" x14ac:dyDescent="0.25">
      <c r="A165" s="3">
        <v>43178.375856481478</v>
      </c>
      <c r="B165" s="4">
        <v>0.177001953125</v>
      </c>
      <c r="C165" s="4">
        <v>0.19500732421875</v>
      </c>
      <c r="D165" s="4">
        <v>24.750609422351999</v>
      </c>
      <c r="E165" s="4">
        <v>-0.2127754153210617</v>
      </c>
      <c r="F165" s="5">
        <v>1.0821260273972604</v>
      </c>
      <c r="G165" s="5">
        <v>6.7832889062333557</v>
      </c>
      <c r="H165" s="9">
        <v>-171.46539999999999</v>
      </c>
      <c r="I165" s="9">
        <v>61.077800000000003</v>
      </c>
      <c r="J165" s="3">
        <v>43178.7093306713</v>
      </c>
      <c r="K165" s="17">
        <v>11</v>
      </c>
      <c r="L165" s="5">
        <v>43.945519562308839</v>
      </c>
      <c r="M165" s="3">
        <v>43178.376018518524</v>
      </c>
      <c r="N165" s="5">
        <v>1.8300001742318273</v>
      </c>
    </row>
    <row r="166" spans="1:14" x14ac:dyDescent="0.25">
      <c r="A166" s="3">
        <v>43178.420543981483</v>
      </c>
      <c r="B166" s="4">
        <v>0.189208984375</v>
      </c>
      <c r="C166" s="4">
        <v>0.2252197265625</v>
      </c>
      <c r="D166" s="4">
        <v>24.750609422351999</v>
      </c>
      <c r="E166" s="4">
        <v>-0.1616160100459183</v>
      </c>
      <c r="F166" s="5">
        <v>63.304372602739733</v>
      </c>
      <c r="G166" s="5">
        <v>30.795512314027608</v>
      </c>
      <c r="H166" s="9">
        <v>-171.4529</v>
      </c>
      <c r="I166" s="9">
        <v>61.088500000000003</v>
      </c>
      <c r="J166" s="3">
        <v>43178.754052893513</v>
      </c>
      <c r="K166" s="17">
        <v>14</v>
      </c>
      <c r="L166" s="5">
        <v>40.447564838170123</v>
      </c>
      <c r="M166" s="3">
        <v>43178.420740740738</v>
      </c>
      <c r="N166" s="5">
        <v>1.8300001742318273</v>
      </c>
    </row>
    <row r="167" spans="1:14" x14ac:dyDescent="0.25">
      <c r="A167" s="3">
        <v>43178.462847222225</v>
      </c>
      <c r="B167" s="4">
        <v>0.1861572265625</v>
      </c>
      <c r="C167" s="4">
        <v>0.205078125</v>
      </c>
      <c r="D167" s="4">
        <v>24.750609422351999</v>
      </c>
      <c r="E167" s="4">
        <v>-0.18884717591981826</v>
      </c>
      <c r="F167" s="5">
        <v>545.79731506849316</v>
      </c>
      <c r="G167" s="5">
        <v>15.42057079299024</v>
      </c>
      <c r="H167" s="9">
        <v>-171.4357</v>
      </c>
      <c r="I167" s="9">
        <v>61.098199999999999</v>
      </c>
      <c r="J167" s="3">
        <v>43178.796550925923</v>
      </c>
      <c r="K167" s="17">
        <v>31</v>
      </c>
      <c r="L167" s="5">
        <v>40.359167876409295</v>
      </c>
      <c r="M167" s="3">
        <v>43178.463240740741</v>
      </c>
      <c r="N167" s="5">
        <v>2.0000002579763532</v>
      </c>
    </row>
    <row r="168" spans="1:14" x14ac:dyDescent="0.25">
      <c r="A168" s="3">
        <v>43178.506331018521</v>
      </c>
      <c r="B168" s="4">
        <v>0.1861572265625</v>
      </c>
      <c r="C168" s="4">
        <v>0.20965576171875</v>
      </c>
      <c r="D168" s="4">
        <v>24.750609422351999</v>
      </c>
      <c r="E168" s="4">
        <v>-0.16270607487808775</v>
      </c>
      <c r="F168" s="5">
        <v>615.12101369863012</v>
      </c>
      <c r="G168" s="5">
        <v>32.32806412216226</v>
      </c>
      <c r="H168" s="9">
        <v>-171.4152</v>
      </c>
      <c r="I168" s="9">
        <v>61.107799999999997</v>
      </c>
      <c r="J168" s="3">
        <v>43178.839839930559</v>
      </c>
      <c r="K168" s="17">
        <v>14</v>
      </c>
      <c r="L168" s="5">
        <v>49.231827233738322</v>
      </c>
      <c r="M168" s="3">
        <v>43178.506527777776</v>
      </c>
      <c r="N168" s="5">
        <v>1.8299995455890894</v>
      </c>
    </row>
    <row r="169" spans="1:14" x14ac:dyDescent="0.25">
      <c r="A169" s="3">
        <v>43178.552083333328</v>
      </c>
      <c r="B169" s="4">
        <v>0.201416015625</v>
      </c>
      <c r="C169" s="4">
        <v>0.2197265625</v>
      </c>
      <c r="D169" s="4">
        <v>24.750609422351999</v>
      </c>
      <c r="E169" s="4">
        <v>-9.6086923866778307E-2</v>
      </c>
      <c r="F169" s="5">
        <v>560.47364931506854</v>
      </c>
      <c r="G169" s="5">
        <v>13.344476714033151</v>
      </c>
      <c r="H169" s="9">
        <v>-171.3939</v>
      </c>
      <c r="I169" s="9">
        <v>61.113700000000001</v>
      </c>
      <c r="J169" s="3">
        <v>43178.885765740735</v>
      </c>
      <c r="K169" s="17">
        <v>29</v>
      </c>
      <c r="L169" s="5">
        <v>42.012399509941531</v>
      </c>
      <c r="M169" s="3">
        <v>43178.552453703705</v>
      </c>
      <c r="N169" s="5">
        <v>1.8400006229057908</v>
      </c>
    </row>
    <row r="170" spans="1:14" x14ac:dyDescent="0.25">
      <c r="A170" s="3">
        <v>43178.643159722225</v>
      </c>
      <c r="B170" s="4">
        <v>0.2105712890625</v>
      </c>
      <c r="C170" s="4">
        <v>0.2288818359375</v>
      </c>
      <c r="D170" s="4">
        <v>24.750609422351999</v>
      </c>
      <c r="E170" s="4">
        <v>-0.20734006680430639</v>
      </c>
      <c r="F170" s="5">
        <v>282.90832328767124</v>
      </c>
      <c r="G170" s="5">
        <v>11.762787085494146</v>
      </c>
      <c r="H170" s="9">
        <v>-171.3656</v>
      </c>
      <c r="I170" s="9">
        <v>61.112299999999998</v>
      </c>
      <c r="J170" s="3">
        <v>43178.976622222224</v>
      </c>
      <c r="K170" s="17">
        <v>10</v>
      </c>
      <c r="L170" s="5">
        <v>26.619729544329093</v>
      </c>
      <c r="M170" s="3">
        <v>43178.643310185187</v>
      </c>
      <c r="N170" s="5">
        <v>1.8399999942630529</v>
      </c>
    </row>
    <row r="171" spans="1:14" x14ac:dyDescent="0.25">
      <c r="A171" s="3">
        <v>43178.728842592594</v>
      </c>
      <c r="B171" s="4">
        <v>0.2349853515625</v>
      </c>
      <c r="C171" s="4">
        <v>0.25360107421875</v>
      </c>
      <c r="D171" s="4">
        <v>24.750609422351999</v>
      </c>
      <c r="E171" s="4">
        <v>-8.3295412261463753E-3</v>
      </c>
      <c r="F171" s="5">
        <v>742.33845479452054</v>
      </c>
      <c r="G171" s="5">
        <v>27.377006184146428</v>
      </c>
      <c r="H171" s="9">
        <v>-171.36330000000001</v>
      </c>
      <c r="I171" s="9">
        <v>61.104300000000002</v>
      </c>
      <c r="J171" s="3">
        <v>43179.062337962961</v>
      </c>
      <c r="K171" s="17">
        <v>13</v>
      </c>
      <c r="L171" s="5">
        <v>29.190847200285706</v>
      </c>
      <c r="M171" s="3">
        <v>43178.729027777779</v>
      </c>
      <c r="N171" s="5">
        <v>2.0000002579763532</v>
      </c>
    </row>
    <row r="172" spans="1:14" x14ac:dyDescent="0.25">
      <c r="A172" s="3">
        <v>43178.817210648151</v>
      </c>
      <c r="B172" s="4">
        <v>0.2685546875</v>
      </c>
      <c r="C172" s="4">
        <v>0.28839111328125</v>
      </c>
      <c r="D172" s="4">
        <v>24.750609422351999</v>
      </c>
      <c r="E172" s="4">
        <v>-0.20190302043977226</v>
      </c>
      <c r="F172" s="5">
        <v>235.0918794520548</v>
      </c>
      <c r="G172" s="5">
        <v>14.760334581469486</v>
      </c>
      <c r="H172" s="9">
        <v>-171.37459999999999</v>
      </c>
      <c r="I172" s="9">
        <v>61.103299999999997</v>
      </c>
      <c r="J172" s="3">
        <v>43179.150603703703</v>
      </c>
      <c r="K172" s="17">
        <v>4</v>
      </c>
      <c r="L172" s="5">
        <v>26.619729544329093</v>
      </c>
      <c r="M172" s="3">
        <v>43178.817291666666</v>
      </c>
      <c r="N172" s="5">
        <v>1.8399999942630529</v>
      </c>
    </row>
    <row r="173" spans="1:14" x14ac:dyDescent="0.25">
      <c r="A173" s="3">
        <v>43178.860312500001</v>
      </c>
      <c r="B173" s="4">
        <v>0.2716064453125</v>
      </c>
      <c r="C173" s="4">
        <v>0.29388427734375</v>
      </c>
      <c r="D173" s="4">
        <v>24.750609422351999</v>
      </c>
      <c r="E173" s="4">
        <v>-0.29302071774878868</v>
      </c>
      <c r="F173" s="5">
        <v>180.91794520547944</v>
      </c>
      <c r="G173" s="5">
        <v>29.073154010161797</v>
      </c>
      <c r="H173" s="9">
        <v>-171.3785</v>
      </c>
      <c r="I173" s="9">
        <v>61.107100000000003</v>
      </c>
      <c r="J173" s="3">
        <v>43179.193693634254</v>
      </c>
      <c r="K173" s="17">
        <v>3</v>
      </c>
      <c r="L173" s="5">
        <v>35.015185156248627</v>
      </c>
      <c r="M173" s="3">
        <v>43178.86038194444</v>
      </c>
      <c r="N173" s="5">
        <v>1.8700000829994678</v>
      </c>
    </row>
    <row r="174" spans="1:14" x14ac:dyDescent="0.25">
      <c r="A174" s="3">
        <v>43178.90325231482</v>
      </c>
      <c r="B174" s="4">
        <v>0.2838134765625</v>
      </c>
      <c r="C174" s="4">
        <v>0.30853271484375</v>
      </c>
      <c r="D174" s="4">
        <v>24.750609422351999</v>
      </c>
      <c r="E174" s="4">
        <v>-0.46955318398471491</v>
      </c>
      <c r="F174" s="5">
        <v>11.632854794520549</v>
      </c>
      <c r="G174" s="5">
        <v>38.555939977705322</v>
      </c>
      <c r="H174" s="9">
        <v>-171.3783</v>
      </c>
      <c r="I174" s="9">
        <v>61.1128</v>
      </c>
      <c r="J174" s="3">
        <v>43179.236633564818</v>
      </c>
      <c r="K174" s="17">
        <v>3</v>
      </c>
      <c r="L174" s="5">
        <v>27.748478700653401</v>
      </c>
      <c r="M174" s="3">
        <v>43178.903321759259</v>
      </c>
      <c r="N174" s="5">
        <v>1.8599996343255043</v>
      </c>
    </row>
    <row r="175" spans="1:14" x14ac:dyDescent="0.25">
      <c r="A175" s="3">
        <v>43178.946157407408</v>
      </c>
      <c r="B175" s="4">
        <v>0.3021240234375</v>
      </c>
      <c r="C175" s="4">
        <v>0.322265625</v>
      </c>
      <c r="D175" s="4">
        <v>24.750609422351999</v>
      </c>
      <c r="E175" s="4">
        <v>-0.43632133917344618</v>
      </c>
      <c r="F175" s="5">
        <v>0.40579726027397262</v>
      </c>
      <c r="G175" s="5">
        <v>14.760334581469486</v>
      </c>
      <c r="H175" s="9">
        <v>-171.37350000000001</v>
      </c>
      <c r="I175" s="9">
        <v>61.118400000000001</v>
      </c>
      <c r="J175" s="3">
        <v>43179.279608217592</v>
      </c>
      <c r="K175" s="17">
        <v>9</v>
      </c>
      <c r="L175" s="5">
        <v>38.922179718261312</v>
      </c>
      <c r="M175" s="3">
        <v>43178.946296296301</v>
      </c>
      <c r="N175" s="5">
        <v>1.8500004429370165</v>
      </c>
    </row>
    <row r="176" spans="1:14" x14ac:dyDescent="0.25">
      <c r="A176" s="3">
        <v>43178.990243055552</v>
      </c>
      <c r="B176" s="4">
        <v>0.311279296875</v>
      </c>
      <c r="C176" s="4">
        <v>0.32958984375</v>
      </c>
      <c r="D176" s="4">
        <v>24.754745654752071</v>
      </c>
      <c r="E176" s="4">
        <v>-0.50806542548031075</v>
      </c>
      <c r="F176" s="5">
        <v>0.40579726027397262</v>
      </c>
      <c r="G176" s="5">
        <v>5.1264000819477049</v>
      </c>
      <c r="H176" s="9">
        <v>-171.36269999999999</v>
      </c>
      <c r="I176" s="9">
        <v>61.123699999999999</v>
      </c>
      <c r="J176" s="3">
        <v>43179.323728703705</v>
      </c>
      <c r="K176" s="17">
        <v>12</v>
      </c>
      <c r="L176" s="5">
        <v>29.541360500142787</v>
      </c>
      <c r="M176" s="3">
        <v>43178.990416666667</v>
      </c>
      <c r="N176" s="5">
        <v>1.8399999942630529</v>
      </c>
    </row>
    <row r="177" spans="1:14" x14ac:dyDescent="0.25">
      <c r="A177" s="3">
        <v>43179.032777777778</v>
      </c>
      <c r="B177" s="4">
        <v>0.3143310546875</v>
      </c>
      <c r="C177" s="4">
        <v>0.33599853515625</v>
      </c>
      <c r="D177" s="4">
        <v>24.750609422351999</v>
      </c>
      <c r="E177" s="4">
        <v>-0.50913399246934432</v>
      </c>
      <c r="F177" s="5">
        <v>0.40579726027397262</v>
      </c>
      <c r="G177" s="5">
        <v>10.579844096122505</v>
      </c>
      <c r="H177" s="9">
        <v>-171.35079999999999</v>
      </c>
      <c r="I177" s="9">
        <v>61.126199999999997</v>
      </c>
      <c r="J177" s="3">
        <v>43179.366159143516</v>
      </c>
      <c r="K177" s="17">
        <v>3</v>
      </c>
      <c r="L177" s="5">
        <v>20.281649812950175</v>
      </c>
      <c r="M177" s="3">
        <v>43179.032847222217</v>
      </c>
      <c r="N177" s="5">
        <v>1.8499998142942786</v>
      </c>
    </row>
    <row r="178" spans="1:14" x14ac:dyDescent="0.25">
      <c r="A178" s="3">
        <v>43179.075162037036</v>
      </c>
      <c r="B178" s="4">
        <v>0.3326416015625</v>
      </c>
      <c r="C178" s="4">
        <v>0.355224609375</v>
      </c>
      <c r="D178" s="4">
        <v>24.754745654752071</v>
      </c>
      <c r="E178" s="4">
        <v>-0.56034807010104259</v>
      </c>
      <c r="F178" s="5">
        <v>0.40579726027397262</v>
      </c>
      <c r="G178" s="5">
        <v>23.651858175449533</v>
      </c>
      <c r="H178" s="9">
        <v>-171.34030000000001</v>
      </c>
      <c r="I178" s="9">
        <v>61.127800000000001</v>
      </c>
      <c r="J178" s="3">
        <v>43179.408554398149</v>
      </c>
      <c r="K178" s="17">
        <v>4</v>
      </c>
      <c r="L178" s="5">
        <v>28.236770917176351</v>
      </c>
      <c r="M178" s="3">
        <v>43179.075243055559</v>
      </c>
      <c r="N178" s="5">
        <v>1.9000001717358828</v>
      </c>
    </row>
    <row r="179" spans="1:14" x14ac:dyDescent="0.25">
      <c r="A179" s="3">
        <v>43179.118229166663</v>
      </c>
      <c r="B179" s="4">
        <v>0.3387451171875</v>
      </c>
      <c r="C179" s="4">
        <v>0.3570556640625</v>
      </c>
      <c r="D179" s="4">
        <v>24.754745654752071</v>
      </c>
      <c r="E179" s="4">
        <v>-0.55182286872928898</v>
      </c>
      <c r="F179" s="5">
        <v>0.40579726027397262</v>
      </c>
      <c r="G179" s="5">
        <v>15.42057079299024</v>
      </c>
      <c r="H179" s="9">
        <v>-171.33349999999999</v>
      </c>
      <c r="I179" s="9">
        <v>61.128500000000003</v>
      </c>
      <c r="J179" s="3">
        <v>43179.452025462961</v>
      </c>
      <c r="K179" s="17">
        <v>39</v>
      </c>
      <c r="L179" s="5">
        <v>29.073154010161797</v>
      </c>
      <c r="M179" s="3">
        <v>43179.118715277778</v>
      </c>
      <c r="N179" s="5">
        <v>2.0000002579763532</v>
      </c>
    </row>
    <row r="180" spans="1:14" x14ac:dyDescent="0.25">
      <c r="A180" s="3">
        <v>43179.207835648151</v>
      </c>
      <c r="B180" s="4">
        <v>0.3448486328125</v>
      </c>
      <c r="C180" s="4">
        <v>0.36529541015625</v>
      </c>
      <c r="D180" s="4">
        <v>24.754745654752071</v>
      </c>
      <c r="E180" s="4">
        <v>-0.56673922635741292</v>
      </c>
      <c r="F180" s="5">
        <v>0.40579726027397262</v>
      </c>
      <c r="G180" s="5">
        <v>32.541718596121449</v>
      </c>
      <c r="H180" s="9">
        <v>-171.3289</v>
      </c>
      <c r="I180" s="9">
        <v>61.129899999999999</v>
      </c>
      <c r="J180" s="3">
        <v>43179.541204976857</v>
      </c>
      <c r="K180" s="17">
        <v>2</v>
      </c>
      <c r="L180" s="5">
        <v>35.21439992911548</v>
      </c>
      <c r="M180" s="3">
        <v>43179.20789351852</v>
      </c>
      <c r="N180" s="5">
        <v>1.8899997230619192</v>
      </c>
    </row>
    <row r="181" spans="1:14" x14ac:dyDescent="0.25">
      <c r="A181" s="3">
        <v>43179.25100694444</v>
      </c>
      <c r="B181" s="4">
        <v>0.35400390625</v>
      </c>
      <c r="C181" s="4">
        <v>0.37445068359375</v>
      </c>
      <c r="D181" s="4">
        <v>24.750609422351999</v>
      </c>
      <c r="E181" s="4">
        <v>-0.6092869368949323</v>
      </c>
      <c r="F181" s="5">
        <v>0.40579726027397262</v>
      </c>
      <c r="G181" s="5">
        <v>9.9363670721407207</v>
      </c>
      <c r="H181" s="9">
        <v>-171.33349999999999</v>
      </c>
      <c r="I181" s="9">
        <v>61.133099999999999</v>
      </c>
      <c r="J181" s="3">
        <v>43179.584733796299</v>
      </c>
      <c r="K181" s="17">
        <v>33</v>
      </c>
      <c r="L181" s="5">
        <v>39.104215808914269</v>
      </c>
      <c r="M181" s="3">
        <v>43179.251423611116</v>
      </c>
      <c r="N181" s="5">
        <v>2.0000002579763532</v>
      </c>
    </row>
    <row r="182" spans="1:14" x14ac:dyDescent="0.25">
      <c r="A182" s="3">
        <v>43179.293611111112</v>
      </c>
      <c r="B182" s="4">
        <v>0.3570556640625</v>
      </c>
      <c r="C182" s="4">
        <v>0.37628173828125</v>
      </c>
      <c r="D182" s="4">
        <v>24.754745654752071</v>
      </c>
      <c r="E182" s="4">
        <v>-0.57419260424165941</v>
      </c>
      <c r="F182" s="5">
        <v>0.40579726027397262</v>
      </c>
      <c r="G182" s="5">
        <v>24.632477317401502</v>
      </c>
      <c r="H182" s="9">
        <v>-171.3355</v>
      </c>
      <c r="I182" s="9">
        <v>61.1387</v>
      </c>
      <c r="J182" s="3">
        <v>43179.626992361111</v>
      </c>
      <c r="K182" s="17">
        <v>3</v>
      </c>
      <c r="L182" s="5">
        <v>24.356088036182193</v>
      </c>
      <c r="M182" s="3">
        <v>43179.293680555551</v>
      </c>
      <c r="N182" s="5">
        <v>1.8599996343255043</v>
      </c>
    </row>
    <row r="183" spans="1:14" x14ac:dyDescent="0.25">
      <c r="A183" s="3">
        <v>43179.3362037037</v>
      </c>
      <c r="B183" s="4">
        <v>0.3662109375</v>
      </c>
      <c r="C183" s="4">
        <v>0.38726806640625</v>
      </c>
      <c r="D183" s="4">
        <v>24.754745654752071</v>
      </c>
      <c r="E183" s="4">
        <v>-0.58377082118249746</v>
      </c>
      <c r="F183" s="5">
        <v>0.40579726027397262</v>
      </c>
      <c r="G183" s="5">
        <v>5.7319679651977298</v>
      </c>
      <c r="H183" s="9">
        <v>-171.33340000000001</v>
      </c>
      <c r="I183" s="9">
        <v>61.143799999999999</v>
      </c>
      <c r="J183" s="3">
        <v>43179.66959675926</v>
      </c>
      <c r="K183" s="17">
        <v>4</v>
      </c>
      <c r="L183" s="5">
        <v>27.748478700653401</v>
      </c>
      <c r="M183" s="3">
        <v>43179.336284722223</v>
      </c>
      <c r="N183" s="5">
        <v>1.8399999942630529</v>
      </c>
    </row>
    <row r="184" spans="1:14" x14ac:dyDescent="0.25">
      <c r="A184" s="3">
        <v>43179.379131944443</v>
      </c>
      <c r="B184" s="4">
        <v>0.372314453125</v>
      </c>
      <c r="C184" s="4">
        <v>0.391845703125</v>
      </c>
      <c r="D184" s="4">
        <v>24.754745654752071</v>
      </c>
      <c r="E184" s="4">
        <v>-0.57632155343543445</v>
      </c>
      <c r="F184" s="5">
        <v>1.6231890410958905</v>
      </c>
      <c r="G184" s="5">
        <v>12.312251505818908</v>
      </c>
      <c r="H184" s="9">
        <v>-171.32839999999999</v>
      </c>
      <c r="I184" s="9">
        <v>61.148400000000002</v>
      </c>
      <c r="J184" s="3">
        <v>43179.712513194449</v>
      </c>
      <c r="K184" s="17">
        <v>3</v>
      </c>
      <c r="L184" s="5">
        <v>18.737541767367901</v>
      </c>
      <c r="M184" s="3">
        <v>43179.379201388889</v>
      </c>
      <c r="N184" s="5">
        <v>1.8599996343255043</v>
      </c>
    </row>
    <row r="185" spans="1:14" x14ac:dyDescent="0.25">
      <c r="A185" s="3">
        <v>43179.423171296294</v>
      </c>
      <c r="B185" s="4">
        <v>0.37841796875</v>
      </c>
      <c r="C185" s="4">
        <v>0.4010009765625</v>
      </c>
      <c r="D185" s="4">
        <v>24.750609422351999</v>
      </c>
      <c r="E185" s="4">
        <v>-0.50806542548031075</v>
      </c>
      <c r="F185" s="5">
        <v>64.115967123287675</v>
      </c>
      <c r="G185" s="5">
        <v>21.251243975682659</v>
      </c>
      <c r="H185" s="9">
        <v>-171.32089999999999</v>
      </c>
      <c r="I185" s="9">
        <v>61.152999999999999</v>
      </c>
      <c r="J185" s="3">
        <v>43179.757164351853</v>
      </c>
      <c r="K185" s="17">
        <v>56</v>
      </c>
      <c r="L185" s="5">
        <v>33.901261996866275</v>
      </c>
      <c r="M185" s="3">
        <v>43179.423854166671</v>
      </c>
      <c r="N185" s="5">
        <v>2.0000002579763532</v>
      </c>
    </row>
    <row r="186" spans="1:14" x14ac:dyDescent="0.25">
      <c r="A186" s="3">
        <v>43179.467627314814</v>
      </c>
      <c r="B186" s="4">
        <v>0.37841796875</v>
      </c>
      <c r="C186" s="4">
        <v>0.40008544921875</v>
      </c>
      <c r="D186" s="4">
        <v>24.750609422351999</v>
      </c>
      <c r="E186" s="4">
        <v>-0.36966645325549052</v>
      </c>
      <c r="F186" s="5">
        <v>494.05816438356169</v>
      </c>
      <c r="G186" s="5">
        <v>9.9363670721407207</v>
      </c>
      <c r="H186" s="9">
        <v>-171.31120000000001</v>
      </c>
      <c r="I186" s="9">
        <v>61.157699999999998</v>
      </c>
      <c r="J186" s="3">
        <v>43179.801020254628</v>
      </c>
      <c r="K186" s="17">
        <v>4</v>
      </c>
      <c r="L186" s="5">
        <v>20.115708054496153</v>
      </c>
      <c r="M186" s="3">
        <v>43179.467708333337</v>
      </c>
      <c r="N186" s="5">
        <v>1.8500004429370165</v>
      </c>
    </row>
    <row r="187" spans="1:14" x14ac:dyDescent="0.25">
      <c r="A187" s="3">
        <v>43179.601006944446</v>
      </c>
      <c r="B187" s="4">
        <v>0.3875732421875</v>
      </c>
      <c r="C187" s="4">
        <v>0.41015625</v>
      </c>
      <c r="D187" s="4">
        <v>24.750609422351999</v>
      </c>
      <c r="E187" s="4">
        <v>-0.12669785335123152</v>
      </c>
      <c r="F187" s="5">
        <v>846.96651506849321</v>
      </c>
      <c r="G187" s="5">
        <v>18.377480657164988</v>
      </c>
      <c r="H187" s="9">
        <v>-171.27719999999999</v>
      </c>
      <c r="I187" s="9">
        <v>61.164400000000001</v>
      </c>
      <c r="J187" s="3">
        <v>43179.934423032406</v>
      </c>
      <c r="K187" s="17">
        <v>6</v>
      </c>
      <c r="L187" s="5">
        <v>26.362833079025062</v>
      </c>
      <c r="M187" s="3">
        <v>43179.601111111115</v>
      </c>
      <c r="N187" s="5">
        <v>1.8500004429370165</v>
      </c>
    </row>
    <row r="188" spans="1:14" x14ac:dyDescent="0.25">
      <c r="A188" s="3">
        <v>43179.687777777777</v>
      </c>
      <c r="B188" s="4">
        <v>0.3875732421875</v>
      </c>
      <c r="C188" s="4">
        <v>0.40374755859375</v>
      </c>
      <c r="D188" s="4">
        <v>24.750609422351999</v>
      </c>
      <c r="E188" s="4">
        <v>-0.13543395940513392</v>
      </c>
      <c r="F188" s="5">
        <v>411.95185205479453</v>
      </c>
      <c r="G188" s="5">
        <v>13.344476714033151</v>
      </c>
      <c r="H188" s="9">
        <v>-171.27549999999999</v>
      </c>
      <c r="I188" s="9">
        <v>61.162199999999999</v>
      </c>
      <c r="J188" s="3">
        <v>43180.021158912037</v>
      </c>
      <c r="K188" s="17">
        <v>3</v>
      </c>
      <c r="L188" s="5">
        <v>37.627190628833723</v>
      </c>
      <c r="M188" s="3">
        <v>43179.687847222223</v>
      </c>
      <c r="N188" s="5">
        <v>1.8700000829994678</v>
      </c>
    </row>
    <row r="189" spans="1:14" x14ac:dyDescent="0.25">
      <c r="A189" s="3">
        <v>43179.775451388894</v>
      </c>
      <c r="B189" s="4">
        <v>0.3662109375</v>
      </c>
      <c r="C189" s="4">
        <v>0.3863525390625</v>
      </c>
      <c r="D189" s="4">
        <v>24.750609422351999</v>
      </c>
      <c r="E189" s="4">
        <v>-0.19972772627119184</v>
      </c>
      <c r="F189" s="5">
        <v>333.29481643835618</v>
      </c>
      <c r="G189" s="5">
        <v>20.281649812950175</v>
      </c>
      <c r="H189" s="9">
        <v>-171.29920000000001</v>
      </c>
      <c r="I189" s="9">
        <v>61.163600000000002</v>
      </c>
      <c r="J189" s="3">
        <v>43180.109317129631</v>
      </c>
      <c r="K189" s="17">
        <v>45</v>
      </c>
      <c r="L189" s="5">
        <v>29.190847200285706</v>
      </c>
      <c r="M189" s="3">
        <v>43179.776006944448</v>
      </c>
      <c r="N189" s="5">
        <v>2.0000002579763532</v>
      </c>
    </row>
    <row r="190" spans="1:14" x14ac:dyDescent="0.25">
      <c r="A190" s="3">
        <v>43179.864201388889</v>
      </c>
      <c r="B190" s="4">
        <v>0.3631591796875</v>
      </c>
      <c r="C190" s="4">
        <v>0.38177490234375</v>
      </c>
      <c r="D190" s="4">
        <v>24.750609422351999</v>
      </c>
      <c r="E190" s="4">
        <v>-0.28869258233953587</v>
      </c>
      <c r="F190" s="5">
        <v>101.38168219178083</v>
      </c>
      <c r="G190" s="5">
        <v>6.2795806410970254</v>
      </c>
      <c r="H190" s="9">
        <v>-171.32490000000001</v>
      </c>
      <c r="I190" s="9">
        <v>61.176299999999998</v>
      </c>
      <c r="J190" s="3">
        <v>43180.197582523142</v>
      </c>
      <c r="K190" s="17">
        <v>3</v>
      </c>
      <c r="L190" s="5">
        <v>13.590493966805914</v>
      </c>
      <c r="M190" s="3">
        <v>43179.864270833335</v>
      </c>
      <c r="N190" s="5">
        <v>1.8700007116422057</v>
      </c>
    </row>
    <row r="191" spans="1:14" x14ac:dyDescent="0.25">
      <c r="A191" s="3">
        <v>43179.993611111116</v>
      </c>
      <c r="B191" s="4">
        <v>0.35400390625</v>
      </c>
      <c r="C191" s="4">
        <v>0.3717041015625</v>
      </c>
      <c r="D191" s="4">
        <v>24.750609422351999</v>
      </c>
      <c r="E191" s="4">
        <v>-0.34271702806091753</v>
      </c>
      <c r="F191" s="5">
        <v>0.40579726027397262</v>
      </c>
      <c r="G191" s="5">
        <v>10.579844096122505</v>
      </c>
      <c r="H191" s="9">
        <v>-171.31299999999999</v>
      </c>
      <c r="I191" s="9">
        <v>61.206499999999998</v>
      </c>
      <c r="J191" s="3">
        <v>43180.326991898146</v>
      </c>
      <c r="K191" s="17">
        <v>3</v>
      </c>
      <c r="L191" s="5">
        <v>31.350565931369694</v>
      </c>
      <c r="M191" s="3">
        <v>43179.993680555555</v>
      </c>
      <c r="N191" s="5">
        <v>1.9000001717358828</v>
      </c>
    </row>
    <row r="192" spans="1:14" x14ac:dyDescent="0.25">
      <c r="A192" s="3">
        <v>43180.039143518516</v>
      </c>
      <c r="B192" s="4">
        <v>0.32958984375</v>
      </c>
      <c r="C192" s="4">
        <v>0.35430908203125</v>
      </c>
      <c r="D192" s="4">
        <v>24.750609422351999</v>
      </c>
      <c r="E192" s="4">
        <v>-0.33948028889255966</v>
      </c>
      <c r="F192" s="5">
        <v>0.40579726027397262</v>
      </c>
      <c r="G192" s="5">
        <v>6.2795806410970254</v>
      </c>
      <c r="H192" s="9">
        <v>-171.29329999999999</v>
      </c>
      <c r="I192" s="9">
        <v>61.215800000000002</v>
      </c>
      <c r="J192" s="3">
        <v>43180.372536111114</v>
      </c>
      <c r="K192" s="17">
        <v>4</v>
      </c>
      <c r="L192" s="5">
        <v>31.679397966793825</v>
      </c>
      <c r="M192" s="3">
        <v>43180.039224537039</v>
      </c>
      <c r="N192" s="5">
        <v>1.8799999030306935</v>
      </c>
    </row>
    <row r="193" spans="1:14" x14ac:dyDescent="0.25">
      <c r="A193" s="3">
        <v>43180.081643518519</v>
      </c>
      <c r="B193" s="4">
        <v>0.3204345703125</v>
      </c>
      <c r="C193" s="4">
        <v>0.34515380859375</v>
      </c>
      <c r="D193" s="4">
        <v>24.750609422351999</v>
      </c>
      <c r="E193" s="4">
        <v>-0.35242363282787892</v>
      </c>
      <c r="F193" s="5">
        <v>0.40579726027397262</v>
      </c>
      <c r="G193" s="5">
        <v>27.252144911650646</v>
      </c>
      <c r="H193" s="9">
        <v>-171.2739</v>
      </c>
      <c r="I193" s="9">
        <v>61.222499999999997</v>
      </c>
      <c r="J193" s="3">
        <v>43180.415289351855</v>
      </c>
      <c r="K193" s="17">
        <v>26</v>
      </c>
      <c r="L193" s="5">
        <v>30.683417108975817</v>
      </c>
      <c r="M193" s="3">
        <v>43180.081979166665</v>
      </c>
      <c r="N193" s="5">
        <v>1.9999996293336153</v>
      </c>
    </row>
    <row r="194" spans="1:14" x14ac:dyDescent="0.25">
      <c r="A194" s="3">
        <v>43180.126307870371</v>
      </c>
      <c r="B194" s="4">
        <v>0.3204345703125</v>
      </c>
      <c r="C194" s="4">
        <v>0.340576171875</v>
      </c>
      <c r="D194" s="4">
        <v>24.754745654752071</v>
      </c>
      <c r="E194" s="4">
        <v>-0.36643472646932196</v>
      </c>
      <c r="F194" s="5">
        <v>0.40579726027397262</v>
      </c>
      <c r="G194" s="5">
        <v>10.579844096122505</v>
      </c>
      <c r="H194" s="9">
        <v>-171.25409999999999</v>
      </c>
      <c r="I194" s="9">
        <v>61.227600000000002</v>
      </c>
      <c r="J194" s="3">
        <v>43180.459712037038</v>
      </c>
      <c r="K194" s="17">
        <v>5</v>
      </c>
      <c r="L194" s="5">
        <v>29.772948131433264</v>
      </c>
      <c r="M194" s="3">
        <v>43180.126400462963</v>
      </c>
      <c r="N194" s="5">
        <v>1.8799999030306935</v>
      </c>
    </row>
    <row r="195" spans="1:14" x14ac:dyDescent="0.25">
      <c r="A195" s="3">
        <v>43180.169062500005</v>
      </c>
      <c r="B195" s="4">
        <v>0.30517578125</v>
      </c>
      <c r="C195" s="4">
        <v>0.322265625</v>
      </c>
      <c r="D195" s="4">
        <v>24.750609422351999</v>
      </c>
      <c r="E195" s="4">
        <v>-0.4716949935710204</v>
      </c>
      <c r="F195" s="5">
        <v>0.40579726027397262</v>
      </c>
      <c r="G195" s="5">
        <v>18.915092797282924</v>
      </c>
      <c r="H195" s="9">
        <v>-171.24189999999999</v>
      </c>
      <c r="I195" s="9">
        <v>61.229700000000001</v>
      </c>
      <c r="J195" s="3">
        <v>43180.502454861111</v>
      </c>
      <c r="K195" s="17">
        <v>4</v>
      </c>
      <c r="L195" s="5">
        <v>38.279321737927738</v>
      </c>
      <c r="M195" s="3">
        <v>43180.16914351852</v>
      </c>
      <c r="N195" s="5">
        <v>1.9000001717358828</v>
      </c>
    </row>
    <row r="196" spans="1:14" x14ac:dyDescent="0.25">
      <c r="A196" s="3">
        <v>43180.256712962961</v>
      </c>
      <c r="B196" s="4">
        <v>0.29296875</v>
      </c>
      <c r="C196" s="4">
        <v>0.31494140625</v>
      </c>
      <c r="D196" s="4">
        <v>24.754745654752071</v>
      </c>
      <c r="E196" s="4">
        <v>-0.52942428846546363</v>
      </c>
      <c r="F196" s="5">
        <v>0.40579726027397262</v>
      </c>
      <c r="G196" s="5">
        <v>10.579844096122505</v>
      </c>
      <c r="H196" s="9">
        <v>-171.24199999999999</v>
      </c>
      <c r="I196" s="9">
        <v>61.231000000000002</v>
      </c>
      <c r="J196" s="3">
        <v>43180.590116898151</v>
      </c>
      <c r="K196" s="17">
        <v>5</v>
      </c>
      <c r="L196" s="5">
        <v>24.632477317401502</v>
      </c>
      <c r="M196" s="3">
        <v>43180.25680555556</v>
      </c>
      <c r="N196" s="5">
        <v>1.9000001717358828</v>
      </c>
    </row>
    <row r="197" spans="1:14" x14ac:dyDescent="0.25">
      <c r="A197" s="3">
        <v>43180.299386574072</v>
      </c>
      <c r="B197" s="4">
        <v>0.286865234375</v>
      </c>
      <c r="C197" s="4">
        <v>0.311279296875</v>
      </c>
      <c r="D197" s="4">
        <v>24.750609422351999</v>
      </c>
      <c r="E197" s="4">
        <v>-0.55182286872928898</v>
      </c>
      <c r="F197" s="5">
        <v>0.40579726027397262</v>
      </c>
      <c r="G197" s="5">
        <v>34.003849551033426</v>
      </c>
      <c r="H197" s="9">
        <v>-171.24700000000001</v>
      </c>
      <c r="I197" s="9">
        <v>61.232799999999997</v>
      </c>
      <c r="J197" s="3">
        <v>43180.633344907408</v>
      </c>
      <c r="K197" s="17">
        <v>53</v>
      </c>
      <c r="L197" s="5">
        <v>40.799566448430333</v>
      </c>
      <c r="M197" s="3">
        <v>43180.300034722226</v>
      </c>
      <c r="N197" s="5">
        <v>2.0000002579763532</v>
      </c>
    </row>
    <row r="198" spans="1:14" x14ac:dyDescent="0.25">
      <c r="A198" s="3">
        <v>43180.34412037037</v>
      </c>
      <c r="B198" s="4">
        <v>0.286865234375</v>
      </c>
      <c r="C198" s="4">
        <v>0.30670166015625</v>
      </c>
      <c r="D198" s="4">
        <v>24.750609422351999</v>
      </c>
      <c r="E198" s="4">
        <v>-0.53049154264368781</v>
      </c>
      <c r="F198" s="5">
        <v>0.40579726027397262</v>
      </c>
      <c r="G198" s="5">
        <v>8.885124270228081</v>
      </c>
      <c r="H198" s="9">
        <v>-171.2561</v>
      </c>
      <c r="I198" s="9">
        <v>61.236600000000003</v>
      </c>
      <c r="J198" s="3">
        <v>43180.677501388884</v>
      </c>
      <c r="K198" s="17">
        <v>3</v>
      </c>
      <c r="L198" s="5">
        <v>38.463920767732617</v>
      </c>
      <c r="M198" s="3">
        <v>43180.344189814816</v>
      </c>
      <c r="N198" s="5">
        <v>1.8800005316734314</v>
      </c>
    </row>
    <row r="199" spans="1:14" x14ac:dyDescent="0.25">
      <c r="A199" s="3">
        <v>43180.432557870372</v>
      </c>
      <c r="B199" s="4">
        <v>0.28076171875</v>
      </c>
      <c r="C199" s="4">
        <v>0.30029296875</v>
      </c>
      <c r="D199" s="4">
        <v>24.750609422351999</v>
      </c>
      <c r="E199" s="4">
        <v>-0.55502030959092963</v>
      </c>
      <c r="F199" s="5">
        <v>61.951715068493158</v>
      </c>
      <c r="G199" s="5">
        <v>14.069867747572125</v>
      </c>
      <c r="H199" s="9">
        <v>-171.27379999999999</v>
      </c>
      <c r="I199" s="9">
        <v>61.252699999999997</v>
      </c>
      <c r="J199" s="3">
        <v>43180.765949768516</v>
      </c>
      <c r="K199" s="17">
        <v>4</v>
      </c>
      <c r="L199" s="5">
        <v>43.113605945898712</v>
      </c>
      <c r="M199" s="3">
        <v>43180.432638888888</v>
      </c>
      <c r="N199" s="5">
        <v>1.9400000805035233</v>
      </c>
    </row>
    <row r="200" spans="1:14" x14ac:dyDescent="0.25">
      <c r="A200" s="3">
        <v>43180.476747685185</v>
      </c>
      <c r="B200" s="4">
        <v>0.2716064453125</v>
      </c>
      <c r="C200" s="4">
        <v>0.2947998046875</v>
      </c>
      <c r="D200" s="4">
        <v>24.750609422351999</v>
      </c>
      <c r="E200" s="4">
        <v>-0.60291142194256508</v>
      </c>
      <c r="F200" s="5">
        <v>144.66672328767123</v>
      </c>
      <c r="G200" s="5">
        <v>25.973068557924066</v>
      </c>
      <c r="H200" s="9">
        <v>-171.27180000000001</v>
      </c>
      <c r="I200" s="9">
        <v>61.261299999999999</v>
      </c>
      <c r="J200" s="3">
        <v>43180.810139930552</v>
      </c>
      <c r="K200" s="17">
        <v>4</v>
      </c>
      <c r="L200" s="5">
        <v>35.21439992911548</v>
      </c>
      <c r="M200" s="3">
        <v>43180.4768287037</v>
      </c>
      <c r="N200" s="5">
        <v>1.9099999917671084</v>
      </c>
    </row>
    <row r="201" spans="1:14" x14ac:dyDescent="0.25">
      <c r="A201" s="3">
        <v>43180.51972222222</v>
      </c>
      <c r="B201" s="4">
        <v>0.2960205078125</v>
      </c>
      <c r="C201" s="4">
        <v>0.31219482421875</v>
      </c>
      <c r="D201" s="4">
        <v>24.754745654752071</v>
      </c>
      <c r="E201" s="4">
        <v>-0.55182286872928898</v>
      </c>
      <c r="F201" s="5">
        <v>230.49284383561644</v>
      </c>
      <c r="G201" s="5">
        <v>5.7319679651977298</v>
      </c>
      <c r="H201" s="9">
        <v>-171.26349999999999</v>
      </c>
      <c r="I201" s="9">
        <v>61.268599999999999</v>
      </c>
      <c r="J201" s="3">
        <v>43180.853127546296</v>
      </c>
      <c r="K201" s="17">
        <v>5</v>
      </c>
      <c r="L201" s="5">
        <v>24.905988918659752</v>
      </c>
      <c r="M201" s="3">
        <v>43180.519814814819</v>
      </c>
      <c r="N201" s="5">
        <v>1.780000445432961</v>
      </c>
    </row>
    <row r="202" spans="1:14" x14ac:dyDescent="0.25">
      <c r="A202" s="3">
        <v>43180.562094907407</v>
      </c>
      <c r="B202" s="4">
        <v>0.2593994140625</v>
      </c>
      <c r="C202" s="4">
        <v>0.274658203125</v>
      </c>
      <c r="D202" s="4">
        <v>24.750609422351999</v>
      </c>
      <c r="E202" s="4">
        <v>-0.61141158848067789</v>
      </c>
      <c r="F202" s="5">
        <v>302.79238904109587</v>
      </c>
      <c r="G202" s="5">
        <v>5.7319679651977298</v>
      </c>
      <c r="H202" s="9">
        <v>-171.2535</v>
      </c>
      <c r="I202" s="9">
        <v>61.274500000000003</v>
      </c>
      <c r="J202" s="3">
        <v>43180.895487384259</v>
      </c>
      <c r="K202" s="17">
        <v>4</v>
      </c>
      <c r="L202" s="5">
        <v>36.389744677533542</v>
      </c>
      <c r="M202" s="3">
        <v>43180.562175925923</v>
      </c>
      <c r="N202" s="5">
        <v>1.8899997230619192</v>
      </c>
    </row>
    <row r="203" spans="1:14" x14ac:dyDescent="0.25">
      <c r="A203" s="3">
        <v>43180.692557870367</v>
      </c>
      <c r="B203" s="4">
        <v>0.2410888671875</v>
      </c>
      <c r="C203" s="4">
        <v>0.263671875</v>
      </c>
      <c r="D203" s="4">
        <v>24.750609422351999</v>
      </c>
      <c r="E203" s="4">
        <v>-0.57632155343543445</v>
      </c>
      <c r="F203" s="5">
        <v>225.42037808219177</v>
      </c>
      <c r="G203" s="5">
        <v>8.5061469534770708</v>
      </c>
      <c r="H203" s="9">
        <v>-171.2414</v>
      </c>
      <c r="I203" s="9">
        <v>61.279499999999999</v>
      </c>
      <c r="J203" s="3">
        <v>43181.025973263888</v>
      </c>
      <c r="K203" s="17">
        <v>6</v>
      </c>
      <c r="L203" s="5">
        <v>20.771855045328248</v>
      </c>
      <c r="M203" s="3">
        <v>43180.692662037036</v>
      </c>
      <c r="N203" s="5">
        <v>1.9099999917671084</v>
      </c>
    </row>
    <row r="204" spans="1:14" x14ac:dyDescent="0.25">
      <c r="A204" s="3">
        <v>43180.734861111108</v>
      </c>
      <c r="B204" s="4">
        <v>0.2288818359375</v>
      </c>
      <c r="C204" s="4">
        <v>0.25360107421875</v>
      </c>
      <c r="D204" s="4">
        <v>24.750609422351999</v>
      </c>
      <c r="E204" s="4">
        <v>-0.5155440146918977</v>
      </c>
      <c r="F204" s="5">
        <v>236.44453698630139</v>
      </c>
      <c r="G204" s="5">
        <v>20.60969293753206</v>
      </c>
      <c r="H204" s="9">
        <v>-171.25069999999999</v>
      </c>
      <c r="I204" s="9">
        <v>61.282499999999999</v>
      </c>
      <c r="J204" s="3">
        <v>43181.068761574075</v>
      </c>
      <c r="K204" s="17">
        <v>48</v>
      </c>
      <c r="L204" s="5">
        <v>37.720938516013177</v>
      </c>
      <c r="M204" s="3">
        <v>43180.735451388886</v>
      </c>
      <c r="N204" s="5">
        <v>1.9999996293336153</v>
      </c>
    </row>
    <row r="205" spans="1:14" x14ac:dyDescent="0.25">
      <c r="A205" s="3">
        <v>43180.824861111112</v>
      </c>
      <c r="B205" s="4">
        <v>0.213623046875</v>
      </c>
      <c r="C205" s="4">
        <v>0.23895263671875</v>
      </c>
      <c r="D205" s="4">
        <v>24.750609422351999</v>
      </c>
      <c r="E205" s="4">
        <v>-0.50699679277033738</v>
      </c>
      <c r="F205" s="5">
        <v>122.28024109589042</v>
      </c>
      <c r="G205" s="5">
        <v>22.331645009221496</v>
      </c>
      <c r="H205" s="9">
        <v>-171.2723</v>
      </c>
      <c r="I205" s="9">
        <v>61.3005</v>
      </c>
      <c r="J205" s="3">
        <v>43181.15825335648</v>
      </c>
      <c r="K205" s="17">
        <v>4</v>
      </c>
      <c r="L205" s="5">
        <v>33.279890944682272</v>
      </c>
      <c r="M205" s="3">
        <v>43180.824942129635</v>
      </c>
      <c r="N205" s="5">
        <v>1.9100006204098463</v>
      </c>
    </row>
    <row r="206" spans="1:14" x14ac:dyDescent="0.25">
      <c r="A206" s="3">
        <v>43180.868159722224</v>
      </c>
      <c r="B206" s="4">
        <v>0.20751953125</v>
      </c>
      <c r="C206" s="4">
        <v>0.22705078125</v>
      </c>
      <c r="D206" s="4">
        <v>24.750609422351999</v>
      </c>
      <c r="E206" s="4">
        <v>-0.46526877277386802</v>
      </c>
      <c r="F206" s="5">
        <v>36.115956164383562</v>
      </c>
      <c r="G206" s="5">
        <v>19.438370662868337</v>
      </c>
      <c r="H206" s="9">
        <v>-171.27770000000001</v>
      </c>
      <c r="I206" s="9">
        <v>61.314599999999999</v>
      </c>
      <c r="J206" s="3">
        <v>43181.201586921292</v>
      </c>
      <c r="K206" s="17">
        <v>7</v>
      </c>
      <c r="L206" s="5">
        <v>38.093965962808475</v>
      </c>
      <c r="M206" s="3">
        <v>43180.868275462963</v>
      </c>
      <c r="N206" s="5">
        <v>1.8900003517046571</v>
      </c>
    </row>
    <row r="207" spans="1:14" x14ac:dyDescent="0.25">
      <c r="A207" s="3">
        <v>43180.956539351857</v>
      </c>
      <c r="B207" s="4">
        <v>0.1861572265625</v>
      </c>
      <c r="C207" s="4">
        <v>0.20782470703125</v>
      </c>
      <c r="D207" s="4">
        <v>24.750609422351999</v>
      </c>
      <c r="E207" s="4">
        <v>-0.47383653922679514</v>
      </c>
      <c r="F207" s="5">
        <v>0.40579726027397262</v>
      </c>
      <c r="G207" s="5">
        <v>17.824235824643825</v>
      </c>
      <c r="H207" s="9">
        <v>-171.2782</v>
      </c>
      <c r="I207" s="9">
        <v>61.348599999999998</v>
      </c>
      <c r="J207" s="3">
        <v>43181.289953935186</v>
      </c>
      <c r="K207" s="17">
        <v>6</v>
      </c>
      <c r="L207" s="5">
        <v>22.028103351376036</v>
      </c>
      <c r="M207" s="3">
        <v>43180.956643518519</v>
      </c>
      <c r="N207" s="5">
        <v>1.9799999892711639</v>
      </c>
    </row>
    <row r="208" spans="1:14" x14ac:dyDescent="0.25">
      <c r="A208" s="3">
        <v>43181.044999999998</v>
      </c>
      <c r="B208" s="4">
        <v>0.164794921875</v>
      </c>
      <c r="C208" s="4">
        <v>0.18218994140625</v>
      </c>
      <c r="D208" s="4">
        <v>24.750609422351999</v>
      </c>
      <c r="E208" s="4">
        <v>-0.53369291184787926</v>
      </c>
      <c r="F208" s="5">
        <v>0.40579726027397262</v>
      </c>
      <c r="G208" s="5">
        <v>7.2522468650594325</v>
      </c>
      <c r="H208" s="9">
        <v>-171.25960000000001</v>
      </c>
      <c r="I208" s="9">
        <v>61.377499999999998</v>
      </c>
      <c r="J208" s="3">
        <v>43181.378831018512</v>
      </c>
      <c r="K208" s="17">
        <v>42</v>
      </c>
      <c r="L208" s="5">
        <v>32.965327740597431</v>
      </c>
      <c r="M208" s="3">
        <v>43181.04552083333</v>
      </c>
      <c r="N208" s="5">
        <v>2.0000002579763532</v>
      </c>
    </row>
    <row r="209" spans="1:14" x14ac:dyDescent="0.25">
      <c r="A209" s="3">
        <v>43181.090289351851</v>
      </c>
      <c r="B209" s="4">
        <v>0.1556396484375</v>
      </c>
      <c r="C209" s="4">
        <v>0.17303466796875</v>
      </c>
      <c r="D209" s="4">
        <v>24.750609422351999</v>
      </c>
      <c r="E209" s="4">
        <v>-0.56780419046890529</v>
      </c>
      <c r="F209" s="5">
        <v>0.40579726027397262</v>
      </c>
      <c r="G209" s="5">
        <v>13.093923320570502</v>
      </c>
      <c r="H209" s="9">
        <v>-171.24789999999999</v>
      </c>
      <c r="I209" s="9">
        <v>61.3855</v>
      </c>
      <c r="J209" s="3">
        <v>43181.423669907403</v>
      </c>
      <c r="K209" s="17">
        <v>3</v>
      </c>
      <c r="L209" s="5">
        <v>15.203604093293007</v>
      </c>
      <c r="M209" s="3">
        <v>43181.090358796297</v>
      </c>
      <c r="N209" s="5">
        <v>1.920000440441072</v>
      </c>
    </row>
    <row r="210" spans="1:14" x14ac:dyDescent="0.25">
      <c r="A210" s="3">
        <v>43181.178414351853</v>
      </c>
      <c r="B210" s="4">
        <v>0.128173828125</v>
      </c>
      <c r="C210" s="4">
        <v>0.150146484375</v>
      </c>
      <c r="D210" s="4">
        <v>24.750609422351999</v>
      </c>
      <c r="E210" s="4">
        <v>-0.53049154264368781</v>
      </c>
      <c r="F210" s="5">
        <v>0.40579726027397262</v>
      </c>
      <c r="G210" s="5">
        <v>10.579844096122505</v>
      </c>
      <c r="H210" s="9">
        <v>-171.2277</v>
      </c>
      <c r="I210" s="9">
        <v>61.3977</v>
      </c>
      <c r="J210" s="3">
        <v>43181.511818171297</v>
      </c>
      <c r="K210" s="17">
        <v>5</v>
      </c>
      <c r="L210" s="5">
        <v>26.233509635957589</v>
      </c>
      <c r="M210" s="3">
        <v>43181.178506944445</v>
      </c>
      <c r="N210" s="5">
        <v>1.9099999917671084</v>
      </c>
    </row>
    <row r="211" spans="1:14" x14ac:dyDescent="0.25">
      <c r="A211" s="3">
        <v>43181.223750000005</v>
      </c>
      <c r="B211" s="4">
        <v>0.10986328125</v>
      </c>
      <c r="C211" s="4">
        <v>0.1318359375</v>
      </c>
      <c r="D211" s="4">
        <v>24.750609422351999</v>
      </c>
      <c r="E211" s="4">
        <v>-0.49202902982574415</v>
      </c>
      <c r="F211" s="5">
        <v>0.40579726027397262</v>
      </c>
      <c r="G211" s="5">
        <v>14.533746901084973</v>
      </c>
      <c r="H211" s="9">
        <v>-171.22380000000001</v>
      </c>
      <c r="I211" s="9">
        <v>61.405799999999999</v>
      </c>
      <c r="J211" s="3">
        <v>43181.557141550926</v>
      </c>
      <c r="K211" s="17">
        <v>4</v>
      </c>
      <c r="L211" s="5">
        <v>37.344744354014772</v>
      </c>
      <c r="M211" s="3">
        <v>43181.22383101852</v>
      </c>
      <c r="N211" s="5">
        <v>1.9700001692399383</v>
      </c>
    </row>
    <row r="212" spans="1:14" x14ac:dyDescent="0.25">
      <c r="A212" s="3">
        <v>43181.403368055559</v>
      </c>
      <c r="B212" s="4">
        <v>9.1552734375E-3</v>
      </c>
      <c r="C212" s="4">
        <v>3.84521484375E-2</v>
      </c>
      <c r="D212" s="4">
        <v>24.754745654752071</v>
      </c>
      <c r="E212" s="4">
        <v>-0.58377082118249746</v>
      </c>
      <c r="F212" s="5">
        <v>10.550728767123289</v>
      </c>
      <c r="G212" s="5">
        <v>19.091052512860365</v>
      </c>
      <c r="H212" s="9">
        <v>-171.29740000000001</v>
      </c>
      <c r="I212" s="9">
        <v>61.445700000000002</v>
      </c>
      <c r="J212" s="3">
        <v>43181.736829629634</v>
      </c>
      <c r="K212" s="17">
        <v>10</v>
      </c>
      <c r="L212" s="5">
        <v>29.308109235525457</v>
      </c>
      <c r="M212" s="3">
        <v>43181.40351851852</v>
      </c>
      <c r="N212" s="5">
        <v>1.9199998117983341</v>
      </c>
    </row>
    <row r="213" spans="1:14" x14ac:dyDescent="0.25">
      <c r="A213" s="3">
        <v>43181.44594907407</v>
      </c>
      <c r="B213" s="4">
        <v>3.0517578125E-3</v>
      </c>
      <c r="C213" s="4">
        <v>2.01416015625E-2</v>
      </c>
      <c r="D213" s="4">
        <v>24.754745654752071</v>
      </c>
      <c r="E213" s="4">
        <v>-0.5539545613652308</v>
      </c>
      <c r="F213" s="5">
        <v>68.647369863013708</v>
      </c>
      <c r="G213" s="5">
        <v>3.62430749400795</v>
      </c>
      <c r="H213" s="9">
        <v>-171.31530000000001</v>
      </c>
      <c r="I213" s="9">
        <v>61.463700000000003</v>
      </c>
      <c r="J213" s="3">
        <v>43181.779399074076</v>
      </c>
      <c r="K213" s="17">
        <v>9</v>
      </c>
      <c r="L213" s="5">
        <v>34.915206247444189</v>
      </c>
      <c r="M213" s="3">
        <v>43181.446087962962</v>
      </c>
      <c r="N213" s="5">
        <v>1.9199998117983341</v>
      </c>
    </row>
    <row r="214" spans="1:14" x14ac:dyDescent="0.25">
      <c r="A214" s="3">
        <v>43181.535266203704</v>
      </c>
      <c r="B214" s="4"/>
      <c r="C214" s="4">
        <v>1.64794921875E-2</v>
      </c>
      <c r="D214" s="4">
        <v>24.750609422351999</v>
      </c>
      <c r="E214" s="4">
        <v>-0.46526877277386802</v>
      </c>
      <c r="F214" s="5">
        <v>440.49292602739729</v>
      </c>
      <c r="G214" s="5">
        <v>21.565185015242669</v>
      </c>
      <c r="H214" s="9">
        <v>-171.32159999999999</v>
      </c>
      <c r="I214" s="9">
        <v>61.5062</v>
      </c>
      <c r="J214" s="3">
        <v>43181.868658217594</v>
      </c>
      <c r="K214" s="17">
        <v>4</v>
      </c>
      <c r="L214" s="5">
        <v>24.494648471419676</v>
      </c>
      <c r="M214" s="3">
        <v>43181.53534722222</v>
      </c>
      <c r="N214" s="5">
        <v>1.9299996318295598</v>
      </c>
    </row>
    <row r="215" spans="1:14" x14ac:dyDescent="0.25">
      <c r="A215" s="3">
        <v>43181.624525462961</v>
      </c>
      <c r="B215" s="4">
        <v>3.0517578125E-3</v>
      </c>
      <c r="C215" s="4">
        <v>2.838134765625E-2</v>
      </c>
      <c r="D215" s="4">
        <v>24.750609422351999</v>
      </c>
      <c r="E215" s="4">
        <v>-0.46098330509994412</v>
      </c>
      <c r="F215" s="5">
        <v>1328.7831287671233</v>
      </c>
      <c r="G215" s="5">
        <v>16.863219599788824</v>
      </c>
      <c r="H215" s="9">
        <v>-171.29920000000001</v>
      </c>
      <c r="I215" s="9">
        <v>61.538200000000003</v>
      </c>
      <c r="J215" s="3">
        <v>43181.957975115743</v>
      </c>
      <c r="K215" s="17">
        <v>9</v>
      </c>
      <c r="L215" s="5">
        <v>26.747319453798514</v>
      </c>
      <c r="M215" s="3">
        <v>43181.624664351853</v>
      </c>
      <c r="N215" s="5">
        <v>1.949999900534749</v>
      </c>
    </row>
    <row r="216" spans="1:14" x14ac:dyDescent="0.25">
      <c r="A216" s="3">
        <v>43181.66715277778</v>
      </c>
      <c r="B216" s="4">
        <v>3.0517578125E-3</v>
      </c>
      <c r="C216" s="4">
        <v>2.5634765625E-2</v>
      </c>
      <c r="D216" s="4">
        <v>24.750609422351999</v>
      </c>
      <c r="E216" s="4">
        <v>-0.41162433331317061</v>
      </c>
      <c r="F216" s="5">
        <v>286.0870684931507</v>
      </c>
      <c r="G216" s="5">
        <v>7.2522468650594325</v>
      </c>
      <c r="H216" s="9">
        <v>-171.27959999999999</v>
      </c>
      <c r="I216" s="9">
        <v>61.548499999999997</v>
      </c>
      <c r="J216" s="3">
        <v>43182.00055636574</v>
      </c>
      <c r="K216" s="17">
        <v>5</v>
      </c>
      <c r="L216" s="5">
        <v>58.062086272696334</v>
      </c>
      <c r="M216" s="3">
        <v>43181.667245370365</v>
      </c>
      <c r="N216" s="5">
        <v>1.9299996318295598</v>
      </c>
    </row>
    <row r="217" spans="1:14" x14ac:dyDescent="0.25">
      <c r="A217" s="3">
        <v>43181.754513888889</v>
      </c>
      <c r="B217" s="4">
        <v>2.74658203125E-2</v>
      </c>
      <c r="C217" s="4">
        <v>5.401611328125E-2</v>
      </c>
      <c r="D217" s="4">
        <v>24.750609422351999</v>
      </c>
      <c r="E217" s="4">
        <v>-0.28436336990694144</v>
      </c>
      <c r="F217" s="5">
        <v>1857.807490410959</v>
      </c>
      <c r="G217" s="5">
        <v>11.762787085494146</v>
      </c>
      <c r="H217" s="9">
        <v>-171.24170000000001</v>
      </c>
      <c r="I217" s="9">
        <v>61.5655</v>
      </c>
      <c r="J217" s="3">
        <v>43182.088472222225</v>
      </c>
      <c r="K217" s="17">
        <v>53</v>
      </c>
      <c r="L217" s="5">
        <v>39.825371260782077</v>
      </c>
      <c r="M217" s="3">
        <v>43181.755162037036</v>
      </c>
      <c r="N217" s="5">
        <v>1.9999996293336153</v>
      </c>
    </row>
    <row r="218" spans="1:14" x14ac:dyDescent="0.25">
      <c r="A218" s="3">
        <v>43181.798194444447</v>
      </c>
      <c r="B218" s="4">
        <v>2.74658203125E-2</v>
      </c>
      <c r="C218" s="4">
        <v>4.852294921875E-2</v>
      </c>
      <c r="D218" s="4">
        <v>24.750609422351999</v>
      </c>
      <c r="E218" s="4">
        <v>-0.32868680590848953</v>
      </c>
      <c r="F218" s="5">
        <v>513.80696438356165</v>
      </c>
      <c r="G218" s="5">
        <v>23.794272950536634</v>
      </c>
      <c r="H218" s="9">
        <v>-171.23310000000001</v>
      </c>
      <c r="I218" s="9">
        <v>61.570799999999998</v>
      </c>
      <c r="J218" s="3">
        <v>43182.131828703699</v>
      </c>
      <c r="K218" s="17">
        <v>25</v>
      </c>
      <c r="L218" s="5">
        <v>36.196149628787047</v>
      </c>
      <c r="M218" s="3">
        <v>43181.798518518517</v>
      </c>
      <c r="N218" s="5">
        <v>2.0000002579763532</v>
      </c>
    </row>
    <row r="219" spans="1:14" x14ac:dyDescent="0.25">
      <c r="A219" s="3">
        <v>43181.841539351852</v>
      </c>
      <c r="B219" s="4">
        <v>3.96728515625E-2</v>
      </c>
      <c r="C219" s="4">
        <v>6.134033203125E-2</v>
      </c>
      <c r="D219" s="4">
        <v>24.750609422351999</v>
      </c>
      <c r="E219" s="4">
        <v>-0.40195072874365678</v>
      </c>
      <c r="F219" s="5">
        <v>209.79718356164383</v>
      </c>
      <c r="G219" s="5">
        <v>11.47834095453358</v>
      </c>
      <c r="H219" s="9">
        <v>-171.2285</v>
      </c>
      <c r="I219" s="9">
        <v>61.578699999999998</v>
      </c>
      <c r="J219" s="3">
        <v>43182.17528935185</v>
      </c>
      <c r="K219" s="17">
        <v>35</v>
      </c>
      <c r="L219" s="5">
        <v>29.424945305736671</v>
      </c>
      <c r="M219" s="3">
        <v>43181.841979166667</v>
      </c>
      <c r="N219" s="5">
        <v>2.0000002579763532</v>
      </c>
    </row>
    <row r="220" spans="1:14" x14ac:dyDescent="0.25">
      <c r="A220" s="3">
        <v>43181.88417824074</v>
      </c>
      <c r="B220" s="4">
        <v>3.96728515625E-2</v>
      </c>
      <c r="C220" s="4">
        <v>6.134033203125E-2</v>
      </c>
      <c r="D220" s="4">
        <v>24.750609422351999</v>
      </c>
      <c r="E220" s="4">
        <v>-0.52195167289050914</v>
      </c>
      <c r="F220" s="5">
        <v>82.241578082191779</v>
      </c>
      <c r="G220" s="5">
        <v>15.42057079299024</v>
      </c>
      <c r="H220" s="9">
        <v>-171.22499999999999</v>
      </c>
      <c r="I220" s="9">
        <v>61.587499999999999</v>
      </c>
      <c r="J220" s="3">
        <v>43182.217558449076</v>
      </c>
      <c r="K220" s="17">
        <v>3</v>
      </c>
      <c r="L220" s="5">
        <v>24.905988918659752</v>
      </c>
      <c r="M220" s="3">
        <v>43181.884247685186</v>
      </c>
      <c r="N220" s="5">
        <v>1.949999900534749</v>
      </c>
    </row>
    <row r="221" spans="1:14" x14ac:dyDescent="0.25">
      <c r="A221" s="3">
        <v>43181.973391203705</v>
      </c>
      <c r="B221" s="4">
        <v>6.103515625E-2</v>
      </c>
      <c r="C221" s="4">
        <v>7.965087890625E-2</v>
      </c>
      <c r="D221" s="4">
        <v>24.754745654752071</v>
      </c>
      <c r="E221" s="4">
        <v>-0.79736983892985336</v>
      </c>
      <c r="F221" s="5">
        <v>0.40579726027397262</v>
      </c>
      <c r="G221" s="5">
        <v>8.885124270228081</v>
      </c>
      <c r="H221" s="9">
        <v>-171.22450000000001</v>
      </c>
      <c r="I221" s="9">
        <v>61.611899999999999</v>
      </c>
      <c r="J221" s="3">
        <v>43182.306771527772</v>
      </c>
      <c r="K221" s="17">
        <v>3</v>
      </c>
      <c r="L221" s="5">
        <v>34.915206247444189</v>
      </c>
      <c r="M221" s="3">
        <v>43181.973460648151</v>
      </c>
      <c r="N221" s="5">
        <v>1.9400007091462612</v>
      </c>
    </row>
    <row r="222" spans="1:14" x14ac:dyDescent="0.25">
      <c r="A222" s="3">
        <v>43182.01761574074</v>
      </c>
      <c r="B222" s="4">
        <v>6.103515625E-2</v>
      </c>
      <c r="C222" s="4">
        <v>8.514404296875E-2</v>
      </c>
      <c r="D222" s="4">
        <v>24.754745654752071</v>
      </c>
      <c r="E222" s="4">
        <v>-0.92615599102697388</v>
      </c>
      <c r="F222" s="5">
        <v>0.40579726027397262</v>
      </c>
      <c r="G222" s="5">
        <v>19.438370662868337</v>
      </c>
      <c r="H222" s="9">
        <v>-171.22280000000001</v>
      </c>
      <c r="I222" s="9">
        <v>61.6265</v>
      </c>
      <c r="J222" s="3">
        <v>43182.3509962963</v>
      </c>
      <c r="K222" s="17">
        <v>3</v>
      </c>
      <c r="L222" s="5">
        <v>23.50863052206368</v>
      </c>
      <c r="M222" s="3">
        <v>43182.017685185187</v>
      </c>
      <c r="N222" s="5">
        <v>1.9199998117983341</v>
      </c>
    </row>
    <row r="223" spans="1:14" x14ac:dyDescent="0.25">
      <c r="A223" s="3">
        <v>43182.107083333336</v>
      </c>
      <c r="B223" s="4">
        <v>6.40869140625E-2</v>
      </c>
      <c r="C223" s="4">
        <v>8.880615234375E-2</v>
      </c>
      <c r="D223" s="4">
        <v>24.754745654752071</v>
      </c>
      <c r="E223" s="4">
        <v>-1.0508855121325951</v>
      </c>
      <c r="F223" s="5">
        <v>0.40579726027397262</v>
      </c>
      <c r="G223" s="5">
        <v>18.010475910494023</v>
      </c>
      <c r="H223" s="9">
        <v>-171.1926</v>
      </c>
      <c r="I223" s="9">
        <v>61.655299999999997</v>
      </c>
      <c r="J223" s="3">
        <v>43182.440915046289</v>
      </c>
      <c r="K223" s="17">
        <v>42</v>
      </c>
      <c r="L223" s="5">
        <v>36.582456187047846</v>
      </c>
      <c r="M223" s="3">
        <v>43182.107604166667</v>
      </c>
      <c r="N223" s="5">
        <v>1.9400007091462612</v>
      </c>
    </row>
    <row r="224" spans="1:14" x14ac:dyDescent="0.25">
      <c r="A224" s="3">
        <v>43182.196342592593</v>
      </c>
      <c r="B224" s="4">
        <v>7.62939453125E-2</v>
      </c>
      <c r="C224" s="4">
        <v>9.613037109375E-2</v>
      </c>
      <c r="D224" s="4">
        <v>24.754745654752071</v>
      </c>
      <c r="E224" s="4">
        <v>-1.0052555492753754</v>
      </c>
      <c r="F224" s="5">
        <v>0.40579726027397262</v>
      </c>
      <c r="G224" s="5">
        <v>10.887482877261027</v>
      </c>
      <c r="H224" s="9">
        <v>-171.14269999999999</v>
      </c>
      <c r="I224" s="9">
        <v>61.675199999999997</v>
      </c>
      <c r="J224" s="3">
        <v>43182.529734027776</v>
      </c>
      <c r="K224" s="17">
        <v>4</v>
      </c>
      <c r="L224" s="5">
        <v>21.408762929275898</v>
      </c>
      <c r="M224" s="3">
        <v>43182.196423611109</v>
      </c>
      <c r="N224" s="5">
        <v>1.9799999892711639</v>
      </c>
    </row>
    <row r="225" spans="1:14" x14ac:dyDescent="0.25">
      <c r="A225" s="3">
        <v>43182.239560185189</v>
      </c>
      <c r="B225" s="4">
        <v>7.62939453125E-2</v>
      </c>
      <c r="C225" s="4">
        <v>0.10162353515625</v>
      </c>
      <c r="D225" s="4">
        <v>24.754745654752071</v>
      </c>
      <c r="E225" s="4">
        <v>-0.9428385603094398</v>
      </c>
      <c r="F225" s="5">
        <v>0.40579726027397262</v>
      </c>
      <c r="G225" s="5">
        <v>4.4392222748428809</v>
      </c>
      <c r="H225" s="9">
        <v>-171.1207</v>
      </c>
      <c r="I225" s="9">
        <v>61.6813</v>
      </c>
      <c r="J225" s="3">
        <v>43182.572951157403</v>
      </c>
      <c r="K225" s="17">
        <v>4</v>
      </c>
      <c r="L225" s="5">
        <v>34.915206247444189</v>
      </c>
      <c r="M225" s="3">
        <v>43182.239641203705</v>
      </c>
      <c r="N225" s="5">
        <v>2.0200005266815424</v>
      </c>
    </row>
    <row r="226" spans="1:14" x14ac:dyDescent="0.25">
      <c r="A226" s="3">
        <v>43182.283842592587</v>
      </c>
      <c r="B226" s="4">
        <v>7.62939453125E-2</v>
      </c>
      <c r="C226" s="4">
        <v>9.521484375E-2</v>
      </c>
      <c r="D226" s="4">
        <v>24.754745654752071</v>
      </c>
      <c r="E226" s="4">
        <v>-0.90005728907868843</v>
      </c>
      <c r="F226" s="5">
        <v>0.40579726027397262</v>
      </c>
      <c r="G226" s="5">
        <v>10.579844096122505</v>
      </c>
      <c r="H226" s="9">
        <v>-171.10059999999999</v>
      </c>
      <c r="I226" s="9">
        <v>61.6873</v>
      </c>
      <c r="J226" s="3">
        <v>43182.617234375</v>
      </c>
      <c r="K226" s="17">
        <v>4</v>
      </c>
      <c r="L226" s="5">
        <v>25.71017431175272</v>
      </c>
      <c r="M226" s="3">
        <v>43182.28392361111</v>
      </c>
      <c r="N226" s="5">
        <v>1.949999900534749</v>
      </c>
    </row>
    <row r="227" spans="1:14" x14ac:dyDescent="0.25">
      <c r="A227" s="3">
        <v>43182.327152777776</v>
      </c>
      <c r="B227" s="4">
        <v>7.62939453125E-2</v>
      </c>
      <c r="C227" s="4">
        <v>9.613037109375E-2</v>
      </c>
      <c r="D227" s="4">
        <v>24.750609422351999</v>
      </c>
      <c r="E227" s="4">
        <v>-1.0974285069076473</v>
      </c>
      <c r="F227" s="5">
        <v>0.40579726027397262</v>
      </c>
      <c r="G227" s="5">
        <v>31.896930106932917</v>
      </c>
      <c r="H227" s="9">
        <v>-171.0943</v>
      </c>
      <c r="I227" s="9">
        <v>61.6952</v>
      </c>
      <c r="J227" s="3">
        <v>43182.660555555558</v>
      </c>
      <c r="K227" s="17">
        <v>5</v>
      </c>
      <c r="L227" s="5">
        <v>32.754131716067761</v>
      </c>
      <c r="M227" s="3">
        <v>43182.327245370368</v>
      </c>
      <c r="N227" s="5">
        <v>1.9999996293336153</v>
      </c>
    </row>
    <row r="228" spans="1:14" x14ac:dyDescent="0.25">
      <c r="A228" s="3">
        <v>43182.370972222227</v>
      </c>
      <c r="B228" s="4">
        <v>7.62939453125E-2</v>
      </c>
      <c r="C228" s="4">
        <v>9.8876953125E-2</v>
      </c>
      <c r="D228" s="4">
        <v>24.754745654752071</v>
      </c>
      <c r="E228" s="4">
        <v>-1.1294188367670586</v>
      </c>
      <c r="F228" s="5">
        <v>2.0966191780821917</v>
      </c>
      <c r="G228" s="5">
        <v>20.281649812950175</v>
      </c>
      <c r="H228" s="9">
        <v>-171.09569999999999</v>
      </c>
      <c r="I228" s="9">
        <v>61.703800000000001</v>
      </c>
      <c r="J228" s="3">
        <v>43182.704374999994</v>
      </c>
      <c r="K228" s="17">
        <v>5</v>
      </c>
      <c r="L228" s="5">
        <v>24.494648471419676</v>
      </c>
      <c r="M228" s="3">
        <v>43182.371064814812</v>
      </c>
      <c r="N228" s="5">
        <v>2.0000002579763532</v>
      </c>
    </row>
    <row r="229" spans="1:14" x14ac:dyDescent="0.25">
      <c r="A229" s="3">
        <v>43182.413136574076</v>
      </c>
      <c r="B229" s="4">
        <v>7.9345703125E-2</v>
      </c>
      <c r="C229" s="4">
        <v>0.1025390625</v>
      </c>
      <c r="D229" s="4">
        <v>24.754745654752071</v>
      </c>
      <c r="E229" s="4">
        <v>-1.1983579227027121</v>
      </c>
      <c r="F229" s="5">
        <v>48.492772602739727</v>
      </c>
      <c r="G229" s="5">
        <v>5.1264000819477049</v>
      </c>
      <c r="H229" s="9">
        <v>-171.09829999999999</v>
      </c>
      <c r="I229" s="9">
        <v>61.710999999999999</v>
      </c>
      <c r="J229" s="3">
        <v>43182.746539351858</v>
      </c>
      <c r="K229" s="17">
        <v>5</v>
      </c>
      <c r="L229" s="5">
        <v>40.003961336850963</v>
      </c>
      <c r="M229" s="3">
        <v>43182.413229166668</v>
      </c>
      <c r="N229" s="5">
        <v>1.9999996293336153</v>
      </c>
    </row>
    <row r="230" spans="1:14" x14ac:dyDescent="0.25">
      <c r="A230" s="3">
        <v>43182.455740740741</v>
      </c>
      <c r="B230" s="4">
        <v>8.85009765625E-2</v>
      </c>
      <c r="C230" s="4">
        <v>0.1080322265625</v>
      </c>
      <c r="D230" s="4">
        <v>24.754745654752071</v>
      </c>
      <c r="E230" s="4">
        <v>-1.2004115908731592</v>
      </c>
      <c r="F230" s="5">
        <v>285.95180273972602</v>
      </c>
      <c r="G230" s="5">
        <v>21.251243975682659</v>
      </c>
      <c r="H230" s="9">
        <v>-171.10140000000001</v>
      </c>
      <c r="I230" s="9">
        <v>61.717199999999998</v>
      </c>
      <c r="J230" s="3">
        <v>43182.789154745376</v>
      </c>
      <c r="K230" s="17">
        <v>6</v>
      </c>
      <c r="L230" s="5">
        <v>30.683417108975817</v>
      </c>
      <c r="M230" s="3">
        <v>43182.45584490741</v>
      </c>
      <c r="N230" s="5">
        <v>2.0299997180700302</v>
      </c>
    </row>
    <row r="231" spans="1:14" x14ac:dyDescent="0.25">
      <c r="A231" s="3">
        <v>43182.500069444446</v>
      </c>
      <c r="B231" s="4">
        <v>7.62939453125E-2</v>
      </c>
      <c r="C231" s="4">
        <v>0.1007080078125</v>
      </c>
      <c r="D231" s="4">
        <v>24.750609422351999</v>
      </c>
      <c r="E231" s="4">
        <v>-1.1664948624461999</v>
      </c>
      <c r="F231" s="5">
        <v>466.32868493150687</v>
      </c>
      <c r="G231" s="5">
        <v>9.5986383834399724</v>
      </c>
      <c r="H231" s="9">
        <v>-171.10310000000001</v>
      </c>
      <c r="I231" s="9">
        <v>61.7254</v>
      </c>
      <c r="J231" s="3">
        <v>43182.833692129629</v>
      </c>
      <c r="K231" s="17">
        <v>24</v>
      </c>
      <c r="L231" s="5">
        <v>36.965284787525619</v>
      </c>
      <c r="M231" s="3">
        <v>43182.500381944439</v>
      </c>
      <c r="N231" s="5">
        <v>1.9999996293336153</v>
      </c>
    </row>
    <row r="232" spans="1:14" x14ac:dyDescent="0.25">
      <c r="A232" s="3">
        <v>43182.542916666665</v>
      </c>
      <c r="B232" s="4">
        <v>8.544921875E-2</v>
      </c>
      <c r="C232" s="4">
        <v>0.106201171875</v>
      </c>
      <c r="D232" s="4">
        <v>24.754745654752071</v>
      </c>
      <c r="E232" s="4">
        <v>-1.1489966348226517</v>
      </c>
      <c r="F232" s="5">
        <v>363.1209150684931</v>
      </c>
      <c r="G232" s="5">
        <v>6.7832889062333557</v>
      </c>
      <c r="H232" s="9">
        <v>-171.09800000000001</v>
      </c>
      <c r="I232" s="9">
        <v>61.733899999999998</v>
      </c>
      <c r="J232" s="3">
        <v>43182.876331828709</v>
      </c>
      <c r="K232" s="17">
        <v>6</v>
      </c>
      <c r="L232" s="5">
        <v>28.597962221573468</v>
      </c>
      <c r="M232" s="3">
        <v>43182.543020833335</v>
      </c>
      <c r="N232" s="5">
        <v>1.9299996318295598</v>
      </c>
    </row>
    <row r="233" spans="1:14" x14ac:dyDescent="0.25">
      <c r="A233" s="3">
        <v>43182.585844907408</v>
      </c>
      <c r="B233" s="4">
        <v>7.9345703125E-2</v>
      </c>
      <c r="C233" s="4">
        <v>0.1043701171875</v>
      </c>
      <c r="D233" s="4">
        <v>24.754745654752071</v>
      </c>
      <c r="E233" s="4">
        <v>-1.1118830725094426</v>
      </c>
      <c r="F233" s="5">
        <v>468.22240547945205</v>
      </c>
      <c r="G233" s="5">
        <v>30.002910931188026</v>
      </c>
      <c r="H233" s="9">
        <v>-171.09059999999999</v>
      </c>
      <c r="I233" s="9">
        <v>61.7438</v>
      </c>
      <c r="J233" s="3">
        <v>43182.919386574074</v>
      </c>
      <c r="K233" s="17">
        <v>17</v>
      </c>
      <c r="L233" s="5">
        <v>36.389744677533542</v>
      </c>
      <c r="M233" s="3">
        <v>43182.586076388892</v>
      </c>
      <c r="N233" s="5">
        <v>2.0000002579763532</v>
      </c>
    </row>
    <row r="234" spans="1:14" x14ac:dyDescent="0.25">
      <c r="A234" s="3">
        <v>43182.631585648152</v>
      </c>
      <c r="B234" s="4">
        <v>9.765625E-2</v>
      </c>
      <c r="C234" s="4">
        <v>0.120849609375</v>
      </c>
      <c r="D234" s="4">
        <v>24.750609422351999</v>
      </c>
      <c r="E234" s="4">
        <v>-1.0374164382778872</v>
      </c>
      <c r="F234" s="5">
        <v>490.60888767123282</v>
      </c>
      <c r="G234" s="5">
        <v>22.331645009221496</v>
      </c>
      <c r="H234" s="9">
        <v>-171.07839999999999</v>
      </c>
      <c r="I234" s="9">
        <v>61.752499999999998</v>
      </c>
      <c r="J234" s="3">
        <v>43182.965463425928</v>
      </c>
      <c r="K234" s="17">
        <v>46</v>
      </c>
      <c r="L234" s="5">
        <v>34.10616554426597</v>
      </c>
      <c r="M234" s="3">
        <v>43182.632152777776</v>
      </c>
      <c r="N234" s="5">
        <v>1.9599997205659747</v>
      </c>
    </row>
    <row r="235" spans="1:14" x14ac:dyDescent="0.25">
      <c r="A235" s="3">
        <v>43182.675706018519</v>
      </c>
      <c r="B235" s="4">
        <v>9.1552734375E-2</v>
      </c>
      <c r="C235" s="4">
        <v>0.11260986328125</v>
      </c>
      <c r="D235" s="4">
        <v>24.754745654752071</v>
      </c>
      <c r="E235" s="4">
        <v>-1.0343067024868446</v>
      </c>
      <c r="F235" s="5">
        <v>503.66203287671232</v>
      </c>
      <c r="G235" s="5">
        <v>13.590493966805914</v>
      </c>
      <c r="H235" s="9">
        <v>-171.06479999999999</v>
      </c>
      <c r="I235" s="9">
        <v>61.759</v>
      </c>
      <c r="J235" s="3">
        <v>43183.009236574071</v>
      </c>
      <c r="K235" s="17">
        <v>16</v>
      </c>
      <c r="L235" s="5">
        <v>25.444750545397799</v>
      </c>
      <c r="M235" s="3">
        <v>43182.675925925927</v>
      </c>
      <c r="N235" s="5">
        <v>1.9600003492087126</v>
      </c>
    </row>
    <row r="236" spans="1:14" x14ac:dyDescent="0.25">
      <c r="A236" s="3">
        <v>43182.720729166671</v>
      </c>
      <c r="B236" s="4">
        <v>8.544921875E-2</v>
      </c>
      <c r="C236" s="4">
        <v>0.106201171875</v>
      </c>
      <c r="D236" s="4">
        <v>24.750609422351999</v>
      </c>
      <c r="E236" s="4">
        <v>-1.0622742452551392</v>
      </c>
      <c r="F236" s="5">
        <v>585.83597808219179</v>
      </c>
      <c r="G236" s="5">
        <v>16.863219599788824</v>
      </c>
      <c r="H236" s="9">
        <v>-171.0532</v>
      </c>
      <c r="I236" s="9">
        <v>61.763500000000001</v>
      </c>
      <c r="J236" s="3">
        <v>43183.054733796293</v>
      </c>
      <c r="K236" s="17">
        <v>57</v>
      </c>
      <c r="L236" s="5">
        <v>39.735825539679446</v>
      </c>
      <c r="M236" s="3">
        <v>43182.72142361111</v>
      </c>
      <c r="N236" s="5">
        <v>2.0000002579763532</v>
      </c>
    </row>
    <row r="237" spans="1:14" x14ac:dyDescent="0.25">
      <c r="A237" s="3">
        <v>43182.765138888892</v>
      </c>
      <c r="B237" s="4">
        <v>9.1552734375E-2</v>
      </c>
      <c r="C237" s="4">
        <v>0.113525390625</v>
      </c>
      <c r="D237" s="4">
        <v>24.750609422351999</v>
      </c>
      <c r="E237" s="4">
        <v>-1.0094086979922849</v>
      </c>
      <c r="F237" s="5">
        <v>929.47862465753428</v>
      </c>
      <c r="G237" s="5">
        <v>9.2487047910289224</v>
      </c>
      <c r="H237" s="9">
        <v>-171.04089999999999</v>
      </c>
      <c r="I237" s="9">
        <v>61.7667</v>
      </c>
      <c r="J237" s="3">
        <v>43183.098565046297</v>
      </c>
      <c r="K237" s="17">
        <v>7</v>
      </c>
      <c r="L237" s="5">
        <v>25.444750545397799</v>
      </c>
      <c r="M237" s="3">
        <v>43182.76525462963</v>
      </c>
      <c r="N237" s="5">
        <v>1.9799999892711639</v>
      </c>
    </row>
    <row r="238" spans="1:14" x14ac:dyDescent="0.25">
      <c r="A238" s="3">
        <v>43182.809641203705</v>
      </c>
      <c r="B238" s="4">
        <v>9.46044921875E-2</v>
      </c>
      <c r="C238" s="4">
        <v>0.11444091796875</v>
      </c>
      <c r="D238" s="4">
        <v>24.750609422351999</v>
      </c>
      <c r="E238" s="4">
        <v>-1.0870964243958952</v>
      </c>
      <c r="F238" s="5">
        <v>756.81189041095888</v>
      </c>
      <c r="G238" s="5">
        <v>14.760334581469486</v>
      </c>
      <c r="H238" s="9">
        <v>-171.0335</v>
      </c>
      <c r="I238" s="9">
        <v>61.7697</v>
      </c>
      <c r="J238" s="3">
        <v>43183.143414351849</v>
      </c>
      <c r="K238" s="17">
        <v>37</v>
      </c>
      <c r="L238" s="5">
        <v>35.708200383693274</v>
      </c>
      <c r="M238" s="3">
        <v>43182.810104166667</v>
      </c>
      <c r="N238" s="5">
        <v>2.0000002579763532</v>
      </c>
    </row>
    <row r="239" spans="1:14" x14ac:dyDescent="0.25">
      <c r="A239" s="3">
        <v>43182.853009259255</v>
      </c>
      <c r="B239" s="4">
        <v>9.1552734375E-2</v>
      </c>
      <c r="C239" s="4">
        <v>0.11444091796875</v>
      </c>
      <c r="D239" s="4">
        <v>24.754745654752071</v>
      </c>
      <c r="E239" s="4">
        <v>-1.1952769633971911</v>
      </c>
      <c r="F239" s="5">
        <v>125.25608767123288</v>
      </c>
      <c r="G239" s="5">
        <v>32.005199861303026</v>
      </c>
      <c r="H239" s="9">
        <v>-171.03229999999999</v>
      </c>
      <c r="I239" s="9">
        <v>61.7744</v>
      </c>
      <c r="J239" s="3">
        <v>43183.186400578699</v>
      </c>
      <c r="K239" s="17">
        <v>4</v>
      </c>
      <c r="L239" s="5">
        <v>23.935889397688776</v>
      </c>
      <c r="M239" s="3">
        <v>43182.853090277778</v>
      </c>
      <c r="N239" s="5">
        <v>1.9900004379451275</v>
      </c>
    </row>
    <row r="240" spans="1:14" x14ac:dyDescent="0.25">
      <c r="A240" s="3">
        <v>43182.896701388891</v>
      </c>
      <c r="B240" s="4">
        <v>9.1552734375E-2</v>
      </c>
      <c r="C240" s="4">
        <v>0.11077880859375</v>
      </c>
      <c r="D240" s="4">
        <v>24.754745654752071</v>
      </c>
      <c r="E240" s="4">
        <v>-1.2762264567009538</v>
      </c>
      <c r="F240" s="5">
        <v>28.94687123287671</v>
      </c>
      <c r="G240" s="5">
        <v>8.885124270228081</v>
      </c>
      <c r="H240" s="9">
        <v>-171.03389999999999</v>
      </c>
      <c r="I240" s="9">
        <v>61.780500000000004</v>
      </c>
      <c r="J240" s="3">
        <v>43183.230092361111</v>
      </c>
      <c r="K240" s="17">
        <v>4</v>
      </c>
      <c r="L240" s="5">
        <v>25.041695192995235</v>
      </c>
      <c r="M240" s="3">
        <v>43182.896782407406</v>
      </c>
      <c r="N240" s="5">
        <v>2.0199998980388045</v>
      </c>
    </row>
    <row r="241" spans="1:14" x14ac:dyDescent="0.25">
      <c r="A241" s="3">
        <v>43182.941365740742</v>
      </c>
      <c r="B241" s="4">
        <v>8.23974609375E-2</v>
      </c>
      <c r="C241" s="4">
        <v>0.10345458984375</v>
      </c>
      <c r="D241" s="4">
        <v>24.754745654752071</v>
      </c>
      <c r="E241" s="4">
        <v>-1.2792930353323868</v>
      </c>
      <c r="F241" s="5">
        <v>0.47343013698630143</v>
      </c>
      <c r="G241" s="5">
        <v>17.059621256851582</v>
      </c>
      <c r="H241" s="9">
        <v>-171.03620000000001</v>
      </c>
      <c r="I241" s="9">
        <v>61.787599999999998</v>
      </c>
      <c r="J241" s="3">
        <v>43183.274815162033</v>
      </c>
      <c r="K241" s="17">
        <v>9</v>
      </c>
      <c r="L241" s="5">
        <v>24.769586826590949</v>
      </c>
      <c r="M241" s="3">
        <v>43182.941504629634</v>
      </c>
      <c r="N241" s="5">
        <v>1.9700007978826761</v>
      </c>
    </row>
    <row r="242" spans="1:14" x14ac:dyDescent="0.25">
      <c r="A242" s="3">
        <v>43182.984097222223</v>
      </c>
      <c r="B242" s="4">
        <v>8.544921875E-2</v>
      </c>
      <c r="C242" s="4">
        <v>0.10986328125</v>
      </c>
      <c r="D242" s="4">
        <v>24.754745654752071</v>
      </c>
      <c r="E242" s="4">
        <v>-1.2854245620073925</v>
      </c>
      <c r="F242" s="5">
        <v>0.40579726027397262</v>
      </c>
      <c r="G242" s="5">
        <v>16.863219599788824</v>
      </c>
      <c r="H242" s="9">
        <v>-171.03469999999999</v>
      </c>
      <c r="I242" s="9">
        <v>61.796900000000001</v>
      </c>
      <c r="J242" s="3">
        <v>43183.317731828698</v>
      </c>
      <c r="K242" s="17">
        <v>25</v>
      </c>
      <c r="L242" s="5">
        <v>35.015185156248627</v>
      </c>
      <c r="M242" s="3">
        <v>43182.984421296293</v>
      </c>
      <c r="N242" s="5">
        <v>1.9700001692399383</v>
      </c>
    </row>
    <row r="243" spans="1:14" x14ac:dyDescent="0.25">
      <c r="A243" s="3">
        <v>43183.027199074073</v>
      </c>
      <c r="B243" s="4">
        <v>7.9345703125E-2</v>
      </c>
      <c r="C243" s="4">
        <v>0.10345458984375</v>
      </c>
      <c r="D243" s="4">
        <v>24.754745654752071</v>
      </c>
      <c r="E243" s="4">
        <v>-1.3068678033810102</v>
      </c>
      <c r="F243" s="5">
        <v>0.40579726027397262</v>
      </c>
      <c r="G243" s="5">
        <v>15.634598901019483</v>
      </c>
      <c r="H243" s="9">
        <v>-171.02619999999999</v>
      </c>
      <c r="I243" s="9">
        <v>61.805399999999999</v>
      </c>
      <c r="J243" s="3">
        <v>43183.360590856486</v>
      </c>
      <c r="K243" s="17">
        <v>4</v>
      </c>
      <c r="L243" s="5">
        <v>29.772948131433264</v>
      </c>
      <c r="M243" s="3">
        <v>43183.027280092589</v>
      </c>
      <c r="N243" s="5">
        <v>1.9499992718920112</v>
      </c>
    </row>
    <row r="244" spans="1:14" x14ac:dyDescent="0.25">
      <c r="A244" s="3">
        <v>43183.115763888884</v>
      </c>
      <c r="B244" s="4">
        <v>7.62939453125E-2</v>
      </c>
      <c r="C244" s="4">
        <v>9.796142578125E-2</v>
      </c>
      <c r="D244" s="4">
        <v>24.750609422351999</v>
      </c>
      <c r="E244" s="4">
        <v>-1.2762264567009538</v>
      </c>
      <c r="F244" s="5">
        <v>0.40579726027397262</v>
      </c>
      <c r="G244" s="5">
        <v>28.955024371859842</v>
      </c>
      <c r="H244" s="9">
        <v>-170.98509999999999</v>
      </c>
      <c r="I244" s="9">
        <v>61.821399999999997</v>
      </c>
      <c r="J244" s="3">
        <v>43183.449224305557</v>
      </c>
      <c r="K244" s="17">
        <v>10</v>
      </c>
      <c r="L244" s="5">
        <v>25.041695192995235</v>
      </c>
      <c r="M244" s="3">
        <v>43183.115914351853</v>
      </c>
      <c r="N244" s="5">
        <v>2.0199998980388045</v>
      </c>
    </row>
    <row r="245" spans="1:14" x14ac:dyDescent="0.25">
      <c r="A245" s="3">
        <v>43183.205497685187</v>
      </c>
      <c r="B245" s="4">
        <v>7.62939453125E-2</v>
      </c>
      <c r="C245" s="4">
        <v>0.10345458984375</v>
      </c>
      <c r="D245" s="4">
        <v>24.754745654752071</v>
      </c>
      <c r="E245" s="4">
        <v>-1.2526979416448967</v>
      </c>
      <c r="F245" s="5">
        <v>0.40579726027397262</v>
      </c>
      <c r="G245" s="5">
        <v>23.50863052206368</v>
      </c>
      <c r="H245" s="9">
        <v>-170.93369999999999</v>
      </c>
      <c r="I245" s="9">
        <v>61.8277</v>
      </c>
      <c r="J245" s="3">
        <v>43183.538889004631</v>
      </c>
      <c r="K245" s="17">
        <v>4</v>
      </c>
      <c r="L245" s="5">
        <v>21.874832716361876</v>
      </c>
      <c r="M245" s="3">
        <v>43183.205578703702</v>
      </c>
      <c r="N245" s="5">
        <v>1.9899998093023896</v>
      </c>
    </row>
    <row r="246" spans="1:14" x14ac:dyDescent="0.25">
      <c r="A246" s="3">
        <v>43183.247731481482</v>
      </c>
      <c r="B246" s="4">
        <v>8.544921875E-2</v>
      </c>
      <c r="C246" s="4">
        <v>0.10528564453125</v>
      </c>
      <c r="D246" s="4">
        <v>24.754745654752071</v>
      </c>
      <c r="E246" s="4">
        <v>-1.2024650153477978</v>
      </c>
      <c r="F246" s="5">
        <v>0.40579726027397262</v>
      </c>
      <c r="G246" s="5">
        <v>5.1264000819477049</v>
      </c>
      <c r="H246" s="9">
        <v>-170.91329999999999</v>
      </c>
      <c r="I246" s="9">
        <v>61.8277</v>
      </c>
      <c r="J246" s="3">
        <v>43183.581123032411</v>
      </c>
      <c r="K246" s="17">
        <v>4</v>
      </c>
      <c r="L246" s="5">
        <v>29.888130267523309</v>
      </c>
      <c r="M246" s="3">
        <v>43183.247812500005</v>
      </c>
      <c r="N246" s="5">
        <v>1.9700001692399383</v>
      </c>
    </row>
    <row r="247" spans="1:14" x14ac:dyDescent="0.25">
      <c r="A247" s="3">
        <v>43183.292858796296</v>
      </c>
      <c r="B247" s="4">
        <v>7.01904296875E-2</v>
      </c>
      <c r="C247" s="4">
        <v>9.1552734375E-2</v>
      </c>
      <c r="D247" s="4">
        <v>24.754745654752071</v>
      </c>
      <c r="E247" s="4">
        <v>-1.1757514731846754</v>
      </c>
      <c r="F247" s="5">
        <v>0.40579726027397262</v>
      </c>
      <c r="G247" s="5">
        <v>20.115708054496153</v>
      </c>
      <c r="H247" s="9">
        <v>-170.90049999999999</v>
      </c>
      <c r="I247" s="9">
        <v>61.828899999999997</v>
      </c>
      <c r="J247" s="3">
        <v>43183.626307754632</v>
      </c>
      <c r="K247" s="17">
        <v>9</v>
      </c>
      <c r="L247" s="5">
        <v>27.501344197658181</v>
      </c>
      <c r="M247" s="3">
        <v>43183.292997685188</v>
      </c>
      <c r="N247" s="5">
        <v>2.0100000780075788</v>
      </c>
    </row>
    <row r="248" spans="1:14" x14ac:dyDescent="0.25">
      <c r="A248" s="3">
        <v>43183.422465277778</v>
      </c>
      <c r="B248" s="4">
        <v>4.57763671875E-2</v>
      </c>
      <c r="C248" s="4">
        <v>7.32421875E-2</v>
      </c>
      <c r="D248" s="4">
        <v>24.754745654752071</v>
      </c>
      <c r="E248" s="4">
        <v>-1.1623792236009081</v>
      </c>
      <c r="F248" s="5">
        <v>89.478295890410948</v>
      </c>
      <c r="G248" s="5">
        <v>23.794272950536634</v>
      </c>
      <c r="H248" s="9">
        <v>-170.90469999999999</v>
      </c>
      <c r="I248" s="9">
        <v>61.831699999999998</v>
      </c>
      <c r="J248" s="3">
        <v>43183.755926041667</v>
      </c>
      <c r="K248" s="17">
        <v>10</v>
      </c>
      <c r="L248" s="5">
        <v>34.714494524349021</v>
      </c>
      <c r="M248" s="3">
        <v>43183.422615740739</v>
      </c>
      <c r="N248" s="5">
        <v>1.9899998093023896</v>
      </c>
    </row>
    <row r="249" spans="1:14" x14ac:dyDescent="0.25">
      <c r="A249" s="3">
        <v>43183.510462962964</v>
      </c>
      <c r="B249" s="4">
        <v>4.2724609375E-2</v>
      </c>
      <c r="C249" s="4">
        <v>6.77490234375E-2</v>
      </c>
      <c r="D249" s="4">
        <v>24.754745654752071</v>
      </c>
      <c r="E249" s="4">
        <v>-1.0757240086579145</v>
      </c>
      <c r="F249" s="5">
        <v>346.95665753424657</v>
      </c>
      <c r="G249" s="5">
        <v>25.577783542214448</v>
      </c>
      <c r="H249" s="9">
        <v>-170.91579999999999</v>
      </c>
      <c r="I249" s="9">
        <v>61.841999999999999</v>
      </c>
      <c r="J249" s="3">
        <v>43183.843865046299</v>
      </c>
      <c r="K249" s="17">
        <v>5</v>
      </c>
      <c r="L249" s="5">
        <v>43.531152167372454</v>
      </c>
      <c r="M249" s="3">
        <v>43183.510555555556</v>
      </c>
      <c r="N249" s="5">
        <v>2.0599998068064451</v>
      </c>
    </row>
    <row r="250" spans="1:14" x14ac:dyDescent="0.25">
      <c r="A250" s="3">
        <v>43183.552835648152</v>
      </c>
      <c r="B250" s="4">
        <v>3.662109375E-2</v>
      </c>
      <c r="C250" s="4">
        <v>5.4931640625E-2</v>
      </c>
      <c r="D250" s="4">
        <v>24.754745654752071</v>
      </c>
      <c r="E250" s="4">
        <v>-1.0488140285529539</v>
      </c>
      <c r="F250" s="5">
        <v>365.96149589041096</v>
      </c>
      <c r="G250" s="5">
        <v>25.176716940609712</v>
      </c>
      <c r="H250" s="9">
        <v>-170.91489999999999</v>
      </c>
      <c r="I250" s="9">
        <v>61.848700000000001</v>
      </c>
      <c r="J250" s="3">
        <v>43183.886226620372</v>
      </c>
      <c r="K250" s="17">
        <v>4</v>
      </c>
      <c r="L250" s="5">
        <v>17.824235824643825</v>
      </c>
      <c r="M250" s="3">
        <v>43183.552916666667</v>
      </c>
      <c r="N250" s="5">
        <v>2.0199998980388045</v>
      </c>
    </row>
    <row r="251" spans="1:14" x14ac:dyDescent="0.25">
      <c r="A251" s="3">
        <v>43183.59652777778</v>
      </c>
      <c r="B251" s="4">
        <v>3.35693359375E-2</v>
      </c>
      <c r="C251" s="4">
        <v>4.94384765625E-2</v>
      </c>
      <c r="D251" s="4">
        <v>24.754745654752071</v>
      </c>
      <c r="E251" s="4">
        <v>-1.0125229062663266</v>
      </c>
      <c r="F251" s="5">
        <v>486.00985205479452</v>
      </c>
      <c r="G251" s="5">
        <v>14.069867747572125</v>
      </c>
      <c r="H251" s="9">
        <v>-170.9085</v>
      </c>
      <c r="I251" s="9">
        <v>61.854700000000001</v>
      </c>
      <c r="J251" s="3">
        <v>43183.930220023147</v>
      </c>
      <c r="K251" s="17">
        <v>30</v>
      </c>
      <c r="L251" s="5">
        <v>30.570951080819093</v>
      </c>
      <c r="M251" s="3">
        <v>43183.596909722226</v>
      </c>
      <c r="N251" s="5">
        <v>1.9900004379451275</v>
      </c>
    </row>
    <row r="252" spans="1:14" x14ac:dyDescent="0.25">
      <c r="A252" s="3">
        <v>43183.639351851853</v>
      </c>
      <c r="B252" s="4">
        <v>3.35693359375E-2</v>
      </c>
      <c r="C252" s="4">
        <v>6.134033203125E-2</v>
      </c>
      <c r="D252" s="4">
        <v>24.754745654752071</v>
      </c>
      <c r="E252" s="4">
        <v>-0.95846389800345833</v>
      </c>
      <c r="F252" s="5">
        <v>553.16929863013695</v>
      </c>
      <c r="G252" s="5">
        <v>7.6928124515598792</v>
      </c>
      <c r="H252" s="9">
        <v>-170.8973</v>
      </c>
      <c r="I252" s="9">
        <v>61.86</v>
      </c>
      <c r="J252" s="3">
        <v>43183.97274351852</v>
      </c>
      <c r="K252" s="17">
        <v>4</v>
      </c>
      <c r="L252" s="5">
        <v>30.683417108975817</v>
      </c>
      <c r="M252" s="3">
        <v>43183.639432870375</v>
      </c>
      <c r="N252" s="5">
        <v>1.9600003492087126</v>
      </c>
    </row>
    <row r="253" spans="1:14" x14ac:dyDescent="0.25">
      <c r="A253" s="3">
        <v>43183.725543981476</v>
      </c>
      <c r="B253" s="4">
        <v>3.0517578125E-3</v>
      </c>
      <c r="C253" s="4">
        <v>2.471923828125E-2</v>
      </c>
      <c r="D253" s="4">
        <v>24.754745654752071</v>
      </c>
      <c r="E253" s="4">
        <v>-1.0311964083023213</v>
      </c>
      <c r="F253" s="5">
        <v>379.28517260273975</v>
      </c>
      <c r="G253" s="5">
        <v>3.62430749400795</v>
      </c>
      <c r="H253" s="9">
        <v>-170.87129999999999</v>
      </c>
      <c r="I253" s="9">
        <v>61.8688</v>
      </c>
      <c r="J253" s="3">
        <v>43184.058923495373</v>
      </c>
      <c r="K253" s="17">
        <v>3</v>
      </c>
      <c r="L253" s="5">
        <v>25.176716940609712</v>
      </c>
      <c r="M253" s="3">
        <v>43183.725613425922</v>
      </c>
      <c r="N253" s="5">
        <v>2.009999449364841</v>
      </c>
    </row>
    <row r="254" spans="1:14" x14ac:dyDescent="0.25">
      <c r="A254" s="3">
        <v>43183.769155092596</v>
      </c>
      <c r="B254" s="4">
        <v>6.103515625E-3</v>
      </c>
      <c r="C254" s="4">
        <v>2.5634765625E-2</v>
      </c>
      <c r="D254" s="4">
        <v>24.750609422351999</v>
      </c>
      <c r="E254" s="4">
        <v>-1.0508855121325951</v>
      </c>
      <c r="F254" s="5">
        <v>284.05808219178084</v>
      </c>
      <c r="G254" s="5">
        <v>17.059621256851582</v>
      </c>
      <c r="H254" s="9">
        <v>-170.86609999999999</v>
      </c>
      <c r="I254" s="9">
        <v>61.872500000000002</v>
      </c>
      <c r="J254" s="3">
        <v>43184.103136574071</v>
      </c>
      <c r="K254" s="17">
        <v>55</v>
      </c>
      <c r="L254" s="5">
        <v>56.495670191444084</v>
      </c>
      <c r="M254" s="3">
        <v>43183.769826388889</v>
      </c>
      <c r="N254" s="5">
        <v>2.0000002579763532</v>
      </c>
    </row>
    <row r="255" spans="1:14" x14ac:dyDescent="0.25">
      <c r="A255" s="3">
        <v>43183.81554398148</v>
      </c>
      <c r="B255" s="4"/>
      <c r="C255" s="4">
        <v>1.8310546875E-2</v>
      </c>
      <c r="D255" s="4">
        <v>24.750609422351999</v>
      </c>
      <c r="E255" s="4">
        <v>-1.1139470257130597</v>
      </c>
      <c r="F255" s="5">
        <v>189.84548493150683</v>
      </c>
      <c r="G255" s="5">
        <v>8.1096144559941834</v>
      </c>
      <c r="H255" s="9">
        <v>-170.87260000000001</v>
      </c>
      <c r="I255" s="9">
        <v>61.875300000000003</v>
      </c>
      <c r="J255" s="3">
        <v>43184.149050925924</v>
      </c>
      <c r="K255" s="17">
        <v>14</v>
      </c>
      <c r="L255" s="5">
        <v>27.000823372266851</v>
      </c>
      <c r="M255" s="3">
        <v>43183.815740740742</v>
      </c>
      <c r="N255" s="5">
        <v>2.0000002579763532</v>
      </c>
    </row>
    <row r="256" spans="1:14" x14ac:dyDescent="0.25">
      <c r="A256" s="3">
        <v>43183.859768518523</v>
      </c>
      <c r="B256" s="4">
        <v>3.96728515625E-2</v>
      </c>
      <c r="C256" s="4">
        <v>8.148193359375E-2</v>
      </c>
      <c r="D256" s="4">
        <v>24.754745654752071</v>
      </c>
      <c r="E256" s="4">
        <v>-1.1314807005927605</v>
      </c>
      <c r="F256" s="5">
        <v>92.115978082191788</v>
      </c>
      <c r="G256" s="5">
        <v>11.762787085494146</v>
      </c>
      <c r="H256" s="9">
        <v>-170.88679999999999</v>
      </c>
      <c r="I256" s="9">
        <v>61.881999999999998</v>
      </c>
      <c r="J256" s="3">
        <v>43184.193263888883</v>
      </c>
      <c r="K256" s="17">
        <v>13</v>
      </c>
      <c r="L256" s="5">
        <v>45.089610745289853</v>
      </c>
      <c r="M256" s="3">
        <v>43183.859953703708</v>
      </c>
      <c r="N256" s="5">
        <v>2.000000886619091</v>
      </c>
    </row>
    <row r="257" spans="1:14" x14ac:dyDescent="0.25">
      <c r="A257" s="3">
        <v>43183.902662037042</v>
      </c>
      <c r="B257" s="4"/>
      <c r="C257" s="4">
        <v>1.556396484375E-2</v>
      </c>
      <c r="D257" s="4">
        <v>24.750609422351999</v>
      </c>
      <c r="E257" s="4">
        <v>-1.1448768327746848</v>
      </c>
      <c r="F257" s="5">
        <v>10.550728767123289</v>
      </c>
      <c r="G257" s="5">
        <v>10.579844096122505</v>
      </c>
      <c r="H257" s="9">
        <v>-170.90620000000001</v>
      </c>
      <c r="I257" s="9">
        <v>61.889600000000002</v>
      </c>
      <c r="J257" s="3">
        <v>43184.236215277786</v>
      </c>
      <c r="K257" s="17">
        <v>18</v>
      </c>
      <c r="L257" s="5">
        <v>27.377006184146428</v>
      </c>
      <c r="M257" s="3">
        <v>43183.902905092589</v>
      </c>
      <c r="N257" s="5">
        <v>1.9999990006908774</v>
      </c>
    </row>
    <row r="258" spans="1:14" x14ac:dyDescent="0.25">
      <c r="A258" s="3">
        <v>43184.035451388889</v>
      </c>
      <c r="B258" s="4"/>
      <c r="C258" s="4">
        <v>3.662109375E-3</v>
      </c>
      <c r="D258" s="4">
        <v>24.754745654752071</v>
      </c>
      <c r="E258" s="4">
        <v>-1.2414338510465655</v>
      </c>
      <c r="F258" s="5">
        <v>0.40579726027397262</v>
      </c>
      <c r="G258" s="5">
        <v>14.98357108617108</v>
      </c>
      <c r="H258" s="9">
        <v>-170.9717</v>
      </c>
      <c r="I258" s="9">
        <v>61.924199999999999</v>
      </c>
      <c r="J258" s="3">
        <v>43184.369108796294</v>
      </c>
      <c r="K258" s="17">
        <v>27</v>
      </c>
      <c r="L258" s="5">
        <v>34.814976770966204</v>
      </c>
      <c r="M258" s="3">
        <v>43184.035798611112</v>
      </c>
      <c r="N258" s="5">
        <v>2.0000002579763532</v>
      </c>
    </row>
    <row r="259" spans="1:14" x14ac:dyDescent="0.25">
      <c r="A259" s="3">
        <v>43184.078287037039</v>
      </c>
      <c r="B259" s="4"/>
      <c r="C259" s="4"/>
      <c r="D259" s="4">
        <v>24.754745654752071</v>
      </c>
      <c r="E259" s="4">
        <v>-1.2301624217510039</v>
      </c>
      <c r="F259" s="5">
        <v>0.40579726027397262</v>
      </c>
      <c r="G259" s="5">
        <v>18.915092797282924</v>
      </c>
      <c r="H259" s="9">
        <v>-170.98060000000001</v>
      </c>
      <c r="I259" s="9">
        <v>61.936</v>
      </c>
      <c r="J259" s="3">
        <v>43184.411666550928</v>
      </c>
      <c r="K259" s="17">
        <v>3</v>
      </c>
      <c r="L259" s="5">
        <v>38.371715147057003</v>
      </c>
      <c r="M259" s="3">
        <v>43184.078356481477</v>
      </c>
      <c r="N259" s="5">
        <v>2.009999449364841</v>
      </c>
    </row>
    <row r="260" spans="1:14" x14ac:dyDescent="0.25">
      <c r="A260" s="3">
        <v>43184.121666666666</v>
      </c>
      <c r="B260" s="4"/>
      <c r="C260" s="4"/>
      <c r="D260" s="4">
        <v>24.750609422351999</v>
      </c>
      <c r="E260" s="4">
        <v>-1.1973309972143511</v>
      </c>
      <c r="F260" s="5">
        <v>0.40579726027397262</v>
      </c>
      <c r="G260" s="5">
        <v>26.619729544329093</v>
      </c>
      <c r="H260" s="9">
        <v>-170.98259999999999</v>
      </c>
      <c r="I260" s="9">
        <v>61.948999999999998</v>
      </c>
      <c r="J260" s="3">
        <v>43184.455080671294</v>
      </c>
      <c r="K260" s="17">
        <v>6</v>
      </c>
      <c r="L260" s="5">
        <v>24.356088036182193</v>
      </c>
      <c r="M260" s="3">
        <v>43184.121770833328</v>
      </c>
      <c r="N260" s="5">
        <v>2.0299997180700302</v>
      </c>
    </row>
    <row r="261" spans="1:14" x14ac:dyDescent="0.25">
      <c r="A261" s="3">
        <v>43184.211956018524</v>
      </c>
      <c r="B261" s="4"/>
      <c r="C261" s="4"/>
      <c r="D261" s="4">
        <v>24.750609422351999</v>
      </c>
      <c r="E261" s="4">
        <v>-1.2045181961814251</v>
      </c>
      <c r="F261" s="5">
        <v>0.40579726027397262</v>
      </c>
      <c r="G261" s="5">
        <v>17.824235824643825</v>
      </c>
      <c r="H261" s="9">
        <v>-170.96610000000001</v>
      </c>
      <c r="I261" s="9">
        <v>61.966200000000001</v>
      </c>
      <c r="J261" s="3">
        <v>43184.545532407399</v>
      </c>
      <c r="K261" s="17">
        <v>20</v>
      </c>
      <c r="L261" s="5">
        <v>36.196149628787047</v>
      </c>
      <c r="M261" s="3">
        <v>43184.212222222224</v>
      </c>
      <c r="N261" s="5">
        <v>2.000000886619091</v>
      </c>
    </row>
    <row r="262" spans="1:14" x14ac:dyDescent="0.25">
      <c r="A262" s="3">
        <v>43184.296759259261</v>
      </c>
      <c r="B262" s="4"/>
      <c r="C262" s="4"/>
      <c r="D262" s="4">
        <v>24.754745654752071</v>
      </c>
      <c r="E262" s="4">
        <v>-1.1880859244901671</v>
      </c>
      <c r="F262" s="5">
        <v>0.40579726027397262</v>
      </c>
      <c r="G262" s="5">
        <v>10.263095898622556</v>
      </c>
      <c r="H262" s="9">
        <v>-170.9512</v>
      </c>
      <c r="I262" s="9">
        <v>61.970999999999997</v>
      </c>
      <c r="J262" s="3">
        <v>43184.630497569444</v>
      </c>
      <c r="K262" s="17">
        <v>34</v>
      </c>
      <c r="L262" s="5">
        <v>37.155429103393082</v>
      </c>
      <c r="M262" s="3">
        <v>43184.2971875</v>
      </c>
      <c r="N262" s="5">
        <v>2.0100000780075788</v>
      </c>
    </row>
    <row r="263" spans="1:14" x14ac:dyDescent="0.25">
      <c r="A263" s="3">
        <v>43184.385451388887</v>
      </c>
      <c r="B263" s="4"/>
      <c r="C263" s="4"/>
      <c r="D263" s="4">
        <v>24.754745654752071</v>
      </c>
      <c r="E263" s="4">
        <v>-1.2270871207276173</v>
      </c>
      <c r="F263" s="5">
        <v>17.65218082191781</v>
      </c>
      <c r="G263" s="5">
        <v>2.5625587331231401</v>
      </c>
      <c r="H263" s="9">
        <v>-170.95959999999999</v>
      </c>
      <c r="I263" s="9">
        <v>61.9679</v>
      </c>
      <c r="J263" s="3">
        <v>43184.719456018523</v>
      </c>
      <c r="K263" s="17">
        <v>57</v>
      </c>
      <c r="L263" s="5">
        <v>50.357154310773979</v>
      </c>
      <c r="M263" s="3">
        <v>43184.386145833334</v>
      </c>
      <c r="N263" s="5">
        <v>1.9999996293336153</v>
      </c>
    </row>
    <row r="264" spans="1:14" x14ac:dyDescent="0.25">
      <c r="A264" s="3">
        <v>43184.516886574071</v>
      </c>
      <c r="B264" s="4"/>
      <c r="C264" s="4"/>
      <c r="D264" s="4">
        <v>24.750609422351999</v>
      </c>
      <c r="E264" s="4">
        <v>-1.0384528928203736</v>
      </c>
      <c r="F264" s="5">
        <v>722.79255342465751</v>
      </c>
      <c r="G264" s="5">
        <v>5.1264000819477049</v>
      </c>
      <c r="H264" s="9">
        <v>-171.01320000000001</v>
      </c>
      <c r="I264" s="9">
        <v>61.965200000000003</v>
      </c>
      <c r="J264" s="3">
        <v>43184.850265740744</v>
      </c>
      <c r="K264" s="17">
        <v>3</v>
      </c>
      <c r="L264" s="5">
        <v>23.364574999450181</v>
      </c>
      <c r="M264" s="3">
        <v>43184.516956018517</v>
      </c>
      <c r="N264" s="5">
        <v>2.0399995381012559</v>
      </c>
    </row>
    <row r="265" spans="1:14" x14ac:dyDescent="0.25">
      <c r="A265" s="3">
        <v>43184.559328703705</v>
      </c>
      <c r="B265" s="4"/>
      <c r="C265" s="4"/>
      <c r="D265" s="4">
        <v>24.754745654752071</v>
      </c>
      <c r="E265" s="4">
        <v>-0.93971180149060274</v>
      </c>
      <c r="F265" s="5">
        <v>1095.5173369863014</v>
      </c>
      <c r="G265" s="5">
        <v>13.832217183463559</v>
      </c>
      <c r="H265" s="9">
        <v>-171.03049999999999</v>
      </c>
      <c r="I265" s="9">
        <v>61.966999999999999</v>
      </c>
      <c r="J265" s="3">
        <v>43184.892812499995</v>
      </c>
      <c r="K265" s="17">
        <v>12</v>
      </c>
      <c r="L265" s="5">
        <v>23.50863052206368</v>
      </c>
      <c r="M265" s="3">
        <v>43184.55950231482</v>
      </c>
      <c r="N265" s="5">
        <v>2.000000886619091</v>
      </c>
    </row>
    <row r="266" spans="1:14" x14ac:dyDescent="0.25">
      <c r="A266" s="3">
        <v>43184.602824074071</v>
      </c>
      <c r="B266" s="4"/>
      <c r="C266" s="4"/>
      <c r="D266" s="4">
        <v>24.754745654752071</v>
      </c>
      <c r="E266" s="4">
        <v>-0.95533995734149357</v>
      </c>
      <c r="F266" s="5">
        <v>946.0486794520549</v>
      </c>
      <c r="G266" s="5">
        <v>15.42057079299024</v>
      </c>
      <c r="H266" s="9">
        <v>-171.04259999999999</v>
      </c>
      <c r="I266" s="9">
        <v>61.9696</v>
      </c>
      <c r="J266" s="3">
        <v>43184.936747337961</v>
      </c>
      <c r="K266" s="17">
        <v>50</v>
      </c>
      <c r="L266" s="5">
        <v>51.610803399676165</v>
      </c>
      <c r="M266" s="3">
        <v>43184.603437500002</v>
      </c>
      <c r="N266" s="5">
        <v>2.0300003467127681</v>
      </c>
    </row>
    <row r="267" spans="1:14" x14ac:dyDescent="0.25">
      <c r="A267" s="3">
        <v>43184.647662037038</v>
      </c>
      <c r="B267" s="4"/>
      <c r="C267" s="4"/>
      <c r="D267" s="4">
        <v>24.750609422351999</v>
      </c>
      <c r="E267" s="4">
        <v>-0.96366921463999233</v>
      </c>
      <c r="F267" s="5">
        <v>996.43517260273961</v>
      </c>
      <c r="G267" s="5">
        <v>7.6928124515598792</v>
      </c>
      <c r="H267" s="9">
        <v>-171.0504</v>
      </c>
      <c r="I267" s="9">
        <v>61.9711</v>
      </c>
      <c r="J267" s="3">
        <v>43184.981052777781</v>
      </c>
      <c r="K267" s="17">
        <v>4</v>
      </c>
      <c r="L267" s="5">
        <v>24.769586826590949</v>
      </c>
      <c r="M267" s="3">
        <v>43184.647743055553</v>
      </c>
      <c r="N267" s="5">
        <v>2.0399995381012559</v>
      </c>
    </row>
    <row r="268" spans="1:14" x14ac:dyDescent="0.25">
      <c r="A268" s="3">
        <v>43184.691157407404</v>
      </c>
      <c r="B268" s="4"/>
      <c r="C268" s="4"/>
      <c r="D268" s="4">
        <v>24.750609422351999</v>
      </c>
      <c r="E268" s="4">
        <v>-0.98967236846482365</v>
      </c>
      <c r="F268" s="5">
        <v>663.68141917808225</v>
      </c>
      <c r="G268" s="5">
        <v>16.863219599788824</v>
      </c>
      <c r="H268" s="9">
        <v>-171.0556</v>
      </c>
      <c r="I268" s="9">
        <v>61.971800000000002</v>
      </c>
      <c r="J268" s="3">
        <v>43185.024559837962</v>
      </c>
      <c r="K268" s="17">
        <v>5</v>
      </c>
      <c r="L268" s="5">
        <v>15.634598901019483</v>
      </c>
      <c r="M268" s="3">
        <v>43184.691250000003</v>
      </c>
      <c r="N268" s="5">
        <v>2.0300003467127681</v>
      </c>
    </row>
    <row r="269" spans="1:14" x14ac:dyDescent="0.25">
      <c r="A269" s="3">
        <v>43184.733425925922</v>
      </c>
      <c r="B269" s="4"/>
      <c r="C269" s="4"/>
      <c r="D269" s="4">
        <v>24.754745654752071</v>
      </c>
      <c r="E269" s="4">
        <v>-1.019787215849135</v>
      </c>
      <c r="F269" s="5">
        <v>499.46879452054793</v>
      </c>
      <c r="G269" s="5">
        <v>23.50863052206368</v>
      </c>
      <c r="H269" s="9">
        <v>-171.0581</v>
      </c>
      <c r="I269" s="9">
        <v>61.970700000000001</v>
      </c>
      <c r="J269" s="3">
        <v>43185.066816666666</v>
      </c>
      <c r="K269" s="17">
        <v>4</v>
      </c>
      <c r="L269" s="5">
        <v>18.737541767367901</v>
      </c>
      <c r="M269" s="3">
        <v>43184.733506944445</v>
      </c>
      <c r="N269" s="5">
        <v>2.0400001667439938</v>
      </c>
    </row>
    <row r="270" spans="1:14" x14ac:dyDescent="0.25">
      <c r="A270" s="3">
        <v>43184.909768518519</v>
      </c>
      <c r="B270" s="4"/>
      <c r="C270" s="4"/>
      <c r="D270" s="4">
        <v>24.754745654752071</v>
      </c>
      <c r="E270" s="4">
        <v>-1.1531154565744828</v>
      </c>
      <c r="F270" s="5">
        <v>5.4782630136986299</v>
      </c>
      <c r="G270" s="5">
        <v>12.040607741165621</v>
      </c>
      <c r="H270" s="9">
        <v>-171.11269999999999</v>
      </c>
      <c r="I270" s="9">
        <v>61.9557</v>
      </c>
      <c r="J270" s="3">
        <v>43185.243159143516</v>
      </c>
      <c r="K270" s="17">
        <v>4</v>
      </c>
      <c r="L270" s="5">
        <v>27.000823372266851</v>
      </c>
      <c r="M270" s="3">
        <v>43184.909849537042</v>
      </c>
      <c r="N270" s="5">
        <v>2.0500006154179573</v>
      </c>
    </row>
    <row r="271" spans="1:14" x14ac:dyDescent="0.25">
      <c r="A271" s="3">
        <v>43184.998229166667</v>
      </c>
      <c r="B271" s="4"/>
      <c r="C271" s="4"/>
      <c r="D271" s="4">
        <v>24.754745654752071</v>
      </c>
      <c r="E271" s="4">
        <v>-1.1551744999776474</v>
      </c>
      <c r="F271" s="5">
        <v>0.40579726027397262</v>
      </c>
      <c r="G271" s="5">
        <v>23.651858175449533</v>
      </c>
      <c r="H271" s="9">
        <v>-171.17670000000001</v>
      </c>
      <c r="I271" s="9">
        <v>61.9544</v>
      </c>
      <c r="J271" s="3">
        <v>43185.331619675919</v>
      </c>
      <c r="K271" s="17">
        <v>4</v>
      </c>
      <c r="L271" s="5">
        <v>25.31106515548699</v>
      </c>
      <c r="M271" s="3">
        <v>43184.998310185183</v>
      </c>
      <c r="N271" s="5">
        <v>2.060000435449183</v>
      </c>
    </row>
    <row r="272" spans="1:14" x14ac:dyDescent="0.25">
      <c r="A272" s="3">
        <v>43185.082916666666</v>
      </c>
      <c r="B272" s="4"/>
      <c r="C272" s="4"/>
      <c r="D272" s="4">
        <v>24.754745654752071</v>
      </c>
      <c r="E272" s="4">
        <v>-1.1819197976955138</v>
      </c>
      <c r="F272" s="5">
        <v>0.40579726027397262</v>
      </c>
      <c r="G272" s="5">
        <v>15.42057079299024</v>
      </c>
      <c r="H272" s="9">
        <v>-171.23820000000001</v>
      </c>
      <c r="I272" s="9">
        <v>61.960599999999999</v>
      </c>
      <c r="J272" s="3">
        <v>43185.416307407409</v>
      </c>
      <c r="K272" s="17">
        <v>4</v>
      </c>
      <c r="L272" s="5">
        <v>22.180367236951216</v>
      </c>
      <c r="M272" s="3">
        <v>43185.082997685182</v>
      </c>
      <c r="N272" s="5">
        <v>2.0399995381012559</v>
      </c>
    </row>
    <row r="273" spans="1:14" x14ac:dyDescent="0.25">
      <c r="A273" s="3">
        <v>43185.126134259262</v>
      </c>
      <c r="B273" s="4"/>
      <c r="C273" s="4"/>
      <c r="D273" s="4">
        <v>24.754745654752071</v>
      </c>
      <c r="E273" s="4">
        <v>-1.1479667762307031</v>
      </c>
      <c r="F273" s="5">
        <v>0.40579726027397262</v>
      </c>
      <c r="G273" s="5">
        <v>6.2795806410970254</v>
      </c>
      <c r="H273" s="9">
        <v>-171.26230000000001</v>
      </c>
      <c r="I273" s="9">
        <v>61.965400000000002</v>
      </c>
      <c r="J273" s="3">
        <v>43185.459535995375</v>
      </c>
      <c r="K273" s="17">
        <v>5</v>
      </c>
      <c r="L273" s="5">
        <v>19.609810688868148</v>
      </c>
      <c r="M273" s="3">
        <v>43185.126226851848</v>
      </c>
      <c r="N273" s="5">
        <v>2.0899992669001222</v>
      </c>
    </row>
    <row r="274" spans="1:14" x14ac:dyDescent="0.25">
      <c r="A274" s="3">
        <v>43185.16883101852</v>
      </c>
      <c r="B274" s="4"/>
      <c r="C274" s="4"/>
      <c r="D274" s="4">
        <v>24.754745654752071</v>
      </c>
      <c r="E274" s="4">
        <v>-1.1654660444787055</v>
      </c>
      <c r="F274" s="5">
        <v>0.40579726027397262</v>
      </c>
      <c r="G274" s="5">
        <v>9.5986383834399724</v>
      </c>
      <c r="H274" s="9">
        <v>-171.2774</v>
      </c>
      <c r="I274" s="9">
        <v>61.969900000000003</v>
      </c>
      <c r="J274" s="3">
        <v>43185.502244560186</v>
      </c>
      <c r="K274" s="17">
        <v>6</v>
      </c>
      <c r="L274" s="5">
        <v>30.458110087174013</v>
      </c>
      <c r="M274" s="3">
        <v>43185.168935185182</v>
      </c>
      <c r="N274" s="5">
        <v>2.0699996268376708</v>
      </c>
    </row>
    <row r="275" spans="1:14" x14ac:dyDescent="0.25">
      <c r="A275" s="3">
        <v>43185.214328703703</v>
      </c>
      <c r="B275" s="4"/>
      <c r="C275" s="4"/>
      <c r="D275" s="4">
        <v>24.754745654752071</v>
      </c>
      <c r="E275" s="4">
        <v>-1.1448768327746848</v>
      </c>
      <c r="F275" s="5">
        <v>0.40579726027397262</v>
      </c>
      <c r="G275" s="5">
        <v>11.762787085494146</v>
      </c>
      <c r="H275" s="9">
        <v>-171.28819999999999</v>
      </c>
      <c r="I275" s="9">
        <v>61.973199999999999</v>
      </c>
      <c r="J275" s="3">
        <v>43185.548206018517</v>
      </c>
      <c r="K275" s="17">
        <v>46</v>
      </c>
      <c r="L275" s="5">
        <v>31.896930106932917</v>
      </c>
      <c r="M275" s="3">
        <v>43185.214895833335</v>
      </c>
      <c r="N275" s="5">
        <v>2.0000002579763532</v>
      </c>
    </row>
    <row r="276" spans="1:14" x14ac:dyDescent="0.25">
      <c r="A276" s="3">
        <v>43185.257719907408</v>
      </c>
      <c r="B276" s="4"/>
      <c r="C276" s="4"/>
      <c r="D276" s="4">
        <v>24.754745654752071</v>
      </c>
      <c r="E276" s="4">
        <v>-1.1376648190206424</v>
      </c>
      <c r="F276" s="5">
        <v>0.40579726027397262</v>
      </c>
      <c r="G276" s="5">
        <v>28.597962221573468</v>
      </c>
      <c r="H276" s="9">
        <v>-171.29499999999999</v>
      </c>
      <c r="I276" s="9">
        <v>61.973999999999997</v>
      </c>
      <c r="J276" s="3">
        <v>43185.591099074081</v>
      </c>
      <c r="K276" s="17">
        <v>3</v>
      </c>
      <c r="L276" s="5">
        <v>23.935889397688776</v>
      </c>
      <c r="M276" s="3">
        <v>43185.257789351846</v>
      </c>
      <c r="N276" s="5">
        <v>2.039998909458518</v>
      </c>
    </row>
    <row r="277" spans="1:14" x14ac:dyDescent="0.25">
      <c r="A277" s="3">
        <v>43185.301539351851</v>
      </c>
      <c r="B277" s="4"/>
      <c r="C277" s="4"/>
      <c r="D277" s="4">
        <v>24.754745654752071</v>
      </c>
      <c r="E277" s="4">
        <v>-1.1520858430150724</v>
      </c>
      <c r="F277" s="5">
        <v>0.40579726027397262</v>
      </c>
      <c r="G277" s="5">
        <v>12.312251505818908</v>
      </c>
      <c r="H277" s="9">
        <v>-171.30250000000001</v>
      </c>
      <c r="I277" s="9">
        <v>61.973100000000002</v>
      </c>
      <c r="J277" s="3">
        <v>43185.634918402779</v>
      </c>
      <c r="K277" s="17">
        <v>3</v>
      </c>
      <c r="L277" s="5">
        <v>26.362833079025062</v>
      </c>
      <c r="M277" s="3">
        <v>43185.301608796297</v>
      </c>
      <c r="N277" s="5">
        <v>2.0499999867752194</v>
      </c>
    </row>
    <row r="278" spans="1:14" x14ac:dyDescent="0.25">
      <c r="A278" s="3">
        <v>43185.387916666667</v>
      </c>
      <c r="B278" s="4"/>
      <c r="C278" s="4"/>
      <c r="D278" s="4">
        <v>24.754745654752071</v>
      </c>
      <c r="E278" s="4">
        <v>-1.1459068752136545</v>
      </c>
      <c r="F278" s="5">
        <v>10.888893150684931</v>
      </c>
      <c r="G278" s="5">
        <v>14.760334581469486</v>
      </c>
      <c r="H278" s="9">
        <v>-171.32759999999999</v>
      </c>
      <c r="I278" s="9">
        <v>61.966700000000003</v>
      </c>
      <c r="J278" s="3">
        <v>43185.721747685187</v>
      </c>
      <c r="K278" s="17">
        <v>42</v>
      </c>
      <c r="L278" s="5">
        <v>45.733236848476203</v>
      </c>
      <c r="M278" s="3">
        <v>43185.388437500005</v>
      </c>
      <c r="N278" s="5">
        <v>2.0000002579763532</v>
      </c>
    </row>
    <row r="279" spans="1:14" x14ac:dyDescent="0.25">
      <c r="A279" s="3">
        <v>43185.431284722217</v>
      </c>
      <c r="B279" s="4"/>
      <c r="C279" s="4"/>
      <c r="D279" s="4">
        <v>24.750609422351999</v>
      </c>
      <c r="E279" s="4">
        <v>-1.1304497993765494</v>
      </c>
      <c r="F279" s="5">
        <v>72.502443835616432</v>
      </c>
      <c r="G279" s="5">
        <v>28.115428602347141</v>
      </c>
      <c r="H279" s="9">
        <v>-171.34889999999999</v>
      </c>
      <c r="I279" s="9">
        <v>61.9634</v>
      </c>
      <c r="J279" s="3">
        <v>43185.764675231476</v>
      </c>
      <c r="K279" s="17">
        <v>4</v>
      </c>
      <c r="L279" s="5">
        <v>26.233509635957589</v>
      </c>
      <c r="M279" s="3">
        <v>43185.43136574074</v>
      </c>
      <c r="N279" s="5">
        <v>2.060000435449183</v>
      </c>
    </row>
    <row r="280" spans="1:14" x14ac:dyDescent="0.25">
      <c r="A280" s="3">
        <v>43185.780358796299</v>
      </c>
      <c r="B280" s="4"/>
      <c r="C280" s="4"/>
      <c r="D280" s="4">
        <v>24.754745654752071</v>
      </c>
      <c r="E280" s="4">
        <v>-0.92302622085048824</v>
      </c>
      <c r="F280" s="5">
        <v>397.95184657534247</v>
      </c>
      <c r="G280" s="5">
        <v>6.7832889062333557</v>
      </c>
      <c r="H280" s="9">
        <v>-171.52440000000001</v>
      </c>
      <c r="I280" s="9">
        <v>61.9803</v>
      </c>
      <c r="J280" s="3">
        <v>43186.114177430558</v>
      </c>
      <c r="K280" s="17">
        <v>41</v>
      </c>
      <c r="L280" s="5">
        <v>33.279890944682272</v>
      </c>
      <c r="M280" s="3">
        <v>43185.780868055561</v>
      </c>
      <c r="N280" s="5">
        <v>2.0700002554804087</v>
      </c>
    </row>
    <row r="281" spans="1:14" x14ac:dyDescent="0.25">
      <c r="A281" s="3">
        <v>43186.61137731481</v>
      </c>
      <c r="B281" s="4">
        <v>7.01904296875E-2</v>
      </c>
      <c r="C281" s="4">
        <v>8.7890625E-2</v>
      </c>
      <c r="D281" s="4">
        <v>24.750609422351999</v>
      </c>
      <c r="E281" s="4">
        <v>-0.68137962923589157</v>
      </c>
      <c r="F281" s="5">
        <v>764.7925698630138</v>
      </c>
      <c r="G281" s="5">
        <v>22.331645009221496</v>
      </c>
      <c r="H281" s="9"/>
      <c r="I281" s="9"/>
      <c r="J281" s="3"/>
      <c r="K281" s="17">
        <v>0</v>
      </c>
      <c r="L281" s="5"/>
      <c r="M281" s="3"/>
      <c r="N281" s="5"/>
    </row>
    <row r="282" spans="1:14" x14ac:dyDescent="0.25">
      <c r="A282" s="3">
        <v>43186.653043981481</v>
      </c>
      <c r="B282" s="4">
        <v>8.544921875E-2</v>
      </c>
      <c r="C282" s="4">
        <v>0.1080322265625</v>
      </c>
      <c r="D282" s="4">
        <v>24.750609422351999</v>
      </c>
      <c r="E282" s="4">
        <v>-0.68984147267804019</v>
      </c>
      <c r="F282" s="5">
        <v>1034.0390520547946</v>
      </c>
      <c r="G282" s="5">
        <v>24.356088036182193</v>
      </c>
      <c r="H282" s="9"/>
      <c r="I282" s="9"/>
      <c r="J282" s="3"/>
      <c r="K282" s="17">
        <v>0</v>
      </c>
      <c r="L282" s="5"/>
      <c r="M282" s="3"/>
      <c r="N282" s="5"/>
    </row>
    <row r="283" spans="1:14" x14ac:dyDescent="0.25">
      <c r="A283" s="3">
        <v>43187.078668981485</v>
      </c>
      <c r="B283" s="4">
        <v>0.1617431640625</v>
      </c>
      <c r="C283" s="4">
        <v>0.18768310546875</v>
      </c>
      <c r="D283" s="4">
        <v>24.750609422351999</v>
      </c>
      <c r="E283" s="4">
        <v>-0.95221545343395064</v>
      </c>
      <c r="F283" s="5">
        <v>0.40579726027397262</v>
      </c>
      <c r="G283" s="5">
        <v>16.463595202270298</v>
      </c>
      <c r="H283" s="9"/>
      <c r="I283" s="9"/>
      <c r="J283" s="3"/>
      <c r="K283" s="17">
        <v>0</v>
      </c>
      <c r="L283" s="5"/>
      <c r="M283" s="3"/>
      <c r="N283" s="5"/>
    </row>
    <row r="284" spans="1:14" x14ac:dyDescent="0.25">
      <c r="A284" s="3">
        <v>43189.466585648144</v>
      </c>
      <c r="B284" s="4">
        <v>0.335693359375</v>
      </c>
      <c r="C284" s="4">
        <v>0.3570556640625</v>
      </c>
      <c r="D284" s="4">
        <v>24.754745654752071</v>
      </c>
      <c r="E284" s="4">
        <v>-0.67820537410227644</v>
      </c>
      <c r="F284" s="5">
        <v>342.96631780821917</v>
      </c>
      <c r="G284" s="5">
        <v>10.263095898622556</v>
      </c>
      <c r="H284" s="9"/>
      <c r="I284" s="9"/>
      <c r="J284" s="3"/>
      <c r="K284" s="17">
        <v>0</v>
      </c>
      <c r="L284" s="5"/>
      <c r="M284" s="3"/>
      <c r="N284" s="5"/>
    </row>
    <row r="285" spans="1:14" x14ac:dyDescent="0.25">
      <c r="A285" s="3">
        <v>43191.437604166669</v>
      </c>
      <c r="B285" s="4">
        <v>0.439453125</v>
      </c>
      <c r="C285" s="4">
        <v>0.4559326171875</v>
      </c>
      <c r="D285" s="4">
        <v>24.750609422351999</v>
      </c>
      <c r="E285" s="4">
        <v>-1.3262459473395438</v>
      </c>
      <c r="F285" s="5">
        <v>152.78266849315068</v>
      </c>
      <c r="G285" s="5">
        <v>4.4392222748428809</v>
      </c>
      <c r="H285" s="9"/>
      <c r="I285" s="9"/>
      <c r="J285" s="3"/>
      <c r="K285" s="17">
        <v>0</v>
      </c>
      <c r="L285" s="5"/>
      <c r="M285" s="3"/>
      <c r="N285" s="5"/>
    </row>
    <row r="286" spans="1:14" x14ac:dyDescent="0.25">
      <c r="A286" s="3">
        <v>43195.363888888889</v>
      </c>
      <c r="B286" s="4">
        <v>0.1373291015625</v>
      </c>
      <c r="C286" s="4">
        <v>0.150146484375</v>
      </c>
      <c r="D286" s="4">
        <v>24.750609422351999</v>
      </c>
      <c r="E286" s="4">
        <v>-0.50806542548031075</v>
      </c>
      <c r="F286" s="5">
        <v>8.8599068493150686</v>
      </c>
      <c r="G286" s="5">
        <v>19.26546456539451</v>
      </c>
      <c r="H286" s="9"/>
      <c r="I286" s="9"/>
      <c r="J286" s="3"/>
      <c r="K286" s="17">
        <v>0</v>
      </c>
      <c r="L286" s="5"/>
      <c r="M286" s="3"/>
      <c r="N286" s="5"/>
    </row>
    <row r="287" spans="1:14" x14ac:dyDescent="0.25">
      <c r="A287" s="3">
        <v>43195.7894212963</v>
      </c>
      <c r="B287" s="4">
        <v>8.23974609375E-2</v>
      </c>
      <c r="C287" s="4">
        <v>0.10345458984375</v>
      </c>
      <c r="D287" s="4">
        <v>24.750609422351999</v>
      </c>
      <c r="E287" s="4">
        <v>-0.61884582246329956</v>
      </c>
      <c r="F287" s="5">
        <v>387.26585205479455</v>
      </c>
      <c r="G287" s="5">
        <v>22.927284294430571</v>
      </c>
      <c r="H287" s="9"/>
      <c r="I287" s="9"/>
      <c r="J287" s="3"/>
      <c r="K287" s="17">
        <v>0</v>
      </c>
      <c r="L287" s="5"/>
      <c r="M287" s="3"/>
      <c r="N287" s="5"/>
    </row>
    <row r="288" spans="1:14" x14ac:dyDescent="0.25">
      <c r="A288" s="3">
        <v>43195.831087962964</v>
      </c>
      <c r="B288" s="4">
        <v>8.23974609375E-2</v>
      </c>
      <c r="C288" s="4">
        <v>0.1043701171875</v>
      </c>
      <c r="D288" s="4">
        <v>24.750609422351999</v>
      </c>
      <c r="E288" s="4">
        <v>-0.64537070410972319</v>
      </c>
      <c r="F288" s="5">
        <v>158.4638301369863</v>
      </c>
      <c r="G288" s="5">
        <v>19.779822812305841</v>
      </c>
      <c r="H288" s="9"/>
      <c r="I288" s="9"/>
      <c r="J288" s="3"/>
      <c r="K288" s="17">
        <v>0</v>
      </c>
      <c r="L288" s="5"/>
      <c r="M288" s="3"/>
      <c r="N288" s="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F71" sqref="F7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 Conversion</vt:lpstr>
      <vt:lpstr>Bottom</vt:lpstr>
      <vt:lpstr>Profile</vt:lpstr>
      <vt:lpstr>Surface</vt:lpstr>
      <vt:lpstr>Rough Plots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P. Langis</dc:creator>
  <cp:lastModifiedBy>Daniel P. Langis</cp:lastModifiedBy>
  <dcterms:created xsi:type="dcterms:W3CDTF">2018-03-02T17:32:11Z</dcterms:created>
  <dcterms:modified xsi:type="dcterms:W3CDTF">2018-07-11T17:32:52Z</dcterms:modified>
</cp:coreProperties>
</file>