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40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15" i="1" l="1"/>
  <c r="H8" i="1"/>
  <c r="G15" i="1"/>
  <c r="G13" i="1"/>
  <c r="H12" i="1"/>
  <c r="H11" i="1"/>
  <c r="H10" i="1"/>
  <c r="H9" i="1"/>
  <c r="H7" i="1"/>
  <c r="H6" i="1"/>
  <c r="H5" i="1"/>
  <c r="H4" i="1"/>
  <c r="G3" i="1"/>
  <c r="G12" i="1"/>
  <c r="G11" i="1"/>
  <c r="G10" i="1"/>
  <c r="G9" i="1"/>
  <c r="G8" i="1"/>
  <c r="G7" i="1"/>
  <c r="G6" i="1"/>
  <c r="G5" i="1"/>
  <c r="G4" i="1"/>
  <c r="F4" i="1"/>
  <c r="F5" i="1"/>
  <c r="F6" i="1"/>
  <c r="F13" i="1"/>
  <c r="F14" i="1"/>
  <c r="F17" i="1"/>
  <c r="F18" i="1"/>
  <c r="F7" i="1"/>
  <c r="F8" i="1"/>
  <c r="F15" i="1"/>
  <c r="F16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<sst xmlns="http://schemas.openxmlformats.org/spreadsheetml/2006/main" count="39" uniqueCount="31">
  <si>
    <t>Pin</t>
  </si>
  <si>
    <t>Assignment</t>
  </si>
  <si>
    <t>A15</t>
  </si>
  <si>
    <t>A14</t>
  </si>
  <si>
    <t>A8</t>
  </si>
  <si>
    <t>A5</t>
  </si>
  <si>
    <t>A2</t>
  </si>
  <si>
    <t>A0</t>
  </si>
  <si>
    <t>Initial Value</t>
  </si>
  <si>
    <t>TEMP_SWITCH</t>
  </si>
  <si>
    <t>GPS_ON</t>
  </si>
  <si>
    <t>GPS_TX</t>
  </si>
  <si>
    <t>GPS_RX</t>
  </si>
  <si>
    <t>LOW</t>
  </si>
  <si>
    <t>SDA</t>
  </si>
  <si>
    <t>SCL</t>
  </si>
  <si>
    <t>IRIDIUM_POWER</t>
  </si>
  <si>
    <t>IRIDIUM_ON_OFF</t>
  </si>
  <si>
    <t>IRIDIUM_RX</t>
  </si>
  <si>
    <t>IRIDIUM_TX</t>
  </si>
  <si>
    <t>ACCEL_CS</t>
  </si>
  <si>
    <t>SDCARD_CS</t>
  </si>
  <si>
    <t>RTC_CS</t>
  </si>
  <si>
    <t>SHUTDOWN</t>
  </si>
  <si>
    <t>HIGH</t>
  </si>
  <si>
    <t>statement1</t>
  </si>
  <si>
    <t>statement2</t>
  </si>
  <si>
    <t>statement 3</t>
  </si>
  <si>
    <t>Wire.begin();</t>
  </si>
  <si>
    <t>SENSOR_POWER_5V</t>
  </si>
  <si>
    <t>SENSOR_POWER_3V3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</si>
</sst>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tabSelected="1" workbookViewId="0">
      <selection activeCell="C15" sqref="C15"/>
    </sheetView>
  </sheetViews>
  <sheetFormatPr defaultRowHeight="15" x14ac:dyDescent="0.25"/>
  <cols>
    <col min="3" max="3" width="20.140625" bestFit="1" customWidth="1"/>
    <col min="4" max="4" width="11.7109375" bestFit="1" customWidth="1"/>
    <col min="6" max="6" width="29.140625" customWidth="1"/>
    <col min="7" max="7" width="41.5703125" bestFit="1" customWidth="1"/>
    <col min="8" max="8" width="40" customWidth="1"/>
    <col min="9" max="9" width="11.5703125" bestFit="1" customWidth="1"/>
  </cols>
  <sheetData>
    <row r="2" spans="2:8" x14ac:dyDescent="0.25">
      <c r="B2" t="s">
        <v>0</v>
      </c>
      <c r="C2" t="s">
        <v>1</v>
      </c>
      <c r="D2" t="s">
        <v>8</v>
      </c>
      <c r="F2" t="s">
        <v>25</v>
      </c>
      <c r="G2" t="s">
        <v>26</v>
      </c>
      <c r="H2" t="s">
        <v>27</v>
      </c>
    </row>
    <row r="3" spans="2:8" x14ac:dyDescent="0.25">
      <c r="B3" s="1">
        <v>3</v>
      </c>
      <c r="C3" s="2" t="s">
        <v>9</v>
      </c>
      <c r="D3" t="s">
        <v>13</v>
      </c>
      <c r="F3" t="str">
        <f>"#define " &amp; C3 &amp; " " &amp; B3</f>
        <v>#define TEMP_SWITCH 3</v>
      </c>
      <c r="G3" t="str">
        <f t="shared" ref="G3:G12" si="0">"pinMode(" &amp; B3 &amp; ",OUTPUT);"</f>
        <v>pinMode(3,OUTPUT);</v>
      </c>
      <c r="H3" t="str">
        <f>"digitalWrite(" &amp; C3 &amp; "," &amp; D3 &amp; ");"</f>
        <v>digitalWrite(TEMP_SWITCH,LOW);</v>
      </c>
    </row>
    <row r="4" spans="2:8" x14ac:dyDescent="0.25">
      <c r="B4" s="1">
        <v>6</v>
      </c>
      <c r="C4" t="s">
        <v>29</v>
      </c>
      <c r="D4" t="s">
        <v>13</v>
      </c>
      <c r="F4" t="str">
        <f t="shared" ref="F4:F12" si="1">"#define " &amp; C4 &amp; " " &amp; B4</f>
        <v>#define SENSOR_POWER_5V 6</v>
      </c>
      <c r="G4" t="str">
        <f t="shared" si="0"/>
        <v>pinMode(6,OUTPUT);</v>
      </c>
      <c r="H4" t="str">
        <f>"digitalWrite(" &amp; C4 &amp; "," &amp; D4 &amp; ");"</f>
        <v>digitalWrite(SENSOR_POWER_5V,LOW);</v>
      </c>
    </row>
    <row r="5" spans="2:8" x14ac:dyDescent="0.25">
      <c r="B5" s="1">
        <v>8</v>
      </c>
      <c r="C5" t="s">
        <v>30</v>
      </c>
      <c r="D5" t="s">
        <v>13</v>
      </c>
      <c r="F5" t="str">
        <f t="shared" si="1"/>
        <v>#define SENSOR_POWER_3V3 8</v>
      </c>
      <c r="G5" t="str">
        <f t="shared" si="0"/>
        <v>pinMode(8,OUTPUT);</v>
      </c>
      <c r="H5" t="str">
        <f>"digitalWrite(" &amp; C5 &amp; "," &amp; D5 &amp; ");"</f>
        <v>digitalWrite(SENSOR_POWER_3V3,LOW);</v>
      </c>
    </row>
    <row r="6" spans="2:8" x14ac:dyDescent="0.25">
      <c r="B6" s="1">
        <v>9</v>
      </c>
      <c r="C6" t="s">
        <v>10</v>
      </c>
      <c r="D6" t="s">
        <v>13</v>
      </c>
      <c r="F6" t="str">
        <f t="shared" si="1"/>
        <v>#define GPS_ON 9</v>
      </c>
      <c r="G6" t="str">
        <f t="shared" si="0"/>
        <v>pinMode(9,OUTPUT);</v>
      </c>
      <c r="H6" t="str">
        <f>"digitalWrite(" &amp; C6 &amp; "," &amp; D6 &amp; ");"</f>
        <v>digitalWrite(GPS_ON,LOW);</v>
      </c>
    </row>
    <row r="7" spans="2:8" x14ac:dyDescent="0.25">
      <c r="B7" s="1">
        <v>44</v>
      </c>
      <c r="C7" t="s">
        <v>16</v>
      </c>
      <c r="D7" t="s">
        <v>13</v>
      </c>
      <c r="F7" t="str">
        <f t="shared" si="1"/>
        <v>#define IRIDIUM_POWER 44</v>
      </c>
      <c r="G7" t="str">
        <f t="shared" si="0"/>
        <v>pinMode(44,OUTPUT);</v>
      </c>
      <c r="H7" t="str">
        <f>"digitalWrite(" &amp; C7 &amp; "," &amp; D7 &amp; ");"</f>
        <v>digitalWrite(IRIDIUM_POWER,LOW);</v>
      </c>
    </row>
    <row r="8" spans="2:8" x14ac:dyDescent="0.25">
      <c r="B8" s="1">
        <v>47</v>
      </c>
      <c r="C8" t="s">
        <v>17</v>
      </c>
      <c r="D8" t="s">
        <v>13</v>
      </c>
      <c r="F8" t="str">
        <f t="shared" si="1"/>
        <v>#define IRIDIUM_ON_OFF 47</v>
      </c>
      <c r="G8" t="str">
        <f t="shared" si="0"/>
        <v>pinMode(47,OUTPUT);</v>
      </c>
      <c r="H8" t="str">
        <f>"digitalWrite(" &amp; C8 &amp; "," &amp; D8 &amp; ");"</f>
        <v>digitalWrite(IRIDIUM_ON_OFF,LOW);</v>
      </c>
    </row>
    <row r="9" spans="2:8" x14ac:dyDescent="0.25">
      <c r="B9" s="1" t="s">
        <v>4</v>
      </c>
      <c r="C9" t="s">
        <v>20</v>
      </c>
      <c r="D9" t="s">
        <v>24</v>
      </c>
      <c r="F9" t="str">
        <f t="shared" si="1"/>
        <v>#define ACCEL_CS A8</v>
      </c>
      <c r="G9" t="str">
        <f t="shared" si="0"/>
        <v>pinMode(A8,OUTPUT);</v>
      </c>
      <c r="H9" t="str">
        <f t="shared" ref="H9:H12" si="2">"digitalWrite(" &amp; C9 &amp; "," &amp; D9 &amp; ");"</f>
        <v>digitalWrite(ACCEL_CS,HIGH);</v>
      </c>
    </row>
    <row r="10" spans="2:8" x14ac:dyDescent="0.25">
      <c r="B10" s="1" t="s">
        <v>5</v>
      </c>
      <c r="C10" t="s">
        <v>21</v>
      </c>
      <c r="D10" t="s">
        <v>24</v>
      </c>
      <c r="F10" t="str">
        <f t="shared" si="1"/>
        <v>#define SDCARD_CS A5</v>
      </c>
      <c r="G10" t="str">
        <f t="shared" si="0"/>
        <v>pinMode(A5,OUTPUT);</v>
      </c>
      <c r="H10" t="str">
        <f t="shared" si="2"/>
        <v>digitalWrite(SDCARD_CS,HIGH);</v>
      </c>
    </row>
    <row r="11" spans="2:8" x14ac:dyDescent="0.25">
      <c r="B11" s="1" t="s">
        <v>6</v>
      </c>
      <c r="C11" t="s">
        <v>22</v>
      </c>
      <c r="D11" t="s">
        <v>24</v>
      </c>
      <c r="F11" t="str">
        <f t="shared" si="1"/>
        <v>#define RTC_CS A2</v>
      </c>
      <c r="G11" t="str">
        <f t="shared" si="0"/>
        <v>pinMode(A2,OUTPUT);</v>
      </c>
      <c r="H11" t="str">
        <f t="shared" si="2"/>
        <v>digitalWrite(RTC_CS,HIGH);</v>
      </c>
    </row>
    <row r="12" spans="2:8" x14ac:dyDescent="0.25">
      <c r="B12" s="1" t="s">
        <v>7</v>
      </c>
      <c r="C12" t="s">
        <v>23</v>
      </c>
      <c r="D12" t="s">
        <v>24</v>
      </c>
      <c r="F12" t="str">
        <f t="shared" si="1"/>
        <v>#define SHUTDOWN A0</v>
      </c>
      <c r="G12" t="str">
        <f t="shared" si="0"/>
        <v>pinMode(A0,OUTPUT);</v>
      </c>
      <c r="H12" t="str">
        <f t="shared" si="2"/>
        <v>digitalWrite(SHUTDOWN,HIGH);</v>
      </c>
    </row>
    <row r="13" spans="2:8" x14ac:dyDescent="0.25">
      <c r="B13" s="1">
        <v>11</v>
      </c>
      <c r="C13" t="s">
        <v>12</v>
      </c>
      <c r="F13" t="str">
        <f t="shared" ref="F13:F18" si="3">"#define " &amp; C13 &amp; " " &amp; B13</f>
        <v>#define GPS_RX 11</v>
      </c>
      <c r="G13" t="str">
        <f>"SoftwareSerial ss(" &amp; C13 &amp; "," &amp; C14 &amp; ");"</f>
        <v>SoftwareSerial ss(GPS_RX,GPS_TX);</v>
      </c>
    </row>
    <row r="14" spans="2:8" x14ac:dyDescent="0.25">
      <c r="B14" s="1">
        <v>12</v>
      </c>
      <c r="C14" t="s">
        <v>11</v>
      </c>
      <c r="F14" t="str">
        <f t="shared" si="3"/>
        <v>#define GPS_TX 12</v>
      </c>
    </row>
    <row r="15" spans="2:8" x14ac:dyDescent="0.25">
      <c r="B15" s="1" t="s">
        <v>2</v>
      </c>
      <c r="C15" t="s">
        <v>18</v>
      </c>
      <c r="F15" t="str">
        <f t="shared" si="3"/>
        <v>#define IRIDIUM_RX A15</v>
      </c>
      <c r="G15" t="str">
        <f>"SoftwareSerial nss(" &amp; C15 &amp; "," &amp; C16 &amp; ");"</f>
        <v>SoftwareSerial nss(IRIDIUM_RX,IRIDIUM_TX);</v>
      </c>
      <c r="H15" t="str">
        <f>"IridiumSBD isbd(nss," &amp; C8 &amp; ");"</f>
        <v>IridiumSBD isbd(nss,IRIDIUM_ON_OFF);</v>
      </c>
    </row>
    <row r="16" spans="2:8" x14ac:dyDescent="0.25">
      <c r="B16" s="1" t="s">
        <v>3</v>
      </c>
      <c r="C16" t="s">
        <v>19</v>
      </c>
      <c r="F16" t="str">
        <f t="shared" si="3"/>
        <v>#define IRIDIUM_TX A14</v>
      </c>
    </row>
    <row r="17" spans="2:7" x14ac:dyDescent="0.25">
      <c r="B17" s="1">
        <v>20</v>
      </c>
      <c r="C17" t="s">
        <v>14</v>
      </c>
      <c r="F17" t="str">
        <f t="shared" si="3"/>
        <v>#define SDA 20</v>
      </c>
      <c r="G17" t="s">
        <v>28</v>
      </c>
    </row>
    <row r="18" spans="2:7" x14ac:dyDescent="0.25">
      <c r="B18" s="1">
        <v>21</v>
      </c>
      <c r="C18" t="s">
        <v>15</v>
      </c>
      <c r="F18" t="str">
        <f t="shared" si="3"/>
        <v>#define SCL 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dcterms:created xsi:type="dcterms:W3CDTF">2016-05-09T17:46:48Z</dcterms:created>
  <dcterms:modified xsi:type="dcterms:W3CDTF">2016-05-09T20:29:43Z</dcterms:modified>
</cp:coreProperties>
</file>