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All Info" sheetId="2" r:id="rId1"/>
    <sheet name="HE18-01 Deployment Sheet" sheetId="6" r:id="rId2"/>
    <sheet name="AQ18-01 Deployment Sheet" sheetId="8" r:id="rId3"/>
    <sheet name="Iridium SBD Modems" sheetId="1" r:id="rId4"/>
    <sheet name="Temperature" sheetId="3" r:id="rId5"/>
    <sheet name="PAR" sheetId="4" r:id="rId6"/>
    <sheet name="Fluorometer" sheetId="5" r:id="rId7"/>
  </sheets>
  <definedNames>
    <definedName name="_xlnm.Print_Area" localSheetId="0">'All Info'!$B$3:$H$57</definedName>
  </definedNames>
  <calcPr calcId="145621"/>
</workbook>
</file>

<file path=xl/calcChain.xml><?xml version="1.0" encoding="utf-8"?>
<calcChain xmlns="http://schemas.openxmlformats.org/spreadsheetml/2006/main">
  <c r="G27" i="2" l="1"/>
  <c r="D27" i="2"/>
  <c r="H5" i="3" l="1"/>
  <c r="H4" i="3"/>
  <c r="H3" i="3"/>
  <c r="D26" i="2" l="1"/>
</calcChain>
</file>

<file path=xl/comments1.xml><?xml version="1.0" encoding="utf-8"?>
<comments xmlns="http://schemas.openxmlformats.org/spreadsheetml/2006/main">
  <authors>
    <author>Author</author>
  </authors>
  <commentList>
    <comment ref="F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Temp Sensor Broke after Calibrating.  Average of SN 101, 102, 104, and 106 used for these values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Temp Sensor Broke after Calibrating.  Average of SN 101, 102, 104, and 106 used for these values</t>
        </r>
      </text>
    </comment>
  </commentList>
</comments>
</file>

<file path=xl/sharedStrings.xml><?xml version="1.0" encoding="utf-8"?>
<sst xmlns="http://schemas.openxmlformats.org/spreadsheetml/2006/main" count="334" uniqueCount="150">
  <si>
    <t>IMEI</t>
  </si>
  <si>
    <t>Pop Up S/N</t>
  </si>
  <si>
    <t>RockSEVEN CODE</t>
  </si>
  <si>
    <t>RockSEVEN S/N</t>
  </si>
  <si>
    <t>SYN-CWQ</t>
  </si>
  <si>
    <t>300434063823800</t>
  </si>
  <si>
    <t>WHH-DEW</t>
  </si>
  <si>
    <t>300434063924230</t>
  </si>
  <si>
    <t>SHN-DTF</t>
  </si>
  <si>
    <t>300434063826810</t>
  </si>
  <si>
    <t>SHH-FGC</t>
  </si>
  <si>
    <t>300434063925210</t>
  </si>
  <si>
    <t>WNN-CLM</t>
  </si>
  <si>
    <t>300434063921240</t>
  </si>
  <si>
    <t>300434063928220</t>
  </si>
  <si>
    <t>SNN-RDQ</t>
  </si>
  <si>
    <t>PAR</t>
  </si>
  <si>
    <t>S/N</t>
  </si>
  <si>
    <r>
      <t xml:space="preserve">m </t>
    </r>
    <r>
      <rPr>
        <b/>
        <sz val="11"/>
        <color theme="1"/>
        <rFont val="Calibri"/>
        <family val="2"/>
        <scheme val="minor"/>
      </rPr>
      <t>(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Calibri"/>
        <family val="2"/>
        <scheme val="minor"/>
      </rPr>
      <t>A/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Calibri"/>
        <family val="2"/>
        <scheme val="minor"/>
      </rPr>
      <t>molm-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s-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)</t>
    </r>
  </si>
  <si>
    <r>
      <t>PAR</t>
    </r>
    <r>
      <rPr>
        <b/>
        <vertAlign val="subscript"/>
        <sz val="11"/>
        <color theme="1"/>
        <rFont val="Calibri"/>
        <family val="2"/>
        <scheme val="minor"/>
      </rPr>
      <t>0</t>
    </r>
  </si>
  <si>
    <t>A</t>
  </si>
  <si>
    <t>B</t>
  </si>
  <si>
    <t>C</t>
  </si>
  <si>
    <t>Deployment</t>
  </si>
  <si>
    <t>Latitude</t>
  </si>
  <si>
    <t>Longitude</t>
  </si>
  <si>
    <t>GPS Battery Voltage</t>
  </si>
  <si>
    <t>RTC Battery Voltage</t>
  </si>
  <si>
    <t>Main Battery Voltage</t>
  </si>
  <si>
    <t>Time When Programmed</t>
  </si>
  <si>
    <t>Burn Wire Voltage</t>
  </si>
  <si>
    <t>Days</t>
  </si>
  <si>
    <t>Hours</t>
  </si>
  <si>
    <t>Mins</t>
  </si>
  <si>
    <t>Condition</t>
  </si>
  <si>
    <t>Serial Number</t>
  </si>
  <si>
    <t>Iridium</t>
  </si>
  <si>
    <t>Fluorometer</t>
  </si>
  <si>
    <t>Pre-Deployment Checks</t>
  </si>
  <si>
    <t>SD Card Working</t>
  </si>
  <si>
    <t>RTC Working</t>
  </si>
  <si>
    <t>PAR Working</t>
  </si>
  <si>
    <t>Topside Temp Working</t>
  </si>
  <si>
    <t>SST Working</t>
  </si>
  <si>
    <t>Fluorometer Working</t>
  </si>
  <si>
    <t>GPS Working</t>
  </si>
  <si>
    <t>Iridium Working</t>
  </si>
  <si>
    <t>Camera Working</t>
  </si>
  <si>
    <t>Tilt Sensor Working</t>
  </si>
  <si>
    <t>Pressure Working</t>
  </si>
  <si>
    <t>Deployment Settings</t>
  </si>
  <si>
    <t>Topside Temperature</t>
  </si>
  <si>
    <t>SST Temperature</t>
  </si>
  <si>
    <t>Standard Error</t>
  </si>
  <si>
    <t>Calibration Residual</t>
  </si>
  <si>
    <r>
      <t>ADC Reading in 40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Calibri"/>
        <family val="2"/>
        <scheme val="minor"/>
      </rPr>
      <t>g/L Standard (x1)</t>
    </r>
  </si>
  <si>
    <r>
      <t>ADC Reading in 40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Calibri"/>
        <family val="2"/>
        <scheme val="minor"/>
      </rPr>
      <t>g/L Standard (x10)</t>
    </r>
  </si>
  <si>
    <t>Camera</t>
  </si>
  <si>
    <t>Focus (Turns CCW)</t>
  </si>
  <si>
    <t>Deployment Date and Time</t>
  </si>
  <si>
    <t>Unit Start Date and Time</t>
  </si>
  <si>
    <t>Scheduled Release Date and Time</t>
  </si>
  <si>
    <t>Release Type</t>
  </si>
  <si>
    <t>21NH0688</t>
  </si>
  <si>
    <t>y</t>
  </si>
  <si>
    <t>8/7/2018  12:00:00 AM ADT</t>
  </si>
  <si>
    <t>4/30/2019  3:00:00 PM ADT</t>
  </si>
  <si>
    <t>HIGH</t>
  </si>
  <si>
    <t>Cyclops S/N</t>
  </si>
  <si>
    <t>21NH0689</t>
  </si>
  <si>
    <t>Pop-Up S/N</t>
  </si>
  <si>
    <r>
      <t>ADC Reading in DI Water (0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>g/L Standard)</t>
    </r>
  </si>
  <si>
    <t>Date of Calibration</t>
  </si>
  <si>
    <t>Sub Sea Sonics</t>
  </si>
  <si>
    <t>DBV Technologies</t>
  </si>
  <si>
    <t>GOAL Deployment LOC</t>
  </si>
  <si>
    <t>C2</t>
  </si>
  <si>
    <t>C12</t>
  </si>
  <si>
    <t>C10 / C11</t>
  </si>
  <si>
    <t>SKYE PAR S/N</t>
  </si>
  <si>
    <t>Deployment Site</t>
  </si>
  <si>
    <t>Pre-Deployment</t>
  </si>
  <si>
    <t>Vacuum Start                (psi)</t>
  </si>
  <si>
    <t>Vacuum End                         (psi)</t>
  </si>
  <si>
    <t xml:space="preserve">Deployment Date and Time </t>
  </si>
  <si>
    <t>Time Zone                  (UTC or Local)</t>
  </si>
  <si>
    <t>Vacuum Cap Plug Replaced?</t>
  </si>
  <si>
    <t>101</t>
  </si>
  <si>
    <t>102</t>
  </si>
  <si>
    <t>103</t>
  </si>
  <si>
    <t>104</t>
  </si>
  <si>
    <t>105</t>
  </si>
  <si>
    <t>106</t>
  </si>
  <si>
    <t>Item Description</t>
  </si>
  <si>
    <t>128x160</t>
  </si>
  <si>
    <t>480x640</t>
  </si>
  <si>
    <t>Resolution</t>
  </si>
  <si>
    <r>
      <t>Fluor</t>
    </r>
    <r>
      <rPr>
        <b/>
        <vertAlign val="subscript"/>
        <sz val="11"/>
        <color theme="1"/>
        <rFont val="Calibri"/>
        <family val="2"/>
        <scheme val="minor"/>
      </rPr>
      <t>0</t>
    </r>
  </si>
  <si>
    <r>
      <t>ADC Reading in DI Water (0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Calibri"/>
        <family val="2"/>
        <scheme val="minor"/>
      </rPr>
      <t xml:space="preserve">g/L Standard) </t>
    </r>
  </si>
  <si>
    <r>
      <t>ADC Reading in 40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Calibri"/>
        <family val="2"/>
        <scheme val="minor"/>
      </rPr>
      <t xml:space="preserve">g/L Standard (x1) </t>
    </r>
  </si>
  <si>
    <r>
      <t>ADC Reading in 40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Calibri"/>
        <family val="2"/>
        <scheme val="minor"/>
      </rPr>
      <t xml:space="preserve">g/L Standard (x10) </t>
    </r>
  </si>
  <si>
    <r>
      <t xml:space="preserve">f (ADC counts per 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Calibri"/>
        <family val="2"/>
        <scheme val="minor"/>
      </rPr>
      <t>g/L at x1)</t>
    </r>
  </si>
  <si>
    <t>East of M5</t>
  </si>
  <si>
    <t>PopUp_101_Topside</t>
  </si>
  <si>
    <t>TB118192</t>
  </si>
  <si>
    <t>PopUp_101_SST</t>
  </si>
  <si>
    <t>PopUp_102_Topside</t>
  </si>
  <si>
    <t>PopUp_102_SST</t>
  </si>
  <si>
    <t>PopUp_103_Topside</t>
  </si>
  <si>
    <t>PopUp_103_SST</t>
  </si>
  <si>
    <t>PopUp_104_Topside</t>
  </si>
  <si>
    <t>TB118239</t>
  </si>
  <si>
    <t>PopUp_104_SST</t>
  </si>
  <si>
    <t>PopUp_106_Topside</t>
  </si>
  <si>
    <t>PopUp_106_SST</t>
  </si>
  <si>
    <t>PopUp S/N</t>
  </si>
  <si>
    <t>Coeff-A</t>
  </si>
  <si>
    <t>Coeff-B</t>
  </si>
  <si>
    <t>Coeff-C</t>
  </si>
  <si>
    <t>Cal. Residual</t>
  </si>
  <si>
    <t>Calibration Date</t>
  </si>
  <si>
    <t>TB File</t>
  </si>
  <si>
    <t>--</t>
  </si>
  <si>
    <t>Burn Wire Release</t>
  </si>
  <si>
    <t xml:space="preserve"> Date and Time When Programmed</t>
  </si>
  <si>
    <t>Prep</t>
  </si>
  <si>
    <t>9/22/2018      12:00:00 AM ADT</t>
  </si>
  <si>
    <t>1/9/2019       3:00:00 PM ADT</t>
  </si>
  <si>
    <t>3/10/2019          3:00:00 PM ADT</t>
  </si>
  <si>
    <t>3/1/2019          3:00:00 PM ADT</t>
  </si>
  <si>
    <t>7/23/2018        08:55:00 ADT</t>
  </si>
  <si>
    <t>Depth</t>
  </si>
  <si>
    <t>8/13/2018  22:38:00 ADT</t>
  </si>
  <si>
    <t>8/11/2018  19:55:00 ADT</t>
  </si>
  <si>
    <t>8/10/2018  15:22:00 ADT</t>
  </si>
  <si>
    <t xml:space="preserve">44.2m </t>
  </si>
  <si>
    <t>49.1m</t>
  </si>
  <si>
    <t>61.2m</t>
  </si>
  <si>
    <t>71° 13.37' N</t>
  </si>
  <si>
    <t>70° 00.915' N</t>
  </si>
  <si>
    <t>67° 64.522' N</t>
  </si>
  <si>
    <t>164° 15.678' W</t>
  </si>
  <si>
    <t>166° 50.413' W</t>
  </si>
  <si>
    <t>168° 11.313' W</t>
  </si>
  <si>
    <t>Burn Wire                            (Sub Sea Sonics Only)</t>
  </si>
  <si>
    <t>Comments</t>
  </si>
  <si>
    <t>Broken, Never Used</t>
  </si>
  <si>
    <t>Deployed 2016</t>
  </si>
  <si>
    <t>Deployed 2017</t>
  </si>
  <si>
    <t>Deployed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</si>
</sst>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00"/>
    <numFmt numFmtId="165" formatCode="0.00\ &quot;V&quot;"/>
    <numFmt numFmtId="166" formatCode="0.00000"/>
    <numFmt numFmtId="167" formatCode="0.00000E+00"/>
    <numFmt numFmtId="168" formatCode="m/d/yyyy\ \_x000a_h:mm:ss"/>
    <numFmt numFmtId="170" formatCode="0.000000"/>
    <numFmt numFmtId="171" formatCode="d\-mmm\-yyyy"/>
    <numFmt numFmtId="172" formatCode="0.0"/>
    <numFmt numFmtId="174" formatCode="0.0000000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Times New Roman"/>
      <family val="1"/>
    </font>
    <font>
      <sz val="10"/>
      <name val="Geneva"/>
      <family val="2"/>
    </font>
    <font>
      <sz val="10"/>
      <name val="Arial"/>
      <family val="2"/>
    </font>
    <font>
      <b/>
      <sz val="10"/>
      <name val="Geneva"/>
      <family val="2"/>
    </font>
    <font>
      <sz val="12"/>
      <name val="Monaco"/>
      <family val="3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</cellStyleXfs>
  <cellXfs count="222">
    <xf numFmtId="0" fontId="0" fillId="0" borderId="0" xfId="0"/>
    <xf numFmtId="49" fontId="0" fillId="0" borderId="0" xfId="0" applyNumberFormat="1" applyFont="1"/>
    <xf numFmtId="0" fontId="0" fillId="0" borderId="0" xfId="0" applyAlignment="1">
      <alignment vertical="center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49" fontId="1" fillId="0" borderId="23" xfId="0" applyNumberFormat="1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49" fontId="0" fillId="0" borderId="24" xfId="0" applyNumberFormat="1" applyFont="1" applyBorder="1" applyAlignment="1">
      <alignment horizontal="center"/>
    </xf>
    <xf numFmtId="49" fontId="0" fillId="0" borderId="25" xfId="0" applyNumberFormat="1" applyFont="1" applyBorder="1" applyAlignment="1">
      <alignment horizontal="center"/>
    </xf>
    <xf numFmtId="49" fontId="0" fillId="0" borderId="26" xfId="0" applyNumberFormat="1" applyFont="1" applyBorder="1" applyAlignment="1">
      <alignment horizontal="center"/>
    </xf>
    <xf numFmtId="0" fontId="0" fillId="0" borderId="6" xfId="0" applyBorder="1"/>
    <xf numFmtId="0" fontId="0" fillId="0" borderId="26" xfId="0" applyBorder="1"/>
    <xf numFmtId="0" fontId="0" fillId="0" borderId="8" xfId="0" applyBorder="1"/>
    <xf numFmtId="0" fontId="0" fillId="0" borderId="31" xfId="0" applyBorder="1"/>
    <xf numFmtId="0" fontId="2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164" fontId="9" fillId="0" borderId="18" xfId="0" applyNumberFormat="1" applyFont="1" applyBorder="1" applyAlignment="1">
      <alignment horizontal="center" vertical="center"/>
    </xf>
    <xf numFmtId="164" fontId="9" fillId="0" borderId="9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165" fontId="9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24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164" fontId="0" fillId="0" borderId="0" xfId="0" applyNumberFormat="1" applyFill="1" applyBorder="1"/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center" wrapText="1"/>
    </xf>
    <xf numFmtId="164" fontId="0" fillId="0" borderId="0" xfId="0" applyNumberFormat="1" applyBorder="1"/>
    <xf numFmtId="0" fontId="2" fillId="0" borderId="0" xfId="0" applyFont="1" applyBorder="1" applyAlignment="1">
      <alignment horizontal="center" wrapText="1"/>
    </xf>
    <xf numFmtId="165" fontId="1" fillId="0" borderId="0" xfId="0" applyNumberFormat="1" applyFont="1" applyBorder="1" applyAlignment="1">
      <alignment horizontal="center" wrapText="1"/>
    </xf>
    <xf numFmtId="165" fontId="1" fillId="0" borderId="0" xfId="0" applyNumberFormat="1" applyFont="1" applyFill="1" applyBorder="1" applyAlignment="1">
      <alignment horizontal="center" wrapText="1"/>
    </xf>
    <xf numFmtId="168" fontId="0" fillId="0" borderId="0" xfId="0" applyNumberFormat="1" applyFill="1" applyBorder="1" applyAlignment="1">
      <alignment horizontal="center" wrapText="1" shrinkToFit="1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2" xfId="0" applyBorder="1" applyAlignment="1">
      <alignment horizont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10" fillId="0" borderId="0" xfId="1" applyAlignment="1">
      <alignment horizontal="left"/>
    </xf>
    <xf numFmtId="1" fontId="0" fillId="0" borderId="0" xfId="0" applyNumberFormat="1" applyFill="1" applyAlignment="1">
      <alignment horizontal="center"/>
    </xf>
    <xf numFmtId="0" fontId="10" fillId="0" borderId="0" xfId="1"/>
    <xf numFmtId="0" fontId="13" fillId="0" borderId="0" xfId="3" applyFont="1" applyFill="1"/>
    <xf numFmtId="0" fontId="13" fillId="0" borderId="0" xfId="3" applyFont="1"/>
    <xf numFmtId="0" fontId="10" fillId="0" borderId="0" xfId="1" applyBorder="1" applyAlignment="1">
      <alignment horizontal="left"/>
    </xf>
    <xf numFmtId="0" fontId="13" fillId="0" borderId="0" xfId="1" applyFont="1" applyAlignment="1">
      <alignment horizontal="left"/>
    </xf>
    <xf numFmtId="0" fontId="11" fillId="0" borderId="0" xfId="4"/>
    <xf numFmtId="0" fontId="11" fillId="0" borderId="0" xfId="5"/>
    <xf numFmtId="0" fontId="11" fillId="0" borderId="0" xfId="6"/>
    <xf numFmtId="0" fontId="10" fillId="0" borderId="0" xfId="6" applyFont="1" applyAlignment="1">
      <alignment horizontal="left"/>
    </xf>
    <xf numFmtId="11" fontId="11" fillId="0" borderId="0" xfId="7" applyNumberFormat="1"/>
    <xf numFmtId="0" fontId="11" fillId="0" borderId="0" xfId="7"/>
    <xf numFmtId="168" fontId="0" fillId="3" borderId="0" xfId="0" applyNumberFormat="1" applyFill="1" applyBorder="1" applyAlignment="1">
      <alignment horizontal="center" wrapText="1" shrinkToFit="1"/>
    </xf>
    <xf numFmtId="0" fontId="0" fillId="3" borderId="0" xfId="0" applyFill="1" applyBorder="1" applyAlignment="1">
      <alignment horizontal="center"/>
    </xf>
    <xf numFmtId="0" fontId="1" fillId="0" borderId="15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wrapText="1"/>
    </xf>
    <xf numFmtId="0" fontId="1" fillId="0" borderId="34" xfId="0" applyFont="1" applyBorder="1" applyAlignment="1">
      <alignment horizontal="center" wrapText="1"/>
    </xf>
    <xf numFmtId="49" fontId="0" fillId="0" borderId="30" xfId="0" applyNumberFormat="1" applyFont="1" applyBorder="1" applyAlignment="1">
      <alignment horizontal="center"/>
    </xf>
    <xf numFmtId="0" fontId="0" fillId="0" borderId="34" xfId="0" applyBorder="1" applyAlignment="1">
      <alignment horizontal="center"/>
    </xf>
    <xf numFmtId="49" fontId="0" fillId="0" borderId="30" xfId="0" applyNumberFormat="1" applyBorder="1" applyAlignment="1">
      <alignment horizontal="center"/>
    </xf>
    <xf numFmtId="164" fontId="0" fillId="3" borderId="30" xfId="0" applyNumberFormat="1" applyFill="1" applyBorder="1" applyAlignment="1">
      <alignment horizontal="center"/>
    </xf>
    <xf numFmtId="49" fontId="0" fillId="0" borderId="3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0" fillId="0" borderId="33" xfId="0" applyBorder="1" applyAlignment="1">
      <alignment horizontal="center"/>
    </xf>
    <xf numFmtId="164" fontId="0" fillId="0" borderId="34" xfId="0" applyNumberFormat="1" applyBorder="1" applyAlignment="1">
      <alignment horizontal="center"/>
    </xf>
    <xf numFmtId="164" fontId="0" fillId="3" borderId="34" xfId="0" applyNumberFormat="1" applyFill="1" applyBorder="1" applyAlignment="1">
      <alignment horizontal="center"/>
    </xf>
    <xf numFmtId="0" fontId="0" fillId="0" borderId="35" xfId="0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3" borderId="0" xfId="0" applyNumberForma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0" borderId="32" xfId="0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0" fillId="3" borderId="0" xfId="0" applyNumberFormat="1" applyFill="1" applyBorder="1" applyAlignment="1">
      <alignment horizontal="center"/>
    </xf>
    <xf numFmtId="167" fontId="0" fillId="0" borderId="33" xfId="0" applyNumberFormat="1" applyBorder="1" applyAlignment="1">
      <alignment horizontal="center"/>
    </xf>
    <xf numFmtId="167" fontId="0" fillId="0" borderId="34" xfId="0" applyNumberFormat="1" applyBorder="1" applyAlignment="1">
      <alignment horizontal="center"/>
    </xf>
    <xf numFmtId="167" fontId="0" fillId="0" borderId="34" xfId="0" applyNumberFormat="1" applyFill="1" applyBorder="1" applyAlignment="1">
      <alignment horizontal="center"/>
    </xf>
    <xf numFmtId="167" fontId="0" fillId="3" borderId="34" xfId="0" applyNumberFormat="1" applyFill="1" applyBorder="1" applyAlignment="1">
      <alignment horizontal="center"/>
    </xf>
    <xf numFmtId="167" fontId="0" fillId="0" borderId="35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3" borderId="0" xfId="0" applyNumberFormat="1" applyFill="1" applyBorder="1" applyAlignment="1">
      <alignment horizontal="center"/>
    </xf>
    <xf numFmtId="164" fontId="0" fillId="0" borderId="0" xfId="0" quotePrefix="1" applyNumberFormat="1" applyBorder="1" applyAlignment="1">
      <alignment horizontal="center"/>
    </xf>
    <xf numFmtId="164" fontId="0" fillId="0" borderId="30" xfId="0" quotePrefix="1" applyNumberFormat="1" applyBorder="1" applyAlignment="1">
      <alignment horizontal="center"/>
    </xf>
    <xf numFmtId="164" fontId="0" fillId="0" borderId="34" xfId="0" quotePrefix="1" applyNumberFormat="1" applyBorder="1" applyAlignment="1">
      <alignment horizontal="center"/>
    </xf>
    <xf numFmtId="164" fontId="0" fillId="0" borderId="32" xfId="0" quotePrefix="1" applyNumberFormat="1" applyBorder="1" applyAlignment="1">
      <alignment horizontal="center"/>
    </xf>
    <xf numFmtId="164" fontId="0" fillId="0" borderId="33" xfId="0" quotePrefix="1" applyNumberFormat="1" applyBorder="1" applyAlignment="1">
      <alignment horizont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164" fontId="0" fillId="0" borderId="35" xfId="0" quotePrefix="1" applyNumberFormat="1" applyBorder="1" applyAlignment="1">
      <alignment horizontal="center"/>
    </xf>
    <xf numFmtId="172" fontId="0" fillId="0" borderId="30" xfId="0" applyNumberFormat="1" applyBorder="1" applyAlignment="1">
      <alignment horizontal="center"/>
    </xf>
    <xf numFmtId="165" fontId="1" fillId="0" borderId="30" xfId="0" applyNumberFormat="1" applyFont="1" applyBorder="1" applyAlignment="1">
      <alignment horizontal="center" wrapText="1"/>
    </xf>
    <xf numFmtId="165" fontId="0" fillId="0" borderId="30" xfId="0" applyNumberFormat="1" applyBorder="1" applyAlignment="1">
      <alignment horizontal="center"/>
    </xf>
    <xf numFmtId="165" fontId="0" fillId="3" borderId="30" xfId="0" applyNumberFormat="1" applyFill="1" applyBorder="1" applyAlignment="1">
      <alignment horizontal="center"/>
    </xf>
    <xf numFmtId="165" fontId="1" fillId="0" borderId="34" xfId="0" applyNumberFormat="1" applyFont="1" applyBorder="1" applyAlignment="1">
      <alignment horizontal="center" wrapText="1"/>
    </xf>
    <xf numFmtId="165" fontId="0" fillId="0" borderId="34" xfId="0" applyNumberFormat="1" applyBorder="1" applyAlignment="1">
      <alignment horizontal="center"/>
    </xf>
    <xf numFmtId="165" fontId="0" fillId="3" borderId="34" xfId="0" applyNumberFormat="1" applyFill="1" applyBorder="1" applyAlignment="1">
      <alignment horizontal="center"/>
    </xf>
    <xf numFmtId="0" fontId="1" fillId="0" borderId="30" xfId="0" applyFont="1" applyBorder="1" applyAlignment="1">
      <alignment horizontal="center" vertical="center" wrapText="1"/>
    </xf>
    <xf numFmtId="168" fontId="0" fillId="0" borderId="30" xfId="0" applyNumberFormat="1" applyFill="1" applyBorder="1" applyAlignment="1">
      <alignment horizontal="center" wrapText="1" shrinkToFit="1"/>
    </xf>
    <xf numFmtId="168" fontId="0" fillId="3" borderId="30" xfId="0" applyNumberFormat="1" applyFill="1" applyBorder="1" applyAlignment="1">
      <alignment horizontal="center" wrapText="1" shrinkToFit="1"/>
    </xf>
    <xf numFmtId="0" fontId="1" fillId="0" borderId="34" xfId="0" applyFont="1" applyBorder="1" applyAlignment="1">
      <alignment horizontal="center" vertical="center" wrapText="1"/>
    </xf>
    <xf numFmtId="168" fontId="0" fillId="0" borderId="34" xfId="0" applyNumberFormat="1" applyFill="1" applyBorder="1" applyAlignment="1">
      <alignment horizontal="center" wrapText="1" shrinkToFit="1"/>
    </xf>
    <xf numFmtId="0" fontId="0" fillId="0" borderId="34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9" fillId="0" borderId="2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8" fontId="0" fillId="0" borderId="34" xfId="0" applyNumberFormat="1" applyFill="1" applyBorder="1" applyAlignment="1">
      <alignment horizontal="center" vertical="center" wrapText="1" shrinkToFit="1"/>
    </xf>
    <xf numFmtId="168" fontId="0" fillId="3" borderId="34" xfId="0" applyNumberFormat="1" applyFill="1" applyBorder="1" applyAlignment="1">
      <alignment horizontal="center" vertical="center" wrapText="1" shrinkToFit="1"/>
    </xf>
    <xf numFmtId="168" fontId="0" fillId="0" borderId="35" xfId="0" applyNumberFormat="1" applyFill="1" applyBorder="1" applyAlignment="1">
      <alignment horizontal="center" vertical="center" wrapText="1" shrinkToFit="1"/>
    </xf>
    <xf numFmtId="0" fontId="9" fillId="0" borderId="2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wrapText="1"/>
    </xf>
    <xf numFmtId="0" fontId="1" fillId="0" borderId="23" xfId="0" applyFont="1" applyBorder="1" applyAlignment="1">
      <alignment wrapText="1"/>
    </xf>
    <xf numFmtId="0" fontId="1" fillId="0" borderId="9" xfId="0" applyFont="1" applyBorder="1" applyAlignment="1">
      <alignment wrapText="1"/>
    </xf>
    <xf numFmtId="164" fontId="0" fillId="0" borderId="25" xfId="0" applyNumberFormat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167" fontId="0" fillId="4" borderId="0" xfId="0" applyNumberFormat="1" applyFill="1" applyBorder="1" applyAlignment="1">
      <alignment horizontal="center"/>
    </xf>
    <xf numFmtId="167" fontId="11" fillId="0" borderId="1" xfId="2" applyNumberFormat="1" applyFont="1" applyBorder="1" applyAlignment="1">
      <alignment horizontal="center"/>
    </xf>
    <xf numFmtId="167" fontId="11" fillId="2" borderId="1" xfId="2" applyNumberFormat="1" applyFont="1" applyFill="1" applyBorder="1" applyAlignment="1">
      <alignment horizontal="center"/>
    </xf>
    <xf numFmtId="167" fontId="11" fillId="0" borderId="6" xfId="2" applyNumberFormat="1" applyFont="1" applyBorder="1" applyAlignment="1">
      <alignment horizontal="center"/>
    </xf>
    <xf numFmtId="15" fontId="10" fillId="0" borderId="7" xfId="1" applyNumberFormat="1" applyBorder="1" applyAlignment="1">
      <alignment horizontal="center"/>
    </xf>
    <xf numFmtId="15" fontId="10" fillId="0" borderId="8" xfId="1" applyNumberFormat="1" applyBorder="1" applyAlignment="1">
      <alignment horizontal="center"/>
    </xf>
    <xf numFmtId="171" fontId="12" fillId="0" borderId="13" xfId="1" applyNumberFormat="1" applyFont="1" applyBorder="1" applyAlignment="1">
      <alignment horizontal="center"/>
    </xf>
    <xf numFmtId="0" fontId="12" fillId="0" borderId="14" xfId="1" applyFont="1" applyBorder="1" applyAlignment="1">
      <alignment horizontal="center"/>
    </xf>
    <xf numFmtId="167" fontId="11" fillId="0" borderId="25" xfId="2" applyNumberFormat="1" applyFont="1" applyBorder="1" applyAlignment="1">
      <alignment horizontal="center"/>
    </xf>
    <xf numFmtId="15" fontId="10" fillId="0" borderId="26" xfId="1" applyNumberFormat="1" applyBorder="1" applyAlignment="1">
      <alignment horizontal="center"/>
    </xf>
    <xf numFmtId="0" fontId="12" fillId="0" borderId="15" xfId="1" applyFont="1" applyBorder="1" applyAlignment="1">
      <alignment horizontal="center"/>
    </xf>
    <xf numFmtId="0" fontId="10" fillId="0" borderId="28" xfId="1" applyBorder="1" applyAlignment="1">
      <alignment horizontal="left"/>
    </xf>
    <xf numFmtId="0" fontId="10" fillId="0" borderId="29" xfId="1" applyBorder="1" applyAlignment="1">
      <alignment horizontal="left"/>
    </xf>
    <xf numFmtId="0" fontId="10" fillId="0" borderId="27" xfId="1" applyBorder="1" applyAlignment="1">
      <alignment horizontal="left"/>
    </xf>
    <xf numFmtId="171" fontId="12" fillId="0" borderId="39" xfId="1" applyNumberFormat="1" applyFont="1" applyBorder="1" applyAlignment="1">
      <alignment horizontal="center"/>
    </xf>
    <xf numFmtId="170" fontId="11" fillId="0" borderId="31" xfId="2" applyNumberFormat="1" applyFill="1" applyBorder="1" applyAlignment="1">
      <alignment horizontal="center"/>
    </xf>
    <xf numFmtId="170" fontId="11" fillId="0" borderId="2" xfId="2" applyNumberFormat="1" applyFill="1" applyBorder="1" applyAlignment="1">
      <alignment horizontal="center"/>
    </xf>
    <xf numFmtId="170" fontId="11" fillId="0" borderId="22" xfId="2" applyNumberFormat="1" applyFill="1" applyBorder="1" applyAlignment="1">
      <alignment horizontal="center"/>
    </xf>
    <xf numFmtId="171" fontId="12" fillId="0" borderId="12" xfId="1" applyNumberFormat="1" applyFont="1" applyBorder="1" applyAlignment="1">
      <alignment horizontal="center"/>
    </xf>
    <xf numFmtId="167" fontId="11" fillId="0" borderId="24" xfId="2" applyNumberFormat="1" applyFont="1" applyBorder="1" applyAlignment="1">
      <alignment horizontal="center"/>
    </xf>
    <xf numFmtId="167" fontId="11" fillId="0" borderId="4" xfId="2" applyNumberFormat="1" applyFont="1" applyBorder="1" applyAlignment="1">
      <alignment horizontal="center"/>
    </xf>
    <xf numFmtId="167" fontId="11" fillId="2" borderId="4" xfId="2" applyNumberFormat="1" applyFont="1" applyFill="1" applyBorder="1" applyAlignment="1">
      <alignment horizontal="center"/>
    </xf>
    <xf numFmtId="167" fontId="11" fillId="0" borderId="5" xfId="2" applyNumberFormat="1" applyFont="1" applyBorder="1" applyAlignment="1">
      <alignment horizontal="center"/>
    </xf>
    <xf numFmtId="171" fontId="12" fillId="0" borderId="14" xfId="1" applyNumberFormat="1" applyFont="1" applyBorder="1" applyAlignment="1">
      <alignment horizontal="center"/>
    </xf>
    <xf numFmtId="167" fontId="11" fillId="0" borderId="26" xfId="2" applyNumberFormat="1" applyFont="1" applyBorder="1" applyAlignment="1">
      <alignment horizontal="center"/>
    </xf>
    <xf numFmtId="167" fontId="11" fillId="0" borderId="7" xfId="2" applyNumberFormat="1" applyFont="1" applyBorder="1" applyAlignment="1">
      <alignment horizontal="center"/>
    </xf>
    <xf numFmtId="167" fontId="11" fillId="2" borderId="7" xfId="2" applyNumberFormat="1" applyFont="1" applyFill="1" applyBorder="1" applyAlignment="1">
      <alignment horizontal="center"/>
    </xf>
    <xf numFmtId="167" fontId="11" fillId="0" borderId="8" xfId="2" applyNumberFormat="1" applyFont="1" applyBorder="1" applyAlignment="1">
      <alignment horizontal="center"/>
    </xf>
    <xf numFmtId="171" fontId="12" fillId="0" borderId="40" xfId="1" applyNumberFormat="1" applyFont="1" applyBorder="1" applyAlignment="1">
      <alignment horizontal="center"/>
    </xf>
    <xf numFmtId="170" fontId="11" fillId="0" borderId="41" xfId="2" applyNumberFormat="1" applyBorder="1" applyAlignment="1">
      <alignment horizontal="center"/>
    </xf>
    <xf numFmtId="170" fontId="11" fillId="0" borderId="42" xfId="2" applyNumberFormat="1" applyBorder="1" applyAlignment="1">
      <alignment horizontal="center"/>
    </xf>
    <xf numFmtId="170" fontId="11" fillId="0" borderId="43" xfId="2" applyNumberFormat="1" applyBorder="1" applyAlignment="1">
      <alignment horizontal="center"/>
    </xf>
    <xf numFmtId="14" fontId="10" fillId="0" borderId="24" xfId="1" applyNumberFormat="1" applyBorder="1" applyAlignment="1">
      <alignment horizontal="center"/>
    </xf>
    <xf numFmtId="14" fontId="10" fillId="0" borderId="4" xfId="1" applyNumberFormat="1" applyBorder="1" applyAlignment="1">
      <alignment horizontal="center"/>
    </xf>
    <xf numFmtId="14" fontId="10" fillId="0" borderId="5" xfId="1" applyNumberFormat="1" applyBorder="1" applyAlignment="1">
      <alignment horizontal="center"/>
    </xf>
    <xf numFmtId="0" fontId="1" fillId="0" borderId="23" xfId="0" applyFont="1" applyBorder="1"/>
    <xf numFmtId="0" fontId="1" fillId="0" borderId="10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4" fontId="0" fillId="0" borderId="22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64" fontId="0" fillId="5" borderId="31" xfId="0" applyNumberFormat="1" applyFill="1" applyBorder="1" applyAlignment="1">
      <alignment horizontal="center"/>
    </xf>
    <xf numFmtId="164" fontId="0" fillId="5" borderId="2" xfId="0" quotePrefix="1" applyNumberFormat="1" applyFill="1" applyBorder="1" applyAlignment="1">
      <alignment horizontal="center"/>
    </xf>
    <xf numFmtId="166" fontId="0" fillId="5" borderId="2" xfId="0" applyNumberFormat="1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164" fontId="0" fillId="6" borderId="25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6" fontId="0" fillId="6" borderId="1" xfId="0" applyNumberFormat="1" applyFill="1" applyBorder="1" applyAlignment="1">
      <alignment horizontal="center"/>
    </xf>
    <xf numFmtId="0" fontId="0" fillId="6" borderId="36" xfId="0" applyFill="1" applyBorder="1" applyAlignment="1">
      <alignment horizontal="center"/>
    </xf>
    <xf numFmtId="0" fontId="0" fillId="6" borderId="6" xfId="0" applyFill="1" applyBorder="1"/>
    <xf numFmtId="164" fontId="0" fillId="7" borderId="25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  <xf numFmtId="0" fontId="0" fillId="7" borderId="36" xfId="0" applyFill="1" applyBorder="1" applyAlignment="1">
      <alignment horizontal="center"/>
    </xf>
    <xf numFmtId="0" fontId="0" fillId="7" borderId="6" xfId="0" applyFill="1" applyBorder="1"/>
    <xf numFmtId="0" fontId="0" fillId="7" borderId="1" xfId="0" applyFill="1" applyBorder="1" applyAlignment="1">
      <alignment horizontal="center"/>
    </xf>
    <xf numFmtId="164" fontId="0" fillId="8" borderId="25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6" fontId="0" fillId="8" borderId="1" xfId="0" applyNumberFormat="1" applyFill="1" applyBorder="1" applyAlignment="1">
      <alignment horizontal="center"/>
    </xf>
    <xf numFmtId="0" fontId="0" fillId="8" borderId="36" xfId="0" applyFill="1" applyBorder="1" applyAlignment="1">
      <alignment horizontal="center"/>
    </xf>
    <xf numFmtId="0" fontId="0" fillId="8" borderId="6" xfId="0" applyFill="1" applyBorder="1"/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74" fontId="0" fillId="0" borderId="34" xfId="0" applyNumberFormat="1" applyBorder="1" applyAlignment="1">
      <alignment horizontal="center"/>
    </xf>
  </cellXfs>
  <cellStyles count="8">
    <cellStyle name="Normal" xfId="0" builtinId="0"/>
    <cellStyle name="Normal 2" xfId="2"/>
    <cellStyle name="Normal_JUL 2000/BAK/TB196" xfId="5"/>
    <cellStyle name="Normal_jun2000/emb/TB168" xfId="4"/>
    <cellStyle name="Normal_jun2000/emb/TB171" xfId="6"/>
    <cellStyle name="Normal_M-FAMILY_WORKBOOK" xfId="1"/>
    <cellStyle name="Normal_SHH DATA" xfId="3"/>
    <cellStyle name="Normal_tb101037cal wkbk copy 1" xfId="7"/>
  </cellStyles>
  <dxfs count="6">
    <dxf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0" tint="-0.3499862666707357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000"/>
    </dxf>
  </dxfs>
  <tableStyles count="0" defaultTableStyle="TableStyleMedium2" defaultPivotStyle="PivotStyleMedium9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3:I57" totalsRowShown="0" headerRowDxfId="5" tableBorderDxfId="4">
  <autoFilter ref="B3:I57"/>
  <tableColumns count="8">
    <tableColumn id="1" name="Item Description" dataDxfId="3"/>
    <tableColumn id="2" name="Serial Number" dataDxfId="2"/>
    <tableColumn id="3" name="101"/>
    <tableColumn id="4" name="102"/>
    <tableColumn id="5" name="103"/>
    <tableColumn id="6" name="104"/>
    <tableColumn id="7" name="105" dataDxfId="1"/>
    <tableColumn id="8" name="106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P57"/>
  <sheetViews>
    <sheetView tabSelected="1" zoomScale="85" zoomScaleNormal="85" workbookViewId="0">
      <selection activeCell="M9" sqref="M9"/>
    </sheetView>
  </sheetViews>
  <sheetFormatPr defaultRowHeight="15"/>
  <cols>
    <col min="2" max="2" width="22.7109375" style="2" customWidth="1"/>
    <col min="3" max="3" width="30.28515625" customWidth="1"/>
    <col min="4" max="6" width="16.42578125" customWidth="1"/>
    <col min="7" max="7" width="18.140625" customWidth="1"/>
    <col min="8" max="8" width="7.140625" customWidth="1"/>
    <col min="9" max="9" width="18.140625" customWidth="1"/>
    <col min="10" max="11" width="11.42578125" customWidth="1"/>
    <col min="12" max="12" width="9.85546875" customWidth="1"/>
    <col min="13" max="13" width="12.5703125" style="4" customWidth="1"/>
    <col min="14" max="14" width="11.28515625" style="4" customWidth="1"/>
    <col min="15" max="16" width="15.28515625" style="4" customWidth="1"/>
    <col min="17" max="19" width="6.28515625" customWidth="1"/>
    <col min="20" max="20" width="10.85546875" customWidth="1"/>
    <col min="21" max="21" width="17.5703125" bestFit="1" customWidth="1"/>
  </cols>
  <sheetData>
    <row r="2" spans="2:9">
      <c r="E2" s="3"/>
      <c r="F2" s="3"/>
      <c r="G2" s="3"/>
    </row>
    <row r="3" spans="2:9" ht="15.75" thickBot="1">
      <c r="B3" s="51" t="s">
        <v>93</v>
      </c>
      <c r="C3" s="54" t="s">
        <v>35</v>
      </c>
      <c r="D3" s="55" t="s">
        <v>87</v>
      </c>
      <c r="E3" s="55" t="s">
        <v>88</v>
      </c>
      <c r="F3" s="55" t="s">
        <v>89</v>
      </c>
      <c r="G3" s="55" t="s">
        <v>90</v>
      </c>
      <c r="H3" s="55" t="s">
        <v>91</v>
      </c>
      <c r="I3" s="50" t="s">
        <v>92</v>
      </c>
    </row>
    <row r="4" spans="2:9">
      <c r="B4" s="80" t="s">
        <v>36</v>
      </c>
      <c r="C4" s="81" t="s">
        <v>0</v>
      </c>
      <c r="D4" s="83" t="s">
        <v>13</v>
      </c>
      <c r="E4" s="83" t="s">
        <v>5</v>
      </c>
      <c r="F4" s="83" t="s">
        <v>14</v>
      </c>
      <c r="G4" s="85" t="s">
        <v>9</v>
      </c>
      <c r="H4" s="86"/>
      <c r="I4" s="87" t="s">
        <v>11</v>
      </c>
    </row>
    <row r="5" spans="2:9">
      <c r="B5" s="63"/>
      <c r="C5" s="54" t="s">
        <v>3</v>
      </c>
      <c r="D5" s="52">
        <v>14116</v>
      </c>
      <c r="E5" s="52">
        <v>14110</v>
      </c>
      <c r="F5" s="52">
        <v>14120</v>
      </c>
      <c r="G5" s="88">
        <v>14122</v>
      </c>
      <c r="H5" s="89"/>
      <c r="I5" s="90">
        <v>14113</v>
      </c>
    </row>
    <row r="6" spans="2:9" ht="15.75" thickBot="1">
      <c r="B6" s="64"/>
      <c r="C6" s="82" t="s">
        <v>2</v>
      </c>
      <c r="D6" s="84" t="s">
        <v>12</v>
      </c>
      <c r="E6" s="84" t="s">
        <v>4</v>
      </c>
      <c r="F6" s="84" t="s">
        <v>15</v>
      </c>
      <c r="G6" s="91" t="s">
        <v>10</v>
      </c>
      <c r="H6" s="92"/>
      <c r="I6" s="93" t="s">
        <v>8</v>
      </c>
    </row>
    <row r="7" spans="2:9">
      <c r="B7" s="80" t="s">
        <v>16</v>
      </c>
      <c r="C7" s="81" t="s">
        <v>17</v>
      </c>
      <c r="D7" s="94">
        <v>23</v>
      </c>
      <c r="E7" s="94">
        <v>22</v>
      </c>
      <c r="F7" s="94">
        <v>21</v>
      </c>
      <c r="G7" s="94">
        <v>20</v>
      </c>
      <c r="H7" s="86"/>
      <c r="I7" s="95">
        <v>12</v>
      </c>
    </row>
    <row r="8" spans="2:9" ht="17.25">
      <c r="B8" s="63"/>
      <c r="C8" s="56" t="s">
        <v>18</v>
      </c>
      <c r="D8" s="52">
        <v>1.3429999999999999E-2</v>
      </c>
      <c r="E8" s="52">
        <v>1.4149999999999999E-2</v>
      </c>
      <c r="F8" s="52">
        <v>1.3650000000000001E-2</v>
      </c>
      <c r="G8" s="96">
        <v>1.4149999999999999E-2</v>
      </c>
      <c r="H8" s="97"/>
      <c r="I8" s="90">
        <v>1.414E-2</v>
      </c>
    </row>
    <row r="9" spans="2:9" ht="18.75" thickBot="1">
      <c r="B9" s="64"/>
      <c r="C9" s="82" t="s">
        <v>19</v>
      </c>
      <c r="D9" s="91"/>
      <c r="E9" s="91"/>
      <c r="F9" s="91"/>
      <c r="G9" s="91"/>
      <c r="H9" s="92"/>
      <c r="I9" s="91"/>
    </row>
    <row r="10" spans="2:9">
      <c r="B10" s="80" t="s">
        <v>51</v>
      </c>
      <c r="C10" s="81" t="s">
        <v>17</v>
      </c>
      <c r="D10" s="98">
        <v>101</v>
      </c>
      <c r="E10" s="98">
        <v>102</v>
      </c>
      <c r="F10" s="98">
        <v>103</v>
      </c>
      <c r="G10" s="98">
        <v>104</v>
      </c>
      <c r="H10" s="99"/>
      <c r="I10" s="100">
        <v>106</v>
      </c>
    </row>
    <row r="11" spans="2:9">
      <c r="B11" s="63"/>
      <c r="C11" s="54" t="s">
        <v>20</v>
      </c>
      <c r="D11" s="101">
        <v>1.27111553651318E-3</v>
      </c>
      <c r="E11" s="101">
        <v>1.181784944867827E-3</v>
      </c>
      <c r="F11" s="102">
        <v>7.2044867706333991E-4</v>
      </c>
      <c r="G11" s="102">
        <v>1.21410745269167E-3</v>
      </c>
      <c r="H11" s="103"/>
      <c r="I11" s="104">
        <v>1.2319797758274362E-3</v>
      </c>
    </row>
    <row r="12" spans="2:9">
      <c r="B12" s="63"/>
      <c r="C12" s="54" t="s">
        <v>21</v>
      </c>
      <c r="D12" s="101">
        <v>5.4190566776047503E-4</v>
      </c>
      <c r="E12" s="101">
        <v>5.3336248060170124E-4</v>
      </c>
      <c r="F12" s="102">
        <v>6.9311810434999354E-4</v>
      </c>
      <c r="G12" s="102">
        <v>5.2225447500896195E-4</v>
      </c>
      <c r="H12" s="103"/>
      <c r="I12" s="104">
        <v>5.1645224098201248E-4</v>
      </c>
    </row>
    <row r="13" spans="2:9">
      <c r="B13" s="63"/>
      <c r="C13" s="54" t="s">
        <v>22</v>
      </c>
      <c r="D13" s="101">
        <v>1.1402100518306484E-6</v>
      </c>
      <c r="E13" s="101">
        <v>1.2471341960482697E-6</v>
      </c>
      <c r="F13" s="102">
        <v>-1.59022030416025E-6</v>
      </c>
      <c r="G13" s="102">
        <v>1.4396912919195801E-6</v>
      </c>
      <c r="H13" s="103"/>
      <c r="I13" s="104">
        <v>1.5330052221852807E-6</v>
      </c>
    </row>
    <row r="14" spans="2:9">
      <c r="B14" s="63"/>
      <c r="C14" s="54" t="s">
        <v>54</v>
      </c>
      <c r="D14" s="102">
        <v>8.1761003117126682E-4</v>
      </c>
      <c r="E14" s="101">
        <v>-1.0959069184379722E-4</v>
      </c>
      <c r="F14" s="102">
        <v>1.373033610031099E-2</v>
      </c>
      <c r="G14" s="102">
        <v>8.3358321854909434E-4</v>
      </c>
      <c r="H14" s="103"/>
      <c r="I14" s="104">
        <v>8.7128862914020999E-4</v>
      </c>
    </row>
    <row r="15" spans="2:9" ht="15.75" thickBot="1">
      <c r="B15" s="64"/>
      <c r="C15" s="82" t="s">
        <v>53</v>
      </c>
      <c r="D15" s="105">
        <v>6.1913658309948108E-4</v>
      </c>
      <c r="E15" s="106">
        <v>8.5293138172569982E-5</v>
      </c>
      <c r="F15" s="105">
        <v>7.8267940268716731E-3</v>
      </c>
      <c r="G15" s="105">
        <v>4.4244513280995712E-4</v>
      </c>
      <c r="H15" s="107"/>
      <c r="I15" s="108">
        <v>4.7173237395932367E-4</v>
      </c>
    </row>
    <row r="16" spans="2:9">
      <c r="B16" s="80" t="s">
        <v>52</v>
      </c>
      <c r="C16" s="81" t="s">
        <v>17</v>
      </c>
      <c r="D16" s="98">
        <v>101</v>
      </c>
      <c r="E16" s="98">
        <v>102</v>
      </c>
      <c r="F16" s="113" t="s">
        <v>122</v>
      </c>
      <c r="G16" s="98">
        <v>104</v>
      </c>
      <c r="H16" s="99"/>
      <c r="I16" s="100">
        <v>106</v>
      </c>
    </row>
    <row r="17" spans="2:9">
      <c r="B17" s="63"/>
      <c r="C17" s="54" t="s">
        <v>20</v>
      </c>
      <c r="D17" s="102">
        <v>1.1954720065914465E-3</v>
      </c>
      <c r="E17" s="101">
        <v>1.1856257978188707E-3</v>
      </c>
      <c r="F17" s="154">
        <v>1.202621532817098E-3</v>
      </c>
      <c r="G17" s="102">
        <v>1.21376381803238E-3</v>
      </c>
      <c r="H17" s="103"/>
      <c r="I17" s="104">
        <v>1.2156245088256938E-3</v>
      </c>
    </row>
    <row r="18" spans="2:9">
      <c r="B18" s="63"/>
      <c r="C18" s="54" t="s">
        <v>21</v>
      </c>
      <c r="D18" s="102">
        <v>5.2877341460973984E-4</v>
      </c>
      <c r="E18" s="101">
        <v>5.3191553129579218E-4</v>
      </c>
      <c r="F18" s="154">
        <v>5.2642969654536297E-4</v>
      </c>
      <c r="G18" s="102">
        <v>5.2263715883155203E-4</v>
      </c>
      <c r="H18" s="103"/>
      <c r="I18" s="104">
        <v>5.2239268144436859E-4</v>
      </c>
    </row>
    <row r="19" spans="2:9">
      <c r="B19" s="63"/>
      <c r="C19" s="54" t="s">
        <v>22</v>
      </c>
      <c r="D19" s="102">
        <v>1.3222557775184066E-6</v>
      </c>
      <c r="E19" s="101">
        <v>1.2806702810078312E-6</v>
      </c>
      <c r="F19" s="154">
        <v>1.3590351141228938E-6</v>
      </c>
      <c r="G19" s="102">
        <v>1.4182049501653601E-6</v>
      </c>
      <c r="H19" s="103"/>
      <c r="I19" s="104">
        <v>1.415009447799978E-6</v>
      </c>
    </row>
    <row r="20" spans="2:9">
      <c r="B20" s="63"/>
      <c r="C20" s="54" t="s">
        <v>54</v>
      </c>
      <c r="D20" s="102">
        <v>-2.7966079668728661E-4</v>
      </c>
      <c r="E20" s="101">
        <v>2.2501864509832763E-4</v>
      </c>
      <c r="F20" s="112" t="s">
        <v>122</v>
      </c>
      <c r="G20" s="102">
        <v>8.7087753901293752E-4</v>
      </c>
      <c r="H20" s="103"/>
      <c r="I20" s="104">
        <v>8.3520024067063048E-4</v>
      </c>
    </row>
    <row r="21" spans="2:9" ht="15.75" thickBot="1">
      <c r="B21" s="64"/>
      <c r="C21" s="82" t="s">
        <v>53</v>
      </c>
      <c r="D21" s="105">
        <v>1.8212330475221561E-4</v>
      </c>
      <c r="E21" s="106">
        <v>1.4194600073577228E-4</v>
      </c>
      <c r="F21" s="114" t="s">
        <v>122</v>
      </c>
      <c r="G21" s="105">
        <v>4.3459605578996638E-4</v>
      </c>
      <c r="H21" s="107"/>
      <c r="I21" s="108">
        <v>4.0872795249145957E-4</v>
      </c>
    </row>
    <row r="22" spans="2:9">
      <c r="B22" s="80" t="s">
        <v>37</v>
      </c>
      <c r="C22" s="81" t="s">
        <v>17</v>
      </c>
      <c r="D22" s="94" t="s">
        <v>63</v>
      </c>
      <c r="E22" s="113" t="s">
        <v>122</v>
      </c>
      <c r="F22" s="113" t="s">
        <v>122</v>
      </c>
      <c r="G22" s="94" t="s">
        <v>69</v>
      </c>
      <c r="H22" s="86"/>
      <c r="I22" s="115" t="s">
        <v>122</v>
      </c>
    </row>
    <row r="23" spans="2:9" ht="30">
      <c r="B23" s="63"/>
      <c r="C23" s="54" t="s">
        <v>98</v>
      </c>
      <c r="D23" s="109">
        <v>4</v>
      </c>
      <c r="E23" s="112" t="s">
        <v>122</v>
      </c>
      <c r="F23" s="112" t="s">
        <v>122</v>
      </c>
      <c r="G23" s="109">
        <v>40</v>
      </c>
      <c r="H23" s="97"/>
      <c r="I23" s="116" t="s">
        <v>122</v>
      </c>
    </row>
    <row r="24" spans="2:9" ht="30">
      <c r="B24" s="63"/>
      <c r="C24" s="54" t="s">
        <v>99</v>
      </c>
      <c r="D24" s="109">
        <v>2081</v>
      </c>
      <c r="E24" s="112" t="s">
        <v>122</v>
      </c>
      <c r="F24" s="112" t="s">
        <v>122</v>
      </c>
      <c r="G24" s="109">
        <v>1952</v>
      </c>
      <c r="H24" s="97"/>
      <c r="I24" s="116" t="s">
        <v>122</v>
      </c>
    </row>
    <row r="25" spans="2:9" ht="30">
      <c r="B25" s="63"/>
      <c r="C25" s="54" t="s">
        <v>100</v>
      </c>
      <c r="D25" s="109">
        <v>15700</v>
      </c>
      <c r="E25" s="112" t="s">
        <v>122</v>
      </c>
      <c r="F25" s="112" t="s">
        <v>122</v>
      </c>
      <c r="G25" s="109">
        <v>19700</v>
      </c>
      <c r="H25" s="89"/>
      <c r="I25" s="116" t="s">
        <v>122</v>
      </c>
    </row>
    <row r="26" spans="2:9" ht="18">
      <c r="B26" s="117"/>
      <c r="C26" s="54" t="s">
        <v>97</v>
      </c>
      <c r="D26" s="109">
        <f>D23</f>
        <v>4</v>
      </c>
      <c r="E26" s="112" t="s">
        <v>122</v>
      </c>
      <c r="F26" s="112" t="s">
        <v>122</v>
      </c>
      <c r="G26" s="109">
        <v>40</v>
      </c>
      <c r="H26" s="89"/>
      <c r="I26" s="116" t="s">
        <v>122</v>
      </c>
    </row>
    <row r="27" spans="2:9" ht="15.75" thickBot="1">
      <c r="B27" s="118"/>
      <c r="C27" s="82" t="s">
        <v>101</v>
      </c>
      <c r="D27" s="221">
        <f>40/(D24-D23)</f>
        <v>1.9258545979778528E-2</v>
      </c>
      <c r="E27" s="114" t="s">
        <v>122</v>
      </c>
      <c r="F27" s="114" t="s">
        <v>122</v>
      </c>
      <c r="G27" s="221">
        <f>40/(G24-G23)</f>
        <v>2.0920502092050208E-2</v>
      </c>
      <c r="H27" s="92"/>
      <c r="I27" s="119" t="s">
        <v>122</v>
      </c>
    </row>
    <row r="28" spans="2:9">
      <c r="B28" s="80" t="s">
        <v>57</v>
      </c>
      <c r="C28" s="81" t="s">
        <v>58</v>
      </c>
      <c r="D28" s="120">
        <v>3.5</v>
      </c>
      <c r="E28" s="120">
        <v>3.5</v>
      </c>
      <c r="F28" s="120">
        <v>3.5</v>
      </c>
      <c r="G28" s="120">
        <v>3.5</v>
      </c>
      <c r="H28" s="86"/>
      <c r="I28" s="100">
        <v>3.5</v>
      </c>
    </row>
    <row r="29" spans="2:9" ht="15.75" thickBot="1">
      <c r="B29" s="118"/>
      <c r="C29" s="82" t="s">
        <v>96</v>
      </c>
      <c r="D29" s="91" t="s">
        <v>94</v>
      </c>
      <c r="E29" s="91" t="s">
        <v>94</v>
      </c>
      <c r="F29" s="91" t="s">
        <v>94</v>
      </c>
      <c r="G29" s="91" t="s">
        <v>95</v>
      </c>
      <c r="H29" s="92"/>
      <c r="I29" s="93" t="s">
        <v>95</v>
      </c>
    </row>
    <row r="30" spans="2:9">
      <c r="B30" s="80" t="s">
        <v>38</v>
      </c>
      <c r="C30" s="121" t="s">
        <v>26</v>
      </c>
      <c r="D30" s="122">
        <v>3.05</v>
      </c>
      <c r="E30" s="122">
        <v>2.98</v>
      </c>
      <c r="F30" s="122">
        <v>3.05</v>
      </c>
      <c r="G30" s="122">
        <v>3.06</v>
      </c>
      <c r="H30" s="123"/>
      <c r="I30" s="122">
        <v>2.99</v>
      </c>
    </row>
    <row r="31" spans="2:9">
      <c r="B31" s="63"/>
      <c r="C31" s="57" t="s">
        <v>27</v>
      </c>
      <c r="D31" s="110">
        <v>3.05</v>
      </c>
      <c r="E31" s="110">
        <v>3.05</v>
      </c>
      <c r="F31" s="110">
        <v>3.06</v>
      </c>
      <c r="G31" s="110">
        <v>3.3</v>
      </c>
      <c r="H31" s="111"/>
      <c r="I31" s="110">
        <v>3.11</v>
      </c>
    </row>
    <row r="32" spans="2:9">
      <c r="B32" s="63"/>
      <c r="C32" s="57" t="s">
        <v>28</v>
      </c>
      <c r="D32" s="110">
        <v>9.33</v>
      </c>
      <c r="E32" s="110">
        <v>9.73</v>
      </c>
      <c r="F32" s="110">
        <v>9.32</v>
      </c>
      <c r="G32" s="110">
        <v>9.36</v>
      </c>
      <c r="H32" s="111"/>
      <c r="I32" s="110">
        <v>9.31</v>
      </c>
    </row>
    <row r="33" spans="2:16">
      <c r="B33" s="63"/>
      <c r="C33" s="57" t="s">
        <v>40</v>
      </c>
      <c r="D33" s="110" t="s">
        <v>64</v>
      </c>
      <c r="E33" s="110" t="s">
        <v>64</v>
      </c>
      <c r="F33" s="110" t="s">
        <v>64</v>
      </c>
      <c r="G33" s="110" t="s">
        <v>64</v>
      </c>
      <c r="H33" s="111"/>
      <c r="I33" s="110" t="s">
        <v>64</v>
      </c>
    </row>
    <row r="34" spans="2:16">
      <c r="B34" s="63"/>
      <c r="C34" s="57" t="s">
        <v>39</v>
      </c>
      <c r="D34" s="110" t="s">
        <v>64</v>
      </c>
      <c r="E34" s="110" t="s">
        <v>64</v>
      </c>
      <c r="F34" s="110" t="s">
        <v>64</v>
      </c>
      <c r="G34" s="110" t="s">
        <v>64</v>
      </c>
      <c r="H34" s="111"/>
      <c r="I34" s="110" t="s">
        <v>64</v>
      </c>
    </row>
    <row r="35" spans="2:16">
      <c r="B35" s="63"/>
      <c r="C35" s="57" t="s">
        <v>41</v>
      </c>
      <c r="D35" s="110" t="s">
        <v>64</v>
      </c>
      <c r="E35" s="110" t="s">
        <v>64</v>
      </c>
      <c r="F35" s="110" t="s">
        <v>64</v>
      </c>
      <c r="G35" s="110" t="s">
        <v>64</v>
      </c>
      <c r="H35" s="111"/>
      <c r="I35" s="110" t="s">
        <v>64</v>
      </c>
    </row>
    <row r="36" spans="2:16">
      <c r="B36" s="63"/>
      <c r="C36" s="57" t="s">
        <v>42</v>
      </c>
      <c r="D36" s="110" t="s">
        <v>64</v>
      </c>
      <c r="E36" s="110" t="s">
        <v>64</v>
      </c>
      <c r="F36" s="110" t="s">
        <v>64</v>
      </c>
      <c r="G36" s="110" t="s">
        <v>64</v>
      </c>
      <c r="H36" s="111"/>
      <c r="I36" s="110" t="s">
        <v>64</v>
      </c>
    </row>
    <row r="37" spans="2:16">
      <c r="B37" s="63"/>
      <c r="C37" s="57" t="s">
        <v>43</v>
      </c>
      <c r="D37" s="110" t="s">
        <v>64</v>
      </c>
      <c r="E37" s="110" t="s">
        <v>64</v>
      </c>
      <c r="F37" s="110" t="s">
        <v>64</v>
      </c>
      <c r="G37" s="110" t="s">
        <v>64</v>
      </c>
      <c r="H37" s="111"/>
      <c r="I37" s="110" t="s">
        <v>64</v>
      </c>
    </row>
    <row r="38" spans="2:16">
      <c r="B38" s="63"/>
      <c r="C38" s="58" t="s">
        <v>49</v>
      </c>
      <c r="D38" s="110" t="s">
        <v>64</v>
      </c>
      <c r="E38" s="110" t="s">
        <v>64</v>
      </c>
      <c r="F38" s="110" t="s">
        <v>64</v>
      </c>
      <c r="G38" s="110" t="s">
        <v>64</v>
      </c>
      <c r="H38" s="111"/>
      <c r="I38" s="110" t="s">
        <v>64</v>
      </c>
    </row>
    <row r="39" spans="2:16">
      <c r="B39" s="63"/>
      <c r="C39" s="57" t="s">
        <v>48</v>
      </c>
      <c r="D39" s="110" t="s">
        <v>64</v>
      </c>
      <c r="E39" s="110" t="s">
        <v>64</v>
      </c>
      <c r="F39" s="110" t="s">
        <v>64</v>
      </c>
      <c r="G39" s="110" t="s">
        <v>64</v>
      </c>
      <c r="H39" s="111"/>
      <c r="I39" s="110" t="s">
        <v>64</v>
      </c>
    </row>
    <row r="40" spans="2:16">
      <c r="B40" s="63"/>
      <c r="C40" s="57" t="s">
        <v>44</v>
      </c>
      <c r="D40" s="110" t="s">
        <v>64</v>
      </c>
      <c r="E40" s="112" t="s">
        <v>122</v>
      </c>
      <c r="F40" s="112" t="s">
        <v>122</v>
      </c>
      <c r="G40" s="110" t="s">
        <v>64</v>
      </c>
      <c r="H40" s="111"/>
      <c r="I40" s="112" t="s">
        <v>122</v>
      </c>
    </row>
    <row r="41" spans="2:16">
      <c r="B41" s="63"/>
      <c r="C41" s="57" t="s">
        <v>45</v>
      </c>
      <c r="D41" s="110" t="s">
        <v>64</v>
      </c>
      <c r="E41" s="110" t="s">
        <v>64</v>
      </c>
      <c r="F41" s="110" t="s">
        <v>64</v>
      </c>
      <c r="G41" s="110" t="s">
        <v>64</v>
      </c>
      <c r="H41" s="111"/>
      <c r="I41" s="110" t="s">
        <v>64</v>
      </c>
    </row>
    <row r="42" spans="2:16">
      <c r="B42" s="63"/>
      <c r="C42" s="57" t="s">
        <v>46</v>
      </c>
      <c r="D42" s="110" t="s">
        <v>64</v>
      </c>
      <c r="E42" s="110" t="s">
        <v>64</v>
      </c>
      <c r="F42" s="110" t="s">
        <v>64</v>
      </c>
      <c r="G42" s="110" t="s">
        <v>64</v>
      </c>
      <c r="H42" s="111"/>
      <c r="I42" s="110" t="s">
        <v>64</v>
      </c>
    </row>
    <row r="43" spans="2:16" ht="15.75" thickBot="1">
      <c r="B43" s="64"/>
      <c r="C43" s="124" t="s">
        <v>47</v>
      </c>
      <c r="D43" s="125" t="s">
        <v>64</v>
      </c>
      <c r="E43" s="125" t="s">
        <v>64</v>
      </c>
      <c r="F43" s="125" t="s">
        <v>64</v>
      </c>
      <c r="G43" s="125" t="s">
        <v>64</v>
      </c>
      <c r="H43" s="126"/>
      <c r="I43" s="125" t="s">
        <v>64</v>
      </c>
    </row>
    <row r="44" spans="2:16" ht="30.75" customHeight="1">
      <c r="B44" s="80" t="s">
        <v>50</v>
      </c>
      <c r="C44" s="127" t="s">
        <v>60</v>
      </c>
      <c r="D44" s="128" t="s">
        <v>65</v>
      </c>
      <c r="E44" s="128" t="s">
        <v>65</v>
      </c>
      <c r="F44" s="128" t="s">
        <v>65</v>
      </c>
      <c r="G44" s="128" t="s">
        <v>126</v>
      </c>
      <c r="H44" s="129"/>
      <c r="I44" s="128" t="s">
        <v>126</v>
      </c>
    </row>
    <row r="45" spans="2:16" ht="33.75" customHeight="1">
      <c r="B45" s="117"/>
      <c r="C45" s="51" t="s">
        <v>61</v>
      </c>
      <c r="D45" s="59" t="s">
        <v>66</v>
      </c>
      <c r="E45" s="59" t="s">
        <v>66</v>
      </c>
      <c r="F45" s="59" t="s">
        <v>127</v>
      </c>
      <c r="G45" s="59" t="s">
        <v>128</v>
      </c>
      <c r="H45" s="78"/>
      <c r="I45" s="59" t="s">
        <v>129</v>
      </c>
    </row>
    <row r="46" spans="2:16" ht="33.75" customHeight="1" thickBot="1">
      <c r="B46" s="118"/>
      <c r="C46" s="130" t="s">
        <v>62</v>
      </c>
      <c r="D46" s="131" t="s">
        <v>74</v>
      </c>
      <c r="E46" s="131" t="s">
        <v>74</v>
      </c>
      <c r="F46" s="139" t="s">
        <v>73</v>
      </c>
      <c r="G46" s="139" t="s">
        <v>73</v>
      </c>
      <c r="H46" s="140"/>
      <c r="I46" s="141" t="s">
        <v>73</v>
      </c>
    </row>
    <row r="47" spans="2:16" s="7" customFormat="1" ht="30">
      <c r="B47" s="80" t="s">
        <v>144</v>
      </c>
      <c r="C47" s="81" t="s">
        <v>29</v>
      </c>
      <c r="D47" s="128" t="s">
        <v>122</v>
      </c>
      <c r="E47" s="128" t="s">
        <v>122</v>
      </c>
      <c r="F47" s="128" t="s">
        <v>130</v>
      </c>
      <c r="G47" s="128"/>
      <c r="H47" s="129"/>
      <c r="I47" s="62"/>
      <c r="M47" s="8"/>
      <c r="N47" s="8"/>
      <c r="O47" s="8"/>
      <c r="P47" s="8"/>
    </row>
    <row r="48" spans="2:16">
      <c r="B48" s="117"/>
      <c r="C48" s="57" t="s">
        <v>30</v>
      </c>
      <c r="D48" s="60" t="s">
        <v>122</v>
      </c>
      <c r="E48" s="60" t="s">
        <v>122</v>
      </c>
      <c r="F48" s="60">
        <v>5.1100000000000003</v>
      </c>
      <c r="G48" s="60"/>
      <c r="H48" s="111"/>
      <c r="I48" s="90"/>
    </row>
    <row r="49" spans="2:16">
      <c r="B49" s="117"/>
      <c r="C49" s="54" t="s">
        <v>31</v>
      </c>
      <c r="D49" s="61" t="s">
        <v>122</v>
      </c>
      <c r="E49" s="61" t="s">
        <v>122</v>
      </c>
      <c r="F49" s="61">
        <v>170</v>
      </c>
      <c r="G49" s="61"/>
      <c r="H49" s="79"/>
      <c r="I49" s="90"/>
    </row>
    <row r="50" spans="2:16">
      <c r="B50" s="117"/>
      <c r="C50" s="54" t="s">
        <v>32</v>
      </c>
      <c r="D50" s="61" t="s">
        <v>122</v>
      </c>
      <c r="E50" s="61" t="s">
        <v>122</v>
      </c>
      <c r="F50" s="61">
        <v>6</v>
      </c>
      <c r="G50" s="61"/>
      <c r="H50" s="79"/>
      <c r="I50" s="90"/>
    </row>
    <row r="51" spans="2:16">
      <c r="B51" s="117"/>
      <c r="C51" s="54" t="s">
        <v>33</v>
      </c>
      <c r="D51" s="61" t="s">
        <v>122</v>
      </c>
      <c r="E51" s="61" t="s">
        <v>122</v>
      </c>
      <c r="F51" s="61">
        <v>8</v>
      </c>
      <c r="G51" s="61"/>
      <c r="H51" s="79"/>
      <c r="I51" s="90"/>
    </row>
    <row r="52" spans="2:16" s="9" customFormat="1" ht="15.75" thickBot="1">
      <c r="B52" s="118"/>
      <c r="C52" s="82" t="s">
        <v>34</v>
      </c>
      <c r="D52" s="132" t="s">
        <v>122</v>
      </c>
      <c r="E52" s="132" t="s">
        <v>122</v>
      </c>
      <c r="F52" s="132" t="s">
        <v>67</v>
      </c>
      <c r="G52" s="132"/>
      <c r="H52" s="133"/>
      <c r="I52" s="93"/>
      <c r="M52" s="10"/>
      <c r="N52" s="10"/>
      <c r="O52" s="10"/>
      <c r="P52" s="10"/>
    </row>
    <row r="53" spans="2:16" s="9" customFormat="1">
      <c r="B53" s="51" t="s">
        <v>23</v>
      </c>
      <c r="C53" s="54" t="s">
        <v>75</v>
      </c>
      <c r="D53" s="61" t="s">
        <v>76</v>
      </c>
      <c r="E53" s="61" t="s">
        <v>78</v>
      </c>
      <c r="F53" s="61" t="s">
        <v>77</v>
      </c>
      <c r="G53" s="61" t="s">
        <v>102</v>
      </c>
      <c r="H53" s="79"/>
      <c r="I53" s="52" t="s">
        <v>102</v>
      </c>
      <c r="M53" s="10"/>
      <c r="N53" s="10"/>
      <c r="O53" s="10"/>
      <c r="P53" s="10"/>
    </row>
    <row r="54" spans="2:16" s="5" customFormat="1" ht="38.25" customHeight="1">
      <c r="B54" s="51"/>
      <c r="C54" s="51" t="s">
        <v>59</v>
      </c>
      <c r="D54" s="59" t="s">
        <v>132</v>
      </c>
      <c r="E54" s="59" t="s">
        <v>133</v>
      </c>
      <c r="F54" s="59" t="s">
        <v>134</v>
      </c>
      <c r="G54" s="52"/>
      <c r="H54" s="79"/>
      <c r="I54" s="52"/>
      <c r="M54" s="6"/>
      <c r="N54" s="6"/>
      <c r="O54" s="6"/>
      <c r="P54" s="6"/>
    </row>
    <row r="55" spans="2:16" s="5" customFormat="1">
      <c r="B55" s="51"/>
      <c r="C55" s="54" t="s">
        <v>131</v>
      </c>
      <c r="D55" s="52" t="s">
        <v>135</v>
      </c>
      <c r="E55" s="52" t="s">
        <v>136</v>
      </c>
      <c r="F55" s="52" t="s">
        <v>137</v>
      </c>
      <c r="G55" s="52"/>
      <c r="H55" s="79"/>
      <c r="I55" s="53"/>
      <c r="M55" s="6"/>
      <c r="N55" s="6"/>
      <c r="O55" s="6"/>
      <c r="P55" s="6"/>
    </row>
    <row r="56" spans="2:16" s="5" customFormat="1">
      <c r="B56" s="51"/>
      <c r="C56" s="54" t="s">
        <v>24</v>
      </c>
      <c r="D56" s="52" t="s">
        <v>138</v>
      </c>
      <c r="E56" s="52" t="s">
        <v>139</v>
      </c>
      <c r="F56" s="52" t="s">
        <v>140</v>
      </c>
      <c r="G56" s="52"/>
      <c r="H56" s="79"/>
      <c r="I56" s="52"/>
      <c r="M56" s="6"/>
      <c r="N56" s="6"/>
      <c r="O56" s="6"/>
      <c r="P56" s="6"/>
    </row>
    <row r="57" spans="2:16" s="5" customFormat="1">
      <c r="B57" s="51"/>
      <c r="C57" s="54" t="s">
        <v>25</v>
      </c>
      <c r="D57" s="52" t="s">
        <v>141</v>
      </c>
      <c r="E57" s="52" t="s">
        <v>142</v>
      </c>
      <c r="F57" s="52" t="s">
        <v>143</v>
      </c>
      <c r="G57" s="52"/>
      <c r="H57" s="79"/>
      <c r="I57" s="52"/>
      <c r="M57" s="6"/>
      <c r="N57" s="6"/>
      <c r="O57" s="6"/>
      <c r="P57" s="6"/>
    </row>
  </sheetData>
  <pageMargins left="0.25" right="0.25" top="0.75" bottom="0.75" header="0.3" footer="0.3"/>
  <pageSetup scale="76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4"/>
  <sheetViews>
    <sheetView workbookViewId="0">
      <selection activeCell="F7" sqref="F7"/>
    </sheetView>
  </sheetViews>
  <sheetFormatPr defaultRowHeight="15.75"/>
  <cols>
    <col min="1" max="1" width="1.85546875" style="35" customWidth="1"/>
    <col min="2" max="2" width="14.28515625" style="35" customWidth="1"/>
    <col min="3" max="3" width="19.140625" style="35" customWidth="1"/>
    <col min="4" max="6" width="17.7109375" style="35" customWidth="1"/>
    <col min="7" max="16384" width="9.140625" style="35"/>
  </cols>
  <sheetData>
    <row r="2" spans="2:14" ht="16.5" thickBot="1"/>
    <row r="3" spans="2:14" ht="30" customHeight="1" thickBot="1">
      <c r="B3" s="29"/>
      <c r="C3" s="36" t="s">
        <v>35</v>
      </c>
      <c r="D3" s="32">
        <v>101</v>
      </c>
      <c r="E3" s="33">
        <v>102</v>
      </c>
      <c r="F3" s="34">
        <v>103</v>
      </c>
      <c r="K3" s="37"/>
      <c r="L3" s="37"/>
      <c r="M3" s="37"/>
      <c r="N3" s="37"/>
    </row>
    <row r="4" spans="2:14" ht="16.5" thickBot="1"/>
    <row r="5" spans="2:14" ht="36" customHeight="1">
      <c r="B5" s="216" t="s">
        <v>81</v>
      </c>
      <c r="C5" s="42" t="s">
        <v>80</v>
      </c>
      <c r="D5" s="45" t="s">
        <v>76</v>
      </c>
      <c r="E5" s="46" t="s">
        <v>78</v>
      </c>
      <c r="F5" s="47" t="s">
        <v>77</v>
      </c>
      <c r="K5" s="37"/>
      <c r="L5" s="37"/>
      <c r="M5" s="37"/>
      <c r="N5" s="37"/>
    </row>
    <row r="6" spans="2:14" ht="48" customHeight="1">
      <c r="B6" s="217"/>
      <c r="C6" s="43" t="s">
        <v>82</v>
      </c>
      <c r="D6" s="48">
        <v>8</v>
      </c>
      <c r="E6" s="38">
        <v>7</v>
      </c>
      <c r="F6" s="39">
        <v>6</v>
      </c>
      <c r="K6" s="37"/>
      <c r="L6" s="37"/>
      <c r="M6" s="37"/>
      <c r="N6" s="37"/>
    </row>
    <row r="7" spans="2:14" ht="48" customHeight="1">
      <c r="B7" s="217"/>
      <c r="C7" s="43" t="s">
        <v>83</v>
      </c>
      <c r="D7" s="48">
        <v>10</v>
      </c>
      <c r="E7" s="38">
        <v>10</v>
      </c>
      <c r="F7" s="39">
        <v>10</v>
      </c>
      <c r="K7" s="37"/>
      <c r="L7" s="37"/>
      <c r="M7" s="37"/>
      <c r="N7" s="37"/>
    </row>
    <row r="8" spans="2:14" ht="48" customHeight="1" thickBot="1">
      <c r="B8" s="218"/>
      <c r="C8" s="44" t="s">
        <v>86</v>
      </c>
      <c r="D8" s="49" t="s">
        <v>64</v>
      </c>
      <c r="E8" s="40" t="s">
        <v>64</v>
      </c>
      <c r="F8" s="41" t="s">
        <v>64</v>
      </c>
      <c r="K8" s="37"/>
      <c r="L8" s="37"/>
      <c r="M8" s="37"/>
      <c r="N8" s="37"/>
    </row>
    <row r="9" spans="2:14" ht="16.5" thickBot="1"/>
    <row r="10" spans="2:14" ht="31.5" customHeight="1">
      <c r="B10" s="216" t="s">
        <v>23</v>
      </c>
      <c r="C10" s="42" t="s">
        <v>80</v>
      </c>
      <c r="D10" s="45" t="s">
        <v>76</v>
      </c>
      <c r="E10" s="46" t="s">
        <v>78</v>
      </c>
      <c r="F10" s="47" t="s">
        <v>77</v>
      </c>
      <c r="K10" s="37"/>
      <c r="L10" s="37"/>
      <c r="M10" s="37"/>
      <c r="N10" s="37"/>
    </row>
    <row r="11" spans="2:14" ht="87" customHeight="1">
      <c r="B11" s="217"/>
      <c r="C11" s="43" t="s">
        <v>84</v>
      </c>
      <c r="D11" s="142" t="s">
        <v>132</v>
      </c>
      <c r="E11" s="136" t="s">
        <v>133</v>
      </c>
      <c r="F11" s="143" t="s">
        <v>134</v>
      </c>
      <c r="K11" s="37"/>
      <c r="L11" s="37"/>
      <c r="M11" s="37"/>
      <c r="N11" s="37"/>
    </row>
    <row r="12" spans="2:14" ht="33.75" customHeight="1">
      <c r="B12" s="217"/>
      <c r="C12" s="43" t="s">
        <v>131</v>
      </c>
      <c r="D12" s="48" t="s">
        <v>135</v>
      </c>
      <c r="E12" s="38" t="s">
        <v>136</v>
      </c>
      <c r="F12" s="39" t="s">
        <v>137</v>
      </c>
      <c r="K12" s="37"/>
      <c r="L12" s="37"/>
      <c r="M12" s="37"/>
      <c r="N12" s="37"/>
    </row>
    <row r="13" spans="2:14" ht="52.5" customHeight="1">
      <c r="B13" s="217"/>
      <c r="C13" s="43" t="s">
        <v>24</v>
      </c>
      <c r="D13" s="48" t="s">
        <v>138</v>
      </c>
      <c r="E13" s="38" t="s">
        <v>139</v>
      </c>
      <c r="F13" s="39" t="s">
        <v>140</v>
      </c>
      <c r="K13" s="37"/>
      <c r="L13" s="37"/>
      <c r="M13" s="37"/>
      <c r="N13" s="37"/>
    </row>
    <row r="14" spans="2:14" ht="52.5" customHeight="1" thickBot="1">
      <c r="B14" s="218"/>
      <c r="C14" s="44" t="s">
        <v>25</v>
      </c>
      <c r="D14" s="49" t="s">
        <v>141</v>
      </c>
      <c r="E14" s="40" t="s">
        <v>142</v>
      </c>
      <c r="F14" s="41" t="s">
        <v>143</v>
      </c>
      <c r="K14" s="37"/>
      <c r="L14" s="37"/>
      <c r="M14" s="37"/>
      <c r="N14" s="37"/>
    </row>
  </sheetData>
  <mergeCells count="2">
    <mergeCell ref="B10:B14"/>
    <mergeCell ref="B5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workbookViewId="0">
      <selection activeCell="G12" sqref="G12"/>
    </sheetView>
  </sheetViews>
  <sheetFormatPr defaultRowHeight="15.75"/>
  <cols>
    <col min="1" max="1" width="1.85546875" style="35" customWidth="1"/>
    <col min="2" max="2" width="14.28515625" style="35" customWidth="1"/>
    <col min="3" max="3" width="19.140625" style="35" customWidth="1"/>
    <col min="4" max="5" width="17.7109375" style="35" customWidth="1"/>
    <col min="6" max="16384" width="9.140625" style="35"/>
  </cols>
  <sheetData>
    <row r="1" spans="2:13" ht="16.5" thickBot="1"/>
    <row r="2" spans="2:13" ht="30" customHeight="1" thickBot="1">
      <c r="B2" s="29"/>
      <c r="C2" s="36" t="s">
        <v>35</v>
      </c>
      <c r="D2" s="32">
        <v>104</v>
      </c>
      <c r="E2" s="34">
        <v>106</v>
      </c>
      <c r="J2" s="37"/>
      <c r="K2" s="37"/>
      <c r="L2" s="37"/>
      <c r="M2" s="37"/>
    </row>
    <row r="3" spans="2:13" ht="16.5" thickBot="1"/>
    <row r="4" spans="2:13" ht="48" customHeight="1">
      <c r="B4" s="216" t="s">
        <v>125</v>
      </c>
      <c r="C4" s="42" t="s">
        <v>82</v>
      </c>
      <c r="D4" s="134"/>
      <c r="E4" s="135"/>
      <c r="J4" s="37"/>
      <c r="K4" s="37"/>
      <c r="L4" s="37"/>
      <c r="M4" s="37"/>
    </row>
    <row r="5" spans="2:13" ht="48" customHeight="1">
      <c r="B5" s="217"/>
      <c r="C5" s="43" t="s">
        <v>83</v>
      </c>
      <c r="D5" s="48"/>
      <c r="E5" s="39"/>
      <c r="J5" s="37"/>
      <c r="K5" s="37"/>
      <c r="L5" s="37"/>
      <c r="M5" s="37"/>
    </row>
    <row r="6" spans="2:13" ht="48" customHeight="1" thickBot="1">
      <c r="B6" s="218"/>
      <c r="C6" s="44" t="s">
        <v>86</v>
      </c>
      <c r="D6" s="49"/>
      <c r="E6" s="41"/>
      <c r="J6" s="37"/>
      <c r="K6" s="37"/>
      <c r="L6" s="37"/>
      <c r="M6" s="37"/>
    </row>
    <row r="7" spans="2:13" ht="16.5" thickBot="1"/>
    <row r="8" spans="2:13" ht="31.5" customHeight="1">
      <c r="B8" s="216" t="s">
        <v>23</v>
      </c>
      <c r="C8" s="42" t="s">
        <v>80</v>
      </c>
      <c r="D8" s="45" t="s">
        <v>102</v>
      </c>
      <c r="E8" s="47" t="s">
        <v>102</v>
      </c>
      <c r="J8" s="37"/>
      <c r="K8" s="37"/>
      <c r="L8" s="37"/>
      <c r="M8" s="37"/>
    </row>
    <row r="9" spans="2:13" ht="87" customHeight="1">
      <c r="B9" s="217"/>
      <c r="C9" s="43" t="s">
        <v>84</v>
      </c>
      <c r="D9" s="48"/>
      <c r="E9" s="39"/>
      <c r="J9" s="37"/>
      <c r="K9" s="37"/>
      <c r="L9" s="37"/>
      <c r="M9" s="37"/>
    </row>
    <row r="10" spans="2:13" ht="30.75" customHeight="1">
      <c r="B10" s="217"/>
      <c r="C10" s="43" t="s">
        <v>131</v>
      </c>
      <c r="D10" s="48"/>
      <c r="E10" s="39"/>
      <c r="J10" s="37"/>
      <c r="K10" s="37"/>
      <c r="L10" s="37"/>
      <c r="M10" s="37"/>
    </row>
    <row r="11" spans="2:13" ht="52.5" customHeight="1">
      <c r="B11" s="217"/>
      <c r="C11" s="43" t="s">
        <v>24</v>
      </c>
      <c r="D11" s="48"/>
      <c r="E11" s="39"/>
      <c r="J11" s="37"/>
      <c r="K11" s="37"/>
      <c r="L11" s="37"/>
      <c r="M11" s="37"/>
    </row>
    <row r="12" spans="2:13" ht="52.5" customHeight="1" thickBot="1">
      <c r="B12" s="218"/>
      <c r="C12" s="44" t="s">
        <v>25</v>
      </c>
      <c r="D12" s="49"/>
      <c r="E12" s="41"/>
      <c r="J12" s="37"/>
      <c r="K12" s="37"/>
      <c r="L12" s="37"/>
      <c r="M12" s="37"/>
    </row>
    <row r="13" spans="2:13" ht="16.5" thickBot="1"/>
    <row r="14" spans="2:13" ht="82.5" customHeight="1">
      <c r="B14" s="216" t="s">
        <v>123</v>
      </c>
      <c r="C14" s="30" t="s">
        <v>124</v>
      </c>
      <c r="D14" s="45"/>
      <c r="E14" s="47"/>
    </row>
    <row r="15" spans="2:13" ht="31.5">
      <c r="B15" s="217"/>
      <c r="C15" s="31" t="s">
        <v>85</v>
      </c>
      <c r="D15" s="48"/>
      <c r="E15" s="39"/>
    </row>
    <row r="16" spans="2:13" ht="18.75" customHeight="1">
      <c r="B16" s="217"/>
      <c r="C16" s="31" t="s">
        <v>30</v>
      </c>
      <c r="D16" s="48"/>
      <c r="E16" s="39"/>
    </row>
    <row r="17" spans="2:5">
      <c r="B17" s="217"/>
      <c r="C17" s="31" t="s">
        <v>31</v>
      </c>
      <c r="D17" s="48"/>
      <c r="E17" s="39"/>
    </row>
    <row r="18" spans="2:5">
      <c r="B18" s="217"/>
      <c r="C18" s="31" t="s">
        <v>32</v>
      </c>
      <c r="D18" s="48"/>
      <c r="E18" s="39"/>
    </row>
    <row r="19" spans="2:5">
      <c r="B19" s="219"/>
      <c r="C19" s="137" t="s">
        <v>33</v>
      </c>
      <c r="D19" s="48"/>
      <c r="E19" s="39"/>
    </row>
    <row r="20" spans="2:5" ht="16.5" thickBot="1">
      <c r="B20" s="220"/>
      <c r="C20" s="138" t="s">
        <v>34</v>
      </c>
      <c r="D20" s="49"/>
      <c r="E20" s="41"/>
    </row>
  </sheetData>
  <mergeCells count="3">
    <mergeCell ref="B4:B6"/>
    <mergeCell ref="B8:B12"/>
    <mergeCell ref="B14:B2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workbookViewId="0">
      <selection activeCell="E9" sqref="E9"/>
    </sheetView>
  </sheetViews>
  <sheetFormatPr defaultRowHeight="15"/>
  <cols>
    <col min="2" max="2" width="23" style="1" customWidth="1"/>
    <col min="3" max="3" width="12.7109375" customWidth="1"/>
    <col min="4" max="4" width="14.7109375" bestFit="1" customWidth="1"/>
    <col min="5" max="5" width="16.28515625" bestFit="1" customWidth="1"/>
  </cols>
  <sheetData>
    <row r="2" spans="2:5" ht="15.75" thickBot="1"/>
    <row r="3" spans="2:5" ht="15.75" thickBot="1">
      <c r="B3" s="11" t="s">
        <v>0</v>
      </c>
      <c r="C3" s="12" t="s">
        <v>1</v>
      </c>
      <c r="D3" s="12" t="s">
        <v>3</v>
      </c>
      <c r="E3" s="13" t="s">
        <v>2</v>
      </c>
    </row>
    <row r="4" spans="2:5">
      <c r="B4" s="20" t="s">
        <v>5</v>
      </c>
      <c r="C4" s="17">
        <v>102</v>
      </c>
      <c r="D4" s="17">
        <v>14110</v>
      </c>
      <c r="E4" s="14" t="s">
        <v>4</v>
      </c>
    </row>
    <row r="5" spans="2:5">
      <c r="B5" s="21" t="s">
        <v>7</v>
      </c>
      <c r="C5" s="18">
        <v>105</v>
      </c>
      <c r="D5" s="18">
        <v>14111</v>
      </c>
      <c r="E5" s="15" t="s">
        <v>6</v>
      </c>
    </row>
    <row r="6" spans="2:5">
      <c r="B6" s="21" t="s">
        <v>11</v>
      </c>
      <c r="C6" s="18">
        <v>106</v>
      </c>
      <c r="D6" s="18">
        <v>14113</v>
      </c>
      <c r="E6" s="15" t="s">
        <v>8</v>
      </c>
    </row>
    <row r="7" spans="2:5">
      <c r="B7" s="21" t="s">
        <v>13</v>
      </c>
      <c r="C7" s="18">
        <v>101</v>
      </c>
      <c r="D7" s="18">
        <v>14116</v>
      </c>
      <c r="E7" s="15" t="s">
        <v>12</v>
      </c>
    </row>
    <row r="8" spans="2:5">
      <c r="B8" s="21" t="s">
        <v>14</v>
      </c>
      <c r="C8" s="18">
        <v>103</v>
      </c>
      <c r="D8" s="18">
        <v>14120</v>
      </c>
      <c r="E8" s="15" t="s">
        <v>15</v>
      </c>
    </row>
    <row r="9" spans="2:5" ht="15.75" thickBot="1">
      <c r="B9" s="22" t="s">
        <v>9</v>
      </c>
      <c r="C9" s="19">
        <v>104</v>
      </c>
      <c r="D9" s="19">
        <v>14122</v>
      </c>
      <c r="E9" s="16" t="s">
        <v>10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170"/>
  <sheetViews>
    <sheetView workbookViewId="0">
      <selection activeCell="D15" sqref="D15"/>
    </sheetView>
  </sheetViews>
  <sheetFormatPr defaultColWidth="12.42578125" defaultRowHeight="15.75"/>
  <cols>
    <col min="1" max="1" width="12.42578125" style="69"/>
    <col min="2" max="2" width="15.85546875" style="65" bestFit="1" customWidth="1"/>
    <col min="3" max="3" width="18.28515625" style="67" bestFit="1" customWidth="1"/>
    <col min="4" max="4" width="15.28515625" style="66" bestFit="1" customWidth="1"/>
    <col min="5" max="5" width="18.28515625" style="66" bestFit="1" customWidth="1"/>
    <col min="6" max="6" width="15.28515625" style="68" bestFit="1" customWidth="1"/>
    <col min="7" max="7" width="18.28515625" style="69" bestFit="1" customWidth="1"/>
    <col min="8" max="8" width="15.28515625" bestFit="1" customWidth="1"/>
    <col min="9" max="9" width="18.28515625" style="69" bestFit="1" customWidth="1"/>
    <col min="10" max="10" width="15.28515625" style="69" bestFit="1" customWidth="1"/>
    <col min="11" max="11" width="18.28515625" style="69" bestFit="1" customWidth="1"/>
    <col min="12" max="12" width="15.28515625" style="69" bestFit="1" customWidth="1"/>
    <col min="13" max="16384" width="12.42578125" style="69"/>
  </cols>
  <sheetData>
    <row r="1" spans="2:12" ht="16.5" thickBot="1">
      <c r="B1" s="71"/>
      <c r="D1" s="69"/>
      <c r="E1" s="69"/>
      <c r="F1" s="69"/>
      <c r="H1" s="69"/>
    </row>
    <row r="2" spans="2:12" ht="16.5" thickBot="1">
      <c r="B2" s="164" t="s">
        <v>115</v>
      </c>
      <c r="C2" s="165" t="s">
        <v>103</v>
      </c>
      <c r="D2" s="166" t="s">
        <v>105</v>
      </c>
      <c r="E2" s="166" t="s">
        <v>106</v>
      </c>
      <c r="F2" s="166" t="s">
        <v>107</v>
      </c>
      <c r="G2" s="166" t="s">
        <v>108</v>
      </c>
      <c r="H2" s="166" t="s">
        <v>109</v>
      </c>
      <c r="I2" s="166" t="s">
        <v>110</v>
      </c>
      <c r="J2" s="166" t="s">
        <v>112</v>
      </c>
      <c r="K2" s="166" t="s">
        <v>113</v>
      </c>
      <c r="L2" s="167" t="s">
        <v>114</v>
      </c>
    </row>
    <row r="3" spans="2:12">
      <c r="B3" s="172" t="s">
        <v>116</v>
      </c>
      <c r="C3" s="173">
        <v>1.2711155365131815E-3</v>
      </c>
      <c r="D3" s="174">
        <v>1.1954720065914465E-3</v>
      </c>
      <c r="E3" s="174">
        <v>1.181784944867827E-3</v>
      </c>
      <c r="F3" s="174">
        <v>1.1856257978188707E-3</v>
      </c>
      <c r="G3" s="174">
        <v>7.2044867706333991E-4</v>
      </c>
      <c r="H3" s="175">
        <f>AVERAGE(D3,F3,J3,L3)</f>
        <v>1.202621532817098E-3</v>
      </c>
      <c r="I3" s="174">
        <v>1.214107452691665E-3</v>
      </c>
      <c r="J3" s="174">
        <v>1.2137638180323806E-3</v>
      </c>
      <c r="K3" s="174">
        <v>1.2319797758274362E-3</v>
      </c>
      <c r="L3" s="176">
        <v>1.2156245088256938E-3</v>
      </c>
    </row>
    <row r="4" spans="2:12">
      <c r="B4" s="160" t="s">
        <v>117</v>
      </c>
      <c r="C4" s="162">
        <v>5.4190566776047481E-4</v>
      </c>
      <c r="D4" s="155">
        <v>5.2877341460973984E-4</v>
      </c>
      <c r="E4" s="155">
        <v>5.3336248060170124E-4</v>
      </c>
      <c r="F4" s="155">
        <v>5.3191553129579218E-4</v>
      </c>
      <c r="G4" s="155">
        <v>6.9311810434999354E-4</v>
      </c>
      <c r="H4" s="156">
        <f>AVERAGE(D4,F4,J4,L4)</f>
        <v>5.2642969654536297E-4</v>
      </c>
      <c r="I4" s="155">
        <v>5.2225447500896163E-4</v>
      </c>
      <c r="J4" s="155">
        <v>5.2263715883155159E-4</v>
      </c>
      <c r="K4" s="155">
        <v>5.1645224098201248E-4</v>
      </c>
      <c r="L4" s="157">
        <v>5.2239268144436859E-4</v>
      </c>
    </row>
    <row r="5" spans="2:12" ht="16.5" thickBot="1">
      <c r="B5" s="177" t="s">
        <v>118</v>
      </c>
      <c r="C5" s="178">
        <v>1.1402100518306484E-6</v>
      </c>
      <c r="D5" s="179">
        <v>1.3222557775184066E-6</v>
      </c>
      <c r="E5" s="179">
        <v>1.2471341960482697E-6</v>
      </c>
      <c r="F5" s="179">
        <v>1.2806702810078312E-6</v>
      </c>
      <c r="G5" s="179">
        <v>-1.59022030416025E-6</v>
      </c>
      <c r="H5" s="180">
        <f>AVERAGE(D5,F5,J5,L5)</f>
        <v>1.3590351141228938E-6</v>
      </c>
      <c r="I5" s="179">
        <v>1.4396912919195822E-6</v>
      </c>
      <c r="J5" s="179">
        <v>1.4182049501653599E-6</v>
      </c>
      <c r="K5" s="179">
        <v>1.5330052221852807E-6</v>
      </c>
      <c r="L5" s="181">
        <v>1.415009447799978E-6</v>
      </c>
    </row>
    <row r="6" spans="2:12">
      <c r="B6" s="168" t="s">
        <v>119</v>
      </c>
      <c r="C6" s="169">
        <v>8.1761003117126682E-4</v>
      </c>
      <c r="D6" s="170">
        <v>-2.7966079668728661E-4</v>
      </c>
      <c r="E6" s="170">
        <v>-1.0959069184379722E-4</v>
      </c>
      <c r="F6" s="170">
        <v>2.2501864509832763E-4</v>
      </c>
      <c r="G6" s="170">
        <v>1.373033610031099E-2</v>
      </c>
      <c r="H6" s="170">
        <v>2.0955328182209292E-4</v>
      </c>
      <c r="I6" s="170">
        <v>8.3358321854909434E-4</v>
      </c>
      <c r="J6" s="170">
        <v>8.7087753901293752E-4</v>
      </c>
      <c r="K6" s="170">
        <v>8.7128862914020999E-4</v>
      </c>
      <c r="L6" s="171">
        <v>8.3520024067063048E-4</v>
      </c>
    </row>
    <row r="7" spans="2:12" ht="16.5" thickBot="1">
      <c r="B7" s="182" t="s">
        <v>53</v>
      </c>
      <c r="C7" s="183">
        <v>6.1913658309948108E-4</v>
      </c>
      <c r="D7" s="184">
        <v>1.8212330475221561E-4</v>
      </c>
      <c r="E7" s="184">
        <v>8.5293138172569982E-5</v>
      </c>
      <c r="F7" s="184">
        <v>1.4194600073577228E-4</v>
      </c>
      <c r="G7" s="184">
        <v>7.8267940268716731E-3</v>
      </c>
      <c r="H7" s="184">
        <v>1.238521488452782E-4</v>
      </c>
      <c r="I7" s="184">
        <v>4.4244513280995712E-4</v>
      </c>
      <c r="J7" s="184">
        <v>4.3459605578996638E-4</v>
      </c>
      <c r="K7" s="184">
        <v>4.7173237395932367E-4</v>
      </c>
      <c r="L7" s="185">
        <v>4.0872795249145957E-4</v>
      </c>
    </row>
    <row r="8" spans="2:12">
      <c r="B8" s="172" t="s">
        <v>120</v>
      </c>
      <c r="C8" s="186">
        <v>43292</v>
      </c>
      <c r="D8" s="187">
        <v>43292</v>
      </c>
      <c r="E8" s="187">
        <v>43292</v>
      </c>
      <c r="F8" s="187">
        <v>43292</v>
      </c>
      <c r="G8" s="187">
        <v>43292</v>
      </c>
      <c r="H8" s="187">
        <v>43292</v>
      </c>
      <c r="I8" s="187">
        <v>43339</v>
      </c>
      <c r="J8" s="187">
        <v>43339</v>
      </c>
      <c r="K8" s="187">
        <v>43339</v>
      </c>
      <c r="L8" s="188">
        <v>43339</v>
      </c>
    </row>
    <row r="9" spans="2:12" ht="16.5" thickBot="1">
      <c r="B9" s="161" t="s">
        <v>121</v>
      </c>
      <c r="C9" s="163" t="s">
        <v>104</v>
      </c>
      <c r="D9" s="158" t="s">
        <v>104</v>
      </c>
      <c r="E9" s="158" t="s">
        <v>104</v>
      </c>
      <c r="F9" s="158" t="s">
        <v>104</v>
      </c>
      <c r="G9" s="158" t="s">
        <v>104</v>
      </c>
      <c r="H9" s="158" t="s">
        <v>104</v>
      </c>
      <c r="I9" s="158" t="s">
        <v>111</v>
      </c>
      <c r="J9" s="158" t="s">
        <v>111</v>
      </c>
      <c r="K9" s="158" t="s">
        <v>111</v>
      </c>
      <c r="L9" s="159" t="s">
        <v>111</v>
      </c>
    </row>
    <row r="10" spans="2:12">
      <c r="B10" s="70"/>
      <c r="C10" s="72"/>
      <c r="D10" s="69"/>
      <c r="E10" s="69"/>
      <c r="F10" s="69"/>
      <c r="H10" s="69"/>
    </row>
    <row r="11" spans="2:12">
      <c r="C11" s="72"/>
      <c r="D11" s="69"/>
      <c r="E11" s="69"/>
      <c r="F11" s="69"/>
      <c r="H11" s="69"/>
    </row>
    <row r="12" spans="2:12">
      <c r="B12" s="70"/>
      <c r="D12" s="69"/>
      <c r="E12" s="69"/>
      <c r="F12" s="69"/>
      <c r="H12" s="69"/>
    </row>
    <row r="13" spans="2:12">
      <c r="B13" s="70"/>
      <c r="D13" s="69"/>
      <c r="E13" s="69"/>
      <c r="F13" s="69"/>
      <c r="H13" s="69"/>
    </row>
    <row r="16" spans="2:12">
      <c r="B16" s="70"/>
      <c r="C16" s="69"/>
      <c r="D16" s="69"/>
      <c r="E16" s="69"/>
      <c r="F16" s="69"/>
      <c r="H16" s="69"/>
    </row>
    <row r="18" spans="2:8">
      <c r="B18" s="70"/>
      <c r="C18" s="69"/>
      <c r="D18" s="69"/>
      <c r="E18" s="69"/>
      <c r="F18" s="69"/>
      <c r="H18" s="69"/>
    </row>
    <row r="19" spans="2:8">
      <c r="B19" s="70"/>
      <c r="C19" s="69"/>
      <c r="D19" s="69"/>
      <c r="E19" s="69"/>
      <c r="F19" s="69"/>
      <c r="H19" s="69"/>
    </row>
    <row r="23" spans="2:8">
      <c r="B23" s="70"/>
      <c r="C23" s="69"/>
      <c r="D23" s="69"/>
      <c r="E23" s="69"/>
      <c r="F23" s="69"/>
      <c r="H23" s="69"/>
    </row>
    <row r="24" spans="2:8">
      <c r="B24" s="70"/>
      <c r="C24" s="69"/>
      <c r="D24" s="69"/>
      <c r="E24" s="69"/>
      <c r="F24" s="69"/>
      <c r="H24" s="69"/>
    </row>
    <row r="27" spans="2:8">
      <c r="B27" s="70"/>
      <c r="C27" s="69"/>
      <c r="D27" s="69"/>
      <c r="E27" s="69"/>
      <c r="F27" s="69"/>
      <c r="H27" s="69"/>
    </row>
    <row r="30" spans="2:8">
      <c r="C30" s="69"/>
      <c r="D30" s="69"/>
      <c r="E30" s="69"/>
      <c r="F30" s="69"/>
      <c r="H30" s="69"/>
    </row>
    <row r="32" spans="2:8">
      <c r="D32" s="69"/>
      <c r="E32" s="69"/>
      <c r="F32" s="69"/>
      <c r="H32" s="69"/>
    </row>
    <row r="33" spans="2:8">
      <c r="D33" s="69"/>
      <c r="E33" s="69"/>
      <c r="F33" s="69"/>
      <c r="H33" s="69"/>
    </row>
    <row r="34" spans="2:8">
      <c r="C34" s="72"/>
      <c r="D34" s="69"/>
      <c r="E34" s="69"/>
      <c r="F34" s="69"/>
      <c r="H34" s="69"/>
    </row>
    <row r="35" spans="2:8">
      <c r="B35" s="70"/>
      <c r="C35" s="72"/>
      <c r="D35" s="69"/>
      <c r="E35" s="69"/>
      <c r="F35" s="69"/>
      <c r="H35" s="69"/>
    </row>
    <row r="36" spans="2:8">
      <c r="C36" s="72"/>
      <c r="D36" s="69"/>
      <c r="E36" s="69"/>
      <c r="F36" s="69"/>
      <c r="H36" s="69"/>
    </row>
    <row r="37" spans="2:8">
      <c r="B37" s="70"/>
      <c r="C37" s="72"/>
      <c r="D37" s="69"/>
      <c r="E37" s="69"/>
      <c r="F37" s="69"/>
      <c r="H37" s="69"/>
    </row>
    <row r="38" spans="2:8">
      <c r="B38" s="70"/>
      <c r="C38" s="72"/>
      <c r="D38" s="69"/>
      <c r="E38" s="69"/>
      <c r="F38" s="69"/>
      <c r="H38" s="69"/>
    </row>
    <row r="39" spans="2:8">
      <c r="B39" s="70"/>
      <c r="C39" s="72"/>
      <c r="D39" s="69"/>
      <c r="E39" s="69"/>
      <c r="F39" s="69"/>
      <c r="H39" s="69"/>
    </row>
    <row r="40" spans="2:8">
      <c r="C40" s="72"/>
      <c r="D40" s="69"/>
      <c r="E40" s="69"/>
      <c r="F40" s="69"/>
      <c r="H40" s="69"/>
    </row>
    <row r="41" spans="2:8">
      <c r="B41" s="70"/>
      <c r="C41" s="72"/>
      <c r="D41" s="69"/>
      <c r="E41" s="69"/>
      <c r="F41" s="69"/>
      <c r="H41" s="69"/>
    </row>
    <row r="42" spans="2:8">
      <c r="B42" s="70"/>
      <c r="C42" s="72"/>
      <c r="D42" s="69"/>
      <c r="E42" s="69"/>
      <c r="F42" s="69"/>
      <c r="H42" s="69"/>
    </row>
    <row r="43" spans="2:8">
      <c r="C43" s="72"/>
      <c r="D43" s="69"/>
      <c r="E43" s="69"/>
      <c r="F43" s="69"/>
      <c r="H43" s="69"/>
    </row>
    <row r="44" spans="2:8">
      <c r="B44" s="70"/>
      <c r="C44" s="72"/>
      <c r="D44" s="69"/>
      <c r="E44" s="69"/>
      <c r="F44" s="69"/>
      <c r="H44" s="69"/>
    </row>
    <row r="45" spans="2:8">
      <c r="C45" s="72"/>
      <c r="D45" s="69"/>
      <c r="E45" s="69"/>
      <c r="F45" s="69"/>
      <c r="H45" s="69"/>
    </row>
    <row r="46" spans="2:8">
      <c r="C46" s="72"/>
      <c r="D46" s="69"/>
      <c r="E46" s="69"/>
      <c r="F46" s="69"/>
      <c r="H46" s="69"/>
    </row>
    <row r="47" spans="2:8">
      <c r="B47" s="70"/>
      <c r="C47" s="72"/>
      <c r="D47" s="69"/>
      <c r="E47" s="69"/>
      <c r="F47" s="69"/>
      <c r="H47" s="69"/>
    </row>
    <row r="48" spans="2:8">
      <c r="C48" s="72"/>
      <c r="D48" s="69"/>
      <c r="E48" s="69"/>
      <c r="F48" s="69"/>
      <c r="H48" s="69"/>
    </row>
    <row r="49" spans="2:8">
      <c r="B49" s="70"/>
      <c r="C49" s="72"/>
      <c r="D49" s="69"/>
      <c r="E49" s="69"/>
      <c r="F49" s="69"/>
      <c r="H49" s="69"/>
    </row>
    <row r="50" spans="2:8">
      <c r="B50" s="70"/>
      <c r="C50" s="72"/>
      <c r="D50" s="69"/>
      <c r="E50" s="69"/>
      <c r="F50" s="69"/>
      <c r="H50" s="69"/>
    </row>
    <row r="51" spans="2:8">
      <c r="C51" s="73"/>
      <c r="D51" s="69"/>
      <c r="E51" s="69"/>
      <c r="F51" s="69"/>
      <c r="H51" s="69"/>
    </row>
    <row r="52" spans="2:8">
      <c r="C52" s="74"/>
      <c r="D52" s="69"/>
      <c r="E52" s="69"/>
      <c r="F52" s="69"/>
      <c r="H52" s="69"/>
    </row>
    <row r="53" spans="2:8">
      <c r="C53" s="74"/>
      <c r="D53" s="69"/>
      <c r="E53" s="69"/>
      <c r="F53" s="69"/>
      <c r="H53" s="69"/>
    </row>
    <row r="54" spans="2:8">
      <c r="C54" s="74"/>
      <c r="D54" s="69"/>
      <c r="E54" s="69"/>
      <c r="F54" s="69"/>
      <c r="H54" s="69"/>
    </row>
    <row r="55" spans="2:8">
      <c r="B55" s="70"/>
      <c r="C55" s="74"/>
      <c r="D55" s="69"/>
      <c r="E55" s="69"/>
      <c r="F55" s="69"/>
      <c r="H55" s="69"/>
    </row>
    <row r="56" spans="2:8">
      <c r="B56" s="70"/>
      <c r="C56" s="73"/>
      <c r="D56" s="69"/>
      <c r="E56" s="69"/>
      <c r="F56" s="69"/>
      <c r="H56" s="69"/>
    </row>
    <row r="57" spans="2:8">
      <c r="C57" s="73"/>
      <c r="D57" s="69"/>
      <c r="E57" s="69"/>
      <c r="F57" s="69"/>
      <c r="H57" s="69"/>
    </row>
    <row r="58" spans="2:8">
      <c r="C58" s="73"/>
      <c r="D58" s="69"/>
      <c r="E58" s="69"/>
      <c r="F58" s="69"/>
      <c r="H58" s="69"/>
    </row>
    <row r="59" spans="2:8">
      <c r="C59" s="73"/>
      <c r="D59" s="69"/>
      <c r="E59" s="69"/>
      <c r="F59" s="69"/>
      <c r="H59" s="69"/>
    </row>
    <row r="60" spans="2:8">
      <c r="B60" s="70"/>
      <c r="C60" s="73"/>
      <c r="D60" s="69"/>
      <c r="E60" s="69"/>
      <c r="F60" s="69"/>
      <c r="H60" s="69"/>
    </row>
    <row r="61" spans="2:8">
      <c r="B61" s="70"/>
      <c r="C61" s="73"/>
      <c r="D61" s="69"/>
      <c r="E61" s="69"/>
      <c r="F61" s="69"/>
      <c r="H61" s="69"/>
    </row>
    <row r="62" spans="2:8">
      <c r="B62" s="70"/>
      <c r="C62" s="73"/>
      <c r="D62" s="69"/>
      <c r="E62" s="69"/>
      <c r="F62" s="69"/>
      <c r="H62" s="69"/>
    </row>
    <row r="63" spans="2:8">
      <c r="C63" s="69"/>
      <c r="D63" s="69"/>
      <c r="E63" s="69"/>
      <c r="F63" s="69"/>
      <c r="H63" s="69"/>
    </row>
    <row r="65" spans="2:8">
      <c r="C65" s="69"/>
      <c r="D65" s="69"/>
      <c r="E65" s="69"/>
      <c r="F65" s="69"/>
      <c r="H65" s="69"/>
    </row>
    <row r="66" spans="2:8">
      <c r="B66" s="70"/>
      <c r="C66" s="69"/>
      <c r="D66" s="69"/>
      <c r="E66" s="69"/>
      <c r="F66" s="69"/>
      <c r="H66" s="69"/>
    </row>
    <row r="67" spans="2:8">
      <c r="B67" s="70"/>
      <c r="C67" s="69"/>
      <c r="D67" s="69"/>
      <c r="E67" s="69"/>
      <c r="F67" s="69"/>
      <c r="H67" s="69"/>
    </row>
    <row r="68" spans="2:8">
      <c r="B68" s="70"/>
      <c r="C68" s="69"/>
      <c r="D68" s="69"/>
      <c r="E68" s="69"/>
      <c r="F68" s="69"/>
      <c r="H68" s="69"/>
    </row>
    <row r="69" spans="2:8">
      <c r="B69" s="70"/>
      <c r="C69" s="69"/>
      <c r="D69" s="69"/>
      <c r="E69" s="69"/>
      <c r="F69" s="69"/>
      <c r="H69" s="69"/>
    </row>
    <row r="70" spans="2:8">
      <c r="B70" s="70"/>
      <c r="C70" s="69"/>
      <c r="D70" s="69"/>
      <c r="E70" s="69"/>
      <c r="F70" s="69"/>
      <c r="H70" s="69"/>
    </row>
    <row r="71" spans="2:8">
      <c r="C71" s="69"/>
      <c r="D71" s="69"/>
      <c r="E71" s="69"/>
      <c r="F71" s="69"/>
      <c r="H71" s="69"/>
    </row>
    <row r="72" spans="2:8">
      <c r="B72" s="70"/>
      <c r="C72" s="69"/>
      <c r="D72" s="69"/>
      <c r="E72" s="69"/>
      <c r="F72" s="69"/>
      <c r="H72" s="69"/>
    </row>
    <row r="73" spans="2:8">
      <c r="C73" s="69"/>
      <c r="D73" s="69"/>
      <c r="E73" s="69"/>
      <c r="F73" s="69"/>
      <c r="H73" s="69"/>
    </row>
    <row r="74" spans="2:8">
      <c r="B74" s="70"/>
      <c r="C74" s="69"/>
      <c r="D74" s="69"/>
      <c r="E74" s="69"/>
      <c r="F74" s="69"/>
      <c r="H74" s="69"/>
    </row>
    <row r="75" spans="2:8">
      <c r="B75" s="70"/>
      <c r="C75" s="69"/>
      <c r="D75" s="69"/>
      <c r="E75" s="69"/>
      <c r="F75" s="69"/>
      <c r="H75" s="69"/>
    </row>
    <row r="76" spans="2:8">
      <c r="B76" s="75"/>
      <c r="C76" s="69"/>
      <c r="D76" s="69"/>
      <c r="E76" s="69"/>
      <c r="F76" s="69"/>
      <c r="H76" s="69"/>
    </row>
    <row r="77" spans="2:8">
      <c r="C77" s="69"/>
      <c r="D77" s="69"/>
      <c r="E77" s="69"/>
      <c r="F77" s="69"/>
      <c r="H77" s="69"/>
    </row>
    <row r="78" spans="2:8">
      <c r="B78" s="70"/>
      <c r="C78" s="69"/>
      <c r="D78" s="69"/>
      <c r="E78" s="69"/>
      <c r="F78" s="69"/>
      <c r="H78" s="69"/>
    </row>
    <row r="79" spans="2:8">
      <c r="B79" s="70"/>
      <c r="C79" s="69"/>
      <c r="D79" s="69"/>
      <c r="E79" s="69"/>
      <c r="F79" s="69"/>
      <c r="H79" s="69"/>
    </row>
    <row r="80" spans="2:8">
      <c r="B80" s="70"/>
      <c r="C80" s="69"/>
      <c r="D80" s="69"/>
      <c r="E80" s="69"/>
      <c r="F80" s="69"/>
      <c r="H80" s="69"/>
    </row>
    <row r="81" spans="2:8">
      <c r="C81" s="69"/>
      <c r="D81" s="69"/>
      <c r="E81" s="69"/>
      <c r="F81" s="69"/>
      <c r="H81" s="69"/>
    </row>
    <row r="83" spans="2:8">
      <c r="B83" s="70"/>
      <c r="C83" s="69"/>
      <c r="D83" s="69"/>
      <c r="E83" s="69"/>
      <c r="F83" s="69"/>
      <c r="H83" s="69"/>
    </row>
    <row r="84" spans="2:8">
      <c r="C84" s="69"/>
      <c r="D84" s="69"/>
      <c r="E84" s="69"/>
      <c r="F84" s="69"/>
      <c r="H84" s="69"/>
    </row>
    <row r="85" spans="2:8">
      <c r="C85" s="69"/>
      <c r="D85" s="69"/>
      <c r="E85" s="69"/>
      <c r="F85" s="69"/>
      <c r="H85" s="69"/>
    </row>
    <row r="86" spans="2:8">
      <c r="B86" s="70"/>
      <c r="C86" s="69"/>
      <c r="D86" s="69"/>
      <c r="E86" s="69"/>
      <c r="F86" s="69"/>
      <c r="H86" s="69"/>
    </row>
    <row r="87" spans="2:8">
      <c r="B87" s="70"/>
      <c r="C87" s="69"/>
      <c r="D87" s="69"/>
      <c r="E87" s="69"/>
      <c r="F87" s="69"/>
      <c r="H87" s="69"/>
    </row>
    <row r="88" spans="2:8">
      <c r="C88" s="69"/>
      <c r="D88" s="69"/>
      <c r="E88" s="69"/>
      <c r="F88" s="69"/>
      <c r="H88" s="69"/>
    </row>
    <row r="89" spans="2:8">
      <c r="C89" s="69"/>
      <c r="D89" s="69"/>
      <c r="E89" s="69"/>
      <c r="F89" s="69"/>
      <c r="H89" s="69"/>
    </row>
    <row r="90" spans="2:8">
      <c r="B90" s="70"/>
      <c r="C90" s="69"/>
      <c r="D90" s="69"/>
      <c r="E90" s="69"/>
      <c r="F90" s="69"/>
      <c r="H90" s="69"/>
    </row>
    <row r="91" spans="2:8">
      <c r="C91" s="69"/>
      <c r="D91" s="69"/>
      <c r="E91" s="69"/>
      <c r="F91" s="69"/>
      <c r="H91" s="69"/>
    </row>
    <row r="92" spans="2:8">
      <c r="B92" s="70"/>
      <c r="C92" s="69"/>
      <c r="D92" s="69"/>
      <c r="E92" s="69"/>
      <c r="F92" s="69"/>
      <c r="H92" s="69"/>
    </row>
    <row r="93" spans="2:8">
      <c r="C93" s="69"/>
      <c r="D93" s="69"/>
      <c r="E93" s="69"/>
      <c r="F93" s="69"/>
      <c r="H93" s="69"/>
    </row>
    <row r="94" spans="2:8">
      <c r="B94" s="70"/>
      <c r="C94" s="69"/>
      <c r="D94" s="69"/>
      <c r="E94" s="69"/>
      <c r="F94" s="69"/>
      <c r="H94" s="69"/>
    </row>
    <row r="95" spans="2:8">
      <c r="C95" s="69"/>
      <c r="D95" s="69"/>
      <c r="E95" s="69"/>
      <c r="F95" s="69"/>
      <c r="H95" s="69"/>
    </row>
    <row r="96" spans="2:8">
      <c r="B96" s="70"/>
      <c r="C96" s="69"/>
      <c r="D96" s="69"/>
      <c r="E96" s="69"/>
      <c r="F96" s="69"/>
      <c r="H96" s="69"/>
    </row>
    <row r="97" spans="2:8">
      <c r="B97" s="70"/>
      <c r="C97" s="69"/>
      <c r="D97" s="69"/>
      <c r="E97" s="69"/>
      <c r="F97" s="69"/>
      <c r="H97" s="69"/>
    </row>
    <row r="98" spans="2:8">
      <c r="B98" s="70"/>
      <c r="C98" s="69"/>
      <c r="D98" s="69"/>
      <c r="E98" s="69"/>
      <c r="F98" s="69"/>
      <c r="H98" s="69"/>
    </row>
    <row r="99" spans="2:8">
      <c r="B99" s="70"/>
      <c r="C99" s="69"/>
      <c r="D99" s="69"/>
      <c r="E99" s="69"/>
      <c r="F99" s="69"/>
      <c r="H99" s="69"/>
    </row>
    <row r="101" spans="2:8">
      <c r="C101" s="69"/>
      <c r="D101" s="69"/>
      <c r="E101" s="69"/>
      <c r="F101" s="69"/>
      <c r="H101" s="69"/>
    </row>
    <row r="102" spans="2:8">
      <c r="C102" s="69"/>
      <c r="D102" s="69"/>
      <c r="E102" s="69"/>
      <c r="F102" s="69"/>
      <c r="H102" s="69"/>
    </row>
    <row r="103" spans="2:8">
      <c r="C103" s="69"/>
      <c r="D103" s="69"/>
      <c r="E103" s="69"/>
      <c r="F103" s="69"/>
      <c r="H103" s="69"/>
    </row>
    <row r="104" spans="2:8">
      <c r="C104" s="69"/>
      <c r="D104" s="69"/>
      <c r="E104" s="69"/>
      <c r="F104" s="69"/>
      <c r="H104" s="69"/>
    </row>
    <row r="105" spans="2:8">
      <c r="B105" s="70"/>
      <c r="C105" s="69"/>
      <c r="D105" s="69"/>
      <c r="E105" s="69"/>
      <c r="F105" s="69"/>
      <c r="H105" s="69"/>
    </row>
    <row r="107" spans="2:8">
      <c r="C107" s="69"/>
      <c r="D107" s="69"/>
      <c r="E107" s="69"/>
      <c r="F107" s="69"/>
      <c r="H107" s="69"/>
    </row>
    <row r="108" spans="2:8">
      <c r="B108" s="70"/>
      <c r="C108" s="69"/>
      <c r="D108" s="69"/>
      <c r="E108" s="69"/>
      <c r="F108" s="69"/>
      <c r="H108" s="69"/>
    </row>
    <row r="109" spans="2:8">
      <c r="B109" s="75"/>
      <c r="C109" s="69"/>
      <c r="D109" s="69"/>
      <c r="E109" s="69"/>
      <c r="F109" s="69"/>
      <c r="H109" s="69"/>
    </row>
    <row r="110" spans="2:8">
      <c r="C110" s="69"/>
      <c r="D110" s="69"/>
      <c r="E110" s="69"/>
      <c r="F110" s="69"/>
      <c r="H110" s="69"/>
    </row>
    <row r="112" spans="2:8">
      <c r="C112" s="76"/>
      <c r="D112" s="69"/>
      <c r="E112" s="69"/>
      <c r="F112" s="69"/>
      <c r="H112" s="69"/>
    </row>
    <row r="113" spans="2:8">
      <c r="C113" s="76"/>
      <c r="D113" s="69"/>
      <c r="E113" s="69"/>
      <c r="F113" s="69"/>
      <c r="H113" s="69"/>
    </row>
    <row r="114" spans="2:8">
      <c r="C114" s="76"/>
      <c r="D114" s="69"/>
      <c r="E114" s="69"/>
      <c r="F114" s="69"/>
      <c r="H114" s="69"/>
    </row>
    <row r="115" spans="2:8">
      <c r="B115" s="70"/>
      <c r="C115" s="76"/>
      <c r="D115" s="69"/>
      <c r="E115" s="69"/>
      <c r="F115" s="69"/>
      <c r="H115" s="69"/>
    </row>
    <row r="116" spans="2:8">
      <c r="D116" s="69"/>
      <c r="E116" s="69"/>
      <c r="F116" s="69"/>
      <c r="H116" s="69"/>
    </row>
    <row r="117" spans="2:8">
      <c r="C117" s="76"/>
      <c r="D117" s="69"/>
      <c r="E117" s="69"/>
      <c r="F117" s="69"/>
      <c r="H117" s="69"/>
    </row>
    <row r="118" spans="2:8">
      <c r="B118" s="75"/>
      <c r="C118" s="76"/>
      <c r="D118" s="69"/>
      <c r="E118" s="69"/>
      <c r="F118" s="69"/>
      <c r="H118" s="69"/>
    </row>
    <row r="119" spans="2:8">
      <c r="C119" s="76"/>
      <c r="D119" s="69"/>
      <c r="E119" s="69"/>
      <c r="F119" s="69"/>
      <c r="H119" s="69"/>
    </row>
    <row r="120" spans="2:8">
      <c r="C120" s="77"/>
      <c r="D120" s="69"/>
      <c r="E120" s="69"/>
      <c r="F120" s="69"/>
      <c r="H120" s="69"/>
    </row>
    <row r="121" spans="2:8">
      <c r="C121" s="76"/>
      <c r="D121" s="69"/>
      <c r="E121" s="69"/>
      <c r="F121" s="69"/>
      <c r="H121" s="69"/>
    </row>
    <row r="122" spans="2:8">
      <c r="C122" s="76"/>
      <c r="D122" s="69"/>
      <c r="E122" s="69"/>
      <c r="F122" s="69"/>
      <c r="H122" s="69"/>
    </row>
    <row r="123" spans="2:8">
      <c r="C123" s="76"/>
      <c r="D123" s="69"/>
      <c r="E123" s="69"/>
      <c r="F123" s="69"/>
      <c r="H123" s="69"/>
    </row>
    <row r="124" spans="2:8">
      <c r="B124" s="70"/>
      <c r="C124" s="76"/>
      <c r="D124" s="69"/>
      <c r="E124" s="69"/>
      <c r="F124" s="69"/>
      <c r="H124" s="69"/>
    </row>
    <row r="125" spans="2:8">
      <c r="C125" s="77"/>
      <c r="D125" s="69"/>
      <c r="E125" s="69"/>
      <c r="F125" s="69"/>
      <c r="H125" s="69"/>
    </row>
    <row r="126" spans="2:8">
      <c r="C126" s="77"/>
      <c r="D126" s="69"/>
      <c r="E126" s="69"/>
      <c r="F126" s="69"/>
      <c r="H126" s="69"/>
    </row>
    <row r="127" spans="2:8">
      <c r="C127" s="77"/>
      <c r="D127" s="69"/>
      <c r="E127" s="69"/>
      <c r="F127" s="69"/>
      <c r="H127" s="69"/>
    </row>
    <row r="128" spans="2:8">
      <c r="B128" s="70"/>
      <c r="C128" s="77"/>
      <c r="D128" s="69"/>
      <c r="E128" s="69"/>
      <c r="F128" s="69"/>
      <c r="H128" s="69"/>
    </row>
    <row r="129" spans="3:8">
      <c r="C129" s="77"/>
      <c r="D129" s="69"/>
      <c r="E129" s="69"/>
      <c r="F129" s="69"/>
      <c r="H129" s="69"/>
    </row>
    <row r="130" spans="3:8">
      <c r="C130" s="77"/>
      <c r="D130" s="69"/>
      <c r="E130" s="69"/>
      <c r="F130" s="69"/>
      <c r="H130" s="69"/>
    </row>
    <row r="131" spans="3:8">
      <c r="C131" s="77"/>
      <c r="D131" s="69"/>
      <c r="E131" s="69"/>
      <c r="F131" s="69"/>
      <c r="H131" s="69"/>
    </row>
    <row r="132" spans="3:8">
      <c r="C132" s="77"/>
      <c r="D132" s="69"/>
      <c r="E132" s="69"/>
      <c r="F132" s="69"/>
      <c r="H132" s="69"/>
    </row>
    <row r="133" spans="3:8">
      <c r="C133" s="77"/>
      <c r="D133" s="69"/>
      <c r="E133" s="69"/>
      <c r="F133" s="69"/>
      <c r="H133" s="69"/>
    </row>
    <row r="134" spans="3:8">
      <c r="C134" s="77"/>
      <c r="D134" s="69"/>
      <c r="E134" s="69"/>
      <c r="F134" s="69"/>
      <c r="H134" s="69"/>
    </row>
    <row r="135" spans="3:8">
      <c r="C135" s="77"/>
      <c r="D135" s="69"/>
      <c r="E135" s="69"/>
      <c r="F135" s="69"/>
      <c r="H135" s="69"/>
    </row>
    <row r="136" spans="3:8">
      <c r="C136" s="77"/>
      <c r="D136" s="69"/>
      <c r="E136" s="69"/>
      <c r="F136" s="69"/>
      <c r="H136" s="69"/>
    </row>
    <row r="137" spans="3:8">
      <c r="C137" s="77"/>
      <c r="D137" s="69"/>
      <c r="E137" s="69"/>
      <c r="F137" s="69"/>
      <c r="H137" s="69"/>
    </row>
    <row r="138" spans="3:8">
      <c r="C138" s="76"/>
      <c r="D138" s="69"/>
      <c r="E138" s="69"/>
      <c r="F138" s="69"/>
      <c r="H138" s="69"/>
    </row>
    <row r="139" spans="3:8">
      <c r="C139" s="76"/>
      <c r="D139" s="69"/>
      <c r="E139" s="69"/>
      <c r="F139" s="69"/>
      <c r="H139" s="69"/>
    </row>
    <row r="140" spans="3:8">
      <c r="C140" s="76"/>
      <c r="D140" s="69"/>
      <c r="E140" s="69"/>
      <c r="F140" s="69"/>
      <c r="H140" s="69"/>
    </row>
    <row r="141" spans="3:8">
      <c r="C141" s="77"/>
      <c r="D141" s="69"/>
      <c r="E141" s="69"/>
      <c r="F141" s="69"/>
      <c r="H141" s="69"/>
    </row>
    <row r="142" spans="3:8">
      <c r="C142" s="77"/>
      <c r="D142" s="69"/>
      <c r="E142" s="69"/>
      <c r="F142" s="69"/>
      <c r="H142" s="69"/>
    </row>
    <row r="143" spans="3:8">
      <c r="C143" s="76"/>
      <c r="D143" s="69"/>
      <c r="E143" s="69"/>
      <c r="F143" s="69"/>
      <c r="H143" s="69"/>
    </row>
    <row r="144" spans="3:8">
      <c r="C144" s="77"/>
      <c r="D144" s="69"/>
      <c r="E144" s="69"/>
      <c r="F144" s="69"/>
      <c r="H144" s="69"/>
    </row>
    <row r="145" spans="2:8">
      <c r="C145" s="77"/>
      <c r="D145" s="69"/>
      <c r="E145" s="69"/>
      <c r="F145" s="69"/>
      <c r="H145" s="69"/>
    </row>
    <row r="146" spans="2:8">
      <c r="C146" s="77"/>
      <c r="D146" s="69"/>
      <c r="E146" s="69"/>
      <c r="F146" s="69"/>
      <c r="H146" s="69"/>
    </row>
    <row r="147" spans="2:8">
      <c r="C147" s="77"/>
      <c r="D147" s="69"/>
      <c r="E147" s="69"/>
      <c r="F147" s="69"/>
      <c r="H147" s="69"/>
    </row>
    <row r="148" spans="2:8">
      <c r="C148" s="77"/>
      <c r="D148" s="69"/>
      <c r="E148" s="69"/>
      <c r="F148" s="69"/>
      <c r="H148" s="69"/>
    </row>
    <row r="149" spans="2:8">
      <c r="B149" s="70"/>
      <c r="C149" s="77"/>
      <c r="D149" s="69"/>
      <c r="E149" s="69"/>
      <c r="F149" s="69"/>
      <c r="H149" s="69"/>
    </row>
    <row r="150" spans="2:8">
      <c r="B150" s="70"/>
      <c r="C150" s="77"/>
      <c r="D150" s="69"/>
      <c r="E150" s="69"/>
      <c r="F150" s="69"/>
      <c r="H150" s="69"/>
    </row>
    <row r="151" spans="2:8">
      <c r="C151" s="77"/>
      <c r="D151" s="69"/>
      <c r="E151" s="69"/>
      <c r="F151" s="69"/>
      <c r="H151" s="69"/>
    </row>
    <row r="152" spans="2:8">
      <c r="C152" s="77"/>
      <c r="D152" s="69"/>
      <c r="E152" s="69"/>
      <c r="F152" s="69"/>
      <c r="H152" s="69"/>
    </row>
    <row r="153" spans="2:8">
      <c r="C153" s="77"/>
      <c r="D153" s="69"/>
      <c r="E153" s="69"/>
      <c r="F153" s="69"/>
      <c r="H153" s="69"/>
    </row>
    <row r="154" spans="2:8">
      <c r="C154" s="77"/>
      <c r="D154" s="69"/>
      <c r="E154" s="69"/>
      <c r="F154" s="69"/>
      <c r="H154" s="69"/>
    </row>
    <row r="155" spans="2:8">
      <c r="C155" s="77"/>
      <c r="D155" s="69"/>
      <c r="E155" s="69"/>
      <c r="F155" s="69"/>
      <c r="H155" s="69"/>
    </row>
    <row r="156" spans="2:8">
      <c r="C156" s="77"/>
      <c r="D156" s="69"/>
      <c r="E156" s="69"/>
      <c r="F156" s="69"/>
      <c r="H156" s="69"/>
    </row>
    <row r="157" spans="2:8">
      <c r="C157" s="77"/>
      <c r="D157" s="69"/>
      <c r="E157" s="69"/>
      <c r="F157" s="69"/>
      <c r="H157" s="69"/>
    </row>
    <row r="158" spans="2:8">
      <c r="C158" s="77"/>
      <c r="D158" s="69"/>
      <c r="E158" s="69"/>
      <c r="F158" s="69"/>
      <c r="H158" s="69"/>
    </row>
    <row r="159" spans="2:8">
      <c r="C159" s="69"/>
      <c r="D159" s="69"/>
      <c r="E159" s="69"/>
      <c r="F159" s="69"/>
      <c r="H159" s="69"/>
    </row>
    <row r="160" spans="2:8">
      <c r="C160" s="69"/>
      <c r="D160" s="69"/>
      <c r="E160" s="69"/>
      <c r="F160" s="69"/>
      <c r="H160" s="69"/>
    </row>
    <row r="161" spans="2:8">
      <c r="B161" s="70"/>
      <c r="C161" s="69"/>
      <c r="D161" s="69"/>
      <c r="E161" s="69"/>
      <c r="F161" s="69"/>
      <c r="H161" s="69"/>
    </row>
    <row r="162" spans="2:8">
      <c r="B162" s="70"/>
      <c r="C162" s="69"/>
      <c r="D162" s="69"/>
      <c r="E162" s="69"/>
      <c r="F162" s="69"/>
      <c r="H162" s="69"/>
    </row>
    <row r="163" spans="2:8">
      <c r="C163" s="69"/>
      <c r="D163" s="69"/>
      <c r="E163" s="69"/>
      <c r="F163" s="69"/>
      <c r="H163" s="69"/>
    </row>
    <row r="164" spans="2:8">
      <c r="C164" s="69"/>
      <c r="D164" s="69"/>
      <c r="E164" s="69"/>
      <c r="F164" s="69"/>
      <c r="H164" s="69"/>
    </row>
    <row r="165" spans="2:8">
      <c r="B165" s="70"/>
      <c r="C165" s="69"/>
      <c r="D165" s="69"/>
      <c r="E165" s="69"/>
      <c r="F165" s="69"/>
      <c r="H165" s="69"/>
    </row>
    <row r="166" spans="2:8">
      <c r="C166" s="69"/>
      <c r="D166" s="69"/>
      <c r="E166" s="69"/>
      <c r="F166" s="69"/>
      <c r="H166" s="69"/>
    </row>
    <row r="167" spans="2:8">
      <c r="C167" s="69"/>
      <c r="D167" s="69"/>
      <c r="E167" s="69"/>
      <c r="F167" s="69"/>
      <c r="H167" s="69"/>
    </row>
    <row r="168" spans="2:8">
      <c r="C168" s="69"/>
      <c r="D168" s="69"/>
      <c r="E168" s="69"/>
      <c r="F168" s="69"/>
      <c r="H168" s="69"/>
    </row>
    <row r="169" spans="2:8">
      <c r="C169" s="69"/>
      <c r="D169" s="69"/>
      <c r="E169" s="69"/>
      <c r="F169" s="69"/>
      <c r="H169" s="69"/>
    </row>
    <row r="170" spans="2:8">
      <c r="C170" s="69"/>
      <c r="D170" s="69"/>
      <c r="E170" s="69"/>
      <c r="F170" s="69"/>
      <c r="H170" s="69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8"/>
  <sheetViews>
    <sheetView workbookViewId="0">
      <selection activeCell="K15" sqref="K15"/>
    </sheetView>
  </sheetViews>
  <sheetFormatPr defaultRowHeight="15"/>
  <cols>
    <col min="3" max="3" width="13.7109375" customWidth="1"/>
    <col min="4" max="4" width="12" customWidth="1"/>
    <col min="5" max="5" width="23.5703125" customWidth="1"/>
    <col min="7" max="7" width="19.42578125" customWidth="1"/>
  </cols>
  <sheetData>
    <row r="2" spans="3:7" ht="15.75" thickBot="1"/>
    <row r="3" spans="3:7" ht="19.5" thickBot="1">
      <c r="C3" s="145" t="s">
        <v>79</v>
      </c>
      <c r="D3" s="146" t="s">
        <v>70</v>
      </c>
      <c r="E3" s="27" t="s">
        <v>18</v>
      </c>
      <c r="F3" s="144" t="s">
        <v>19</v>
      </c>
      <c r="G3" s="28" t="s">
        <v>145</v>
      </c>
    </row>
    <row r="4" spans="3:7">
      <c r="C4" s="195">
        <v>7</v>
      </c>
      <c r="D4" s="196" t="s">
        <v>122</v>
      </c>
      <c r="E4" s="197">
        <v>1.353E-2</v>
      </c>
      <c r="F4" s="198"/>
      <c r="G4" s="199" t="s">
        <v>146</v>
      </c>
    </row>
    <row r="5" spans="3:7">
      <c r="C5" s="200">
        <v>8</v>
      </c>
      <c r="D5" s="201">
        <v>4</v>
      </c>
      <c r="E5" s="202">
        <v>1.423E-2</v>
      </c>
      <c r="F5" s="203"/>
      <c r="G5" s="204"/>
    </row>
    <row r="6" spans="3:7">
      <c r="C6" s="147">
        <v>9</v>
      </c>
      <c r="D6" s="151"/>
      <c r="E6" s="149">
        <v>1.355E-2</v>
      </c>
      <c r="F6" s="152"/>
      <c r="G6" s="23"/>
    </row>
    <row r="7" spans="3:7">
      <c r="C7" s="147">
        <v>10</v>
      </c>
      <c r="D7" s="151"/>
      <c r="E7" s="149">
        <v>1.4460000000000001E-2</v>
      </c>
      <c r="F7" s="152"/>
      <c r="G7" s="23"/>
    </row>
    <row r="8" spans="3:7">
      <c r="C8" s="200">
        <v>11</v>
      </c>
      <c r="D8" s="201">
        <v>6</v>
      </c>
      <c r="E8" s="202">
        <v>1.3480000000000001E-2</v>
      </c>
      <c r="F8" s="203"/>
      <c r="G8" s="204" t="s">
        <v>148</v>
      </c>
    </row>
    <row r="9" spans="3:7">
      <c r="C9" s="205">
        <v>12</v>
      </c>
      <c r="D9" s="206">
        <v>106</v>
      </c>
      <c r="E9" s="207">
        <v>1.414E-2</v>
      </c>
      <c r="F9" s="208"/>
      <c r="G9" s="209" t="s">
        <v>149</v>
      </c>
    </row>
    <row r="10" spans="3:7">
      <c r="C10" s="211">
        <v>13</v>
      </c>
      <c r="D10" s="212">
        <v>1</v>
      </c>
      <c r="E10" s="213">
        <v>1.3899999999999999E-2</v>
      </c>
      <c r="F10" s="214"/>
      <c r="G10" s="215" t="s">
        <v>147</v>
      </c>
    </row>
    <row r="11" spans="3:7">
      <c r="C11" s="200">
        <v>14</v>
      </c>
      <c r="D11" s="201">
        <v>2</v>
      </c>
      <c r="E11" s="202">
        <v>1.4149999999999999E-2</v>
      </c>
      <c r="F11" s="203"/>
      <c r="G11" s="204" t="s">
        <v>148</v>
      </c>
    </row>
    <row r="12" spans="3:7">
      <c r="C12" s="200">
        <v>15</v>
      </c>
      <c r="D12" s="201">
        <v>5</v>
      </c>
      <c r="E12" s="202">
        <v>1.383E-2</v>
      </c>
      <c r="F12" s="203"/>
      <c r="G12" s="204" t="s">
        <v>148</v>
      </c>
    </row>
    <row r="13" spans="3:7">
      <c r="C13" s="200">
        <v>16</v>
      </c>
      <c r="D13" s="201">
        <v>3</v>
      </c>
      <c r="E13" s="202">
        <v>1.448E-2</v>
      </c>
      <c r="F13" s="203"/>
      <c r="G13" s="204" t="s">
        <v>148</v>
      </c>
    </row>
    <row r="14" spans="3:7">
      <c r="C14" s="205">
        <v>20</v>
      </c>
      <c r="D14" s="210">
        <v>104</v>
      </c>
      <c r="E14" s="207">
        <v>1.4149999999999999E-2</v>
      </c>
      <c r="F14" s="208"/>
      <c r="G14" s="209" t="s">
        <v>149</v>
      </c>
    </row>
    <row r="15" spans="3:7">
      <c r="C15" s="205">
        <v>21</v>
      </c>
      <c r="D15" s="210">
        <v>103</v>
      </c>
      <c r="E15" s="207">
        <v>1.3650000000000001E-2</v>
      </c>
      <c r="F15" s="208"/>
      <c r="G15" s="209" t="s">
        <v>149</v>
      </c>
    </row>
    <row r="16" spans="3:7">
      <c r="C16" s="205">
        <v>22</v>
      </c>
      <c r="D16" s="210">
        <v>102</v>
      </c>
      <c r="E16" s="207">
        <v>1.4149999999999999E-2</v>
      </c>
      <c r="F16" s="208"/>
      <c r="G16" s="209" t="s">
        <v>149</v>
      </c>
    </row>
    <row r="17" spans="3:7">
      <c r="C17" s="205">
        <v>23</v>
      </c>
      <c r="D17" s="210">
        <v>101</v>
      </c>
      <c r="E17" s="207">
        <v>1.3429999999999999E-2</v>
      </c>
      <c r="F17" s="208"/>
      <c r="G17" s="209" t="s">
        <v>149</v>
      </c>
    </row>
    <row r="18" spans="3:7" ht="15.75" thickBot="1">
      <c r="C18" s="148">
        <v>24</v>
      </c>
      <c r="D18" s="19">
        <v>105</v>
      </c>
      <c r="E18" s="150">
        <v>1.4160000000000001E-2</v>
      </c>
      <c r="F18" s="153"/>
      <c r="G18" s="2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"/>
  <sheetViews>
    <sheetView workbookViewId="0">
      <selection activeCell="I3" sqref="I3"/>
    </sheetView>
  </sheetViews>
  <sheetFormatPr defaultRowHeight="15"/>
  <cols>
    <col min="2" max="3" width="11.42578125" bestFit="1" customWidth="1"/>
    <col min="4" max="6" width="18.42578125" customWidth="1"/>
    <col min="7" max="7" width="12.7109375" customWidth="1"/>
  </cols>
  <sheetData>
    <row r="2" spans="2:7" ht="15.75" thickBot="1"/>
    <row r="3" spans="2:7" ht="45.75" thickBot="1">
      <c r="B3" s="189" t="s">
        <v>68</v>
      </c>
      <c r="C3" s="12" t="s">
        <v>70</v>
      </c>
      <c r="D3" s="144" t="s">
        <v>71</v>
      </c>
      <c r="E3" s="144" t="s">
        <v>55</v>
      </c>
      <c r="F3" s="144" t="s">
        <v>56</v>
      </c>
      <c r="G3" s="190" t="s">
        <v>72</v>
      </c>
    </row>
    <row r="4" spans="2:7">
      <c r="B4" s="26" t="s">
        <v>63</v>
      </c>
      <c r="C4" s="191">
        <v>101</v>
      </c>
      <c r="D4" s="192">
        <v>4</v>
      </c>
      <c r="E4" s="192">
        <v>2081</v>
      </c>
      <c r="F4" s="192">
        <v>15700</v>
      </c>
      <c r="G4" s="193">
        <v>43299</v>
      </c>
    </row>
    <row r="5" spans="2:7" ht="15.75" thickBot="1">
      <c r="B5" s="24" t="s">
        <v>69</v>
      </c>
      <c r="C5" s="19">
        <v>104</v>
      </c>
      <c r="D5" s="19">
        <v>40</v>
      </c>
      <c r="E5" s="19">
        <v>1952</v>
      </c>
      <c r="F5" s="19">
        <v>19700</v>
      </c>
      <c r="G5" s="19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All Info</vt:lpstr>
      <vt:lpstr>HE18-01 Deployment Sheet</vt:lpstr>
      <vt:lpstr>AQ18-01 Deployment Sheet</vt:lpstr>
      <vt:lpstr>Iridium SBD Modems</vt:lpstr>
      <vt:lpstr>Temperature</vt:lpstr>
      <vt:lpstr>PAR</vt:lpstr>
      <vt:lpstr>Fluorometer</vt:lpstr>
      <vt:lpstr>'All Info'!Print_Area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2018-09-20T19:38:55Z</dcterms:modified>
</cp:coreProperties>
</file>