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4955" activeTab="3"/>
  </bookViews>
  <sheets>
    <sheet name="Raw data conversion" sheetId="1" r:id="rId1"/>
    <sheet name="Bottom" sheetId="3" r:id="rId2"/>
    <sheet name="Profile" sheetId="2" r:id="rId3"/>
    <sheet name="Surface" sheetId="4" r:id="rId4"/>
    <sheet name="Rough Plots" sheetId="5" r:id="rId5"/>
  </sheets>
  <calcPr calcId="145621"/>
</workbook>
</file>

<file path=xl/calcChain.xml><?xml version="1.0" encoding="utf-8"?>
<calcChain xmlns="http://schemas.openxmlformats.org/spreadsheetml/2006/main">
  <c r="O1096" i="1" l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 s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O1234" i="1"/>
  <c r="P1234" i="1"/>
  <c r="Q1234" i="1"/>
  <c r="R1234" i="1"/>
  <c r="S1234" i="1"/>
  <c r="T1234" i="1"/>
  <c r="U1234" i="1"/>
  <c r="V1234" i="1"/>
  <c r="W1234" i="1"/>
  <c r="X1234" i="1"/>
  <c r="AB1234" i="1" s="1"/>
  <c r="Y1234" i="1"/>
  <c r="Z1234" i="1"/>
  <c r="AA1234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O1236" i="1"/>
  <c r="P1236" i="1"/>
  <c r="Q1236" i="1"/>
  <c r="R1236" i="1"/>
  <c r="S1236" i="1"/>
  <c r="T1236" i="1"/>
  <c r="U1236" i="1"/>
  <c r="V1236" i="1"/>
  <c r="W1236" i="1"/>
  <c r="X1236" i="1"/>
  <c r="AB1236" i="1" s="1"/>
  <c r="Y1236" i="1"/>
  <c r="Z1236" i="1"/>
  <c r="AA1236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O1238" i="1"/>
  <c r="P1238" i="1"/>
  <c r="Q1238" i="1"/>
  <c r="R1238" i="1"/>
  <c r="S1238" i="1"/>
  <c r="T1238" i="1"/>
  <c r="U1238" i="1"/>
  <c r="V1238" i="1"/>
  <c r="W1238" i="1"/>
  <c r="X1238" i="1"/>
  <c r="AB1238" i="1" s="1"/>
  <c r="Y1238" i="1"/>
  <c r="Z1238" i="1"/>
  <c r="AA1238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O1240" i="1"/>
  <c r="P1240" i="1"/>
  <c r="Q1240" i="1"/>
  <c r="R1240" i="1"/>
  <c r="S1240" i="1"/>
  <c r="T1240" i="1"/>
  <c r="U1240" i="1"/>
  <c r="V1240" i="1"/>
  <c r="W1240" i="1"/>
  <c r="X1240" i="1"/>
  <c r="AB1240" i="1" s="1"/>
  <c r="Y1240" i="1"/>
  <c r="Z1240" i="1"/>
  <c r="AA1240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O1242" i="1"/>
  <c r="P1242" i="1"/>
  <c r="Q1242" i="1"/>
  <c r="R1242" i="1"/>
  <c r="S1242" i="1"/>
  <c r="T1242" i="1"/>
  <c r="U1242" i="1"/>
  <c r="V1242" i="1"/>
  <c r="W1242" i="1"/>
  <c r="X1242" i="1"/>
  <c r="AB1242" i="1" s="1"/>
  <c r="Y1242" i="1"/>
  <c r="Z1242" i="1"/>
  <c r="AA1242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O1244" i="1"/>
  <c r="P1244" i="1"/>
  <c r="Q1244" i="1"/>
  <c r="R1244" i="1"/>
  <c r="S1244" i="1"/>
  <c r="T1244" i="1"/>
  <c r="U1244" i="1"/>
  <c r="V1244" i="1"/>
  <c r="W1244" i="1"/>
  <c r="X1244" i="1"/>
  <c r="AB1244" i="1" s="1"/>
  <c r="Y1244" i="1"/>
  <c r="Z1244" i="1"/>
  <c r="AA1244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O1246" i="1"/>
  <c r="P1246" i="1"/>
  <c r="Q1246" i="1"/>
  <c r="R1246" i="1"/>
  <c r="S1246" i="1"/>
  <c r="T1246" i="1"/>
  <c r="U1246" i="1"/>
  <c r="V1246" i="1"/>
  <c r="W1246" i="1"/>
  <c r="X1246" i="1"/>
  <c r="AB1246" i="1" s="1"/>
  <c r="Y1246" i="1"/>
  <c r="Z1246" i="1"/>
  <c r="AA1246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O1248" i="1"/>
  <c r="P1248" i="1"/>
  <c r="Q1248" i="1"/>
  <c r="R1248" i="1"/>
  <c r="S1248" i="1"/>
  <c r="T1248" i="1"/>
  <c r="U1248" i="1"/>
  <c r="V1248" i="1"/>
  <c r="W1248" i="1"/>
  <c r="X1248" i="1"/>
  <c r="AB1248" i="1" s="1"/>
  <c r="Y1248" i="1"/>
  <c r="Z1248" i="1"/>
  <c r="AA1248" i="1"/>
  <c r="O1249" i="1"/>
  <c r="P1249" i="1"/>
  <c r="Q1249" i="1"/>
  <c r="R1249" i="1"/>
  <c r="S1249" i="1"/>
  <c r="T1249" i="1"/>
  <c r="U1249" i="1"/>
  <c r="V1249" i="1"/>
  <c r="W1249" i="1"/>
  <c r="X1249" i="1"/>
  <c r="AB1249" i="1" s="1"/>
  <c r="Y1249" i="1"/>
  <c r="Z1249" i="1"/>
  <c r="AA1249" i="1"/>
  <c r="O1250" i="1"/>
  <c r="P1250" i="1"/>
  <c r="Q1250" i="1"/>
  <c r="R1250" i="1"/>
  <c r="S1250" i="1"/>
  <c r="T1250" i="1"/>
  <c r="U1250" i="1"/>
  <c r="V1250" i="1"/>
  <c r="W1250" i="1"/>
  <c r="X1250" i="1"/>
  <c r="AB1250" i="1" s="1"/>
  <c r="Y1250" i="1"/>
  <c r="Z1250" i="1"/>
  <c r="AA1250" i="1"/>
  <c r="O1251" i="1"/>
  <c r="P1251" i="1"/>
  <c r="Q1251" i="1"/>
  <c r="R1251" i="1"/>
  <c r="S1251" i="1"/>
  <c r="T1251" i="1"/>
  <c r="U1251" i="1"/>
  <c r="V1251" i="1"/>
  <c r="W1251" i="1"/>
  <c r="X1251" i="1"/>
  <c r="AB1251" i="1" s="1"/>
  <c r="Y1251" i="1"/>
  <c r="Z1251" i="1"/>
  <c r="AA1251" i="1"/>
  <c r="O1252" i="1"/>
  <c r="P1252" i="1"/>
  <c r="Q1252" i="1"/>
  <c r="R1252" i="1"/>
  <c r="S1252" i="1"/>
  <c r="T1252" i="1"/>
  <c r="U1252" i="1"/>
  <c r="V1252" i="1"/>
  <c r="W1252" i="1"/>
  <c r="X1252" i="1"/>
  <c r="AB1252" i="1" s="1"/>
  <c r="Y1252" i="1"/>
  <c r="Z1252" i="1"/>
  <c r="AA1252" i="1"/>
  <c r="O1253" i="1"/>
  <c r="P1253" i="1"/>
  <c r="Q1253" i="1"/>
  <c r="R1253" i="1"/>
  <c r="S1253" i="1"/>
  <c r="T1253" i="1"/>
  <c r="U1253" i="1"/>
  <c r="V1253" i="1"/>
  <c r="W1253" i="1"/>
  <c r="X1253" i="1"/>
  <c r="AB1253" i="1" s="1"/>
  <c r="Y1253" i="1"/>
  <c r="Z1253" i="1"/>
  <c r="AA1253" i="1"/>
  <c r="O1254" i="1"/>
  <c r="P1254" i="1"/>
  <c r="Q1254" i="1"/>
  <c r="R1254" i="1"/>
  <c r="S1254" i="1"/>
  <c r="T1254" i="1"/>
  <c r="U1254" i="1"/>
  <c r="V1254" i="1"/>
  <c r="W1254" i="1"/>
  <c r="X1254" i="1"/>
  <c r="AB1254" i="1" s="1"/>
  <c r="Y1254" i="1"/>
  <c r="Z1254" i="1"/>
  <c r="AA1254" i="1"/>
  <c r="O1002" i="1" l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 s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O1046" i="1"/>
  <c r="P1046" i="1"/>
  <c r="Q1046" i="1"/>
  <c r="R1046" i="1"/>
  <c r="S1046" i="1"/>
  <c r="T1046" i="1"/>
  <c r="U1046" i="1"/>
  <c r="V1046" i="1"/>
  <c r="W1046" i="1"/>
  <c r="X1046" i="1"/>
  <c r="AB1046" i="1" s="1"/>
  <c r="Y1046" i="1"/>
  <c r="Z1046" i="1"/>
  <c r="AA1046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 s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 s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O1054" i="1"/>
  <c r="P1054" i="1"/>
  <c r="Q1054" i="1"/>
  <c r="R1054" i="1"/>
  <c r="S1054" i="1"/>
  <c r="T1054" i="1"/>
  <c r="U1054" i="1"/>
  <c r="V1054" i="1"/>
  <c r="W1054" i="1"/>
  <c r="X1054" i="1"/>
  <c r="AB1054" i="1" s="1"/>
  <c r="Y1054" i="1"/>
  <c r="Z1054" i="1"/>
  <c r="AA1054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 s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 s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O1062" i="1"/>
  <c r="P1062" i="1"/>
  <c r="Q1062" i="1"/>
  <c r="R1062" i="1"/>
  <c r="S1062" i="1"/>
  <c r="T1062" i="1"/>
  <c r="U1062" i="1"/>
  <c r="V1062" i="1"/>
  <c r="W1062" i="1"/>
  <c r="X1062" i="1"/>
  <c r="AB1062" i="1" s="1"/>
  <c r="Y1062" i="1"/>
  <c r="Z1062" i="1"/>
  <c r="AA1062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 s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O1065" i="1"/>
  <c r="P1065" i="1"/>
  <c r="Q1065" i="1"/>
  <c r="R1065" i="1"/>
  <c r="T1065" i="1"/>
  <c r="U1065" i="1"/>
  <c r="V1065" i="1"/>
  <c r="W1065" i="1"/>
  <c r="X1065" i="1"/>
  <c r="Y1065" i="1"/>
  <c r="Z1065" i="1"/>
  <c r="AA1065" i="1"/>
  <c r="AB1065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 s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 s="1"/>
  <c r="O1070" i="1"/>
  <c r="P1070" i="1"/>
  <c r="Q1070" i="1"/>
  <c r="R1070" i="1"/>
  <c r="S1070" i="1"/>
  <c r="T1070" i="1"/>
  <c r="U1070" i="1"/>
  <c r="V1070" i="1"/>
  <c r="W1070" i="1"/>
  <c r="X1070" i="1"/>
  <c r="AB1070" i="1" s="1"/>
  <c r="Y1070" i="1"/>
  <c r="Z1070" i="1"/>
  <c r="AA1070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 s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 s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O1095" i="1"/>
  <c r="P1095" i="1"/>
  <c r="Q1095" i="1"/>
  <c r="R1095" i="1"/>
  <c r="S1095" i="1"/>
  <c r="T1095" i="1"/>
  <c r="U1095" i="1"/>
  <c r="V1095" i="1"/>
  <c r="W1095" i="1"/>
  <c r="X1095" i="1"/>
  <c r="AB1095" i="1" s="1"/>
  <c r="Y1095" i="1"/>
  <c r="Z1095" i="1"/>
  <c r="AA1095" i="1"/>
  <c r="AB1077" i="1" l="1"/>
  <c r="AB1059" i="1"/>
  <c r="AB1058" i="1"/>
  <c r="AB1094" i="1"/>
  <c r="AB1090" i="1"/>
  <c r="AB1086" i="1"/>
  <c r="AB1082" i="1"/>
  <c r="AB1078" i="1"/>
  <c r="AB1075" i="1"/>
  <c r="AB1051" i="1"/>
  <c r="AB1050" i="1"/>
  <c r="AB1092" i="1"/>
  <c r="AB1088" i="1"/>
  <c r="AB1084" i="1"/>
  <c r="AB1080" i="1"/>
  <c r="AB1074" i="1"/>
  <c r="AB1066" i="1"/>
  <c r="AB1091" i="1"/>
  <c r="AB1087" i="1"/>
  <c r="AB1083" i="1"/>
  <c r="AB1079" i="1"/>
  <c r="AB1076" i="1"/>
  <c r="AB1068" i="1"/>
  <c r="AB1060" i="1"/>
  <c r="AB1052" i="1"/>
  <c r="AB1093" i="1"/>
  <c r="AB1089" i="1"/>
  <c r="AB1085" i="1"/>
  <c r="AB1081" i="1"/>
  <c r="AB1072" i="1"/>
  <c r="AB1064" i="1"/>
  <c r="AB1056" i="1"/>
  <c r="AB1048" i="1"/>
  <c r="S2" i="1" l="1"/>
  <c r="O994" i="1" l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 s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 s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 s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 s="1"/>
  <c r="AA993" i="1"/>
  <c r="Z993" i="1"/>
  <c r="Y993" i="1"/>
  <c r="X993" i="1"/>
  <c r="AB993" i="1" s="1"/>
  <c r="W993" i="1"/>
  <c r="V993" i="1"/>
  <c r="U993" i="1"/>
  <c r="T993" i="1"/>
  <c r="S993" i="1"/>
  <c r="R993" i="1"/>
  <c r="Q993" i="1"/>
  <c r="P993" i="1"/>
  <c r="O993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AA991" i="1"/>
  <c r="Z991" i="1"/>
  <c r="Y991" i="1"/>
  <c r="X991" i="1"/>
  <c r="AB991" i="1" s="1"/>
  <c r="W991" i="1"/>
  <c r="V991" i="1"/>
  <c r="U991" i="1"/>
  <c r="T991" i="1"/>
  <c r="S991" i="1"/>
  <c r="R991" i="1"/>
  <c r="Q991" i="1"/>
  <c r="P991" i="1"/>
  <c r="O991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Q2" i="1"/>
  <c r="P2" i="1"/>
  <c r="AB989" i="1" l="1"/>
  <c r="AB990" i="1"/>
  <c r="AB1000" i="1"/>
  <c r="AB996" i="1"/>
  <c r="AB994" i="1"/>
  <c r="AB992" i="1"/>
  <c r="AB998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W325" i="1" l="1"/>
  <c r="V325" i="1"/>
  <c r="X325" i="1"/>
  <c r="Y325" i="1"/>
  <c r="Z325" i="1"/>
  <c r="AA325" i="1"/>
  <c r="W326" i="1"/>
  <c r="V326" i="1"/>
  <c r="X326" i="1"/>
  <c r="Y326" i="1"/>
  <c r="Z326" i="1"/>
  <c r="AA326" i="1"/>
  <c r="W327" i="1"/>
  <c r="V327" i="1"/>
  <c r="X327" i="1"/>
  <c r="Y327" i="1"/>
  <c r="Z327" i="1"/>
  <c r="AA327" i="1"/>
  <c r="W328" i="1"/>
  <c r="V328" i="1"/>
  <c r="X328" i="1"/>
  <c r="Y328" i="1"/>
  <c r="Z328" i="1"/>
  <c r="AA328" i="1"/>
  <c r="W329" i="1"/>
  <c r="V329" i="1"/>
  <c r="X329" i="1"/>
  <c r="Y329" i="1"/>
  <c r="Z329" i="1"/>
  <c r="AA329" i="1"/>
  <c r="AB325" i="1" l="1"/>
  <c r="AB326" i="1"/>
  <c r="AB327" i="1"/>
  <c r="AB329" i="1"/>
  <c r="AB328" i="1"/>
  <c r="O2" i="1" l="1"/>
  <c r="R2" i="1"/>
  <c r="T2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T962" i="1" l="1"/>
  <c r="T963" i="1"/>
  <c r="T964" i="1"/>
  <c r="T965" i="1"/>
  <c r="T966" i="1"/>
  <c r="T967" i="1"/>
  <c r="T968" i="1"/>
  <c r="T969" i="1"/>
  <c r="S962" i="1"/>
  <c r="S963" i="1"/>
  <c r="S964" i="1"/>
  <c r="S965" i="1"/>
  <c r="S966" i="1"/>
  <c r="S967" i="1"/>
  <c r="S968" i="1"/>
  <c r="S969" i="1"/>
  <c r="R962" i="1"/>
  <c r="R963" i="1"/>
  <c r="R964" i="1"/>
  <c r="R965" i="1"/>
  <c r="R966" i="1"/>
  <c r="R967" i="1"/>
  <c r="R968" i="1"/>
  <c r="R969" i="1"/>
  <c r="U969" i="1"/>
  <c r="U968" i="1"/>
  <c r="U967" i="1"/>
  <c r="U966" i="1"/>
  <c r="U965" i="1"/>
  <c r="U964" i="1"/>
  <c r="U963" i="1"/>
  <c r="U962" i="1"/>
  <c r="S3" i="1" l="1"/>
  <c r="U961" i="1" l="1"/>
  <c r="T961" i="1"/>
  <c r="S961" i="1"/>
  <c r="R961" i="1"/>
  <c r="U960" i="1"/>
  <c r="T960" i="1"/>
  <c r="S960" i="1"/>
  <c r="R960" i="1"/>
  <c r="U959" i="1"/>
  <c r="T959" i="1"/>
  <c r="S959" i="1"/>
  <c r="R959" i="1"/>
  <c r="U958" i="1"/>
  <c r="T958" i="1"/>
  <c r="S958" i="1"/>
  <c r="R958" i="1"/>
  <c r="U957" i="1"/>
  <c r="T957" i="1"/>
  <c r="S957" i="1"/>
  <c r="R957" i="1"/>
  <c r="U956" i="1"/>
  <c r="T956" i="1"/>
  <c r="S956" i="1"/>
  <c r="R956" i="1"/>
  <c r="U955" i="1"/>
  <c r="T955" i="1"/>
  <c r="S955" i="1"/>
  <c r="R955" i="1"/>
  <c r="U954" i="1"/>
  <c r="T954" i="1"/>
  <c r="S954" i="1"/>
  <c r="R954" i="1"/>
  <c r="U953" i="1"/>
  <c r="T953" i="1"/>
  <c r="S953" i="1"/>
  <c r="R953" i="1"/>
  <c r="U952" i="1"/>
  <c r="T952" i="1"/>
  <c r="S952" i="1"/>
  <c r="R952" i="1"/>
  <c r="U951" i="1"/>
  <c r="T951" i="1"/>
  <c r="S951" i="1"/>
  <c r="R951" i="1"/>
  <c r="U950" i="1"/>
  <c r="T950" i="1"/>
  <c r="S950" i="1"/>
  <c r="R950" i="1"/>
  <c r="U949" i="1"/>
  <c r="T949" i="1"/>
  <c r="S949" i="1"/>
  <c r="R949" i="1"/>
  <c r="U948" i="1"/>
  <c r="T948" i="1"/>
  <c r="S948" i="1"/>
  <c r="R948" i="1"/>
  <c r="U947" i="1"/>
  <c r="T947" i="1"/>
  <c r="S947" i="1"/>
  <c r="R947" i="1"/>
  <c r="U946" i="1"/>
  <c r="T946" i="1"/>
  <c r="S946" i="1"/>
  <c r="R946" i="1"/>
  <c r="U945" i="1"/>
  <c r="T945" i="1"/>
  <c r="S945" i="1"/>
  <c r="R945" i="1"/>
  <c r="U944" i="1"/>
  <c r="T944" i="1"/>
  <c r="S944" i="1"/>
  <c r="R944" i="1"/>
  <c r="U943" i="1"/>
  <c r="T943" i="1"/>
  <c r="S943" i="1"/>
  <c r="R943" i="1"/>
  <c r="U942" i="1"/>
  <c r="T942" i="1"/>
  <c r="S942" i="1"/>
  <c r="R942" i="1"/>
  <c r="U941" i="1"/>
  <c r="T941" i="1"/>
  <c r="S941" i="1"/>
  <c r="R941" i="1"/>
  <c r="U940" i="1"/>
  <c r="T940" i="1"/>
  <c r="S940" i="1"/>
  <c r="R940" i="1"/>
  <c r="U939" i="1"/>
  <c r="T939" i="1"/>
  <c r="S939" i="1"/>
  <c r="R939" i="1"/>
  <c r="U938" i="1"/>
  <c r="T938" i="1"/>
  <c r="S938" i="1"/>
  <c r="R938" i="1"/>
  <c r="U937" i="1"/>
  <c r="T937" i="1"/>
  <c r="S937" i="1"/>
  <c r="R937" i="1"/>
  <c r="U936" i="1"/>
  <c r="T936" i="1"/>
  <c r="S936" i="1"/>
  <c r="R936" i="1"/>
  <c r="U935" i="1"/>
  <c r="T935" i="1"/>
  <c r="S935" i="1"/>
  <c r="R935" i="1"/>
  <c r="U934" i="1"/>
  <c r="T934" i="1"/>
  <c r="S934" i="1"/>
  <c r="R934" i="1"/>
  <c r="U933" i="1"/>
  <c r="T933" i="1"/>
  <c r="S933" i="1"/>
  <c r="R933" i="1"/>
  <c r="U932" i="1"/>
  <c r="T932" i="1"/>
  <c r="S932" i="1"/>
  <c r="R932" i="1"/>
  <c r="U931" i="1"/>
  <c r="T931" i="1"/>
  <c r="S931" i="1"/>
  <c r="R931" i="1"/>
  <c r="U930" i="1"/>
  <c r="T930" i="1"/>
  <c r="S930" i="1"/>
  <c r="R930" i="1"/>
  <c r="U929" i="1"/>
  <c r="T929" i="1"/>
  <c r="S929" i="1"/>
  <c r="R929" i="1"/>
  <c r="U928" i="1"/>
  <c r="T928" i="1"/>
  <c r="S928" i="1"/>
  <c r="R928" i="1"/>
  <c r="U927" i="1"/>
  <c r="T927" i="1"/>
  <c r="S927" i="1"/>
  <c r="R927" i="1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U425" i="1"/>
  <c r="T425" i="1"/>
  <c r="S425" i="1"/>
  <c r="R425" i="1"/>
  <c r="U424" i="1"/>
  <c r="T424" i="1"/>
  <c r="S424" i="1"/>
  <c r="R424" i="1"/>
  <c r="U423" i="1"/>
  <c r="T423" i="1"/>
  <c r="S423" i="1"/>
  <c r="R423" i="1"/>
  <c r="U422" i="1"/>
  <c r="T422" i="1"/>
  <c r="S422" i="1"/>
  <c r="R422" i="1"/>
  <c r="U421" i="1"/>
  <c r="T421" i="1"/>
  <c r="S421" i="1"/>
  <c r="R421" i="1"/>
  <c r="U420" i="1"/>
  <c r="T420" i="1"/>
  <c r="S420" i="1"/>
  <c r="R420" i="1"/>
  <c r="U419" i="1"/>
  <c r="T419" i="1"/>
  <c r="S419" i="1"/>
  <c r="R419" i="1"/>
  <c r="U418" i="1"/>
  <c r="T418" i="1"/>
  <c r="S418" i="1"/>
  <c r="R418" i="1"/>
  <c r="U417" i="1"/>
  <c r="T417" i="1"/>
  <c r="S417" i="1"/>
  <c r="R417" i="1"/>
  <c r="U416" i="1"/>
  <c r="T416" i="1"/>
  <c r="S416" i="1"/>
  <c r="R416" i="1"/>
  <c r="U415" i="1"/>
  <c r="T415" i="1"/>
  <c r="S415" i="1"/>
  <c r="R415" i="1"/>
  <c r="U414" i="1"/>
  <c r="T414" i="1"/>
  <c r="S414" i="1"/>
  <c r="R414" i="1"/>
  <c r="U413" i="1"/>
  <c r="T413" i="1"/>
  <c r="S413" i="1"/>
  <c r="R413" i="1"/>
  <c r="U412" i="1"/>
  <c r="T412" i="1"/>
  <c r="S412" i="1"/>
  <c r="R412" i="1"/>
  <c r="U411" i="1"/>
  <c r="T411" i="1"/>
  <c r="S411" i="1"/>
  <c r="R411" i="1"/>
  <c r="U410" i="1"/>
  <c r="T410" i="1"/>
  <c r="S410" i="1"/>
  <c r="R410" i="1"/>
  <c r="U409" i="1"/>
  <c r="T409" i="1"/>
  <c r="S409" i="1"/>
  <c r="R409" i="1"/>
  <c r="U408" i="1"/>
  <c r="T408" i="1"/>
  <c r="S408" i="1"/>
  <c r="R408" i="1"/>
  <c r="U407" i="1"/>
  <c r="T407" i="1"/>
  <c r="S407" i="1"/>
  <c r="R407" i="1"/>
  <c r="U406" i="1"/>
  <c r="T406" i="1"/>
  <c r="S406" i="1"/>
  <c r="R406" i="1"/>
  <c r="U405" i="1"/>
  <c r="T405" i="1"/>
  <c r="S405" i="1"/>
  <c r="R405" i="1"/>
  <c r="U404" i="1"/>
  <c r="T404" i="1"/>
  <c r="S404" i="1"/>
  <c r="R404" i="1"/>
  <c r="U403" i="1"/>
  <c r="T403" i="1"/>
  <c r="S403" i="1"/>
  <c r="R403" i="1"/>
  <c r="U402" i="1"/>
  <c r="T402" i="1"/>
  <c r="S402" i="1"/>
  <c r="R402" i="1"/>
  <c r="U401" i="1"/>
  <c r="T401" i="1"/>
  <c r="S401" i="1"/>
  <c r="R401" i="1"/>
  <c r="U400" i="1"/>
  <c r="T400" i="1"/>
  <c r="S400" i="1"/>
  <c r="R400" i="1"/>
  <c r="U399" i="1"/>
  <c r="T399" i="1"/>
  <c r="S399" i="1"/>
  <c r="R399" i="1"/>
  <c r="U398" i="1"/>
  <c r="T398" i="1"/>
  <c r="S398" i="1"/>
  <c r="R398" i="1"/>
  <c r="U397" i="1"/>
  <c r="T397" i="1"/>
  <c r="S397" i="1"/>
  <c r="R397" i="1"/>
  <c r="U396" i="1"/>
  <c r="T396" i="1"/>
  <c r="S396" i="1"/>
  <c r="R396" i="1"/>
  <c r="U395" i="1"/>
  <c r="T395" i="1"/>
  <c r="S395" i="1"/>
  <c r="R395" i="1"/>
  <c r="U394" i="1"/>
  <c r="T394" i="1"/>
  <c r="S394" i="1"/>
  <c r="R394" i="1"/>
  <c r="U393" i="1"/>
  <c r="T393" i="1"/>
  <c r="S393" i="1"/>
  <c r="R393" i="1"/>
  <c r="U392" i="1"/>
  <c r="T392" i="1"/>
  <c r="S392" i="1"/>
  <c r="R392" i="1"/>
  <c r="U391" i="1"/>
  <c r="T391" i="1"/>
  <c r="S391" i="1"/>
  <c r="R391" i="1"/>
  <c r="U390" i="1"/>
  <c r="T390" i="1"/>
  <c r="S390" i="1"/>
  <c r="R390" i="1"/>
  <c r="U389" i="1"/>
  <c r="T389" i="1"/>
  <c r="S389" i="1"/>
  <c r="R389" i="1"/>
  <c r="U388" i="1"/>
  <c r="T388" i="1"/>
  <c r="S388" i="1"/>
  <c r="R388" i="1"/>
  <c r="U387" i="1"/>
  <c r="T387" i="1"/>
  <c r="S387" i="1"/>
  <c r="R387" i="1"/>
  <c r="U386" i="1"/>
  <c r="T386" i="1"/>
  <c r="S386" i="1"/>
  <c r="R386" i="1"/>
  <c r="U385" i="1"/>
  <c r="T385" i="1"/>
  <c r="S385" i="1"/>
  <c r="R385" i="1"/>
  <c r="U384" i="1"/>
  <c r="T384" i="1"/>
  <c r="S384" i="1"/>
  <c r="R384" i="1"/>
  <c r="U383" i="1"/>
  <c r="T383" i="1"/>
  <c r="S383" i="1"/>
  <c r="R383" i="1"/>
  <c r="U382" i="1"/>
  <c r="T382" i="1"/>
  <c r="S382" i="1"/>
  <c r="R382" i="1"/>
  <c r="U381" i="1"/>
  <c r="T381" i="1"/>
  <c r="S381" i="1"/>
  <c r="R381" i="1"/>
  <c r="U380" i="1"/>
  <c r="T380" i="1"/>
  <c r="S380" i="1"/>
  <c r="R380" i="1"/>
  <c r="U379" i="1"/>
  <c r="T379" i="1"/>
  <c r="S379" i="1"/>
  <c r="R379" i="1"/>
  <c r="U378" i="1"/>
  <c r="T378" i="1"/>
  <c r="S378" i="1"/>
  <c r="R378" i="1"/>
  <c r="U377" i="1"/>
  <c r="T377" i="1"/>
  <c r="S377" i="1"/>
  <c r="R377" i="1"/>
  <c r="U376" i="1"/>
  <c r="T376" i="1"/>
  <c r="S376" i="1"/>
  <c r="R376" i="1"/>
  <c r="U375" i="1"/>
  <c r="T375" i="1"/>
  <c r="S375" i="1"/>
  <c r="R375" i="1"/>
  <c r="U374" i="1"/>
  <c r="T374" i="1"/>
  <c r="S374" i="1"/>
  <c r="R374" i="1"/>
  <c r="U373" i="1"/>
  <c r="T373" i="1"/>
  <c r="S373" i="1"/>
  <c r="R373" i="1"/>
  <c r="U372" i="1"/>
  <c r="T372" i="1"/>
  <c r="S372" i="1"/>
  <c r="R372" i="1"/>
  <c r="U371" i="1"/>
  <c r="T371" i="1"/>
  <c r="S371" i="1"/>
  <c r="R371" i="1"/>
  <c r="U370" i="1"/>
  <c r="T370" i="1"/>
  <c r="S370" i="1"/>
  <c r="R370" i="1"/>
  <c r="U369" i="1"/>
  <c r="T369" i="1"/>
  <c r="S369" i="1"/>
  <c r="R369" i="1"/>
  <c r="U368" i="1"/>
  <c r="T368" i="1"/>
  <c r="S368" i="1"/>
  <c r="R368" i="1"/>
  <c r="U367" i="1"/>
  <c r="T367" i="1"/>
  <c r="S367" i="1"/>
  <c r="R367" i="1"/>
  <c r="U366" i="1"/>
  <c r="T366" i="1"/>
  <c r="S366" i="1"/>
  <c r="R366" i="1"/>
  <c r="U365" i="1"/>
  <c r="T365" i="1"/>
  <c r="S365" i="1"/>
  <c r="R365" i="1"/>
  <c r="U364" i="1"/>
  <c r="T364" i="1"/>
  <c r="S364" i="1"/>
  <c r="R364" i="1"/>
  <c r="U363" i="1"/>
  <c r="T363" i="1"/>
  <c r="S363" i="1"/>
  <c r="R363" i="1"/>
  <c r="U362" i="1"/>
  <c r="T362" i="1"/>
  <c r="S362" i="1"/>
  <c r="R362" i="1"/>
  <c r="U361" i="1"/>
  <c r="T361" i="1"/>
  <c r="S361" i="1"/>
  <c r="R361" i="1"/>
  <c r="U360" i="1"/>
  <c r="T360" i="1"/>
  <c r="S360" i="1"/>
  <c r="R360" i="1"/>
  <c r="U359" i="1"/>
  <c r="T359" i="1"/>
  <c r="S359" i="1"/>
  <c r="R359" i="1"/>
  <c r="U358" i="1"/>
  <c r="T358" i="1"/>
  <c r="S358" i="1"/>
  <c r="R358" i="1"/>
  <c r="U357" i="1"/>
  <c r="T357" i="1"/>
  <c r="S357" i="1"/>
  <c r="R357" i="1"/>
  <c r="U356" i="1"/>
  <c r="T356" i="1"/>
  <c r="S356" i="1"/>
  <c r="R356" i="1"/>
  <c r="U355" i="1"/>
  <c r="T355" i="1"/>
  <c r="S355" i="1"/>
  <c r="R355" i="1"/>
  <c r="U354" i="1"/>
  <c r="T354" i="1"/>
  <c r="S354" i="1"/>
  <c r="R354" i="1"/>
  <c r="U353" i="1"/>
  <c r="T353" i="1"/>
  <c r="S353" i="1"/>
  <c r="R353" i="1"/>
  <c r="U352" i="1"/>
  <c r="T352" i="1"/>
  <c r="S352" i="1"/>
  <c r="R352" i="1"/>
  <c r="U351" i="1"/>
  <c r="T351" i="1"/>
  <c r="S351" i="1"/>
  <c r="R351" i="1"/>
  <c r="U350" i="1"/>
  <c r="T350" i="1"/>
  <c r="S350" i="1"/>
  <c r="R350" i="1"/>
  <c r="U349" i="1"/>
  <c r="T349" i="1"/>
  <c r="S349" i="1"/>
  <c r="R349" i="1"/>
  <c r="U348" i="1"/>
  <c r="T348" i="1"/>
  <c r="S348" i="1"/>
  <c r="R348" i="1"/>
  <c r="U347" i="1"/>
  <c r="T347" i="1"/>
  <c r="S347" i="1"/>
  <c r="R347" i="1"/>
  <c r="U346" i="1"/>
  <c r="T346" i="1"/>
  <c r="S346" i="1"/>
  <c r="R346" i="1"/>
  <c r="U345" i="1"/>
  <c r="T345" i="1"/>
  <c r="S345" i="1"/>
  <c r="R345" i="1"/>
  <c r="U344" i="1"/>
  <c r="T344" i="1"/>
  <c r="S344" i="1"/>
  <c r="R344" i="1"/>
  <c r="U343" i="1"/>
  <c r="T343" i="1"/>
  <c r="S343" i="1"/>
  <c r="R343" i="1"/>
  <c r="U342" i="1"/>
  <c r="T342" i="1"/>
  <c r="S342" i="1"/>
  <c r="R342" i="1"/>
  <c r="U341" i="1"/>
  <c r="T341" i="1"/>
  <c r="S341" i="1"/>
  <c r="R341" i="1"/>
  <c r="U340" i="1"/>
  <c r="T340" i="1"/>
  <c r="S340" i="1"/>
  <c r="R340" i="1"/>
  <c r="U339" i="1"/>
  <c r="T339" i="1"/>
  <c r="S339" i="1"/>
  <c r="R339" i="1"/>
  <c r="U338" i="1"/>
  <c r="T338" i="1"/>
  <c r="S338" i="1"/>
  <c r="R338" i="1"/>
  <c r="U337" i="1"/>
  <c r="T337" i="1"/>
  <c r="S337" i="1"/>
  <c r="R337" i="1"/>
  <c r="U336" i="1"/>
  <c r="T336" i="1"/>
  <c r="S336" i="1"/>
  <c r="R336" i="1"/>
  <c r="U335" i="1"/>
  <c r="T335" i="1"/>
  <c r="S335" i="1"/>
  <c r="R335" i="1"/>
  <c r="U334" i="1"/>
  <c r="T334" i="1"/>
  <c r="S334" i="1"/>
  <c r="R334" i="1"/>
  <c r="U333" i="1"/>
  <c r="T333" i="1"/>
  <c r="S333" i="1"/>
  <c r="R333" i="1"/>
  <c r="U332" i="1"/>
  <c r="T332" i="1"/>
  <c r="S332" i="1"/>
  <c r="R332" i="1"/>
  <c r="U331" i="1"/>
  <c r="T331" i="1"/>
  <c r="S331" i="1"/>
  <c r="R331" i="1"/>
  <c r="U330" i="1"/>
  <c r="T330" i="1"/>
  <c r="S330" i="1"/>
  <c r="R330" i="1"/>
  <c r="U329" i="1"/>
  <c r="T329" i="1"/>
  <c r="S329" i="1"/>
  <c r="R329" i="1"/>
  <c r="U328" i="1"/>
  <c r="T328" i="1"/>
  <c r="S328" i="1"/>
  <c r="R328" i="1"/>
  <c r="U327" i="1"/>
  <c r="T327" i="1"/>
  <c r="S327" i="1"/>
  <c r="R327" i="1"/>
  <c r="U326" i="1"/>
  <c r="T326" i="1"/>
  <c r="S326" i="1"/>
  <c r="R326" i="1"/>
  <c r="U325" i="1"/>
  <c r="T325" i="1"/>
  <c r="S325" i="1"/>
  <c r="R325" i="1"/>
  <c r="U324" i="1"/>
  <c r="T324" i="1"/>
  <c r="S324" i="1"/>
  <c r="R324" i="1"/>
  <c r="U323" i="1"/>
  <c r="T323" i="1"/>
  <c r="S323" i="1"/>
  <c r="R323" i="1"/>
  <c r="U322" i="1"/>
  <c r="T322" i="1"/>
  <c r="S322" i="1"/>
  <c r="R322" i="1"/>
  <c r="U321" i="1"/>
  <c r="T321" i="1"/>
  <c r="S321" i="1"/>
  <c r="R321" i="1"/>
  <c r="U320" i="1"/>
  <c r="T320" i="1"/>
  <c r="S320" i="1"/>
  <c r="R320" i="1"/>
  <c r="U319" i="1"/>
  <c r="T319" i="1"/>
  <c r="S319" i="1"/>
  <c r="R319" i="1"/>
  <c r="U318" i="1"/>
  <c r="T318" i="1"/>
  <c r="S318" i="1"/>
  <c r="R318" i="1"/>
  <c r="U317" i="1"/>
  <c r="T317" i="1"/>
  <c r="S317" i="1"/>
  <c r="R317" i="1"/>
  <c r="U316" i="1"/>
  <c r="T316" i="1"/>
  <c r="S316" i="1"/>
  <c r="R316" i="1"/>
  <c r="U315" i="1"/>
  <c r="T315" i="1"/>
  <c r="S315" i="1"/>
  <c r="R315" i="1"/>
  <c r="U314" i="1"/>
  <c r="T314" i="1"/>
  <c r="S314" i="1"/>
  <c r="R314" i="1"/>
  <c r="U313" i="1"/>
  <c r="T313" i="1"/>
  <c r="S313" i="1"/>
  <c r="R313" i="1"/>
  <c r="U312" i="1"/>
  <c r="T312" i="1"/>
  <c r="S312" i="1"/>
  <c r="R312" i="1"/>
  <c r="U311" i="1"/>
  <c r="T311" i="1"/>
  <c r="S311" i="1"/>
  <c r="R311" i="1"/>
  <c r="U310" i="1"/>
  <c r="T310" i="1"/>
  <c r="S310" i="1"/>
  <c r="R310" i="1"/>
  <c r="U309" i="1"/>
  <c r="T309" i="1"/>
  <c r="S309" i="1"/>
  <c r="R309" i="1"/>
  <c r="U308" i="1"/>
  <c r="T308" i="1"/>
  <c r="S308" i="1"/>
  <c r="R308" i="1"/>
  <c r="U307" i="1"/>
  <c r="T307" i="1"/>
  <c r="S307" i="1"/>
  <c r="R307" i="1"/>
  <c r="U306" i="1"/>
  <c r="T306" i="1"/>
  <c r="S306" i="1"/>
  <c r="R306" i="1"/>
  <c r="U305" i="1"/>
  <c r="T305" i="1"/>
  <c r="S305" i="1"/>
  <c r="R305" i="1"/>
  <c r="U304" i="1"/>
  <c r="T304" i="1"/>
  <c r="S304" i="1"/>
  <c r="R304" i="1"/>
  <c r="U303" i="1"/>
  <c r="T303" i="1"/>
  <c r="S303" i="1"/>
  <c r="R303" i="1"/>
  <c r="U302" i="1"/>
  <c r="T302" i="1"/>
  <c r="S302" i="1"/>
  <c r="R302" i="1"/>
  <c r="U301" i="1"/>
  <c r="T301" i="1"/>
  <c r="S301" i="1"/>
  <c r="R301" i="1"/>
  <c r="U300" i="1"/>
  <c r="T300" i="1"/>
  <c r="S300" i="1"/>
  <c r="R300" i="1"/>
  <c r="U299" i="1"/>
  <c r="T299" i="1"/>
  <c r="S299" i="1"/>
  <c r="R299" i="1"/>
  <c r="U298" i="1"/>
  <c r="T298" i="1"/>
  <c r="S298" i="1"/>
  <c r="R298" i="1"/>
  <c r="U297" i="1"/>
  <c r="T297" i="1"/>
  <c r="S297" i="1"/>
  <c r="R297" i="1"/>
  <c r="U296" i="1"/>
  <c r="T296" i="1"/>
  <c r="S296" i="1"/>
  <c r="R296" i="1"/>
  <c r="U295" i="1"/>
  <c r="T295" i="1"/>
  <c r="S295" i="1"/>
  <c r="R295" i="1"/>
  <c r="U294" i="1"/>
  <c r="T294" i="1"/>
  <c r="S294" i="1"/>
  <c r="R294" i="1"/>
  <c r="U293" i="1"/>
  <c r="T293" i="1"/>
  <c r="S293" i="1"/>
  <c r="R293" i="1"/>
  <c r="U292" i="1"/>
  <c r="T292" i="1"/>
  <c r="S292" i="1"/>
  <c r="R292" i="1"/>
  <c r="U291" i="1"/>
  <c r="T291" i="1"/>
  <c r="S291" i="1"/>
  <c r="R291" i="1"/>
  <c r="U290" i="1"/>
  <c r="T290" i="1"/>
  <c r="S290" i="1"/>
  <c r="R290" i="1"/>
  <c r="U289" i="1"/>
  <c r="T289" i="1"/>
  <c r="S289" i="1"/>
  <c r="R289" i="1"/>
  <c r="U288" i="1"/>
  <c r="T288" i="1"/>
  <c r="S288" i="1"/>
  <c r="R288" i="1"/>
  <c r="U287" i="1"/>
  <c r="T287" i="1"/>
  <c r="S287" i="1"/>
  <c r="R287" i="1"/>
  <c r="U286" i="1"/>
  <c r="T286" i="1"/>
  <c r="S286" i="1"/>
  <c r="R286" i="1"/>
  <c r="U285" i="1"/>
  <c r="T285" i="1"/>
  <c r="S285" i="1"/>
  <c r="R285" i="1"/>
  <c r="U284" i="1"/>
  <c r="T284" i="1"/>
  <c r="S284" i="1"/>
  <c r="R284" i="1"/>
  <c r="U283" i="1"/>
  <c r="T283" i="1"/>
  <c r="S283" i="1"/>
  <c r="R283" i="1"/>
  <c r="U282" i="1"/>
  <c r="T282" i="1"/>
  <c r="S282" i="1"/>
  <c r="R282" i="1"/>
  <c r="U281" i="1"/>
  <c r="T281" i="1"/>
  <c r="S281" i="1"/>
  <c r="R281" i="1"/>
  <c r="U280" i="1"/>
  <c r="T280" i="1"/>
  <c r="S280" i="1"/>
  <c r="R280" i="1"/>
  <c r="U279" i="1"/>
  <c r="T279" i="1"/>
  <c r="S279" i="1"/>
  <c r="R279" i="1"/>
  <c r="U278" i="1"/>
  <c r="T278" i="1"/>
  <c r="S278" i="1"/>
  <c r="R278" i="1"/>
  <c r="U277" i="1"/>
  <c r="T277" i="1"/>
  <c r="S277" i="1"/>
  <c r="R277" i="1"/>
  <c r="U276" i="1"/>
  <c r="T276" i="1"/>
  <c r="S276" i="1"/>
  <c r="R276" i="1"/>
  <c r="U275" i="1"/>
  <c r="T275" i="1"/>
  <c r="S275" i="1"/>
  <c r="R275" i="1"/>
  <c r="U274" i="1"/>
  <c r="T274" i="1"/>
  <c r="S274" i="1"/>
  <c r="R274" i="1"/>
  <c r="U273" i="1"/>
  <c r="T273" i="1"/>
  <c r="S273" i="1"/>
  <c r="R273" i="1"/>
  <c r="U272" i="1"/>
  <c r="T272" i="1"/>
  <c r="S272" i="1"/>
  <c r="R272" i="1"/>
  <c r="U271" i="1"/>
  <c r="T271" i="1"/>
  <c r="S271" i="1"/>
  <c r="R271" i="1"/>
  <c r="U270" i="1"/>
  <c r="T270" i="1"/>
  <c r="S270" i="1"/>
  <c r="R270" i="1"/>
  <c r="U269" i="1"/>
  <c r="T269" i="1"/>
  <c r="S269" i="1"/>
  <c r="R269" i="1"/>
  <c r="U268" i="1"/>
  <c r="T268" i="1"/>
  <c r="S268" i="1"/>
  <c r="R268" i="1"/>
  <c r="U267" i="1"/>
  <c r="T267" i="1"/>
  <c r="S267" i="1"/>
  <c r="R267" i="1"/>
  <c r="U266" i="1"/>
  <c r="T266" i="1"/>
  <c r="S266" i="1"/>
  <c r="R266" i="1"/>
  <c r="U265" i="1"/>
  <c r="T265" i="1"/>
  <c r="S265" i="1"/>
  <c r="R265" i="1"/>
  <c r="U264" i="1"/>
  <c r="T264" i="1"/>
  <c r="S264" i="1"/>
  <c r="R264" i="1"/>
  <c r="U263" i="1"/>
  <c r="T263" i="1"/>
  <c r="S263" i="1"/>
  <c r="R263" i="1"/>
  <c r="U262" i="1"/>
  <c r="T262" i="1"/>
  <c r="S262" i="1"/>
  <c r="R262" i="1"/>
  <c r="U261" i="1"/>
  <c r="T261" i="1"/>
  <c r="S261" i="1"/>
  <c r="R261" i="1"/>
  <c r="U260" i="1"/>
  <c r="T260" i="1"/>
  <c r="S260" i="1"/>
  <c r="R260" i="1"/>
  <c r="U259" i="1"/>
  <c r="T259" i="1"/>
  <c r="S259" i="1"/>
  <c r="R259" i="1"/>
  <c r="U258" i="1"/>
  <c r="T258" i="1"/>
  <c r="S258" i="1"/>
  <c r="R258" i="1"/>
  <c r="U257" i="1"/>
  <c r="T257" i="1"/>
  <c r="S257" i="1"/>
  <c r="R257" i="1"/>
  <c r="U256" i="1"/>
  <c r="T256" i="1"/>
  <c r="S256" i="1"/>
  <c r="R256" i="1"/>
  <c r="U255" i="1"/>
  <c r="T255" i="1"/>
  <c r="S255" i="1"/>
  <c r="R255" i="1"/>
  <c r="U254" i="1"/>
  <c r="T254" i="1"/>
  <c r="S254" i="1"/>
  <c r="R254" i="1"/>
  <c r="U253" i="1"/>
  <c r="T253" i="1"/>
  <c r="S253" i="1"/>
  <c r="R253" i="1"/>
  <c r="U252" i="1"/>
  <c r="T252" i="1"/>
  <c r="S252" i="1"/>
  <c r="R252" i="1"/>
  <c r="U251" i="1"/>
  <c r="T251" i="1"/>
  <c r="S251" i="1"/>
  <c r="R251" i="1"/>
  <c r="U250" i="1"/>
  <c r="T250" i="1"/>
  <c r="S250" i="1"/>
  <c r="R250" i="1"/>
  <c r="U249" i="1"/>
  <c r="T249" i="1"/>
  <c r="S249" i="1"/>
  <c r="R249" i="1"/>
  <c r="U248" i="1"/>
  <c r="T248" i="1"/>
  <c r="S248" i="1"/>
  <c r="R248" i="1"/>
  <c r="U247" i="1"/>
  <c r="T247" i="1"/>
  <c r="S247" i="1"/>
  <c r="R247" i="1"/>
  <c r="U246" i="1"/>
  <c r="T246" i="1"/>
  <c r="S246" i="1"/>
  <c r="R246" i="1"/>
  <c r="U245" i="1"/>
  <c r="T245" i="1"/>
  <c r="S245" i="1"/>
  <c r="R245" i="1"/>
  <c r="U244" i="1"/>
  <c r="T244" i="1"/>
  <c r="S244" i="1"/>
  <c r="R244" i="1"/>
  <c r="U243" i="1"/>
  <c r="T243" i="1"/>
  <c r="S243" i="1"/>
  <c r="R243" i="1"/>
  <c r="U242" i="1"/>
  <c r="T242" i="1"/>
  <c r="S242" i="1"/>
  <c r="R242" i="1"/>
  <c r="U241" i="1"/>
  <c r="T241" i="1"/>
  <c r="S241" i="1"/>
  <c r="R241" i="1"/>
  <c r="U240" i="1"/>
  <c r="T240" i="1"/>
  <c r="S240" i="1"/>
  <c r="R240" i="1"/>
  <c r="U239" i="1"/>
  <c r="T239" i="1"/>
  <c r="S239" i="1"/>
  <c r="R239" i="1"/>
  <c r="U238" i="1"/>
  <c r="T238" i="1"/>
  <c r="S238" i="1"/>
  <c r="R238" i="1"/>
  <c r="U237" i="1"/>
  <c r="T237" i="1"/>
  <c r="S237" i="1"/>
  <c r="R237" i="1"/>
  <c r="U236" i="1"/>
  <c r="T236" i="1"/>
  <c r="S236" i="1"/>
  <c r="R236" i="1"/>
  <c r="U235" i="1"/>
  <c r="T235" i="1"/>
  <c r="S235" i="1"/>
  <c r="R235" i="1"/>
  <c r="U234" i="1"/>
  <c r="T234" i="1"/>
  <c r="S234" i="1"/>
  <c r="R234" i="1"/>
  <c r="U233" i="1"/>
  <c r="T233" i="1"/>
  <c r="S233" i="1"/>
  <c r="R233" i="1"/>
  <c r="U232" i="1"/>
  <c r="T232" i="1"/>
  <c r="S232" i="1"/>
  <c r="R232" i="1"/>
  <c r="U231" i="1"/>
  <c r="T231" i="1"/>
  <c r="S231" i="1"/>
  <c r="R231" i="1"/>
  <c r="U230" i="1"/>
  <c r="T230" i="1"/>
  <c r="S230" i="1"/>
  <c r="R230" i="1"/>
  <c r="U229" i="1"/>
  <c r="T229" i="1"/>
  <c r="S229" i="1"/>
  <c r="R229" i="1"/>
  <c r="U228" i="1"/>
  <c r="T228" i="1"/>
  <c r="S228" i="1"/>
  <c r="R228" i="1"/>
  <c r="U227" i="1"/>
  <c r="T227" i="1"/>
  <c r="S227" i="1"/>
  <c r="R227" i="1"/>
  <c r="U226" i="1"/>
  <c r="T226" i="1"/>
  <c r="S226" i="1"/>
  <c r="R226" i="1"/>
  <c r="U225" i="1"/>
  <c r="T225" i="1"/>
  <c r="S225" i="1"/>
  <c r="R225" i="1"/>
  <c r="U224" i="1"/>
  <c r="T224" i="1"/>
  <c r="S224" i="1"/>
  <c r="R224" i="1"/>
  <c r="U223" i="1"/>
  <c r="T223" i="1"/>
  <c r="S223" i="1"/>
  <c r="R223" i="1"/>
  <c r="U222" i="1"/>
  <c r="T222" i="1"/>
  <c r="S222" i="1"/>
  <c r="R222" i="1"/>
  <c r="U221" i="1"/>
  <c r="T221" i="1"/>
  <c r="S221" i="1"/>
  <c r="R221" i="1"/>
  <c r="U220" i="1"/>
  <c r="T220" i="1"/>
  <c r="S220" i="1"/>
  <c r="R220" i="1"/>
  <c r="U219" i="1"/>
  <c r="T219" i="1"/>
  <c r="S219" i="1"/>
  <c r="R219" i="1"/>
  <c r="U218" i="1"/>
  <c r="T218" i="1"/>
  <c r="S218" i="1"/>
  <c r="R218" i="1"/>
  <c r="U217" i="1"/>
  <c r="T217" i="1"/>
  <c r="S217" i="1"/>
  <c r="R217" i="1"/>
  <c r="U216" i="1"/>
  <c r="T216" i="1"/>
  <c r="S216" i="1"/>
  <c r="R216" i="1"/>
  <c r="U215" i="1"/>
  <c r="T215" i="1"/>
  <c r="S215" i="1"/>
  <c r="R215" i="1"/>
  <c r="U214" i="1"/>
  <c r="T214" i="1"/>
  <c r="S214" i="1"/>
  <c r="R214" i="1"/>
  <c r="U213" i="1"/>
  <c r="T213" i="1"/>
  <c r="S213" i="1"/>
  <c r="R213" i="1"/>
  <c r="U212" i="1"/>
  <c r="T212" i="1"/>
  <c r="S212" i="1"/>
  <c r="R212" i="1"/>
  <c r="U211" i="1"/>
  <c r="T211" i="1"/>
  <c r="S211" i="1"/>
  <c r="R211" i="1"/>
  <c r="U210" i="1"/>
  <c r="T210" i="1"/>
  <c r="S210" i="1"/>
  <c r="R210" i="1"/>
  <c r="U209" i="1"/>
  <c r="T209" i="1"/>
  <c r="S209" i="1"/>
  <c r="R209" i="1"/>
  <c r="U208" i="1"/>
  <c r="T208" i="1"/>
  <c r="S208" i="1"/>
  <c r="R208" i="1"/>
  <c r="U207" i="1"/>
  <c r="T207" i="1"/>
  <c r="S207" i="1"/>
  <c r="R207" i="1"/>
  <c r="U206" i="1"/>
  <c r="T206" i="1"/>
  <c r="S206" i="1"/>
  <c r="R206" i="1"/>
  <c r="U205" i="1"/>
  <c r="T205" i="1"/>
  <c r="S205" i="1"/>
  <c r="R205" i="1"/>
  <c r="U204" i="1"/>
  <c r="T204" i="1"/>
  <c r="S204" i="1"/>
  <c r="R204" i="1"/>
  <c r="U203" i="1"/>
  <c r="T203" i="1"/>
  <c r="S203" i="1"/>
  <c r="R203" i="1"/>
  <c r="U202" i="1"/>
  <c r="T202" i="1"/>
  <c r="S202" i="1"/>
  <c r="R202" i="1"/>
  <c r="U201" i="1"/>
  <c r="T201" i="1"/>
  <c r="S201" i="1"/>
  <c r="R201" i="1"/>
  <c r="U200" i="1"/>
  <c r="T200" i="1"/>
  <c r="S200" i="1"/>
  <c r="R200" i="1"/>
  <c r="U199" i="1"/>
  <c r="T199" i="1"/>
  <c r="S199" i="1"/>
  <c r="R199" i="1"/>
  <c r="U198" i="1"/>
  <c r="T198" i="1"/>
  <c r="S198" i="1"/>
  <c r="R198" i="1"/>
  <c r="U197" i="1"/>
  <c r="T197" i="1"/>
  <c r="S197" i="1"/>
  <c r="R197" i="1"/>
  <c r="U196" i="1"/>
  <c r="T196" i="1"/>
  <c r="S196" i="1"/>
  <c r="R196" i="1"/>
  <c r="U195" i="1"/>
  <c r="T195" i="1"/>
  <c r="S195" i="1"/>
  <c r="R195" i="1"/>
  <c r="U194" i="1"/>
  <c r="T194" i="1"/>
  <c r="S194" i="1"/>
  <c r="R194" i="1"/>
  <c r="U193" i="1"/>
  <c r="T193" i="1"/>
  <c r="S193" i="1"/>
  <c r="R193" i="1"/>
  <c r="U192" i="1"/>
  <c r="T192" i="1"/>
  <c r="S192" i="1"/>
  <c r="R192" i="1"/>
  <c r="U191" i="1"/>
  <c r="T191" i="1"/>
  <c r="S191" i="1"/>
  <c r="R191" i="1"/>
  <c r="U190" i="1"/>
  <c r="T190" i="1"/>
  <c r="S190" i="1"/>
  <c r="R190" i="1"/>
  <c r="U189" i="1"/>
  <c r="T189" i="1"/>
  <c r="S189" i="1"/>
  <c r="R189" i="1"/>
  <c r="U188" i="1"/>
  <c r="T188" i="1"/>
  <c r="S188" i="1"/>
  <c r="R188" i="1"/>
  <c r="U187" i="1"/>
  <c r="T187" i="1"/>
  <c r="S187" i="1"/>
  <c r="R187" i="1"/>
  <c r="U186" i="1"/>
  <c r="T186" i="1"/>
  <c r="S186" i="1"/>
  <c r="R186" i="1"/>
  <c r="U185" i="1"/>
  <c r="T185" i="1"/>
  <c r="S185" i="1"/>
  <c r="R185" i="1"/>
  <c r="U184" i="1"/>
  <c r="T184" i="1"/>
  <c r="S184" i="1"/>
  <c r="R184" i="1"/>
  <c r="U183" i="1"/>
  <c r="T183" i="1"/>
  <c r="S183" i="1"/>
  <c r="R183" i="1"/>
  <c r="U182" i="1"/>
  <c r="T182" i="1"/>
  <c r="S182" i="1"/>
  <c r="R182" i="1"/>
  <c r="U181" i="1"/>
  <c r="T181" i="1"/>
  <c r="S181" i="1"/>
  <c r="R181" i="1"/>
  <c r="U180" i="1"/>
  <c r="T180" i="1"/>
  <c r="S180" i="1"/>
  <c r="R180" i="1"/>
  <c r="U179" i="1"/>
  <c r="T179" i="1"/>
  <c r="S179" i="1"/>
  <c r="R179" i="1"/>
  <c r="U178" i="1"/>
  <c r="T178" i="1"/>
  <c r="S178" i="1"/>
  <c r="R178" i="1"/>
  <c r="U177" i="1"/>
  <c r="T177" i="1"/>
  <c r="S177" i="1"/>
  <c r="R177" i="1"/>
  <c r="U176" i="1"/>
  <c r="T176" i="1"/>
  <c r="S176" i="1"/>
  <c r="R176" i="1"/>
  <c r="U175" i="1"/>
  <c r="T175" i="1"/>
  <c r="S175" i="1"/>
  <c r="R175" i="1"/>
  <c r="U174" i="1"/>
  <c r="T174" i="1"/>
  <c r="S174" i="1"/>
  <c r="R174" i="1"/>
  <c r="U173" i="1"/>
  <c r="T173" i="1"/>
  <c r="S173" i="1"/>
  <c r="R173" i="1"/>
  <c r="U172" i="1"/>
  <c r="T172" i="1"/>
  <c r="S172" i="1"/>
  <c r="R172" i="1"/>
  <c r="U171" i="1"/>
  <c r="T171" i="1"/>
  <c r="S171" i="1"/>
  <c r="R171" i="1"/>
  <c r="U170" i="1"/>
  <c r="T170" i="1"/>
  <c r="S170" i="1"/>
  <c r="R170" i="1"/>
  <c r="U169" i="1"/>
  <c r="T169" i="1"/>
  <c r="S169" i="1"/>
  <c r="R169" i="1"/>
  <c r="U168" i="1"/>
  <c r="T168" i="1"/>
  <c r="S168" i="1"/>
  <c r="R168" i="1"/>
  <c r="U167" i="1"/>
  <c r="T167" i="1"/>
  <c r="S167" i="1"/>
  <c r="R167" i="1"/>
  <c r="U166" i="1"/>
  <c r="T166" i="1"/>
  <c r="S166" i="1"/>
  <c r="R166" i="1"/>
  <c r="U165" i="1"/>
  <c r="T165" i="1"/>
  <c r="S165" i="1"/>
  <c r="R165" i="1"/>
  <c r="U164" i="1"/>
  <c r="T164" i="1"/>
  <c r="S164" i="1"/>
  <c r="R164" i="1"/>
  <c r="U163" i="1"/>
  <c r="T163" i="1"/>
  <c r="S163" i="1"/>
  <c r="R163" i="1"/>
  <c r="U162" i="1"/>
  <c r="T162" i="1"/>
  <c r="S162" i="1"/>
  <c r="R162" i="1"/>
  <c r="U161" i="1"/>
  <c r="T161" i="1"/>
  <c r="S161" i="1"/>
  <c r="R161" i="1"/>
  <c r="U160" i="1"/>
  <c r="T160" i="1"/>
  <c r="S160" i="1"/>
  <c r="R160" i="1"/>
  <c r="U159" i="1"/>
  <c r="T159" i="1"/>
  <c r="S159" i="1"/>
  <c r="R159" i="1"/>
  <c r="U158" i="1"/>
  <c r="T158" i="1"/>
  <c r="S158" i="1"/>
  <c r="R158" i="1"/>
  <c r="U157" i="1"/>
  <c r="T157" i="1"/>
  <c r="S157" i="1"/>
  <c r="R157" i="1"/>
  <c r="U156" i="1"/>
  <c r="T156" i="1"/>
  <c r="S156" i="1"/>
  <c r="R156" i="1"/>
  <c r="U155" i="1"/>
  <c r="T155" i="1"/>
  <c r="S155" i="1"/>
  <c r="R155" i="1"/>
  <c r="U154" i="1"/>
  <c r="T154" i="1"/>
  <c r="S154" i="1"/>
  <c r="R154" i="1"/>
  <c r="U153" i="1"/>
  <c r="T153" i="1"/>
  <c r="S153" i="1"/>
  <c r="R153" i="1"/>
  <c r="U152" i="1"/>
  <c r="T152" i="1"/>
  <c r="S152" i="1"/>
  <c r="R152" i="1"/>
  <c r="U151" i="1"/>
  <c r="T151" i="1"/>
  <c r="S151" i="1"/>
  <c r="R151" i="1"/>
  <c r="U150" i="1"/>
  <c r="T150" i="1"/>
  <c r="S150" i="1"/>
  <c r="R150" i="1"/>
  <c r="U149" i="1"/>
  <c r="T149" i="1"/>
  <c r="S149" i="1"/>
  <c r="R149" i="1"/>
  <c r="U148" i="1"/>
  <c r="T148" i="1"/>
  <c r="S148" i="1"/>
  <c r="R148" i="1"/>
  <c r="U147" i="1"/>
  <c r="T147" i="1"/>
  <c r="S147" i="1"/>
  <c r="R147" i="1"/>
  <c r="U146" i="1"/>
  <c r="T146" i="1"/>
  <c r="S146" i="1"/>
  <c r="R146" i="1"/>
  <c r="U145" i="1"/>
  <c r="T145" i="1"/>
  <c r="S145" i="1"/>
  <c r="R145" i="1"/>
  <c r="U144" i="1"/>
  <c r="T144" i="1"/>
  <c r="S144" i="1"/>
  <c r="R144" i="1"/>
  <c r="U143" i="1"/>
  <c r="T143" i="1"/>
  <c r="S143" i="1"/>
  <c r="R143" i="1"/>
  <c r="U142" i="1"/>
  <c r="T142" i="1"/>
  <c r="S142" i="1"/>
  <c r="R142" i="1"/>
  <c r="U141" i="1"/>
  <c r="T141" i="1"/>
  <c r="S141" i="1"/>
  <c r="R141" i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137" i="1"/>
  <c r="T137" i="1"/>
  <c r="S137" i="1"/>
  <c r="R137" i="1"/>
  <c r="U136" i="1"/>
  <c r="T136" i="1"/>
  <c r="S136" i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U128" i="1"/>
  <c r="T128" i="1"/>
  <c r="S128" i="1"/>
  <c r="R128" i="1"/>
  <c r="U127" i="1"/>
  <c r="T127" i="1"/>
  <c r="S127" i="1"/>
  <c r="R127" i="1"/>
  <c r="U126" i="1"/>
  <c r="T126" i="1"/>
  <c r="S126" i="1"/>
  <c r="R126" i="1"/>
  <c r="U125" i="1"/>
  <c r="T125" i="1"/>
  <c r="S125" i="1"/>
  <c r="R125" i="1"/>
  <c r="U124" i="1"/>
  <c r="T124" i="1"/>
  <c r="S124" i="1"/>
  <c r="R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U120" i="1"/>
  <c r="T120" i="1"/>
  <c r="S120" i="1"/>
  <c r="R120" i="1"/>
  <c r="U119" i="1"/>
  <c r="T119" i="1"/>
  <c r="S119" i="1"/>
  <c r="R119" i="1"/>
  <c r="U118" i="1"/>
  <c r="T118" i="1"/>
  <c r="S118" i="1"/>
  <c r="R118" i="1"/>
  <c r="U117" i="1"/>
  <c r="T117" i="1"/>
  <c r="S117" i="1"/>
  <c r="R117" i="1"/>
  <c r="U116" i="1"/>
  <c r="T116" i="1"/>
  <c r="S116" i="1"/>
  <c r="R116" i="1"/>
  <c r="U115" i="1"/>
  <c r="T115" i="1"/>
  <c r="S115" i="1"/>
  <c r="R115" i="1"/>
  <c r="U114" i="1"/>
  <c r="T114" i="1"/>
  <c r="S114" i="1"/>
  <c r="R114" i="1"/>
  <c r="U113" i="1"/>
  <c r="T113" i="1"/>
  <c r="S113" i="1"/>
  <c r="R113" i="1"/>
  <c r="U112" i="1"/>
  <c r="T112" i="1"/>
  <c r="S112" i="1"/>
  <c r="R112" i="1"/>
  <c r="U111" i="1"/>
  <c r="T111" i="1"/>
  <c r="S111" i="1"/>
  <c r="R111" i="1"/>
  <c r="U110" i="1"/>
  <c r="T110" i="1"/>
  <c r="S110" i="1"/>
  <c r="R110" i="1"/>
  <c r="U109" i="1"/>
  <c r="T109" i="1"/>
  <c r="S109" i="1"/>
  <c r="R109" i="1"/>
  <c r="U108" i="1"/>
  <c r="T108" i="1"/>
  <c r="S108" i="1"/>
  <c r="R108" i="1"/>
  <c r="U107" i="1"/>
  <c r="T107" i="1"/>
  <c r="S107" i="1"/>
  <c r="R107" i="1"/>
  <c r="U106" i="1"/>
  <c r="T106" i="1"/>
  <c r="S106" i="1"/>
  <c r="R106" i="1"/>
  <c r="U105" i="1"/>
  <c r="T105" i="1"/>
  <c r="S105" i="1"/>
  <c r="R105" i="1"/>
  <c r="U104" i="1"/>
  <c r="T104" i="1"/>
  <c r="S104" i="1"/>
  <c r="R104" i="1"/>
  <c r="U103" i="1"/>
  <c r="T103" i="1"/>
  <c r="S103" i="1"/>
  <c r="R103" i="1"/>
  <c r="U102" i="1"/>
  <c r="T102" i="1"/>
  <c r="S102" i="1"/>
  <c r="R102" i="1"/>
  <c r="U101" i="1"/>
  <c r="T101" i="1"/>
  <c r="S101" i="1"/>
  <c r="R101" i="1"/>
  <c r="U100" i="1"/>
  <c r="T100" i="1"/>
  <c r="S100" i="1"/>
  <c r="R100" i="1"/>
  <c r="U99" i="1"/>
  <c r="T99" i="1"/>
  <c r="S99" i="1"/>
  <c r="R99" i="1"/>
  <c r="U98" i="1"/>
  <c r="T98" i="1"/>
  <c r="S98" i="1"/>
  <c r="R98" i="1"/>
  <c r="U97" i="1"/>
  <c r="T97" i="1"/>
  <c r="S97" i="1"/>
  <c r="R97" i="1"/>
  <c r="U96" i="1"/>
  <c r="T96" i="1"/>
  <c r="S96" i="1"/>
  <c r="R96" i="1"/>
  <c r="U95" i="1"/>
  <c r="T95" i="1"/>
  <c r="S95" i="1"/>
  <c r="R95" i="1"/>
  <c r="U94" i="1"/>
  <c r="T94" i="1"/>
  <c r="S94" i="1"/>
  <c r="R94" i="1"/>
  <c r="U93" i="1"/>
  <c r="T93" i="1"/>
  <c r="S93" i="1"/>
  <c r="R93" i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U88" i="1"/>
  <c r="T88" i="1"/>
  <c r="S88" i="1"/>
  <c r="R88" i="1"/>
  <c r="U87" i="1"/>
  <c r="T87" i="1"/>
  <c r="S87" i="1"/>
  <c r="R87" i="1"/>
  <c r="U86" i="1"/>
  <c r="T86" i="1"/>
  <c r="S86" i="1"/>
  <c r="R86" i="1"/>
  <c r="U85" i="1"/>
  <c r="T85" i="1"/>
  <c r="S85" i="1"/>
  <c r="R85" i="1"/>
  <c r="U84" i="1"/>
  <c r="T84" i="1"/>
  <c r="S84" i="1"/>
  <c r="R84" i="1"/>
  <c r="U83" i="1"/>
  <c r="T83" i="1"/>
  <c r="S83" i="1"/>
  <c r="R83" i="1"/>
  <c r="U82" i="1"/>
  <c r="T82" i="1"/>
  <c r="S82" i="1"/>
  <c r="R82" i="1"/>
  <c r="U81" i="1"/>
  <c r="T81" i="1"/>
  <c r="S81" i="1"/>
  <c r="R81" i="1"/>
  <c r="U80" i="1"/>
  <c r="T80" i="1"/>
  <c r="S80" i="1"/>
  <c r="R80" i="1"/>
  <c r="U79" i="1"/>
  <c r="T79" i="1"/>
  <c r="S79" i="1"/>
  <c r="R79" i="1"/>
  <c r="U78" i="1"/>
  <c r="T78" i="1"/>
  <c r="S78" i="1"/>
  <c r="R78" i="1"/>
  <c r="U77" i="1"/>
  <c r="T77" i="1"/>
  <c r="S77" i="1"/>
  <c r="R77" i="1"/>
  <c r="U76" i="1"/>
  <c r="T76" i="1"/>
  <c r="S76" i="1"/>
  <c r="R76" i="1"/>
  <c r="U75" i="1"/>
  <c r="T75" i="1"/>
  <c r="S75" i="1"/>
  <c r="R75" i="1"/>
  <c r="U74" i="1"/>
  <c r="T74" i="1"/>
  <c r="S74" i="1"/>
  <c r="R74" i="1"/>
  <c r="U73" i="1"/>
  <c r="T73" i="1"/>
  <c r="S73" i="1"/>
  <c r="R73" i="1"/>
  <c r="U72" i="1"/>
  <c r="T72" i="1"/>
  <c r="S72" i="1"/>
  <c r="R72" i="1"/>
  <c r="U71" i="1"/>
  <c r="T71" i="1"/>
  <c r="S71" i="1"/>
  <c r="R71" i="1"/>
  <c r="U70" i="1"/>
  <c r="T70" i="1"/>
  <c r="S70" i="1"/>
  <c r="R70" i="1"/>
  <c r="U69" i="1"/>
  <c r="T69" i="1"/>
  <c r="S69" i="1"/>
  <c r="R69" i="1"/>
  <c r="U68" i="1"/>
  <c r="T68" i="1"/>
  <c r="S68" i="1"/>
  <c r="R68" i="1"/>
  <c r="U67" i="1"/>
  <c r="T67" i="1"/>
  <c r="S67" i="1"/>
  <c r="R67" i="1"/>
  <c r="U66" i="1"/>
  <c r="T66" i="1"/>
  <c r="S66" i="1"/>
  <c r="R66" i="1"/>
  <c r="U65" i="1"/>
  <c r="T65" i="1"/>
  <c r="S65" i="1"/>
  <c r="R65" i="1"/>
  <c r="U64" i="1"/>
  <c r="T64" i="1"/>
  <c r="S64" i="1"/>
  <c r="R64" i="1"/>
  <c r="U63" i="1"/>
  <c r="T63" i="1"/>
  <c r="S63" i="1"/>
  <c r="R63" i="1"/>
  <c r="U62" i="1"/>
  <c r="T62" i="1"/>
  <c r="S62" i="1"/>
  <c r="R62" i="1"/>
  <c r="U61" i="1"/>
  <c r="T61" i="1"/>
  <c r="S61" i="1"/>
  <c r="R61" i="1"/>
  <c r="U60" i="1"/>
  <c r="T60" i="1"/>
  <c r="S60" i="1"/>
  <c r="R60" i="1"/>
  <c r="U59" i="1"/>
  <c r="T59" i="1"/>
  <c r="S59" i="1"/>
  <c r="R59" i="1"/>
  <c r="U58" i="1"/>
  <c r="T58" i="1"/>
  <c r="S58" i="1"/>
  <c r="R58" i="1"/>
  <c r="U57" i="1"/>
  <c r="T57" i="1"/>
  <c r="S57" i="1"/>
  <c r="R57" i="1"/>
  <c r="U56" i="1"/>
  <c r="T56" i="1"/>
  <c r="S56" i="1"/>
  <c r="R56" i="1"/>
  <c r="U55" i="1"/>
  <c r="T55" i="1"/>
  <c r="S55" i="1"/>
  <c r="R55" i="1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R3" i="1"/>
</calcChain>
</file>

<file path=xl/sharedStrings.xml><?xml version="1.0" encoding="utf-8"?>
<sst xmlns="http://schemas.openxmlformats.org/spreadsheetml/2006/main" count="10145" uniqueCount="4219">
  <si>
    <t>66</t>
  </si>
  <si>
    <t>F6D</t>
  </si>
  <si>
    <t>4</t>
  </si>
  <si>
    <t>0</t>
  </si>
  <si>
    <t>9</t>
  </si>
  <si>
    <t>5</t>
  </si>
  <si>
    <t>2</t>
  </si>
  <si>
    <t>1</t>
  </si>
  <si>
    <t>7</t>
  </si>
  <si>
    <t>11</t>
  </si>
  <si>
    <t>23</t>
  </si>
  <si>
    <t>F9E</t>
  </si>
  <si>
    <t>19</t>
  </si>
  <si>
    <t>8</t>
  </si>
  <si>
    <t>6</t>
  </si>
  <si>
    <t>26</t>
  </si>
  <si>
    <t>27</t>
  </si>
  <si>
    <t>34</t>
  </si>
  <si>
    <t>41</t>
  </si>
  <si>
    <t>88</t>
  </si>
  <si>
    <t>45</t>
  </si>
  <si>
    <t>12</t>
  </si>
  <si>
    <t>F9C</t>
  </si>
  <si>
    <t>38</t>
  </si>
  <si>
    <t>36</t>
  </si>
  <si>
    <t>17</t>
  </si>
  <si>
    <t>20</t>
  </si>
  <si>
    <t>24</t>
  </si>
  <si>
    <t>16</t>
  </si>
  <si>
    <t>3</t>
  </si>
  <si>
    <t>F9B</t>
  </si>
  <si>
    <t>15</t>
  </si>
  <si>
    <t>10</t>
  </si>
  <si>
    <t>54</t>
  </si>
  <si>
    <t>22</t>
  </si>
  <si>
    <t>F9A</t>
  </si>
  <si>
    <t>18</t>
  </si>
  <si>
    <t>13</t>
  </si>
  <si>
    <t>53</t>
  </si>
  <si>
    <t>31</t>
  </si>
  <si>
    <t>F98</t>
  </si>
  <si>
    <t>14</t>
  </si>
  <si>
    <t>37</t>
  </si>
  <si>
    <t>F97</t>
  </si>
  <si>
    <t>30</t>
  </si>
  <si>
    <t>F96</t>
  </si>
  <si>
    <t>39</t>
  </si>
  <si>
    <t>56FC</t>
  </si>
  <si>
    <t>29</t>
  </si>
  <si>
    <t>21</t>
  </si>
  <si>
    <t>F95</t>
  </si>
  <si>
    <t>1324</t>
  </si>
  <si>
    <t>95</t>
  </si>
  <si>
    <t>1078</t>
  </si>
  <si>
    <t>52</t>
  </si>
  <si>
    <t>32</t>
  </si>
  <si>
    <t>FAD</t>
  </si>
  <si>
    <t>96</t>
  </si>
  <si>
    <t>F44</t>
  </si>
  <si>
    <t>F94</t>
  </si>
  <si>
    <t>98</t>
  </si>
  <si>
    <t>C98</t>
  </si>
  <si>
    <t>F92</t>
  </si>
  <si>
    <t>A4</t>
  </si>
  <si>
    <t>A7</t>
  </si>
  <si>
    <t>F90</t>
  </si>
  <si>
    <t>AA</t>
  </si>
  <si>
    <t>F8F</t>
  </si>
  <si>
    <t>B2</t>
  </si>
  <si>
    <t>F8D</t>
  </si>
  <si>
    <t>F8B</t>
  </si>
  <si>
    <t>D7</t>
  </si>
  <si>
    <t>F89</t>
  </si>
  <si>
    <t>10E</t>
  </si>
  <si>
    <t>F86</t>
  </si>
  <si>
    <t>F52</t>
  </si>
  <si>
    <t>F84</t>
  </si>
  <si>
    <t>F83</t>
  </si>
  <si>
    <t>F82</t>
  </si>
  <si>
    <t>46</t>
  </si>
  <si>
    <t>F81</t>
  </si>
  <si>
    <t>49</t>
  </si>
  <si>
    <t>F7F</t>
  </si>
  <si>
    <t>F7E</t>
  </si>
  <si>
    <t>59</t>
  </si>
  <si>
    <t>F7C</t>
  </si>
  <si>
    <t>69</t>
  </si>
  <si>
    <t>48</t>
  </si>
  <si>
    <t>F7B</t>
  </si>
  <si>
    <t>40</t>
  </si>
  <si>
    <t>D6</t>
  </si>
  <si>
    <t>F7A</t>
  </si>
  <si>
    <t>F79</t>
  </si>
  <si>
    <t>44</t>
  </si>
  <si>
    <t>F78</t>
  </si>
  <si>
    <t>CC</t>
  </si>
  <si>
    <t>F77</t>
  </si>
  <si>
    <t>50</t>
  </si>
  <si>
    <t>F76</t>
  </si>
  <si>
    <t>42</t>
  </si>
  <si>
    <t>F75</t>
  </si>
  <si>
    <t>F74</t>
  </si>
  <si>
    <t>77</t>
  </si>
  <si>
    <t>BC</t>
  </si>
  <si>
    <t>63</t>
  </si>
  <si>
    <t>BA</t>
  </si>
  <si>
    <t>33</t>
  </si>
  <si>
    <t>BB</t>
  </si>
  <si>
    <t>61</t>
  </si>
  <si>
    <t>47</t>
  </si>
  <si>
    <t>65</t>
  </si>
  <si>
    <t>57</t>
  </si>
  <si>
    <t>70</t>
  </si>
  <si>
    <t>120</t>
  </si>
  <si>
    <t>78</t>
  </si>
  <si>
    <t>84</t>
  </si>
  <si>
    <t>80</t>
  </si>
  <si>
    <t>79</t>
  </si>
  <si>
    <t>28</t>
  </si>
  <si>
    <t>55</t>
  </si>
  <si>
    <t>108</t>
  </si>
  <si>
    <t>5A983FA0</t>
  </si>
  <si>
    <t>FF6</t>
  </si>
  <si>
    <t>FCE</t>
  </si>
  <si>
    <t>FA1</t>
  </si>
  <si>
    <t>68</t>
  </si>
  <si>
    <t>F70</t>
  </si>
  <si>
    <t>F68</t>
  </si>
  <si>
    <t>F5D</t>
  </si>
  <si>
    <t>59CAEA00</t>
  </si>
  <si>
    <t>67</t>
  </si>
  <si>
    <t>91</t>
  </si>
  <si>
    <t>59CB3E60</t>
  </si>
  <si>
    <t>92</t>
  </si>
  <si>
    <t>59CB92C0</t>
  </si>
  <si>
    <t>59CBE720</t>
  </si>
  <si>
    <t>59CC3B80</t>
  </si>
  <si>
    <t>59CC8FE0</t>
  </si>
  <si>
    <t>59CCE440</t>
  </si>
  <si>
    <t>59CD38A0</t>
  </si>
  <si>
    <t>59CD8D00</t>
  </si>
  <si>
    <t>59CDE160</t>
  </si>
  <si>
    <t>59CE35C0</t>
  </si>
  <si>
    <t>59CE8A20</t>
  </si>
  <si>
    <t>5713</t>
  </si>
  <si>
    <t>59CEDE80</t>
  </si>
  <si>
    <t>59CF32E0</t>
  </si>
  <si>
    <t>59CF8740</t>
  </si>
  <si>
    <t>59CFDBA0</t>
  </si>
  <si>
    <t>570A</t>
  </si>
  <si>
    <t>59D03000</t>
  </si>
  <si>
    <t>5693</t>
  </si>
  <si>
    <t>59D08460</t>
  </si>
  <si>
    <t>5723</t>
  </si>
  <si>
    <t>59D0D8C0</t>
  </si>
  <si>
    <t>59D12D20</t>
  </si>
  <si>
    <t>59D18180</t>
  </si>
  <si>
    <t>568B</t>
  </si>
  <si>
    <t>59D1D5E0</t>
  </si>
  <si>
    <t>569E</t>
  </si>
  <si>
    <t>59D22A40</t>
  </si>
  <si>
    <t>59D27EA0</t>
  </si>
  <si>
    <t>56D4</t>
  </si>
  <si>
    <t>59D2D300</t>
  </si>
  <si>
    <t>5686</t>
  </si>
  <si>
    <t>59D32760</t>
  </si>
  <si>
    <t>56B7</t>
  </si>
  <si>
    <t>59D37BC0</t>
  </si>
  <si>
    <t>59D3D020</t>
  </si>
  <si>
    <t>56C8</t>
  </si>
  <si>
    <t>59D42480</t>
  </si>
  <si>
    <t>5691</t>
  </si>
  <si>
    <t>59D478E0</t>
  </si>
  <si>
    <t>59D4CD40</t>
  </si>
  <si>
    <t>59D521A0</t>
  </si>
  <si>
    <t>59D57600</t>
  </si>
  <si>
    <t>59D5CA60</t>
  </si>
  <si>
    <t>59D61EC0</t>
  </si>
  <si>
    <t>59D67320</t>
  </si>
  <si>
    <t>59D6C780</t>
  </si>
  <si>
    <t>561B</t>
  </si>
  <si>
    <t>59D71BE0</t>
  </si>
  <si>
    <t>59D77040</t>
  </si>
  <si>
    <t>59D7C4A0</t>
  </si>
  <si>
    <t>59D81900</t>
  </si>
  <si>
    <t>59D86D60</t>
  </si>
  <si>
    <t>56A1</t>
  </si>
  <si>
    <t>59D8C1C0</t>
  </si>
  <si>
    <t>5718</t>
  </si>
  <si>
    <t>59D91620</t>
  </si>
  <si>
    <t>59D96A80</t>
  </si>
  <si>
    <t>59D9BEE0</t>
  </si>
  <si>
    <t>59DA1340</t>
  </si>
  <si>
    <t>59DA67A0</t>
  </si>
  <si>
    <t>567C</t>
  </si>
  <si>
    <t>59DABC00</t>
  </si>
  <si>
    <t>59DB1060</t>
  </si>
  <si>
    <t>59DB64C0</t>
  </si>
  <si>
    <t>59DBB920</t>
  </si>
  <si>
    <t>59DC0D80</t>
  </si>
  <si>
    <t>59DC61E0</t>
  </si>
  <si>
    <t>59DCB640</t>
  </si>
  <si>
    <t>56FF</t>
  </si>
  <si>
    <t>59DD0AA0</t>
  </si>
  <si>
    <t>59DD5F00</t>
  </si>
  <si>
    <t>59DDB360</t>
  </si>
  <si>
    <t>59DE07C0</t>
  </si>
  <si>
    <t>59DE5C20</t>
  </si>
  <si>
    <t>F41</t>
  </si>
  <si>
    <t>59DEB080</t>
  </si>
  <si>
    <t>59DF04E0</t>
  </si>
  <si>
    <t>59DF5940</t>
  </si>
  <si>
    <t>59DFADA0</t>
  </si>
  <si>
    <t>F5A</t>
  </si>
  <si>
    <t>59E00200</t>
  </si>
  <si>
    <t>1019</t>
  </si>
  <si>
    <t>59E05660</t>
  </si>
  <si>
    <t>59E0AAC0</t>
  </si>
  <si>
    <t>575A</t>
  </si>
  <si>
    <t>59E0FF20</t>
  </si>
  <si>
    <t>59E15380</t>
  </si>
  <si>
    <t>F15</t>
  </si>
  <si>
    <t>59E1A7E0</t>
  </si>
  <si>
    <t>56EC</t>
  </si>
  <si>
    <t>59E1FC40</t>
  </si>
  <si>
    <t>59E250A0</t>
  </si>
  <si>
    <t>570C</t>
  </si>
  <si>
    <t>59E2A500</t>
  </si>
  <si>
    <t>565C</t>
  </si>
  <si>
    <t>59E2F960</t>
  </si>
  <si>
    <t>56CD</t>
  </si>
  <si>
    <t>59E34DC0</t>
  </si>
  <si>
    <t>59E3A220</t>
  </si>
  <si>
    <t>59E3F680</t>
  </si>
  <si>
    <t>59E44AE0</t>
  </si>
  <si>
    <t>59E49F40</t>
  </si>
  <si>
    <t>59E4F3A0</t>
  </si>
  <si>
    <t>56DE</t>
  </si>
  <si>
    <t>59E54800</t>
  </si>
  <si>
    <t>59E59C60</t>
  </si>
  <si>
    <t>56B6</t>
  </si>
  <si>
    <t>59E5F0C0</t>
  </si>
  <si>
    <t>59E64520</t>
  </si>
  <si>
    <t>59E69980</t>
  </si>
  <si>
    <t>F55</t>
  </si>
  <si>
    <t>59E6EDE0</t>
  </si>
  <si>
    <t>59E74240</t>
  </si>
  <si>
    <t>59E796A0</t>
  </si>
  <si>
    <t>59E7EB00</t>
  </si>
  <si>
    <t>59E83F60</t>
  </si>
  <si>
    <t>59E893C0</t>
  </si>
  <si>
    <t>56CE</t>
  </si>
  <si>
    <t>59E8E820</t>
  </si>
  <si>
    <t>5685</t>
  </si>
  <si>
    <t>ECA</t>
  </si>
  <si>
    <t>59E93C80</t>
  </si>
  <si>
    <t>59E990E0</t>
  </si>
  <si>
    <t>59E9E540</t>
  </si>
  <si>
    <t>59EA39A0</t>
  </si>
  <si>
    <t>59EA8E00</t>
  </si>
  <si>
    <t>59EAE260</t>
  </si>
  <si>
    <t>59EB36C0</t>
  </si>
  <si>
    <t>56D5</t>
  </si>
  <si>
    <t>59EB8B20</t>
  </si>
  <si>
    <t>59EBDF80</t>
  </si>
  <si>
    <t>59EC33E0</t>
  </si>
  <si>
    <t>59EC8840</t>
  </si>
  <si>
    <t>59ECDCA0</t>
  </si>
  <si>
    <t>59ED3100</t>
  </si>
  <si>
    <t>59ED8560</t>
  </si>
  <si>
    <t>59EDD9C0</t>
  </si>
  <si>
    <t>59EE2E20</t>
  </si>
  <si>
    <t>59EE8280</t>
  </si>
  <si>
    <t>59EED6E0</t>
  </si>
  <si>
    <t>59EF2B40</t>
  </si>
  <si>
    <t>E88</t>
  </si>
  <si>
    <t>59EF7FA0</t>
  </si>
  <si>
    <t>E89</t>
  </si>
  <si>
    <t>59EFD400</t>
  </si>
  <si>
    <t>56A7</t>
  </si>
  <si>
    <t>59F02860</t>
  </si>
  <si>
    <t>59F07CC0</t>
  </si>
  <si>
    <t>EBE</t>
  </si>
  <si>
    <t>59F0D120</t>
  </si>
  <si>
    <t>59F12580</t>
  </si>
  <si>
    <t>56C6</t>
  </si>
  <si>
    <t>59F179E0</t>
  </si>
  <si>
    <t>59F1CE40</t>
  </si>
  <si>
    <t>EE0</t>
  </si>
  <si>
    <t>59F222A0</t>
  </si>
  <si>
    <t>59F27700</t>
  </si>
  <si>
    <t>59F2CB60</t>
  </si>
  <si>
    <t>565A</t>
  </si>
  <si>
    <t>EB2</t>
  </si>
  <si>
    <t>59F31FC0</t>
  </si>
  <si>
    <t>56DA</t>
  </si>
  <si>
    <t>59F37420</t>
  </si>
  <si>
    <t>56C4</t>
  </si>
  <si>
    <t>EBC</t>
  </si>
  <si>
    <t>59F3C880</t>
  </si>
  <si>
    <t>59F41CE0</t>
  </si>
  <si>
    <t>59F47140</t>
  </si>
  <si>
    <t>59F4C5A0</t>
  </si>
  <si>
    <t>5712</t>
  </si>
  <si>
    <t>59F51A00</t>
  </si>
  <si>
    <t>5688</t>
  </si>
  <si>
    <t>59F56E60</t>
  </si>
  <si>
    <t>5692</t>
  </si>
  <si>
    <t>59F5C2C0</t>
  </si>
  <si>
    <t>59F61720</t>
  </si>
  <si>
    <t>59F66B80</t>
  </si>
  <si>
    <t>59F6BFE0</t>
  </si>
  <si>
    <t>56AC</t>
  </si>
  <si>
    <t>59F71440</t>
  </si>
  <si>
    <t>59F768A0</t>
  </si>
  <si>
    <t>59F7BD00</t>
  </si>
  <si>
    <t>59F81160</t>
  </si>
  <si>
    <t>59F865C0</t>
  </si>
  <si>
    <t>59F8BA20</t>
  </si>
  <si>
    <t>59F90E80</t>
  </si>
  <si>
    <t>59F962E0</t>
  </si>
  <si>
    <t>59F9B740</t>
  </si>
  <si>
    <t>FA5</t>
  </si>
  <si>
    <t>59FA0BA0</t>
  </si>
  <si>
    <t>571A</t>
  </si>
  <si>
    <t>FA8</t>
  </si>
  <si>
    <t>59FA6000</t>
  </si>
  <si>
    <t>59FAB460</t>
  </si>
  <si>
    <t>59FB08C0</t>
  </si>
  <si>
    <t>101C</t>
  </si>
  <si>
    <t>59FB5D20</t>
  </si>
  <si>
    <t>59FBB180</t>
  </si>
  <si>
    <t>59FC05E0</t>
  </si>
  <si>
    <t>59FC5A40</t>
  </si>
  <si>
    <t>56AB</t>
  </si>
  <si>
    <t>59FCAEA0</t>
  </si>
  <si>
    <t>59FD0300</t>
  </si>
  <si>
    <t>59FD5760</t>
  </si>
  <si>
    <t>59FDABC0</t>
  </si>
  <si>
    <t>1249</t>
  </si>
  <si>
    <t>59FE0020</t>
  </si>
  <si>
    <t>59FE5480</t>
  </si>
  <si>
    <t>59FEA8E0</t>
  </si>
  <si>
    <t>59FEFD40</t>
  </si>
  <si>
    <t>59FF51A0</t>
  </si>
  <si>
    <t>59FFA600</t>
  </si>
  <si>
    <t>59FFFA60</t>
  </si>
  <si>
    <t>5A004EC0</t>
  </si>
  <si>
    <t>5A00A320</t>
  </si>
  <si>
    <t>1047</t>
  </si>
  <si>
    <t>5A00F780</t>
  </si>
  <si>
    <t>5A014BE0</t>
  </si>
  <si>
    <t>5A01A040</t>
  </si>
  <si>
    <t>5A01F4A0</t>
  </si>
  <si>
    <t>5A024900</t>
  </si>
  <si>
    <t>5A029D60</t>
  </si>
  <si>
    <t>5A02F1C0</t>
  </si>
  <si>
    <t>5A034620</t>
  </si>
  <si>
    <t>56B9</t>
  </si>
  <si>
    <t>5A039A80</t>
  </si>
  <si>
    <t>56BA</t>
  </si>
  <si>
    <t>10A3</t>
  </si>
  <si>
    <t>5A03EEE0</t>
  </si>
  <si>
    <t>5A044340</t>
  </si>
  <si>
    <t>5A0497A0</t>
  </si>
  <si>
    <t>56D8</t>
  </si>
  <si>
    <t>5A04EC00</t>
  </si>
  <si>
    <t>5701</t>
  </si>
  <si>
    <t>5A054060</t>
  </si>
  <si>
    <t>5A0594C0</t>
  </si>
  <si>
    <t>56F1</t>
  </si>
  <si>
    <t>5A05E920</t>
  </si>
  <si>
    <t>572A</t>
  </si>
  <si>
    <t>1125</t>
  </si>
  <si>
    <t>5A063D80</t>
  </si>
  <si>
    <t>56BC</t>
  </si>
  <si>
    <t>5A0691E0</t>
  </si>
  <si>
    <t>5A06E640</t>
  </si>
  <si>
    <t>5A073AA0</t>
  </si>
  <si>
    <t>5A078F00</t>
  </si>
  <si>
    <t>5A07E360</t>
  </si>
  <si>
    <t>5A0837C0</t>
  </si>
  <si>
    <t>5A088C20</t>
  </si>
  <si>
    <t>5A08E080</t>
  </si>
  <si>
    <t>5A0934E0</t>
  </si>
  <si>
    <t>5A098940</t>
  </si>
  <si>
    <t>5A09DDA0</t>
  </si>
  <si>
    <t>5734</t>
  </si>
  <si>
    <t>132B</t>
  </si>
  <si>
    <t>5A0A3200</t>
  </si>
  <si>
    <t>5A0A8660</t>
  </si>
  <si>
    <t>5A0ADAC0</t>
  </si>
  <si>
    <t>5A0B2F20</t>
  </si>
  <si>
    <t>56F3</t>
  </si>
  <si>
    <t>5A0B8380</t>
  </si>
  <si>
    <t>5A0BD7E0</t>
  </si>
  <si>
    <t>5A0C2C40</t>
  </si>
  <si>
    <t>5A0C80A0</t>
  </si>
  <si>
    <t>5705</t>
  </si>
  <si>
    <t>5A0CD500</t>
  </si>
  <si>
    <t>5A0D2960</t>
  </si>
  <si>
    <t>56E2</t>
  </si>
  <si>
    <t>5A0D7DC0</t>
  </si>
  <si>
    <t>56DF</t>
  </si>
  <si>
    <t>5A0DD220</t>
  </si>
  <si>
    <t>5700</t>
  </si>
  <si>
    <t>5A0E2680</t>
  </si>
  <si>
    <t>5A0E7AE0</t>
  </si>
  <si>
    <t>5A0ECF40</t>
  </si>
  <si>
    <t>5A0F23A0</t>
  </si>
  <si>
    <t>5A0F7800</t>
  </si>
  <si>
    <t>5A0FCC60</t>
  </si>
  <si>
    <t>1627</t>
  </si>
  <si>
    <t>5A1020C0</t>
  </si>
  <si>
    <t>56FB</t>
  </si>
  <si>
    <t>5A107520</t>
  </si>
  <si>
    <t>5A10C980</t>
  </si>
  <si>
    <t>5A111DE0</t>
  </si>
  <si>
    <t>5A117240</t>
  </si>
  <si>
    <t>5A11C6A0</t>
  </si>
  <si>
    <t>158D</t>
  </si>
  <si>
    <t>5A121B00</t>
  </si>
  <si>
    <t>5A126F60</t>
  </si>
  <si>
    <t>5A12C3C0</t>
  </si>
  <si>
    <t>15A2</t>
  </si>
  <si>
    <t>5A131820</t>
  </si>
  <si>
    <t>5A136C80</t>
  </si>
  <si>
    <t>5A13C0E0</t>
  </si>
  <si>
    <t>15B6</t>
  </si>
  <si>
    <t>5A141540</t>
  </si>
  <si>
    <t>5A1469A0</t>
  </si>
  <si>
    <t>5A14BE00</t>
  </si>
  <si>
    <t>5A151260</t>
  </si>
  <si>
    <t>569F</t>
  </si>
  <si>
    <t>5A1566C0</t>
  </si>
  <si>
    <t>5A15BB20</t>
  </si>
  <si>
    <t>1620</t>
  </si>
  <si>
    <t>5A160F80</t>
  </si>
  <si>
    <t>5A1663E0</t>
  </si>
  <si>
    <t>159C</t>
  </si>
  <si>
    <t>5A16B840</t>
  </si>
  <si>
    <t>5A170CA0</t>
  </si>
  <si>
    <t>5A176100</t>
  </si>
  <si>
    <t>5A17B560</t>
  </si>
  <si>
    <t>5A1809C0</t>
  </si>
  <si>
    <t>5A185E20</t>
  </si>
  <si>
    <t>56EE</t>
  </si>
  <si>
    <t>5A18B280</t>
  </si>
  <si>
    <t>56BB</t>
  </si>
  <si>
    <t>5A1906E0</t>
  </si>
  <si>
    <t>15C5</t>
  </si>
  <si>
    <t>5A195B40</t>
  </si>
  <si>
    <t>56B4</t>
  </si>
  <si>
    <t>5A19AFA0</t>
  </si>
  <si>
    <t>5A1A0400</t>
  </si>
  <si>
    <t>5681</t>
  </si>
  <si>
    <t>5A1A5860</t>
  </si>
  <si>
    <t>5A1AACC0</t>
  </si>
  <si>
    <t>5A1B0120</t>
  </si>
  <si>
    <t>5A1B5580</t>
  </si>
  <si>
    <t>5A1BA9E0</t>
  </si>
  <si>
    <t>5A1BFE40</t>
  </si>
  <si>
    <t>5A1C52A0</t>
  </si>
  <si>
    <t>5A1CA700</t>
  </si>
  <si>
    <t>5A1CFB60</t>
  </si>
  <si>
    <t>5A1D4FC0</t>
  </si>
  <si>
    <t>5A1DA420</t>
  </si>
  <si>
    <t>5A1DF880</t>
  </si>
  <si>
    <t>18A9</t>
  </si>
  <si>
    <t>5A1E4CE0</t>
  </si>
  <si>
    <t>56DC</t>
  </si>
  <si>
    <t>5A1EA140</t>
  </si>
  <si>
    <t>5A1EF5A0</t>
  </si>
  <si>
    <t>5A1F4A00</t>
  </si>
  <si>
    <t>18A3</t>
  </si>
  <si>
    <t>5A1F9E60</t>
  </si>
  <si>
    <t>5A1FF2C0</t>
  </si>
  <si>
    <t>5A204720</t>
  </si>
  <si>
    <t>56C9</t>
  </si>
  <si>
    <t>5A209B80</t>
  </si>
  <si>
    <t>5A20EFE0</t>
  </si>
  <si>
    <t>5A214440</t>
  </si>
  <si>
    <t>5A2198A0</t>
  </si>
  <si>
    <t>5A21ED00</t>
  </si>
  <si>
    <t>5A224160</t>
  </si>
  <si>
    <t>5A2295C0</t>
  </si>
  <si>
    <t>5A22EA20</t>
  </si>
  <si>
    <t>5A233E80</t>
  </si>
  <si>
    <t>5A2392E0</t>
  </si>
  <si>
    <t>5A23E740</t>
  </si>
  <si>
    <t>5A243BA0</t>
  </si>
  <si>
    <t>5A249000</t>
  </si>
  <si>
    <t>5A24E460</t>
  </si>
  <si>
    <t>5669</t>
  </si>
  <si>
    <t>5A2538C0</t>
  </si>
  <si>
    <t>5A258D20</t>
  </si>
  <si>
    <t>5A25E180</t>
  </si>
  <si>
    <t>5A2635E0</t>
  </si>
  <si>
    <t>5656</t>
  </si>
  <si>
    <t>5A268A40</t>
  </si>
  <si>
    <t>5A26DEA0</t>
  </si>
  <si>
    <t>5A273300</t>
  </si>
  <si>
    <t>5A278760</t>
  </si>
  <si>
    <t>5A27DBC0</t>
  </si>
  <si>
    <t>5A283020</t>
  </si>
  <si>
    <t>5A288480</t>
  </si>
  <si>
    <t>5A28D8E0</t>
  </si>
  <si>
    <t>5A292D40</t>
  </si>
  <si>
    <t>5A2981A0</t>
  </si>
  <si>
    <t>5A29D600</t>
  </si>
  <si>
    <t>5A2A2A60</t>
  </si>
  <si>
    <t>5A2A7EC0</t>
  </si>
  <si>
    <t>5A2AD320</t>
  </si>
  <si>
    <t>5A2B2780</t>
  </si>
  <si>
    <t>5A2B7BE0</t>
  </si>
  <si>
    <t>5A2BD040</t>
  </si>
  <si>
    <t>5716</t>
  </si>
  <si>
    <t>5A2C24A0</t>
  </si>
  <si>
    <t>5A2C7900</t>
  </si>
  <si>
    <t>5A2CCD60</t>
  </si>
  <si>
    <t>5A2D21C0</t>
  </si>
  <si>
    <t>56A8</t>
  </si>
  <si>
    <t>5A2D7620</t>
  </si>
  <si>
    <t>5A2DCA80</t>
  </si>
  <si>
    <t>5A2E1EE0</t>
  </si>
  <si>
    <t>5A2E7340</t>
  </si>
  <si>
    <t>5A2EC7A0</t>
  </si>
  <si>
    <t>5A2F1C00</t>
  </si>
  <si>
    <t>5A2F7060</t>
  </si>
  <si>
    <t>5A2FC4C0</t>
  </si>
  <si>
    <t>5A301920</t>
  </si>
  <si>
    <t>56D6</t>
  </si>
  <si>
    <t>5A306D80</t>
  </si>
  <si>
    <t>5A30C1E0</t>
  </si>
  <si>
    <t>5A311640</t>
  </si>
  <si>
    <t>5A316AA0</t>
  </si>
  <si>
    <t>5A31BF00</t>
  </si>
  <si>
    <t>5A321360</t>
  </si>
  <si>
    <t>5A3267C0</t>
  </si>
  <si>
    <t>5A32BC20</t>
  </si>
  <si>
    <t>5A331080</t>
  </si>
  <si>
    <t>5A3364E0</t>
  </si>
  <si>
    <t>56C7</t>
  </si>
  <si>
    <t>5A33B940</t>
  </si>
  <si>
    <t>5A340DA0</t>
  </si>
  <si>
    <t>5A346200</t>
  </si>
  <si>
    <t>5A34B660</t>
  </si>
  <si>
    <t>5A350AC0</t>
  </si>
  <si>
    <t>5A355F20</t>
  </si>
  <si>
    <t>567F</t>
  </si>
  <si>
    <t>5A35B380</t>
  </si>
  <si>
    <t>5A3607E0</t>
  </si>
  <si>
    <t>564F</t>
  </si>
  <si>
    <t>5A365C40</t>
  </si>
  <si>
    <t>5A36B0A0</t>
  </si>
  <si>
    <t>5A370500</t>
  </si>
  <si>
    <t>5A375960</t>
  </si>
  <si>
    <t>5A37ADC0</t>
  </si>
  <si>
    <t>5A380220</t>
  </si>
  <si>
    <t>5618</t>
  </si>
  <si>
    <t>5A385680</t>
  </si>
  <si>
    <t>5A38AAE0</t>
  </si>
  <si>
    <t>5A38FF40</t>
  </si>
  <si>
    <t>5A3953A0</t>
  </si>
  <si>
    <t>5A39A800</t>
  </si>
  <si>
    <t>5A39FC60</t>
  </si>
  <si>
    <t>5A3A50C0</t>
  </si>
  <si>
    <t>5A3AA520</t>
  </si>
  <si>
    <t>5A3AF980</t>
  </si>
  <si>
    <t>5A3B4DE0</t>
  </si>
  <si>
    <t>5A3BA240</t>
  </si>
  <si>
    <t>5A3BF6A0</t>
  </si>
  <si>
    <t>5A3C4B00</t>
  </si>
  <si>
    <t>56EA</t>
  </si>
  <si>
    <t>5A3C9F60</t>
  </si>
  <si>
    <t>5A3CF3C0</t>
  </si>
  <si>
    <t>5A3D4820</t>
  </si>
  <si>
    <t>5A3D9C80</t>
  </si>
  <si>
    <t>5A3DF0E0</t>
  </si>
  <si>
    <t>5A3E4540</t>
  </si>
  <si>
    <t>5A3E99A0</t>
  </si>
  <si>
    <t>5A3EEE00</t>
  </si>
  <si>
    <t>5A3F4260</t>
  </si>
  <si>
    <t>5A3F96C0</t>
  </si>
  <si>
    <t>5710</t>
  </si>
  <si>
    <t>5A3FEB20</t>
  </si>
  <si>
    <t>5A403F80</t>
  </si>
  <si>
    <t>1349</t>
  </si>
  <si>
    <t>5A4093E0</t>
  </si>
  <si>
    <t>5A40E840</t>
  </si>
  <si>
    <t>1342</t>
  </si>
  <si>
    <t>5A413CA0</t>
  </si>
  <si>
    <t>5A419100</t>
  </si>
  <si>
    <t>5A41E560</t>
  </si>
  <si>
    <t>5A4239C0</t>
  </si>
  <si>
    <t>5709</t>
  </si>
  <si>
    <t>1350</t>
  </si>
  <si>
    <t>5A428E20</t>
  </si>
  <si>
    <t>5A42E280</t>
  </si>
  <si>
    <t>5A4336E0</t>
  </si>
  <si>
    <t>1393</t>
  </si>
  <si>
    <t>5A438B40</t>
  </si>
  <si>
    <t>5A43DFA0</t>
  </si>
  <si>
    <t>5A443400</t>
  </si>
  <si>
    <t>5A448860</t>
  </si>
  <si>
    <t>5A44DCC0</t>
  </si>
  <si>
    <t>5A453120</t>
  </si>
  <si>
    <t>1348</t>
  </si>
  <si>
    <t>5A458580</t>
  </si>
  <si>
    <t>5A45D9E0</t>
  </si>
  <si>
    <t>56E6</t>
  </si>
  <si>
    <t>5A462E40</t>
  </si>
  <si>
    <t>5A4682A0</t>
  </si>
  <si>
    <t>5A46D700</t>
  </si>
  <si>
    <t>125D</t>
  </si>
  <si>
    <t>5A472B60</t>
  </si>
  <si>
    <t>5A477FC0</t>
  </si>
  <si>
    <t>5A47D420</t>
  </si>
  <si>
    <t>12B9</t>
  </si>
  <si>
    <t>5A482880</t>
  </si>
  <si>
    <t>5A487CE0</t>
  </si>
  <si>
    <t>5A48D140</t>
  </si>
  <si>
    <t>5A4925A0</t>
  </si>
  <si>
    <t>5A497A00</t>
  </si>
  <si>
    <t>12FD</t>
  </si>
  <si>
    <t>5A49CE60</t>
  </si>
  <si>
    <t>5A4A22C0</t>
  </si>
  <si>
    <t>5A4A7720</t>
  </si>
  <si>
    <t>5A4ACB80</t>
  </si>
  <si>
    <t>5A4B1FE0</t>
  </si>
  <si>
    <t>5A4B7440</t>
  </si>
  <si>
    <t>5A4BC8A0</t>
  </si>
  <si>
    <t>5A4C1D00</t>
  </si>
  <si>
    <t>5A4C7160</t>
  </si>
  <si>
    <t>5A4CC5C0</t>
  </si>
  <si>
    <t>5A4D1A20</t>
  </si>
  <si>
    <t>5A4D6E80</t>
  </si>
  <si>
    <t>5A4DC2E0</t>
  </si>
  <si>
    <t>5A4E1740</t>
  </si>
  <si>
    <t>5A4E6BA0</t>
  </si>
  <si>
    <t>5A4EC000</t>
  </si>
  <si>
    <t>5A4F1460</t>
  </si>
  <si>
    <t>5A4F68C0</t>
  </si>
  <si>
    <t>5A4FBD20</t>
  </si>
  <si>
    <t>5A501180</t>
  </si>
  <si>
    <t>5A5065E0</t>
  </si>
  <si>
    <t>5A50BA40</t>
  </si>
  <si>
    <t>5A510EA0</t>
  </si>
  <si>
    <t>5A516300</t>
  </si>
  <si>
    <t>5A51B760</t>
  </si>
  <si>
    <t>12BC</t>
  </si>
  <si>
    <t>5A520BC0</t>
  </si>
  <si>
    <t>5730</t>
  </si>
  <si>
    <t>5A526020</t>
  </si>
  <si>
    <t>5A52B480</t>
  </si>
  <si>
    <t>5A5308E0</t>
  </si>
  <si>
    <t>5A535D40</t>
  </si>
  <si>
    <t>5A53B1A0</t>
  </si>
  <si>
    <t>572C</t>
  </si>
  <si>
    <t>131F</t>
  </si>
  <si>
    <t>5A540600</t>
  </si>
  <si>
    <t>5A545A60</t>
  </si>
  <si>
    <t>12E2</t>
  </si>
  <si>
    <t>5A54AEC0</t>
  </si>
  <si>
    <t>12BD</t>
  </si>
  <si>
    <t>5A550320</t>
  </si>
  <si>
    <t>5A555780</t>
  </si>
  <si>
    <t>5A55ABE0</t>
  </si>
  <si>
    <t>5A560040</t>
  </si>
  <si>
    <t>56BE</t>
  </si>
  <si>
    <t>5A5654A0</t>
  </si>
  <si>
    <t>571D</t>
  </si>
  <si>
    <t>5A56A900</t>
  </si>
  <si>
    <t>5A56FD60</t>
  </si>
  <si>
    <t>5731</t>
  </si>
  <si>
    <t>5A5751C0</t>
  </si>
  <si>
    <t>5A57A620</t>
  </si>
  <si>
    <t>5732</t>
  </si>
  <si>
    <t>5A57FA80</t>
  </si>
  <si>
    <t>1369</t>
  </si>
  <si>
    <t>5A584EE0</t>
  </si>
  <si>
    <t>5A58A340</t>
  </si>
  <si>
    <t>56DB</t>
  </si>
  <si>
    <t>5A58F7A0</t>
  </si>
  <si>
    <t>5A594C00</t>
  </si>
  <si>
    <t>5A59A060</t>
  </si>
  <si>
    <t>5A59F4C0</t>
  </si>
  <si>
    <t>5A5A4920</t>
  </si>
  <si>
    <t>1353</t>
  </si>
  <si>
    <t>5A5A9D80</t>
  </si>
  <si>
    <t>5A5AF1E0</t>
  </si>
  <si>
    <t>5A5B4640</t>
  </si>
  <si>
    <t>1336</t>
  </si>
  <si>
    <t>5A5B9AA0</t>
  </si>
  <si>
    <t>5A5BEF00</t>
  </si>
  <si>
    <t>5A5C4360</t>
  </si>
  <si>
    <t>135C</t>
  </si>
  <si>
    <t>5A5C97C0</t>
  </si>
  <si>
    <t>5A5CEC20</t>
  </si>
  <si>
    <t>5A5D4080</t>
  </si>
  <si>
    <t>5A5D94E0</t>
  </si>
  <si>
    <t>5A5DE940</t>
  </si>
  <si>
    <t>5A5E3DA0</t>
  </si>
  <si>
    <t>5A5E9200</t>
  </si>
  <si>
    <t>132A</t>
  </si>
  <si>
    <t>5A5EE660</t>
  </si>
  <si>
    <t>5A5F3AC0</t>
  </si>
  <si>
    <t>1314</t>
  </si>
  <si>
    <t>5A5F8F20</t>
  </si>
  <si>
    <t>5A5FE380</t>
  </si>
  <si>
    <t>5A6037E0</t>
  </si>
  <si>
    <t>5A608C40</t>
  </si>
  <si>
    <t>130C</t>
  </si>
  <si>
    <t>5A60E0A0</t>
  </si>
  <si>
    <t>5A613500</t>
  </si>
  <si>
    <t>5A618960</t>
  </si>
  <si>
    <t>1343</t>
  </si>
  <si>
    <t>5A61DDC0</t>
  </si>
  <si>
    <t>57A3</t>
  </si>
  <si>
    <t>5A623220</t>
  </si>
  <si>
    <t>5A628680</t>
  </si>
  <si>
    <t>5A62DAE0</t>
  </si>
  <si>
    <t>5A632F40</t>
  </si>
  <si>
    <t>5A6383A0</t>
  </si>
  <si>
    <t>5A63D800</t>
  </si>
  <si>
    <t>5A642C60</t>
  </si>
  <si>
    <t>5A6480C0</t>
  </si>
  <si>
    <t>5A64D520</t>
  </si>
  <si>
    <t>5690</t>
  </si>
  <si>
    <t>5A652980</t>
  </si>
  <si>
    <t>5A657DE0</t>
  </si>
  <si>
    <t>5A65D240</t>
  </si>
  <si>
    <t>5A6626A0</t>
  </si>
  <si>
    <t>5A667B00</t>
  </si>
  <si>
    <t>5A66CF60</t>
  </si>
  <si>
    <t>5A6723C0</t>
  </si>
  <si>
    <t>5A677820</t>
  </si>
  <si>
    <t>5A67CC80</t>
  </si>
  <si>
    <t>5A6820E0</t>
  </si>
  <si>
    <t>12F9</t>
  </si>
  <si>
    <t>5A687540</t>
  </si>
  <si>
    <t>5A68C9A0</t>
  </si>
  <si>
    <t>5A691E00</t>
  </si>
  <si>
    <t>5A697260</t>
  </si>
  <si>
    <t>56CC</t>
  </si>
  <si>
    <t>5A69C6C0</t>
  </si>
  <si>
    <t>5A6A1B20</t>
  </si>
  <si>
    <t>5683</t>
  </si>
  <si>
    <t>5A6A6F80</t>
  </si>
  <si>
    <t>5A6AC3E0</t>
  </si>
  <si>
    <t>5A6B1840</t>
  </si>
  <si>
    <t>5A6B6CA0</t>
  </si>
  <si>
    <t>5A6BC100</t>
  </si>
  <si>
    <t>5A6C1560</t>
  </si>
  <si>
    <t>5A6C69C0</t>
  </si>
  <si>
    <t>5A6CBE20</t>
  </si>
  <si>
    <t>5A6D1280</t>
  </si>
  <si>
    <t>5A6D66E0</t>
  </si>
  <si>
    <t>5A6DBB40</t>
  </si>
  <si>
    <t>5A6E0FA0</t>
  </si>
  <si>
    <t>5A6E6400</t>
  </si>
  <si>
    <t>5A6EB860</t>
  </si>
  <si>
    <t>5A6F0CC0</t>
  </si>
  <si>
    <t>5A6F6120</t>
  </si>
  <si>
    <t>5A6FB580</t>
  </si>
  <si>
    <t>5A7009E0</t>
  </si>
  <si>
    <t>5A705E40</t>
  </si>
  <si>
    <t>5A70B2A0</t>
  </si>
  <si>
    <t>5A710700</t>
  </si>
  <si>
    <t>1101</t>
  </si>
  <si>
    <t>5A715B60</t>
  </si>
  <si>
    <t>5A71AFC0</t>
  </si>
  <si>
    <t>5A720420</t>
  </si>
  <si>
    <t>10B0</t>
  </si>
  <si>
    <t>5A725880</t>
  </si>
  <si>
    <t>5A72ACE0</t>
  </si>
  <si>
    <t>5A730140</t>
  </si>
  <si>
    <t>5A7355A0</t>
  </si>
  <si>
    <t>5A73AA00</t>
  </si>
  <si>
    <t>10A2</t>
  </si>
  <si>
    <t>5A73FE60</t>
  </si>
  <si>
    <t>5A7452C0</t>
  </si>
  <si>
    <t>5750</t>
  </si>
  <si>
    <t>5A74A720</t>
  </si>
  <si>
    <t>5A74FB80</t>
  </si>
  <si>
    <t>5A754FE0</t>
  </si>
  <si>
    <t>1016</t>
  </si>
  <si>
    <t>5A75A440</t>
  </si>
  <si>
    <t>5A75F8A0</t>
  </si>
  <si>
    <t>FCD</t>
  </si>
  <si>
    <t>5A764D00</t>
  </si>
  <si>
    <t>5A76A160</t>
  </si>
  <si>
    <t>5A76F5C0</t>
  </si>
  <si>
    <t>1004</t>
  </si>
  <si>
    <t>5A774A20</t>
  </si>
  <si>
    <t>5A779E80</t>
  </si>
  <si>
    <t>5724</t>
  </si>
  <si>
    <t>5A77F2E0</t>
  </si>
  <si>
    <t>5A784740</t>
  </si>
  <si>
    <t>5A789BA0</t>
  </si>
  <si>
    <t>5A78F000</t>
  </si>
  <si>
    <t>5A794460</t>
  </si>
  <si>
    <t>5A7998C0</t>
  </si>
  <si>
    <t>5A79ED20</t>
  </si>
  <si>
    <t>5A7A4180</t>
  </si>
  <si>
    <t>5A7A95E0</t>
  </si>
  <si>
    <t>5A7AEA40</t>
  </si>
  <si>
    <t>5A7B3EA0</t>
  </si>
  <si>
    <t>5A7B9300</t>
  </si>
  <si>
    <t>5A7BE760</t>
  </si>
  <si>
    <t>5A7C3BC0</t>
  </si>
  <si>
    <t>5A7C9020</t>
  </si>
  <si>
    <t>5A7CE480</t>
  </si>
  <si>
    <t>5A7D38E0</t>
  </si>
  <si>
    <t>5A7D8D40</t>
  </si>
  <si>
    <t>5A7DE1A0</t>
  </si>
  <si>
    <t>5A7E3600</t>
  </si>
  <si>
    <t>5A7E8A60</t>
  </si>
  <si>
    <t>F71</t>
  </si>
  <si>
    <t>5A7EDEC0</t>
  </si>
  <si>
    <t>F46</t>
  </si>
  <si>
    <t>5A7F3320</t>
  </si>
  <si>
    <t>F42</t>
  </si>
  <si>
    <t>5A7F8780</t>
  </si>
  <si>
    <t>5A7FDBE0</t>
  </si>
  <si>
    <t>F4A</t>
  </si>
  <si>
    <t>5A803040</t>
  </si>
  <si>
    <t>F51</t>
  </si>
  <si>
    <t>5A8084A0</t>
  </si>
  <si>
    <t>F4C</t>
  </si>
  <si>
    <t>5A80D900</t>
  </si>
  <si>
    <t>5A812D60</t>
  </si>
  <si>
    <t>56E7</t>
  </si>
  <si>
    <t>F54</t>
  </si>
  <si>
    <t>5A8181C0</t>
  </si>
  <si>
    <t>F4F</t>
  </si>
  <si>
    <t>5A81D620</t>
  </si>
  <si>
    <t>F5B</t>
  </si>
  <si>
    <t>5A822A80</t>
  </si>
  <si>
    <t>5A827EE0</t>
  </si>
  <si>
    <t>5A82D340</t>
  </si>
  <si>
    <t>5A8327A0</t>
  </si>
  <si>
    <t>5A837C00</t>
  </si>
  <si>
    <t>5A83D060</t>
  </si>
  <si>
    <t>5A8424C0</t>
  </si>
  <si>
    <t>5776</t>
  </si>
  <si>
    <t>5A847920</t>
  </si>
  <si>
    <t>5A84CD80</t>
  </si>
  <si>
    <t>F1A</t>
  </si>
  <si>
    <t>5A8521E0</t>
  </si>
  <si>
    <t>5A857640</t>
  </si>
  <si>
    <t>F21</t>
  </si>
  <si>
    <t>5A85CAA0</t>
  </si>
  <si>
    <t>F23</t>
  </si>
  <si>
    <t>5A861F00</t>
  </si>
  <si>
    <t>F27</t>
  </si>
  <si>
    <t>5A867360</t>
  </si>
  <si>
    <t>5A86C7C0</t>
  </si>
  <si>
    <t>5A871C20</t>
  </si>
  <si>
    <t>F1B</t>
  </si>
  <si>
    <t>5A877080</t>
  </si>
  <si>
    <t>F38</t>
  </si>
  <si>
    <t>5A87C4E0</t>
  </si>
  <si>
    <t>F36</t>
  </si>
  <si>
    <t>5A881940</t>
  </si>
  <si>
    <t>F3E</t>
  </si>
  <si>
    <t>5A886DA0</t>
  </si>
  <si>
    <t>5A88C200</t>
  </si>
  <si>
    <t>5A891660</t>
  </si>
  <si>
    <t>5A896AC0</t>
  </si>
  <si>
    <t>5A89BF20</t>
  </si>
  <si>
    <t>5A8A1380</t>
  </si>
  <si>
    <t>F13</t>
  </si>
  <si>
    <t>5A8A67E0</t>
  </si>
  <si>
    <t>5A8ABC40</t>
  </si>
  <si>
    <t>5A8B10A0</t>
  </si>
  <si>
    <t>5A8B6500</t>
  </si>
  <si>
    <t>5A8BB960</t>
  </si>
  <si>
    <t>FA2</t>
  </si>
  <si>
    <t>5A8C0DC0</t>
  </si>
  <si>
    <t>5A8C6220</t>
  </si>
  <si>
    <t>F37</t>
  </si>
  <si>
    <t>5A8CB680</t>
  </si>
  <si>
    <t>5679</t>
  </si>
  <si>
    <t>5A8D0AE0</t>
  </si>
  <si>
    <t>5A8D5F40</t>
  </si>
  <si>
    <t>5A8DB3A0</t>
  </si>
  <si>
    <t>F6A</t>
  </si>
  <si>
    <t>5A8E0800</t>
  </si>
  <si>
    <t>F58</t>
  </si>
  <si>
    <t>5A8E5C60</t>
  </si>
  <si>
    <t>5A8EB0C0</t>
  </si>
  <si>
    <t>5A8F0520</t>
  </si>
  <si>
    <t>F66</t>
  </si>
  <si>
    <t>5A8F5980</t>
  </si>
  <si>
    <t>5A8FADE0</t>
  </si>
  <si>
    <t>F56</t>
  </si>
  <si>
    <t>5A900240</t>
  </si>
  <si>
    <t>5A9056A0</t>
  </si>
  <si>
    <t>F47</t>
  </si>
  <si>
    <t>5A90AB00</t>
  </si>
  <si>
    <t>5A90FF60</t>
  </si>
  <si>
    <t>5A9153C0</t>
  </si>
  <si>
    <t>FB2</t>
  </si>
  <si>
    <t>5A91A820</t>
  </si>
  <si>
    <t>5A91FC80</t>
  </si>
  <si>
    <t>5A9250E0</t>
  </si>
  <si>
    <t>5A92A540</t>
  </si>
  <si>
    <t>5A92F9A0</t>
  </si>
  <si>
    <t>5A934E00</t>
  </si>
  <si>
    <t>5A93A260</t>
  </si>
  <si>
    <t>5A93F6C0</t>
  </si>
  <si>
    <t>5A944B20</t>
  </si>
  <si>
    <t>5A949F80</t>
  </si>
  <si>
    <t>FBF</t>
  </si>
  <si>
    <t>5A94F3E0</t>
  </si>
  <si>
    <t>5A954840</t>
  </si>
  <si>
    <t>5A959CA0</t>
  </si>
  <si>
    <t>FF2</t>
  </si>
  <si>
    <t>5A95F100</t>
  </si>
  <si>
    <t>5A964560</t>
  </si>
  <si>
    <t>5A9699C0</t>
  </si>
  <si>
    <t>5A96EE20</t>
  </si>
  <si>
    <t>5A974280</t>
  </si>
  <si>
    <t>5A9796E0</t>
  </si>
  <si>
    <t>F63</t>
  </si>
  <si>
    <t>5A97EB40</t>
  </si>
  <si>
    <t>F6F</t>
  </si>
  <si>
    <t>Time</t>
  </si>
  <si>
    <t xml:space="preserve">Pressure 10 </t>
  </si>
  <si>
    <t xml:space="preserve">Pressure 3 </t>
  </si>
  <si>
    <t xml:space="preserve">Temp Ref </t>
  </si>
  <si>
    <t xml:space="preserve">Temp </t>
  </si>
  <si>
    <t xml:space="preserve">PAR </t>
  </si>
  <si>
    <t>Tilt</t>
  </si>
  <si>
    <t>Steinhart Coeffecients</t>
  </si>
  <si>
    <t>119</t>
  </si>
  <si>
    <t>F69</t>
  </si>
  <si>
    <t>1059</t>
  </si>
  <si>
    <t>51</t>
  </si>
  <si>
    <t>F0A</t>
  </si>
  <si>
    <t>F5F</t>
  </si>
  <si>
    <t>56</t>
  </si>
  <si>
    <t>58</t>
  </si>
  <si>
    <t>87</t>
  </si>
  <si>
    <t>85</t>
  </si>
  <si>
    <t>2594</t>
  </si>
  <si>
    <t>F73</t>
  </si>
  <si>
    <t>F72</t>
  </si>
  <si>
    <t>F6E</t>
  </si>
  <si>
    <t>F6C</t>
  </si>
  <si>
    <t>F6B</t>
  </si>
  <si>
    <t>F67</t>
  </si>
  <si>
    <t>F65</t>
  </si>
  <si>
    <t>F64</t>
  </si>
  <si>
    <t>F62</t>
  </si>
  <si>
    <t>F61</t>
  </si>
  <si>
    <t>F60</t>
  </si>
  <si>
    <t>F5E</t>
  </si>
  <si>
    <t>1535</t>
  </si>
  <si>
    <t>F5C</t>
  </si>
  <si>
    <t>F59</t>
  </si>
  <si>
    <t>F57</t>
  </si>
  <si>
    <t>F53</t>
  </si>
  <si>
    <t>106D</t>
  </si>
  <si>
    <t>A1</t>
  </si>
  <si>
    <t>F4D</t>
  </si>
  <si>
    <t>F4B</t>
  </si>
  <si>
    <t>A6</t>
  </si>
  <si>
    <t>F49</t>
  </si>
  <si>
    <t>A9</t>
  </si>
  <si>
    <t>E3A</t>
  </si>
  <si>
    <t>AF</t>
  </si>
  <si>
    <t>F43</t>
  </si>
  <si>
    <t>B6</t>
  </si>
  <si>
    <t>F40</t>
  </si>
  <si>
    <t>F3F</t>
  </si>
  <si>
    <t>F3B</t>
  </si>
  <si>
    <t>97D</t>
  </si>
  <si>
    <t>113</t>
  </si>
  <si>
    <t>43</t>
  </si>
  <si>
    <t>F3A</t>
  </si>
  <si>
    <t>155</t>
  </si>
  <si>
    <t>14FE</t>
  </si>
  <si>
    <t>FEB</t>
  </si>
  <si>
    <t>105</t>
  </si>
  <si>
    <t>10FD</t>
  </si>
  <si>
    <t>1090</t>
  </si>
  <si>
    <t>10D</t>
  </si>
  <si>
    <t>112C</t>
  </si>
  <si>
    <t>109</t>
  </si>
  <si>
    <t>109F</t>
  </si>
  <si>
    <t>1087</t>
  </si>
  <si>
    <t>111</t>
  </si>
  <si>
    <t>F4E</t>
  </si>
  <si>
    <t>F50</t>
  </si>
  <si>
    <t>1071</t>
  </si>
  <si>
    <t>10E3</t>
  </si>
  <si>
    <t>10E7</t>
  </si>
  <si>
    <t>86</t>
  </si>
  <si>
    <t>103E</t>
  </si>
  <si>
    <t>1121</t>
  </si>
  <si>
    <t>104B</t>
  </si>
  <si>
    <t>1057</t>
  </si>
  <si>
    <t>110B</t>
  </si>
  <si>
    <t>64</t>
  </si>
  <si>
    <t>1103</t>
  </si>
  <si>
    <t>128</t>
  </si>
  <si>
    <t>108C</t>
  </si>
  <si>
    <t>5A9D85A0</t>
  </si>
  <si>
    <t>81</t>
  </si>
  <si>
    <t>F2A</t>
  </si>
  <si>
    <t>587</t>
  </si>
  <si>
    <t>7B</t>
  </si>
  <si>
    <t>8C</t>
  </si>
  <si>
    <t>573A</t>
  </si>
  <si>
    <t>CB6</t>
  </si>
  <si>
    <t>CAF</t>
  </si>
  <si>
    <t>C88</t>
  </si>
  <si>
    <t>5717</t>
  </si>
  <si>
    <t>56F8</t>
  </si>
  <si>
    <t>C6D</t>
  </si>
  <si>
    <t>5761</t>
  </si>
  <si>
    <t>CD7</t>
  </si>
  <si>
    <t>E00</t>
  </si>
  <si>
    <t>DC1</t>
  </si>
  <si>
    <t>5664</t>
  </si>
  <si>
    <t>E79</t>
  </si>
  <si>
    <t>E0C</t>
  </si>
  <si>
    <t>EC8</t>
  </si>
  <si>
    <t>56C1</t>
  </si>
  <si>
    <t>FF4</t>
  </si>
  <si>
    <t>EAD</t>
  </si>
  <si>
    <t>E98</t>
  </si>
  <si>
    <t>E47</t>
  </si>
  <si>
    <t>E9D</t>
  </si>
  <si>
    <t>E97</t>
  </si>
  <si>
    <t>1035</t>
  </si>
  <si>
    <t>574B</t>
  </si>
  <si>
    <t>EB3</t>
  </si>
  <si>
    <t>EA4</t>
  </si>
  <si>
    <t>ED4</t>
  </si>
  <si>
    <t>EA9</t>
  </si>
  <si>
    <t>EB0</t>
  </si>
  <si>
    <t>5762</t>
  </si>
  <si>
    <t>1005</t>
  </si>
  <si>
    <t>116D</t>
  </si>
  <si>
    <t>120A</t>
  </si>
  <si>
    <t>1255</t>
  </si>
  <si>
    <t>565B</t>
  </si>
  <si>
    <t>1361</t>
  </si>
  <si>
    <t>151A</t>
  </si>
  <si>
    <t>14DB</t>
  </si>
  <si>
    <t>161B</t>
  </si>
  <si>
    <t>5687</t>
  </si>
  <si>
    <t>15A9</t>
  </si>
  <si>
    <t>1608</t>
  </si>
  <si>
    <t>15BD</t>
  </si>
  <si>
    <t>1578</t>
  </si>
  <si>
    <t>1509</t>
  </si>
  <si>
    <t>154A</t>
  </si>
  <si>
    <t>1561</t>
  </si>
  <si>
    <t>1594</t>
  </si>
  <si>
    <t>161C</t>
  </si>
  <si>
    <t>18C7</t>
  </si>
  <si>
    <t>18DA</t>
  </si>
  <si>
    <t>5778</t>
  </si>
  <si>
    <t>1910</t>
  </si>
  <si>
    <t>1953</t>
  </si>
  <si>
    <t>1943</t>
  </si>
  <si>
    <t>5749</t>
  </si>
  <si>
    <t>576D</t>
  </si>
  <si>
    <t>18E3</t>
  </si>
  <si>
    <t>18ED</t>
  </si>
  <si>
    <t>18B2</t>
  </si>
  <si>
    <t>18A0</t>
  </si>
  <si>
    <t>18D0</t>
  </si>
  <si>
    <t>56A5</t>
  </si>
  <si>
    <t>56D7</t>
  </si>
  <si>
    <t>15DC</t>
  </si>
  <si>
    <t>571B</t>
  </si>
  <si>
    <t>15AA</t>
  </si>
  <si>
    <t>15B0</t>
  </si>
  <si>
    <t>155B</t>
  </si>
  <si>
    <t>157A</t>
  </si>
  <si>
    <t>15A3</t>
  </si>
  <si>
    <t>15C1</t>
  </si>
  <si>
    <t>15B4</t>
  </si>
  <si>
    <t>15A5</t>
  </si>
  <si>
    <t>161D</t>
  </si>
  <si>
    <t>161E</t>
  </si>
  <si>
    <t>162F</t>
  </si>
  <si>
    <t>1624</t>
  </si>
  <si>
    <t>15FC</t>
  </si>
  <si>
    <t>578F</t>
  </si>
  <si>
    <t>1384</t>
  </si>
  <si>
    <t>1344</t>
  </si>
  <si>
    <t>1340</t>
  </si>
  <si>
    <t>136D</t>
  </si>
  <si>
    <t>133C</t>
  </si>
  <si>
    <t>56AD</t>
  </si>
  <si>
    <t>133D</t>
  </si>
  <si>
    <t>9DE6</t>
  </si>
  <si>
    <t>56E8</t>
  </si>
  <si>
    <t>121A</t>
  </si>
  <si>
    <t>125B</t>
  </si>
  <si>
    <t>5770</t>
  </si>
  <si>
    <t>5740</t>
  </si>
  <si>
    <t>12AF</t>
  </si>
  <si>
    <t>12D3</t>
  </si>
  <si>
    <t>134F</t>
  </si>
  <si>
    <t>56C0</t>
  </si>
  <si>
    <t>1330</t>
  </si>
  <si>
    <t>1359</t>
  </si>
  <si>
    <t>1333</t>
  </si>
  <si>
    <t>5722</t>
  </si>
  <si>
    <t>1323</t>
  </si>
  <si>
    <t>1306</t>
  </si>
  <si>
    <t>1308</t>
  </si>
  <si>
    <t>1303</t>
  </si>
  <si>
    <t>131C</t>
  </si>
  <si>
    <t>132E</t>
  </si>
  <si>
    <t>1309</t>
  </si>
  <si>
    <t>572D</t>
  </si>
  <si>
    <t>12F8</t>
  </si>
  <si>
    <t>12EB</t>
  </si>
  <si>
    <t>12C6</t>
  </si>
  <si>
    <t>119F</t>
  </si>
  <si>
    <t>1190</t>
  </si>
  <si>
    <t>1183</t>
  </si>
  <si>
    <t>11A8</t>
  </si>
  <si>
    <t>10F0</t>
  </si>
  <si>
    <t>108F</t>
  </si>
  <si>
    <t>1044</t>
  </si>
  <si>
    <t>572B</t>
  </si>
  <si>
    <t>FF7</t>
  </si>
  <si>
    <t>1011</t>
  </si>
  <si>
    <t>106C</t>
  </si>
  <si>
    <t>FF1</t>
  </si>
  <si>
    <t>FF8</t>
  </si>
  <si>
    <t>F07</t>
  </si>
  <si>
    <t>F14</t>
  </si>
  <si>
    <t>56E3</t>
  </si>
  <si>
    <t>F2C</t>
  </si>
  <si>
    <t>5659</t>
  </si>
  <si>
    <t>FC2</t>
  </si>
  <si>
    <t>FD4</t>
  </si>
  <si>
    <t>5651</t>
  </si>
  <si>
    <t>FA3</t>
  </si>
  <si>
    <t>100A</t>
  </si>
  <si>
    <t>FE4</t>
  </si>
  <si>
    <t>5A989400</t>
  </si>
  <si>
    <t>5A98E860</t>
  </si>
  <si>
    <t>5A993CC0</t>
  </si>
  <si>
    <t>5A999120</t>
  </si>
  <si>
    <t>FBA</t>
  </si>
  <si>
    <t>5A99E580</t>
  </si>
  <si>
    <t>5A9A39E0</t>
  </si>
  <si>
    <t>5A9A8E40</t>
  </si>
  <si>
    <t>1006</t>
  </si>
  <si>
    <t>5A9AE2A0</t>
  </si>
  <si>
    <t>FDB</t>
  </si>
  <si>
    <t>5A9B3700</t>
  </si>
  <si>
    <t>5A9B8B60</t>
  </si>
  <si>
    <t>5A9BDFC0</t>
  </si>
  <si>
    <t>5A9C3420</t>
  </si>
  <si>
    <t>FAC</t>
  </si>
  <si>
    <t>5A9C8880</t>
  </si>
  <si>
    <t>5A9CDCE0</t>
  </si>
  <si>
    <t>5A9D3140</t>
  </si>
  <si>
    <t>6C</t>
  </si>
  <si>
    <t>6B</t>
  </si>
  <si>
    <t>6A</t>
  </si>
  <si>
    <t>71</t>
  </si>
  <si>
    <t>FA9</t>
  </si>
  <si>
    <t>101F</t>
  </si>
  <si>
    <t>853</t>
  </si>
  <si>
    <t>5AA3D6D0</t>
  </si>
  <si>
    <t>5606</t>
  </si>
  <si>
    <t>A778</t>
  </si>
  <si>
    <t>10AF</t>
  </si>
  <si>
    <t>A3</t>
  </si>
  <si>
    <t>5AA3F8E1</t>
  </si>
  <si>
    <t>5138</t>
  </si>
  <si>
    <t>A794</t>
  </si>
  <si>
    <t>10A6</t>
  </si>
  <si>
    <t>50C7</t>
  </si>
  <si>
    <t>A798</t>
  </si>
  <si>
    <t>10A5</t>
  </si>
  <si>
    <t>5060</t>
  </si>
  <si>
    <t>A79B</t>
  </si>
  <si>
    <t>4FF8</t>
  </si>
  <si>
    <t>A79A</t>
  </si>
  <si>
    <t>10A4</t>
  </si>
  <si>
    <t>5AA3F8E2</t>
  </si>
  <si>
    <t>4F8C</t>
  </si>
  <si>
    <t>4F1D</t>
  </si>
  <si>
    <t>4EB4</t>
  </si>
  <si>
    <t>A79C</t>
  </si>
  <si>
    <t>5AA3F8E3</t>
  </si>
  <si>
    <t>4E41</t>
  </si>
  <si>
    <t>4DCC</t>
  </si>
  <si>
    <t>10A1</t>
  </si>
  <si>
    <t>4D5A</t>
  </si>
  <si>
    <t>10A0</t>
  </si>
  <si>
    <t>4CE1</t>
  </si>
  <si>
    <t>5AA3F8E4</t>
  </si>
  <si>
    <t>4C6C</t>
  </si>
  <si>
    <t>A799</t>
  </si>
  <si>
    <t>4BF9</t>
  </si>
  <si>
    <t>109E</t>
  </si>
  <si>
    <t>4B8D</t>
  </si>
  <si>
    <t>A79D</t>
  </si>
  <si>
    <t>109D</t>
  </si>
  <si>
    <t>72</t>
  </si>
  <si>
    <t>5AA3F8E5</t>
  </si>
  <si>
    <t>4B1F</t>
  </si>
  <si>
    <t>109B</t>
  </si>
  <si>
    <t>4AB5</t>
  </si>
  <si>
    <t>1099</t>
  </si>
  <si>
    <t>4A44</t>
  </si>
  <si>
    <t>1096</t>
  </si>
  <si>
    <t>49D1</t>
  </si>
  <si>
    <t>1092</t>
  </si>
  <si>
    <t>5AA3F8E6</t>
  </si>
  <si>
    <t>4960</t>
  </si>
  <si>
    <t>48FD</t>
  </si>
  <si>
    <t>125</t>
  </si>
  <si>
    <t>4895</t>
  </si>
  <si>
    <t>1089</t>
  </si>
  <si>
    <t>482B</t>
  </si>
  <si>
    <t>5AA3F8E7</t>
  </si>
  <si>
    <t>47C8</t>
  </si>
  <si>
    <t>1084</t>
  </si>
  <si>
    <t>4764</t>
  </si>
  <si>
    <t>1082</t>
  </si>
  <si>
    <t>46F6</t>
  </si>
  <si>
    <t>1080</t>
  </si>
  <si>
    <t>5AA3F8E8</t>
  </si>
  <si>
    <t>4686</t>
  </si>
  <si>
    <t>107D</t>
  </si>
  <si>
    <t>4618</t>
  </si>
  <si>
    <t>107C</t>
  </si>
  <si>
    <t>45AB</t>
  </si>
  <si>
    <t>107A</t>
  </si>
  <si>
    <t>4545</t>
  </si>
  <si>
    <t>5AA3F8E9</t>
  </si>
  <si>
    <t>44D9</t>
  </si>
  <si>
    <t>1076</t>
  </si>
  <si>
    <t>446B</t>
  </si>
  <si>
    <t>1075</t>
  </si>
  <si>
    <t>4409</t>
  </si>
  <si>
    <t>1073</t>
  </si>
  <si>
    <t>5AA3F8EA</t>
  </si>
  <si>
    <t>43A2</t>
  </si>
  <si>
    <t>4332</t>
  </si>
  <si>
    <t>106F</t>
  </si>
  <si>
    <t>42C8</t>
  </si>
  <si>
    <t>106E</t>
  </si>
  <si>
    <t>4263</t>
  </si>
  <si>
    <t>5AA3F8EB</t>
  </si>
  <si>
    <t>41FE</t>
  </si>
  <si>
    <t>106A</t>
  </si>
  <si>
    <t>4195</t>
  </si>
  <si>
    <t>1067</t>
  </si>
  <si>
    <t>4129</t>
  </si>
  <si>
    <t>1064</t>
  </si>
  <si>
    <t>5AA3F8EC</t>
  </si>
  <si>
    <t>40B7</t>
  </si>
  <si>
    <t>1061</t>
  </si>
  <si>
    <t>25</t>
  </si>
  <si>
    <t>4049</t>
  </si>
  <si>
    <t>105E</t>
  </si>
  <si>
    <t>3FD9</t>
  </si>
  <si>
    <t>105B</t>
  </si>
  <si>
    <t>3F67</t>
  </si>
  <si>
    <t>1056</t>
  </si>
  <si>
    <t>5AA3F8ED</t>
  </si>
  <si>
    <t>3EF8</t>
  </si>
  <si>
    <t>1053</t>
  </si>
  <si>
    <t>3E8C</t>
  </si>
  <si>
    <t>1051</t>
  </si>
  <si>
    <t>3E19</t>
  </si>
  <si>
    <t>104E</t>
  </si>
  <si>
    <t>3DA5</t>
  </si>
  <si>
    <t>5AA3F8EE</t>
  </si>
  <si>
    <t>3D39</t>
  </si>
  <si>
    <t>3CCD</t>
  </si>
  <si>
    <t>3C5E</t>
  </si>
  <si>
    <t>1041</t>
  </si>
  <si>
    <t>5AA3F8EF</t>
  </si>
  <si>
    <t>3BED</t>
  </si>
  <si>
    <t>3B79</t>
  </si>
  <si>
    <t>103B</t>
  </si>
  <si>
    <t>3B09</t>
  </si>
  <si>
    <t>1038</t>
  </si>
  <si>
    <t>3A98</t>
  </si>
  <si>
    <t>A796</t>
  </si>
  <si>
    <t>5AA3F8F0</t>
  </si>
  <si>
    <t>3A21</t>
  </si>
  <si>
    <t>1030</t>
  </si>
  <si>
    <t>39AC</t>
  </si>
  <si>
    <t>102D</t>
  </si>
  <si>
    <t>3938</t>
  </si>
  <si>
    <t>1029</t>
  </si>
  <si>
    <t>5AA3F8F1</t>
  </si>
  <si>
    <t>38C4</t>
  </si>
  <si>
    <t>1025</t>
  </si>
  <si>
    <t>384F</t>
  </si>
  <si>
    <t>1022</t>
  </si>
  <si>
    <t>37D8</t>
  </si>
  <si>
    <t>3768</t>
  </si>
  <si>
    <t>5AA3F8F2</t>
  </si>
  <si>
    <t>36F9</t>
  </si>
  <si>
    <t>3682</t>
  </si>
  <si>
    <t>360A</t>
  </si>
  <si>
    <t>1014</t>
  </si>
  <si>
    <t>5AA3F8F3</t>
  </si>
  <si>
    <t>3595</t>
  </si>
  <si>
    <t>A797</t>
  </si>
  <si>
    <t>351D</t>
  </si>
  <si>
    <t>100E</t>
  </si>
  <si>
    <t>34A8</t>
  </si>
  <si>
    <t>1009</t>
  </si>
  <si>
    <t>342E</t>
  </si>
  <si>
    <t>5AA3F8F4</t>
  </si>
  <si>
    <t>33B3</t>
  </si>
  <si>
    <t>3339</t>
  </si>
  <si>
    <t>1001</t>
  </si>
  <si>
    <t>32C6</t>
  </si>
  <si>
    <t>FFE</t>
  </si>
  <si>
    <t>3252</t>
  </si>
  <si>
    <t>A72B</t>
  </si>
  <si>
    <t>FFB</t>
  </si>
  <si>
    <t>5AA3F8F5</t>
  </si>
  <si>
    <t>31DB</t>
  </si>
  <si>
    <t>A5A3</t>
  </si>
  <si>
    <t>3164</t>
  </si>
  <si>
    <t>A417</t>
  </si>
  <si>
    <t>30EC</t>
  </si>
  <si>
    <t>A27F</t>
  </si>
  <si>
    <t>5AA3F8F6</t>
  </si>
  <si>
    <t>307A</t>
  </si>
  <si>
    <t>A0F2</t>
  </si>
  <si>
    <t>FEE</t>
  </si>
  <si>
    <t>3004</t>
  </si>
  <si>
    <t>9F6A</t>
  </si>
  <si>
    <t>2F8E</t>
  </si>
  <si>
    <t>FE8</t>
  </si>
  <si>
    <t>2F19</t>
  </si>
  <si>
    <t>9C65</t>
  </si>
  <si>
    <t>5AA3F8F7</t>
  </si>
  <si>
    <t>2EA0</t>
  </si>
  <si>
    <t>9AD0</t>
  </si>
  <si>
    <t>FDD</t>
  </si>
  <si>
    <t>2E2A</t>
  </si>
  <si>
    <t>994A</t>
  </si>
  <si>
    <t>FD8</t>
  </si>
  <si>
    <t>2DB9</t>
  </si>
  <si>
    <t>97C6</t>
  </si>
  <si>
    <t>5AA3F8F8</t>
  </si>
  <si>
    <t>2D3B</t>
  </si>
  <si>
    <t>962C</t>
  </si>
  <si>
    <t>FCF</t>
  </si>
  <si>
    <t>2CC4</t>
  </si>
  <si>
    <t>9492</t>
  </si>
  <si>
    <t>FCC</t>
  </si>
  <si>
    <t>2C4D</t>
  </si>
  <si>
    <t>9306</t>
  </si>
  <si>
    <t>FC8</t>
  </si>
  <si>
    <t>2BD5</t>
  </si>
  <si>
    <t>917A</t>
  </si>
  <si>
    <t>FC5</t>
  </si>
  <si>
    <t>5AA3F8F9</t>
  </si>
  <si>
    <t>2B5F</t>
  </si>
  <si>
    <t>8FEE</t>
  </si>
  <si>
    <t>2AE4</t>
  </si>
  <si>
    <t>8E59</t>
  </si>
  <si>
    <t>2A67</t>
  </si>
  <si>
    <t>8CB7</t>
  </si>
  <si>
    <t>FBC</t>
  </si>
  <si>
    <t>5AA3F8FA</t>
  </si>
  <si>
    <t>29EC</t>
  </si>
  <si>
    <t>8B1F</t>
  </si>
  <si>
    <t>FB8</t>
  </si>
  <si>
    <t>2971</t>
  </si>
  <si>
    <t>898B</t>
  </si>
  <si>
    <t>FB6</t>
  </si>
  <si>
    <t>28F3</t>
  </si>
  <si>
    <t>87E3</t>
  </si>
  <si>
    <t>FB3</t>
  </si>
  <si>
    <t>2876</t>
  </si>
  <si>
    <t>863C</t>
  </si>
  <si>
    <t>FB1</t>
  </si>
  <si>
    <t>5AA3F8FB</t>
  </si>
  <si>
    <t>27F8</t>
  </si>
  <si>
    <t>8496</t>
  </si>
  <si>
    <t>FAF</t>
  </si>
  <si>
    <t>277B</t>
  </si>
  <si>
    <t>82F2</t>
  </si>
  <si>
    <t>26FE</t>
  </si>
  <si>
    <t>8155</t>
  </si>
  <si>
    <t>FAA</t>
  </si>
  <si>
    <t>267D</t>
  </si>
  <si>
    <t>7FAC</t>
  </si>
  <si>
    <t>5AA3F8FC</t>
  </si>
  <si>
    <t>2603</t>
  </si>
  <si>
    <t>7E1C</t>
  </si>
  <si>
    <t>FA6</t>
  </si>
  <si>
    <t>7CAA</t>
  </si>
  <si>
    <t>FA4</t>
  </si>
  <si>
    <t>251F</t>
  </si>
  <si>
    <t>7B1A</t>
  </si>
  <si>
    <t>5AA3F8FD</t>
  </si>
  <si>
    <t>24AA</t>
  </si>
  <si>
    <t>798B</t>
  </si>
  <si>
    <t>2436</t>
  </si>
  <si>
    <t>7805</t>
  </si>
  <si>
    <t>23C3</t>
  </si>
  <si>
    <t>767C</t>
  </si>
  <si>
    <t>2352</t>
  </si>
  <si>
    <t>750F</t>
  </si>
  <si>
    <t>5AA3F8FE</t>
  </si>
  <si>
    <t>22E2</t>
  </si>
  <si>
    <t>739A</t>
  </si>
  <si>
    <t>226B</t>
  </si>
  <si>
    <t>720B</t>
  </si>
  <si>
    <t>21EE</t>
  </si>
  <si>
    <t>706B</t>
  </si>
  <si>
    <t>5AA3F8FF</t>
  </si>
  <si>
    <t>2177</t>
  </si>
  <si>
    <t>6ED9</t>
  </si>
  <si>
    <t>20FD</t>
  </si>
  <si>
    <t>6D48</t>
  </si>
  <si>
    <t>2083</t>
  </si>
  <si>
    <t>6BB1</t>
  </si>
  <si>
    <t>2009</t>
  </si>
  <si>
    <t>6A22</t>
  </si>
  <si>
    <t>5AA3F900</t>
  </si>
  <si>
    <t>1F94</t>
  </si>
  <si>
    <t>68AE</t>
  </si>
  <si>
    <t>1F2A</t>
  </si>
  <si>
    <t>674D</t>
  </si>
  <si>
    <t>1EBE</t>
  </si>
  <si>
    <t>65E1</t>
  </si>
  <si>
    <t>5AA3F901</t>
  </si>
  <si>
    <t>1E4E</t>
  </si>
  <si>
    <t>6461</t>
  </si>
  <si>
    <t>1DDF</t>
  </si>
  <si>
    <t>62E8</t>
  </si>
  <si>
    <t>1D6B</t>
  </si>
  <si>
    <t>616D</t>
  </si>
  <si>
    <t>1CFC</t>
  </si>
  <si>
    <t>6004</t>
  </si>
  <si>
    <t>5AA3F902</t>
  </si>
  <si>
    <t>1C94</t>
  </si>
  <si>
    <t>5EB7</t>
  </si>
  <si>
    <t>106</t>
  </si>
  <si>
    <t>1C30</t>
  </si>
  <si>
    <t>5D66</t>
  </si>
  <si>
    <t>1BC8</t>
  </si>
  <si>
    <t>5BF8</t>
  </si>
  <si>
    <t>1B5D</t>
  </si>
  <si>
    <t>5A7F</t>
  </si>
  <si>
    <t>5AA3F903</t>
  </si>
  <si>
    <t>1AF7</t>
  </si>
  <si>
    <t>591D</t>
  </si>
  <si>
    <t>1A8E</t>
  </si>
  <si>
    <t>57C9</t>
  </si>
  <si>
    <t>1A20</t>
  </si>
  <si>
    <t>5668</t>
  </si>
  <si>
    <t>5AA3F904</t>
  </si>
  <si>
    <t>19AE</t>
  </si>
  <si>
    <t>5505</t>
  </si>
  <si>
    <t>194A</t>
  </si>
  <si>
    <t>53B6</t>
  </si>
  <si>
    <t>5264</t>
  </si>
  <si>
    <t>187D</t>
  </si>
  <si>
    <t>5103</t>
  </si>
  <si>
    <t>5AA3F905</t>
  </si>
  <si>
    <t>1815</t>
  </si>
  <si>
    <t>4FA0</t>
  </si>
  <si>
    <t>17A7</t>
  </si>
  <si>
    <t>4E36</t>
  </si>
  <si>
    <t>1737</t>
  </si>
  <si>
    <t>4CBF</t>
  </si>
  <si>
    <t>5AA3F906</t>
  </si>
  <si>
    <t>16C9</t>
  </si>
  <si>
    <t>4B54</t>
  </si>
  <si>
    <t>165B</t>
  </si>
  <si>
    <t>49E0</t>
  </si>
  <si>
    <t>15ED</t>
  </si>
  <si>
    <t>4867</t>
  </si>
  <si>
    <t>46EC</t>
  </si>
  <si>
    <t>5AA3F907</t>
  </si>
  <si>
    <t>4570</t>
  </si>
  <si>
    <t>A5</t>
  </si>
  <si>
    <t>1498</t>
  </si>
  <si>
    <t>4407</t>
  </si>
  <si>
    <t>142C</t>
  </si>
  <si>
    <t>42A3</t>
  </si>
  <si>
    <t>5AA3F908</t>
  </si>
  <si>
    <t>13C1</t>
  </si>
  <si>
    <t>413D</t>
  </si>
  <si>
    <t>1355</t>
  </si>
  <si>
    <t>3FD0</t>
  </si>
  <si>
    <t>12E9</t>
  </si>
  <si>
    <t>3E5D</t>
  </si>
  <si>
    <t>1275</t>
  </si>
  <si>
    <t>3CE0</t>
  </si>
  <si>
    <t>5AA3F909</t>
  </si>
  <si>
    <t>1202</t>
  </si>
  <si>
    <t>3B6F</t>
  </si>
  <si>
    <t>A8</t>
  </si>
  <si>
    <t>119A</t>
  </si>
  <si>
    <t>3A17</t>
  </si>
  <si>
    <t>112E</t>
  </si>
  <si>
    <t>38A4</t>
  </si>
  <si>
    <t>10BF</t>
  </si>
  <si>
    <t>371D</t>
  </si>
  <si>
    <t>AD</t>
  </si>
  <si>
    <t>5AA3F90A</t>
  </si>
  <si>
    <t>359D</t>
  </si>
  <si>
    <t>B0</t>
  </si>
  <si>
    <t>FD7</t>
  </si>
  <si>
    <t>3414</t>
  </si>
  <si>
    <t>3295</t>
  </si>
  <si>
    <t>B5</t>
  </si>
  <si>
    <t>5AA3F90B</t>
  </si>
  <si>
    <t>EED</t>
  </si>
  <si>
    <t>3122</t>
  </si>
  <si>
    <t>B8</t>
  </si>
  <si>
    <t>E7D</t>
  </si>
  <si>
    <t>2FA7</t>
  </si>
  <si>
    <t>60</t>
  </si>
  <si>
    <t>E0D</t>
  </si>
  <si>
    <t>2E23</t>
  </si>
  <si>
    <t>C2</t>
  </si>
  <si>
    <t>D9C</t>
  </si>
  <si>
    <t>2CA1</t>
  </si>
  <si>
    <t>C6</t>
  </si>
  <si>
    <t>5AA3F90C</t>
  </si>
  <si>
    <t>D24</t>
  </si>
  <si>
    <t>2B14</t>
  </si>
  <si>
    <t>CD</t>
  </si>
  <si>
    <t>299B</t>
  </si>
  <si>
    <t>D3</t>
  </si>
  <si>
    <t>C41</t>
  </si>
  <si>
    <t>2841</t>
  </si>
  <si>
    <t>5AA3F90D</t>
  </si>
  <si>
    <t>BD9</t>
  </si>
  <si>
    <t>26F2</t>
  </si>
  <si>
    <t>B75</t>
  </si>
  <si>
    <t>258E</t>
  </si>
  <si>
    <t>DB</t>
  </si>
  <si>
    <t>B12</t>
  </si>
  <si>
    <t>2432</t>
  </si>
  <si>
    <t>E5</t>
  </si>
  <si>
    <t>AAF</t>
  </si>
  <si>
    <t>22DF</t>
  </si>
  <si>
    <t>EA</t>
  </si>
  <si>
    <t>5AA3F90E</t>
  </si>
  <si>
    <t>A49</t>
  </si>
  <si>
    <t>2189</t>
  </si>
  <si>
    <t>ED</t>
  </si>
  <si>
    <t>9E0</t>
  </si>
  <si>
    <t>203C</t>
  </si>
  <si>
    <t>F8</t>
  </si>
  <si>
    <t>1EFB</t>
  </si>
  <si>
    <t>5AA3F90F</t>
  </si>
  <si>
    <t>91E</t>
  </si>
  <si>
    <t>1DC3</t>
  </si>
  <si>
    <t>8B5</t>
  </si>
  <si>
    <t>1C5C</t>
  </si>
  <si>
    <t>84F</t>
  </si>
  <si>
    <t>1AF9</t>
  </si>
  <si>
    <t>7E3</t>
  </si>
  <si>
    <t>1988</t>
  </si>
  <si>
    <t>177</t>
  </si>
  <si>
    <t>5AA3F910</t>
  </si>
  <si>
    <t>771</t>
  </si>
  <si>
    <t>1809</t>
  </si>
  <si>
    <t>1B2</t>
  </si>
  <si>
    <t>6F8</t>
  </si>
  <si>
    <t>167B</t>
  </si>
  <si>
    <t>1EE</t>
  </si>
  <si>
    <t>67D</t>
  </si>
  <si>
    <t>14EA</t>
  </si>
  <si>
    <t>264</t>
  </si>
  <si>
    <t>601</t>
  </si>
  <si>
    <t>1358</t>
  </si>
  <si>
    <t>2C9</t>
  </si>
  <si>
    <t>5AA3F911</t>
  </si>
  <si>
    <t>11B9</t>
  </si>
  <si>
    <t>30F</t>
  </si>
  <si>
    <t>50B</t>
  </si>
  <si>
    <t>101E</t>
  </si>
  <si>
    <t>3AA</t>
  </si>
  <si>
    <t>492</t>
  </si>
  <si>
    <t>E8E</t>
  </si>
  <si>
    <t>438</t>
  </si>
  <si>
    <t>5AA3F912</t>
  </si>
  <si>
    <t>423</t>
  </si>
  <si>
    <t>D2B</t>
  </si>
  <si>
    <t>466</t>
  </si>
  <si>
    <t>3C1</t>
  </si>
  <si>
    <t>BEC</t>
  </si>
  <si>
    <t>455</t>
  </si>
  <si>
    <t>139</t>
  </si>
  <si>
    <t>360</t>
  </si>
  <si>
    <t>A9E</t>
  </si>
  <si>
    <t>4C1</t>
  </si>
  <si>
    <t>302</t>
  </si>
  <si>
    <t>957</t>
  </si>
  <si>
    <t>621</t>
  </si>
  <si>
    <t>5AA3F913</t>
  </si>
  <si>
    <t>2AC</t>
  </si>
  <si>
    <t>82C</t>
  </si>
  <si>
    <t>72D</t>
  </si>
  <si>
    <t>253</t>
  </si>
  <si>
    <t>700</t>
  </si>
  <si>
    <t>7C8</t>
  </si>
  <si>
    <t>1EF</t>
  </si>
  <si>
    <t>5BA</t>
  </si>
  <si>
    <t>98E</t>
  </si>
  <si>
    <t>5AA3F914</t>
  </si>
  <si>
    <t>185</t>
  </si>
  <si>
    <t>45C</t>
  </si>
  <si>
    <t>BC7</t>
  </si>
  <si>
    <t>2CB</t>
  </si>
  <si>
    <t>8E</t>
  </si>
  <si>
    <t>12A</t>
  </si>
  <si>
    <t>13D2</t>
  </si>
  <si>
    <t>B4</t>
  </si>
  <si>
    <t>150A</t>
  </si>
  <si>
    <t>5AA3F915</t>
  </si>
  <si>
    <t>479</t>
  </si>
  <si>
    <t>14E4</t>
  </si>
  <si>
    <t>BD</t>
  </si>
  <si>
    <t>5AA3F916</t>
  </si>
  <si>
    <t>1434</t>
  </si>
  <si>
    <t>164A</t>
  </si>
  <si>
    <t>15CA</t>
  </si>
  <si>
    <t>5AA3F917</t>
  </si>
  <si>
    <t>15B1</t>
  </si>
  <si>
    <t>1529</t>
  </si>
  <si>
    <t>15E5</t>
  </si>
  <si>
    <t>1656</t>
  </si>
  <si>
    <t>5AA3F918</t>
  </si>
  <si>
    <t>15C2</t>
  </si>
  <si>
    <t>B1</t>
  </si>
  <si>
    <t>B3</t>
  </si>
  <si>
    <t>15E2</t>
  </si>
  <si>
    <t>5AA3F919</t>
  </si>
  <si>
    <t>156E</t>
  </si>
  <si>
    <t>1493</t>
  </si>
  <si>
    <t>1592</t>
  </si>
  <si>
    <t>5AA3F91A</t>
  </si>
  <si>
    <t>1642</t>
  </si>
  <si>
    <t>152A</t>
  </si>
  <si>
    <t>14BB</t>
  </si>
  <si>
    <t>5AA3F91B</t>
  </si>
  <si>
    <t>150E</t>
  </si>
  <si>
    <t>B7</t>
  </si>
  <si>
    <t>1533</t>
  </si>
  <si>
    <t>15AC</t>
  </si>
  <si>
    <t>1616</t>
  </si>
  <si>
    <t>5AA3F91C</t>
  </si>
  <si>
    <t>162C</t>
  </si>
  <si>
    <t>15E7</t>
  </si>
  <si>
    <t>14C7</t>
  </si>
  <si>
    <t>5AA3F91D</t>
  </si>
  <si>
    <t>14C6</t>
  </si>
  <si>
    <t>15FF</t>
  </si>
  <si>
    <t>1631</t>
  </si>
  <si>
    <t>1640</t>
  </si>
  <si>
    <t>5AA3F91E</t>
  </si>
  <si>
    <t>15EF</t>
  </si>
  <si>
    <t>15FE</t>
  </si>
  <si>
    <t>15BA</t>
  </si>
  <si>
    <t>5AA3F91F</t>
  </si>
  <si>
    <t>159D</t>
  </si>
  <si>
    <t>5AA3F920</t>
  </si>
  <si>
    <t>AE</t>
  </si>
  <si>
    <t>1556</t>
  </si>
  <si>
    <t>15FD</t>
  </si>
  <si>
    <t>153F</t>
  </si>
  <si>
    <t>5AA3F921</t>
  </si>
  <si>
    <t>1562</t>
  </si>
  <si>
    <t>15F2</t>
  </si>
  <si>
    <t>163B</t>
  </si>
  <si>
    <t>5AA3F922</t>
  </si>
  <si>
    <t>1628</t>
  </si>
  <si>
    <t>15D7</t>
  </si>
  <si>
    <t>1560</t>
  </si>
  <si>
    <t>1597</t>
  </si>
  <si>
    <t>5AA3F923</t>
  </si>
  <si>
    <t>15CF</t>
  </si>
  <si>
    <t>15C6</t>
  </si>
  <si>
    <t>1600</t>
  </si>
  <si>
    <t>5AA3F924</t>
  </si>
  <si>
    <t>1645</t>
  </si>
  <si>
    <t>1647</t>
  </si>
  <si>
    <t>5AA3F925</t>
  </si>
  <si>
    <t>15AE</t>
  </si>
  <si>
    <t>160F</t>
  </si>
  <si>
    <t>5AA3F926</t>
  </si>
  <si>
    <t>14D3</t>
  </si>
  <si>
    <t>15CE</t>
  </si>
  <si>
    <t>5AA3F927</t>
  </si>
  <si>
    <t>15E6</t>
  </si>
  <si>
    <t>1619</t>
  </si>
  <si>
    <t>5AA3F928</t>
  </si>
  <si>
    <t>1514</t>
  </si>
  <si>
    <t>15B5</t>
  </si>
  <si>
    <t>5AA3F929</t>
  </si>
  <si>
    <t>1609</t>
  </si>
  <si>
    <t>15D9</t>
  </si>
  <si>
    <t>1552</t>
  </si>
  <si>
    <t>5AA3F92A</t>
  </si>
  <si>
    <t>162B</t>
  </si>
  <si>
    <t>1618</t>
  </si>
  <si>
    <t>1611</t>
  </si>
  <si>
    <t>5AA3F92B</t>
  </si>
  <si>
    <t>C0</t>
  </si>
  <si>
    <t>1518</t>
  </si>
  <si>
    <t>14C9</t>
  </si>
  <si>
    <t>14A6</t>
  </si>
  <si>
    <t>1436</t>
  </si>
  <si>
    <t>5AA3F92C</t>
  </si>
  <si>
    <t>1479</t>
  </si>
  <si>
    <t>5AA3F92D</t>
  </si>
  <si>
    <t>162D</t>
  </si>
  <si>
    <t>164C</t>
  </si>
  <si>
    <t>5AA3F92E</t>
  </si>
  <si>
    <t>1506</t>
  </si>
  <si>
    <t>5AA3F92F</t>
  </si>
  <si>
    <t>1537</t>
  </si>
  <si>
    <t>AC</t>
  </si>
  <si>
    <t>155F</t>
  </si>
  <si>
    <t>14D1</t>
  </si>
  <si>
    <t>187</t>
  </si>
  <si>
    <t>5AA3F930</t>
  </si>
  <si>
    <t>15C0</t>
  </si>
  <si>
    <t>1646</t>
  </si>
  <si>
    <t>155D</t>
  </si>
  <si>
    <t>5AA3F931</t>
  </si>
  <si>
    <t>156D</t>
  </si>
  <si>
    <t>AB</t>
  </si>
  <si>
    <t>1488</t>
  </si>
  <si>
    <t>5AA3F932</t>
  </si>
  <si>
    <t>1545</t>
  </si>
  <si>
    <t>5AA3F933</t>
  </si>
  <si>
    <t>15C9</t>
  </si>
  <si>
    <t>B9</t>
  </si>
  <si>
    <t>15D6</t>
  </si>
  <si>
    <t>5AA3F934</t>
  </si>
  <si>
    <t>15A6</t>
  </si>
  <si>
    <t>14ED</t>
  </si>
  <si>
    <t>1571</t>
  </si>
  <si>
    <t>5AA3F935</t>
  </si>
  <si>
    <t>1621</t>
  </si>
  <si>
    <t>15C4</t>
  </si>
  <si>
    <t>5AA3F936</t>
  </si>
  <si>
    <t>1563</t>
  </si>
  <si>
    <t>5AA3F937</t>
  </si>
  <si>
    <t>5AA3F938</t>
  </si>
  <si>
    <t>1593</t>
  </si>
  <si>
    <t>153E</t>
  </si>
  <si>
    <t>154E</t>
  </si>
  <si>
    <t>5AA3F939</t>
  </si>
  <si>
    <t>1532</t>
  </si>
  <si>
    <t>1589</t>
  </si>
  <si>
    <t>15C8</t>
  </si>
  <si>
    <t>5AA3F93A</t>
  </si>
  <si>
    <t>157C</t>
  </si>
  <si>
    <t>14A5</t>
  </si>
  <si>
    <t>1484</t>
  </si>
  <si>
    <t>5AA41D20</t>
  </si>
  <si>
    <t>5D</t>
  </si>
  <si>
    <t>D36</t>
  </si>
  <si>
    <t>14A4</t>
  </si>
  <si>
    <t>5AA41D47</t>
  </si>
  <si>
    <t>5AA41EBB</t>
  </si>
  <si>
    <t>5B</t>
  </si>
  <si>
    <t>B30</t>
  </si>
  <si>
    <t>5AA41ECF</t>
  </si>
  <si>
    <t>5AA42177</t>
  </si>
  <si>
    <t>5A</t>
  </si>
  <si>
    <t>A0E</t>
  </si>
  <si>
    <t>163A</t>
  </si>
  <si>
    <t>5AA42186</t>
  </si>
  <si>
    <t>5AA42A75</t>
  </si>
  <si>
    <t>83</t>
  </si>
  <si>
    <t>AEC</t>
  </si>
  <si>
    <t>5AA42A87</t>
  </si>
  <si>
    <t>5AA430BE</t>
  </si>
  <si>
    <t>D6B</t>
  </si>
  <si>
    <t>D62</t>
  </si>
  <si>
    <t>5AA430D4</t>
  </si>
  <si>
    <t>EB</t>
  </si>
  <si>
    <t>3A30</t>
  </si>
  <si>
    <t>862</t>
  </si>
  <si>
    <t>DE</t>
  </si>
  <si>
    <t>38F1</t>
  </si>
  <si>
    <t>847</t>
  </si>
  <si>
    <t>564E</t>
  </si>
  <si>
    <t>A70E</t>
  </si>
  <si>
    <t>A702</t>
  </si>
  <si>
    <t>C5D</t>
  </si>
  <si>
    <t>565E</t>
  </si>
  <si>
    <t>A703</t>
  </si>
  <si>
    <t>C7D</t>
  </si>
  <si>
    <t>5633</t>
  </si>
  <si>
    <t>A701</t>
  </si>
  <si>
    <t>C7F</t>
  </si>
  <si>
    <t>5646</t>
  </si>
  <si>
    <t>A6FD</t>
  </si>
  <si>
    <t>C66</t>
  </si>
  <si>
    <t>A6FE</t>
  </si>
  <si>
    <t>C5C</t>
  </si>
  <si>
    <t>566D</t>
  </si>
  <si>
    <t>C73</t>
  </si>
  <si>
    <t>A6FF</t>
  </si>
  <si>
    <t>C5A</t>
  </si>
  <si>
    <t>564A</t>
  </si>
  <si>
    <t>CA9</t>
  </si>
  <si>
    <t>A707</t>
  </si>
  <si>
    <t>C9C</t>
  </si>
  <si>
    <t>5673</t>
  </si>
  <si>
    <t>A705</t>
  </si>
  <si>
    <t>C8D</t>
  </si>
  <si>
    <t>567B</t>
  </si>
  <si>
    <t>A700</t>
  </si>
  <si>
    <t>C67</t>
  </si>
  <si>
    <t>A709</t>
  </si>
  <si>
    <t>CBA</t>
  </si>
  <si>
    <t>CB5</t>
  </si>
  <si>
    <t>566E</t>
  </si>
  <si>
    <t>CC7</t>
  </si>
  <si>
    <t>CBF</t>
  </si>
  <si>
    <t>5634</t>
  </si>
  <si>
    <t>A70D</t>
  </si>
  <si>
    <t>CC5</t>
  </si>
  <si>
    <t>A710</t>
  </si>
  <si>
    <t>CE6</t>
  </si>
  <si>
    <t>CCE</t>
  </si>
  <si>
    <t>5663</t>
  </si>
  <si>
    <t>A70F</t>
  </si>
  <si>
    <t>CBD</t>
  </si>
  <si>
    <t>55F3</t>
  </si>
  <si>
    <t>C8A</t>
  </si>
  <si>
    <t>A706</t>
  </si>
  <si>
    <t>C97</t>
  </si>
  <si>
    <t>564B</t>
  </si>
  <si>
    <t>C94</t>
  </si>
  <si>
    <t>5689</t>
  </si>
  <si>
    <t>5639</t>
  </si>
  <si>
    <t>A70B</t>
  </si>
  <si>
    <t>CA8</t>
  </si>
  <si>
    <t>55FE</t>
  </si>
  <si>
    <t>CA4</t>
  </si>
  <si>
    <t>5625</t>
  </si>
  <si>
    <t>A70C</t>
  </si>
  <si>
    <t>55DA</t>
  </si>
  <si>
    <t>560A</t>
  </si>
  <si>
    <t>CC0</t>
  </si>
  <si>
    <t>5580</t>
  </si>
  <si>
    <t>553E</t>
  </si>
  <si>
    <t>5641</t>
  </si>
  <si>
    <t>C8B</t>
  </si>
  <si>
    <t>CFD</t>
  </si>
  <si>
    <t>D04</t>
  </si>
  <si>
    <t>56B3</t>
  </si>
  <si>
    <t>D10</t>
  </si>
  <si>
    <t>5631</t>
  </si>
  <si>
    <t>A715</t>
  </si>
  <si>
    <t>D43</t>
  </si>
  <si>
    <t>A719</t>
  </si>
  <si>
    <t>D5A</t>
  </si>
  <si>
    <t>563C</t>
  </si>
  <si>
    <t>A71F</t>
  </si>
  <si>
    <t>D73</t>
  </si>
  <si>
    <t>5672</t>
  </si>
  <si>
    <t>A721</t>
  </si>
  <si>
    <t>55C1</t>
  </si>
  <si>
    <t>A71E</t>
  </si>
  <si>
    <t>DB9</t>
  </si>
  <si>
    <t>A727</t>
  </si>
  <si>
    <t>DB5</t>
  </si>
  <si>
    <t>5636</t>
  </si>
  <si>
    <t>A72E</t>
  </si>
  <si>
    <t>E0A</t>
  </si>
  <si>
    <t>56A3</t>
  </si>
  <si>
    <t>DD0</t>
  </si>
  <si>
    <t>55F6</t>
  </si>
  <si>
    <t>A737</t>
  </si>
  <si>
    <t>E5B</t>
  </si>
  <si>
    <t>57C7</t>
  </si>
  <si>
    <t>A72D</t>
  </si>
  <si>
    <t>DDB</t>
  </si>
  <si>
    <t>A723</t>
  </si>
  <si>
    <t>DCD</t>
  </si>
  <si>
    <t>55DF</t>
  </si>
  <si>
    <t>A730</t>
  </si>
  <si>
    <t>A739</t>
  </si>
  <si>
    <t>A72C</t>
  </si>
  <si>
    <t>E24</t>
  </si>
  <si>
    <t>A734</t>
  </si>
  <si>
    <t>55C4</t>
  </si>
  <si>
    <t>A73F</t>
  </si>
  <si>
    <t>ED3</t>
  </si>
  <si>
    <t>A74D</t>
  </si>
  <si>
    <t>A758</t>
  </si>
  <si>
    <t>5666</t>
  </si>
  <si>
    <t>A74A</t>
  </si>
  <si>
    <t>EFD</t>
  </si>
  <si>
    <t>5648</t>
  </si>
  <si>
    <t>A76A</t>
  </si>
  <si>
    <t>102B</t>
  </si>
  <si>
    <t>A751</t>
  </si>
  <si>
    <t>55C9</t>
  </si>
  <si>
    <t>A769</t>
  </si>
  <si>
    <t>569B</t>
  </si>
  <si>
    <t>A74F</t>
  </si>
  <si>
    <t>EF6</t>
  </si>
  <si>
    <t>A767</t>
  </si>
  <si>
    <t>1008</t>
  </si>
  <si>
    <t>A748</t>
  </si>
  <si>
    <t>EBA</t>
  </si>
  <si>
    <t>5661</t>
  </si>
  <si>
    <t>F16</t>
  </si>
  <si>
    <t>56AF</t>
  </si>
  <si>
    <t>E22</t>
  </si>
  <si>
    <t>5622</t>
  </si>
  <si>
    <t>A740</t>
  </si>
  <si>
    <t>E56</t>
  </si>
  <si>
    <t>5613</t>
  </si>
  <si>
    <t>A731</t>
  </si>
  <si>
    <t>E3E</t>
  </si>
  <si>
    <t>5695</t>
  </si>
  <si>
    <t>E40</t>
  </si>
  <si>
    <t>55EB</t>
  </si>
  <si>
    <t>E50</t>
  </si>
  <si>
    <t>5699</t>
  </si>
  <si>
    <t>A73B</t>
  </si>
  <si>
    <t>5610</t>
  </si>
  <si>
    <t>A73E</t>
  </si>
  <si>
    <t>567D</t>
  </si>
  <si>
    <t>EDF</t>
  </si>
  <si>
    <t>5607</t>
  </si>
  <si>
    <t>A746</t>
  </si>
  <si>
    <t>ECB</t>
  </si>
  <si>
    <t>A750</t>
  </si>
  <si>
    <t>5611</t>
  </si>
  <si>
    <t>A73C</t>
  </si>
  <si>
    <t>5671</t>
  </si>
  <si>
    <t>A765</t>
  </si>
  <si>
    <t>1024</t>
  </si>
  <si>
    <t>5632</t>
  </si>
  <si>
    <t>A752</t>
  </si>
  <si>
    <t>56A9</t>
  </si>
  <si>
    <t>A75E</t>
  </si>
  <si>
    <t>FE5</t>
  </si>
  <si>
    <t>5649</t>
  </si>
  <si>
    <t>A745</t>
  </si>
  <si>
    <t>EEC</t>
  </si>
  <si>
    <t>A766</t>
  </si>
  <si>
    <t>563D</t>
  </si>
  <si>
    <t>E9F</t>
  </si>
  <si>
    <t>563B</t>
  </si>
  <si>
    <t>A742</t>
  </si>
  <si>
    <t>563F</t>
  </si>
  <si>
    <t>EC6</t>
  </si>
  <si>
    <t>A73A</t>
  </si>
  <si>
    <t>E77</t>
  </si>
  <si>
    <t>5601</t>
  </si>
  <si>
    <t>EBB</t>
  </si>
  <si>
    <t>55ED</t>
  </si>
  <si>
    <t>E35</t>
  </si>
  <si>
    <t>562B</t>
  </si>
  <si>
    <t>E5C</t>
  </si>
  <si>
    <t>55D6</t>
  </si>
  <si>
    <t>E34</t>
  </si>
  <si>
    <t>567E</t>
  </si>
  <si>
    <t>A735</t>
  </si>
  <si>
    <t>A743</t>
  </si>
  <si>
    <t>EEB</t>
  </si>
  <si>
    <t>ED8</t>
  </si>
  <si>
    <t>A72F</t>
  </si>
  <si>
    <t>565D</t>
  </si>
  <si>
    <t>DF7</t>
  </si>
  <si>
    <t>5676</t>
  </si>
  <si>
    <t>A728</t>
  </si>
  <si>
    <t>DF0</t>
  </si>
  <si>
    <t>55E7</t>
  </si>
  <si>
    <t>EC0</t>
  </si>
  <si>
    <t>5637</t>
  </si>
  <si>
    <t>E04</t>
  </si>
  <si>
    <t>E84</t>
  </si>
  <si>
    <t>E8A</t>
  </si>
  <si>
    <t>A738</t>
  </si>
  <si>
    <t>E87</t>
  </si>
  <si>
    <t>554D</t>
  </si>
  <si>
    <t>EB7</t>
  </si>
  <si>
    <t>55D2</t>
  </si>
  <si>
    <t>A732</t>
  </si>
  <si>
    <t>E13</t>
  </si>
  <si>
    <t>563A</t>
  </si>
  <si>
    <t>E65</t>
  </si>
  <si>
    <t>5630</t>
  </si>
  <si>
    <t>A741</t>
  </si>
  <si>
    <t>56C2</t>
  </si>
  <si>
    <t>564C</t>
  </si>
  <si>
    <t>566B</t>
  </si>
  <si>
    <t>5638</t>
  </si>
  <si>
    <t>5654</t>
  </si>
  <si>
    <t>EB6</t>
  </si>
  <si>
    <t>A749</t>
  </si>
  <si>
    <t>5643</t>
  </si>
  <si>
    <t>A74C</t>
  </si>
  <si>
    <t>F2F</t>
  </si>
  <si>
    <t>56D0</t>
  </si>
  <si>
    <t>EE9</t>
  </si>
  <si>
    <t>5624</t>
  </si>
  <si>
    <t>F24</t>
  </si>
  <si>
    <t>F09</t>
  </si>
  <si>
    <t>561C</t>
  </si>
  <si>
    <t>A75A</t>
  </si>
  <si>
    <t>A75D</t>
  </si>
  <si>
    <t>A759</t>
  </si>
  <si>
    <t>A760</t>
  </si>
  <si>
    <t>F9F</t>
  </si>
  <si>
    <t>560C</t>
  </si>
  <si>
    <t>A75B</t>
  </si>
  <si>
    <t>55D5</t>
  </si>
  <si>
    <t>FAB</t>
  </si>
  <si>
    <t>A763</t>
  </si>
  <si>
    <t>56D3</t>
  </si>
  <si>
    <t>A773</t>
  </si>
  <si>
    <t>A787</t>
  </si>
  <si>
    <t>1141</t>
  </si>
  <si>
    <t>566F</t>
  </si>
  <si>
    <t>A789</t>
  </si>
  <si>
    <t>A790</t>
  </si>
  <si>
    <t>1179</t>
  </si>
  <si>
    <t>A783</t>
  </si>
  <si>
    <t>5629</t>
  </si>
  <si>
    <t>A79E</t>
  </si>
  <si>
    <t>1229</t>
  </si>
  <si>
    <t>A7AB</t>
  </si>
  <si>
    <t>124F</t>
  </si>
  <si>
    <t>A7A2</t>
  </si>
  <si>
    <t>120C</t>
  </si>
  <si>
    <t>A78E</t>
  </si>
  <si>
    <t>115A</t>
  </si>
  <si>
    <t>5627</t>
  </si>
  <si>
    <t>A792</t>
  </si>
  <si>
    <t>A7AE</t>
  </si>
  <si>
    <t>1267</t>
  </si>
  <si>
    <t>11B3</t>
  </si>
  <si>
    <t>1063</t>
  </si>
  <si>
    <t>55F9</t>
  </si>
  <si>
    <t>107B</t>
  </si>
  <si>
    <t>5729</t>
  </si>
  <si>
    <t>A76E</t>
  </si>
  <si>
    <t>1045</t>
  </si>
  <si>
    <t>100F</t>
  </si>
  <si>
    <t>55AD</t>
  </si>
  <si>
    <t>117A</t>
  </si>
  <si>
    <t>A785</t>
  </si>
  <si>
    <t>A78A</t>
  </si>
  <si>
    <t>1144</t>
  </si>
  <si>
    <t>56CA</t>
  </si>
  <si>
    <t>55AA</t>
  </si>
  <si>
    <t>A78D</t>
  </si>
  <si>
    <t>1146</t>
  </si>
  <si>
    <t>A795</t>
  </si>
  <si>
    <t>1170</t>
  </si>
  <si>
    <t>A786</t>
  </si>
  <si>
    <t>A77F</t>
  </si>
  <si>
    <t>55C3</t>
  </si>
  <si>
    <t>A782</t>
  </si>
  <si>
    <t>11E0</t>
  </si>
  <si>
    <t>A77A</t>
  </si>
  <si>
    <t>10B7</t>
  </si>
  <si>
    <t>10F5</t>
  </si>
  <si>
    <t>A781</t>
  </si>
  <si>
    <t>A7BA</t>
  </si>
  <si>
    <t>A7A4</t>
  </si>
  <si>
    <t>1231</t>
  </si>
  <si>
    <t>A7A1</t>
  </si>
  <si>
    <t>121C</t>
  </si>
  <si>
    <t>A7CD</t>
  </si>
  <si>
    <t>138E</t>
  </si>
  <si>
    <t>5708</t>
  </si>
  <si>
    <t>A7AA</t>
  </si>
  <si>
    <t>1257</t>
  </si>
  <si>
    <t>5642</t>
  </si>
  <si>
    <t>A7C7</t>
  </si>
  <si>
    <t>1352</t>
  </si>
  <si>
    <t>A7BB</t>
  </si>
  <si>
    <t>12DD</t>
  </si>
  <si>
    <t>A7CC</t>
  </si>
  <si>
    <t>1373</t>
  </si>
  <si>
    <t>A7CA</t>
  </si>
  <si>
    <t>A7C8</t>
  </si>
  <si>
    <t>1351</t>
  </si>
  <si>
    <t>56C3</t>
  </si>
  <si>
    <t>A7CE</t>
  </si>
  <si>
    <t>136E</t>
  </si>
  <si>
    <t>A7D2</t>
  </si>
  <si>
    <t>56F6</t>
  </si>
  <si>
    <t>A7D3</t>
  </si>
  <si>
    <t>13A9</t>
  </si>
  <si>
    <t>56CB</t>
  </si>
  <si>
    <t>A7DF</t>
  </si>
  <si>
    <t>13FD</t>
  </si>
  <si>
    <t>A7E5</t>
  </si>
  <si>
    <t>1458</t>
  </si>
  <si>
    <t>A7F4</t>
  </si>
  <si>
    <t>14A2</t>
  </si>
  <si>
    <t>5609</t>
  </si>
  <si>
    <t>A7F3</t>
  </si>
  <si>
    <t>56A0</t>
  </si>
  <si>
    <t>A802</t>
  </si>
  <si>
    <t>1528</t>
  </si>
  <si>
    <t>A801</t>
  </si>
  <si>
    <t>1507</t>
  </si>
  <si>
    <t>A804</t>
  </si>
  <si>
    <t>152C</t>
  </si>
  <si>
    <t>55E2</t>
  </si>
  <si>
    <t>A7F9</t>
  </si>
  <si>
    <t>14DF</t>
  </si>
  <si>
    <t>A7FA</t>
  </si>
  <si>
    <t>A7FC</t>
  </si>
  <si>
    <t>14EC</t>
  </si>
  <si>
    <t>A7F7</t>
  </si>
  <si>
    <t>14E8</t>
  </si>
  <si>
    <t>56B2</t>
  </si>
  <si>
    <t>A7F5</t>
  </si>
  <si>
    <t>14CD</t>
  </si>
  <si>
    <t>A7FF</t>
  </si>
  <si>
    <t>150D</t>
  </si>
  <si>
    <t>A7FB</t>
  </si>
  <si>
    <t>A7FD</t>
  </si>
  <si>
    <t>150B</t>
  </si>
  <si>
    <t>5665</t>
  </si>
  <si>
    <t>A814</t>
  </si>
  <si>
    <t>A805</t>
  </si>
  <si>
    <t>1547</t>
  </si>
  <si>
    <t>A811</t>
  </si>
  <si>
    <t>1595</t>
  </si>
  <si>
    <t>561D</t>
  </si>
  <si>
    <t>A80A</t>
  </si>
  <si>
    <t>A803</t>
  </si>
  <si>
    <t>1525</t>
  </si>
  <si>
    <t>14FF</t>
  </si>
  <si>
    <t>A80E</t>
  </si>
  <si>
    <t>156A</t>
  </si>
  <si>
    <t>A813</t>
  </si>
  <si>
    <t>15A8</t>
  </si>
  <si>
    <t>563E</t>
  </si>
  <si>
    <t>A80B</t>
  </si>
  <si>
    <t>1575</t>
  </si>
  <si>
    <t>A80F</t>
  </si>
  <si>
    <t>A817</t>
  </si>
  <si>
    <t>A815</t>
  </si>
  <si>
    <t>15D1</t>
  </si>
  <si>
    <t>55E3</t>
  </si>
  <si>
    <t>59BF</t>
  </si>
  <si>
    <t>A80D</t>
  </si>
  <si>
    <t>A812</t>
  </si>
  <si>
    <t>159A</t>
  </si>
  <si>
    <t>A819</t>
  </si>
  <si>
    <t>A82E</t>
  </si>
  <si>
    <t>1691</t>
  </si>
  <si>
    <t>5563</t>
  </si>
  <si>
    <t>A81E</t>
  </si>
  <si>
    <t>1613</t>
  </si>
  <si>
    <t>5518</t>
  </si>
  <si>
    <t>A818</t>
  </si>
  <si>
    <t>5552</t>
  </si>
  <si>
    <t>1591</t>
  </si>
  <si>
    <t>1584</t>
  </si>
  <si>
    <t>55F0</t>
  </si>
  <si>
    <t>A806</t>
  </si>
  <si>
    <t>153C</t>
  </si>
  <si>
    <t>152E</t>
  </si>
  <si>
    <t>155A</t>
  </si>
  <si>
    <t>569D</t>
  </si>
  <si>
    <t>A807</t>
  </si>
  <si>
    <t>5620</t>
  </si>
  <si>
    <t>56C5</t>
  </si>
  <si>
    <t>A820</t>
  </si>
  <si>
    <t>A822</t>
  </si>
  <si>
    <t>566A</t>
  </si>
  <si>
    <t>A81F</t>
  </si>
  <si>
    <t>5511</t>
  </si>
  <si>
    <t>A844</t>
  </si>
  <si>
    <t>1749</t>
  </si>
  <si>
    <t>5586</t>
  </si>
  <si>
    <t>A853</t>
  </si>
  <si>
    <t>17A2</t>
  </si>
  <si>
    <t>5670</t>
  </si>
  <si>
    <t>A856</t>
  </si>
  <si>
    <t>17BE</t>
  </si>
  <si>
    <t>5572</t>
  </si>
  <si>
    <t>A85F</t>
  </si>
  <si>
    <t>180F</t>
  </si>
  <si>
    <t>A85A</t>
  </si>
  <si>
    <t>17F3</t>
  </si>
  <si>
    <t>558B</t>
  </si>
  <si>
    <t>A860</t>
  </si>
  <si>
    <t>1812</t>
  </si>
  <si>
    <t>5614</t>
  </si>
  <si>
    <t>A867</t>
  </si>
  <si>
    <t>1839</t>
  </si>
  <si>
    <t>A866</t>
  </si>
  <si>
    <t>1844</t>
  </si>
  <si>
    <t>A863</t>
  </si>
  <si>
    <t>1832</t>
  </si>
  <si>
    <t>5626</t>
  </si>
  <si>
    <t>A865</t>
  </si>
  <si>
    <t>1857</t>
  </si>
  <si>
    <t>A86A</t>
  </si>
  <si>
    <t>1878</t>
  </si>
  <si>
    <t>55DE</t>
  </si>
  <si>
    <t>A874</t>
  </si>
  <si>
    <t>5653</t>
  </si>
  <si>
    <t>A875</t>
  </si>
  <si>
    <t>5635</t>
  </si>
  <si>
    <t>A873</t>
  </si>
  <si>
    <t>1890</t>
  </si>
  <si>
    <t>18A2</t>
  </si>
  <si>
    <t>A872</t>
  </si>
  <si>
    <t>1893</t>
  </si>
  <si>
    <t>55E9</t>
  </si>
  <si>
    <t>A870</t>
  </si>
  <si>
    <t>568E</t>
  </si>
  <si>
    <t>18AB</t>
  </si>
  <si>
    <t>A878</t>
  </si>
  <si>
    <t>18D3</t>
  </si>
  <si>
    <t>A87D</t>
  </si>
  <si>
    <t>18E9</t>
  </si>
  <si>
    <t>A87C</t>
  </si>
  <si>
    <t>18F4</t>
  </si>
  <si>
    <t>A879</t>
  </si>
  <si>
    <t>18F1</t>
  </si>
  <si>
    <t>A887</t>
  </si>
  <si>
    <t>A880</t>
  </si>
  <si>
    <t>191C</t>
  </si>
  <si>
    <t>A886</t>
  </si>
  <si>
    <t>1936</t>
  </si>
  <si>
    <t>A884</t>
  </si>
  <si>
    <t>1947</t>
  </si>
  <si>
    <t>A88D</t>
  </si>
  <si>
    <t>196E</t>
  </si>
  <si>
    <t>A889</t>
  </si>
  <si>
    <t>195E</t>
  </si>
  <si>
    <t>5603</t>
  </si>
  <si>
    <t>A882</t>
  </si>
  <si>
    <t>191F</t>
  </si>
  <si>
    <t>A88C</t>
  </si>
  <si>
    <t>196B</t>
  </si>
  <si>
    <t>A888</t>
  </si>
  <si>
    <t>194B</t>
  </si>
  <si>
    <t>1957</t>
  </si>
  <si>
    <t>A885</t>
  </si>
  <si>
    <t>194D</t>
  </si>
  <si>
    <t>561F</t>
  </si>
  <si>
    <t>A88A</t>
  </si>
  <si>
    <t>194E</t>
  </si>
  <si>
    <t>1925</t>
  </si>
  <si>
    <t>A881</t>
  </si>
  <si>
    <t>1905</t>
  </si>
  <si>
    <t>192C</t>
  </si>
  <si>
    <t>A87F</t>
  </si>
  <si>
    <t>18F7</t>
  </si>
  <si>
    <t>55DD</t>
  </si>
  <si>
    <t>A87E</t>
  </si>
  <si>
    <t>18F6</t>
  </si>
  <si>
    <t>A883</t>
  </si>
  <si>
    <t>18F8</t>
  </si>
  <si>
    <t>18BA</t>
  </si>
  <si>
    <t>55D0</t>
  </si>
  <si>
    <t>18F5</t>
  </si>
  <si>
    <t>A877</t>
  </si>
  <si>
    <t>18BD</t>
  </si>
  <si>
    <t>18CA</t>
  </si>
  <si>
    <t>562E</t>
  </si>
  <si>
    <t>18C9</t>
  </si>
  <si>
    <t>A87A</t>
  </si>
  <si>
    <t>18DD</t>
  </si>
  <si>
    <t>55DC</t>
  </si>
  <si>
    <t>A876</t>
  </si>
  <si>
    <t>18B4</t>
  </si>
  <si>
    <t>A86C</t>
  </si>
  <si>
    <t>186E</t>
  </si>
  <si>
    <t>55CE</t>
  </si>
  <si>
    <t>A849</t>
  </si>
  <si>
    <t>1743</t>
  </si>
  <si>
    <t>5662</t>
  </si>
  <si>
    <t>A83F</t>
  </si>
  <si>
    <t>1711</t>
  </si>
  <si>
    <t>5623</t>
  </si>
  <si>
    <t>A83E</t>
  </si>
  <si>
    <t>16E1</t>
  </si>
  <si>
    <t>A837</t>
  </si>
  <si>
    <t>16E5</t>
  </si>
  <si>
    <t>566C</t>
  </si>
  <si>
    <t>A836</t>
  </si>
  <si>
    <t>16BF</t>
  </si>
  <si>
    <t>568A</t>
  </si>
  <si>
    <t>A833</t>
  </si>
  <si>
    <t>16BB</t>
  </si>
  <si>
    <t>A830</t>
  </si>
  <si>
    <t>169A</t>
  </si>
  <si>
    <t>1696</t>
  </si>
  <si>
    <t>A82C</t>
  </si>
  <si>
    <t>1678</t>
  </si>
  <si>
    <t>A82B</t>
  </si>
  <si>
    <t>1676</t>
  </si>
  <si>
    <t>A829</t>
  </si>
  <si>
    <t>1675</t>
  </si>
  <si>
    <t>A82A</t>
  </si>
  <si>
    <t>1667</t>
  </si>
  <si>
    <t>A825</t>
  </si>
  <si>
    <t>1664</t>
  </si>
  <si>
    <t>A827</t>
  </si>
  <si>
    <t>1649</t>
  </si>
  <si>
    <t>A821</t>
  </si>
  <si>
    <t>1635</t>
  </si>
  <si>
    <t>A81C</t>
  </si>
  <si>
    <t>15E9</t>
  </si>
  <si>
    <t>55C8</t>
  </si>
  <si>
    <t>15BC</t>
  </si>
  <si>
    <t>A809</t>
  </si>
  <si>
    <t>A80C</t>
  </si>
  <si>
    <t>1568</t>
  </si>
  <si>
    <t>1577</t>
  </si>
  <si>
    <t>55D8</t>
  </si>
  <si>
    <t>560D</t>
  </si>
  <si>
    <t>1551</t>
  </si>
  <si>
    <t>157E</t>
  </si>
  <si>
    <t>158C</t>
  </si>
  <si>
    <t>1586</t>
  </si>
  <si>
    <t>5791</t>
  </si>
  <si>
    <t>5746</t>
  </si>
  <si>
    <t>55B8</t>
  </si>
  <si>
    <t>57A0</t>
  </si>
  <si>
    <t>586F</t>
  </si>
  <si>
    <t>A810</t>
  </si>
  <si>
    <t>565F</t>
  </si>
  <si>
    <t>5809</t>
  </si>
  <si>
    <t>A81B</t>
  </si>
  <si>
    <t>5735</t>
  </si>
  <si>
    <t>1629</t>
  </si>
  <si>
    <t>A824</t>
  </si>
  <si>
    <t>1637</t>
  </si>
  <si>
    <t>163C</t>
  </si>
  <si>
    <t>A823</t>
  </si>
  <si>
    <t>1633</t>
  </si>
  <si>
    <t>1630</t>
  </si>
  <si>
    <t>55FB</t>
  </si>
  <si>
    <t>55A2</t>
  </si>
  <si>
    <t>1623</t>
  </si>
  <si>
    <t>A7F0</t>
  </si>
  <si>
    <t>145F</t>
  </si>
  <si>
    <t>A7DD</t>
  </si>
  <si>
    <t>13C4</t>
  </si>
  <si>
    <t>5602</t>
  </si>
  <si>
    <t>A7C9</t>
  </si>
  <si>
    <t>1338</t>
  </si>
  <si>
    <t>568F</t>
  </si>
  <si>
    <t>A7C4</t>
  </si>
  <si>
    <t>1383</t>
  </si>
  <si>
    <t>A7D0</t>
  </si>
  <si>
    <t>138B</t>
  </si>
  <si>
    <t>56D9</t>
  </si>
  <si>
    <t>A7DC</t>
  </si>
  <si>
    <t>13F5</t>
  </si>
  <si>
    <t>A7DB</t>
  </si>
  <si>
    <t>13F2</t>
  </si>
  <si>
    <t>A7D1</t>
  </si>
  <si>
    <t>1390</t>
  </si>
  <si>
    <t>134C</t>
  </si>
  <si>
    <t>138D</t>
  </si>
  <si>
    <t>56BF</t>
  </si>
  <si>
    <t>A7CB</t>
  </si>
  <si>
    <t>137B</t>
  </si>
  <si>
    <t>55F7</t>
  </si>
  <si>
    <t>A7B6</t>
  </si>
  <si>
    <t>12CC</t>
  </si>
  <si>
    <t>A7BC</t>
  </si>
  <si>
    <t>12CE</t>
  </si>
  <si>
    <t>5684</t>
  </si>
  <si>
    <t>12FA</t>
  </si>
  <si>
    <t>A7B4</t>
  </si>
  <si>
    <t>A7B3</t>
  </si>
  <si>
    <t>126A</t>
  </si>
  <si>
    <t>A7A9</t>
  </si>
  <si>
    <t>122A</t>
  </si>
  <si>
    <t>A7B5</t>
  </si>
  <si>
    <t>12B7</t>
  </si>
  <si>
    <t>5550</t>
  </si>
  <si>
    <t>A7BF</t>
  </si>
  <si>
    <t>1310</t>
  </si>
  <si>
    <t>562C</t>
  </si>
  <si>
    <t>55D3</t>
  </si>
  <si>
    <t>557B</t>
  </si>
  <si>
    <t>A7C0</t>
  </si>
  <si>
    <t>12FE</t>
  </si>
  <si>
    <t>1290</t>
  </si>
  <si>
    <t>A7AD</t>
  </si>
  <si>
    <t>1258</t>
  </si>
  <si>
    <t>1253</t>
  </si>
  <si>
    <t>5647</t>
  </si>
  <si>
    <t>128C</t>
  </si>
  <si>
    <t>5697</t>
  </si>
  <si>
    <t>A7B1</t>
  </si>
  <si>
    <t>12A5</t>
  </si>
  <si>
    <t>1284</t>
  </si>
  <si>
    <t>A7B9</t>
  </si>
  <si>
    <t>12EE</t>
  </si>
  <si>
    <t>122E</t>
  </si>
  <si>
    <t>1227</t>
  </si>
  <si>
    <t>1245</t>
  </si>
  <si>
    <t>5600</t>
  </si>
  <si>
    <t>1225</t>
  </si>
  <si>
    <t>A7B0</t>
  </si>
  <si>
    <t>569A</t>
  </si>
  <si>
    <t>A7B8</t>
  </si>
  <si>
    <t>12C8</t>
  </si>
  <si>
    <t>12D5</t>
  </si>
  <si>
    <t>5565</t>
  </si>
  <si>
    <t>12B6</t>
  </si>
  <si>
    <t>1293</t>
  </si>
  <si>
    <t>12CF</t>
  </si>
  <si>
    <t>A7C1</t>
  </si>
  <si>
    <t>12F3</t>
  </si>
  <si>
    <t>56ED</t>
  </si>
  <si>
    <t>A7C2</t>
  </si>
  <si>
    <t>5645</t>
  </si>
  <si>
    <t>12CD</t>
  </si>
  <si>
    <t>A7C5</t>
  </si>
  <si>
    <t>1375</t>
  </si>
  <si>
    <t>137E</t>
  </si>
  <si>
    <t>1366</t>
  </si>
  <si>
    <t>134E</t>
  </si>
  <si>
    <t>135B</t>
  </si>
  <si>
    <t>5604</t>
  </si>
  <si>
    <t>A7C6</t>
  </si>
  <si>
    <t>1389</t>
  </si>
  <si>
    <t>1364</t>
  </si>
  <si>
    <t>5674</t>
  </si>
  <si>
    <t>55FC</t>
  </si>
  <si>
    <t>135D</t>
  </si>
  <si>
    <t>1335</t>
  </si>
  <si>
    <t>55EE</t>
  </si>
  <si>
    <t>A7C3</t>
  </si>
  <si>
    <t>56EB</t>
  </si>
  <si>
    <t>568C</t>
  </si>
  <si>
    <t>56A6</t>
  </si>
  <si>
    <t>567A</t>
  </si>
  <si>
    <t>1311</t>
  </si>
  <si>
    <t>1318</t>
  </si>
  <si>
    <t>130F</t>
  </si>
  <si>
    <t>1319</t>
  </si>
  <si>
    <t>126C</t>
  </si>
  <si>
    <t>133A</t>
  </si>
  <si>
    <t>12A9</t>
  </si>
  <si>
    <t>1296</t>
  </si>
  <si>
    <t>A7AF</t>
  </si>
  <si>
    <t>12A1</t>
  </si>
  <si>
    <t>A7BD</t>
  </si>
  <si>
    <t>1300</t>
  </si>
  <si>
    <t>1316</t>
  </si>
  <si>
    <t>1302</t>
  </si>
  <si>
    <t>1315</t>
  </si>
  <si>
    <t>A7BE</t>
  </si>
  <si>
    <t>12BA</t>
  </si>
  <si>
    <t>55FD</t>
  </si>
  <si>
    <t>A7A8</t>
  </si>
  <si>
    <t>11FE</t>
  </si>
  <si>
    <t>11E3</t>
  </si>
  <si>
    <t>A7A6</t>
  </si>
  <si>
    <t>1208</t>
  </si>
  <si>
    <t>11A5</t>
  </si>
  <si>
    <t>11AD</t>
  </si>
  <si>
    <t>1198</t>
  </si>
  <si>
    <t>11BF</t>
  </si>
  <si>
    <t>117F</t>
  </si>
  <si>
    <t>1193</t>
  </si>
  <si>
    <t>A793</t>
  </si>
  <si>
    <t>1189</t>
  </si>
  <si>
    <t>117E</t>
  </si>
  <si>
    <t>56E0</t>
  </si>
  <si>
    <t>116B</t>
  </si>
  <si>
    <t>11B5</t>
  </si>
  <si>
    <t>1188</t>
  </si>
  <si>
    <t>56D2</t>
  </si>
  <si>
    <t>A791</t>
  </si>
  <si>
    <t>1191</t>
  </si>
  <si>
    <t>55CC</t>
  </si>
  <si>
    <t>1161</t>
  </si>
  <si>
    <t>1180</t>
  </si>
  <si>
    <t>1152</t>
  </si>
  <si>
    <t>5616</t>
  </si>
  <si>
    <t>10FB</t>
  </si>
  <si>
    <t>A780</t>
  </si>
  <si>
    <t>10C2</t>
  </si>
  <si>
    <t>A77C</t>
  </si>
  <si>
    <t>A77B</t>
  </si>
  <si>
    <t>1122</t>
  </si>
  <si>
    <t>A779</t>
  </si>
  <si>
    <t>5682</t>
  </si>
  <si>
    <t>10B3</t>
  </si>
  <si>
    <t>55E0</t>
  </si>
  <si>
    <t>A774</t>
  </si>
  <si>
    <t>109C</t>
  </si>
  <si>
    <t>A772</t>
  </si>
  <si>
    <t>562D</t>
  </si>
  <si>
    <t>104D</t>
  </si>
  <si>
    <t>1026</t>
  </si>
  <si>
    <t>1013</t>
  </si>
  <si>
    <t>FFD</t>
  </si>
  <si>
    <t>A770</t>
  </si>
  <si>
    <t>1046</t>
  </si>
  <si>
    <t>A768</t>
  </si>
  <si>
    <t>A76F</t>
  </si>
  <si>
    <t>105D</t>
  </si>
  <si>
    <t>A776</t>
  </si>
  <si>
    <t>56A4</t>
  </si>
  <si>
    <t>A771</t>
  </si>
  <si>
    <t>1079</t>
  </si>
  <si>
    <t>A775</t>
  </si>
  <si>
    <t>1074</t>
  </si>
  <si>
    <t>FFA</t>
  </si>
  <si>
    <t>5658</t>
  </si>
  <si>
    <t>572E</t>
  </si>
  <si>
    <t>55D1</t>
  </si>
  <si>
    <t>A75C</t>
  </si>
  <si>
    <t>5678</t>
  </si>
  <si>
    <t>A754</t>
  </si>
  <si>
    <t>A753</t>
  </si>
  <si>
    <t>560B</t>
  </si>
  <si>
    <t>A74E</t>
  </si>
  <si>
    <t>A755</t>
  </si>
  <si>
    <t>581B</t>
  </si>
  <si>
    <t>F1D</t>
  </si>
  <si>
    <t>F1F</t>
  </si>
  <si>
    <t>F22</t>
  </si>
  <si>
    <t>A74B</t>
  </si>
  <si>
    <t>F20</t>
  </si>
  <si>
    <t>569C</t>
  </si>
  <si>
    <t>F18</t>
  </si>
  <si>
    <t>F28</t>
  </si>
  <si>
    <t>5598</t>
  </si>
  <si>
    <t>F1C</t>
  </si>
  <si>
    <t>56EF</t>
  </si>
  <si>
    <t>A761</t>
  </si>
  <si>
    <t>FA7</t>
  </si>
  <si>
    <t>5619</t>
  </si>
  <si>
    <t>A756</t>
  </si>
  <si>
    <t>568D</t>
  </si>
  <si>
    <t>F31</t>
  </si>
  <si>
    <t>55B3</t>
  </si>
  <si>
    <t>A757</t>
  </si>
  <si>
    <t>55F5</t>
  </si>
  <si>
    <t>5520</t>
  </si>
  <si>
    <t>A75F</t>
  </si>
  <si>
    <t>55C7</t>
  </si>
  <si>
    <t>1017</t>
  </si>
  <si>
    <t>FF0</t>
  </si>
  <si>
    <t>100D</t>
  </si>
  <si>
    <t>FC7</t>
  </si>
  <si>
    <t>A76C</t>
  </si>
  <si>
    <t>55BA</t>
  </si>
  <si>
    <t>FE7</t>
  </si>
  <si>
    <t>5694</t>
  </si>
  <si>
    <t>55DB</t>
  </si>
  <si>
    <t>55AB</t>
  </si>
  <si>
    <t>5A9DDA00</t>
  </si>
  <si>
    <t>5698</t>
  </si>
  <si>
    <t>10B8</t>
  </si>
  <si>
    <t>5A9E2E60</t>
  </si>
  <si>
    <t>10C7</t>
  </si>
  <si>
    <t>5A9E82C0</t>
  </si>
  <si>
    <t>5A9ED720</t>
  </si>
  <si>
    <t>A784</t>
  </si>
  <si>
    <t>5A9F2B80</t>
  </si>
  <si>
    <t>10FA</t>
  </si>
  <si>
    <t>5A9F7FE0</t>
  </si>
  <si>
    <t>5A9FD440</t>
  </si>
  <si>
    <t>1151</t>
  </si>
  <si>
    <t>5AA028A0</t>
  </si>
  <si>
    <t>A7A5</t>
  </si>
  <si>
    <t>5AA07D00</t>
  </si>
  <si>
    <t>1203</t>
  </si>
  <si>
    <t>5AA0D160</t>
  </si>
  <si>
    <t>5595</t>
  </si>
  <si>
    <t>5AA125C0</t>
  </si>
  <si>
    <t>123B</t>
  </si>
  <si>
    <t>5AA17A20</t>
  </si>
  <si>
    <t>A7A3</t>
  </si>
  <si>
    <t>11F9</t>
  </si>
  <si>
    <t>5AA1CE80</t>
  </si>
  <si>
    <t>1206</t>
  </si>
  <si>
    <t>5AA222E0</t>
  </si>
  <si>
    <t>A78F</t>
  </si>
  <si>
    <t>5AA27740</t>
  </si>
  <si>
    <t>5AA2CBA0</t>
  </si>
  <si>
    <t>55B6</t>
  </si>
  <si>
    <t>1135</t>
  </si>
  <si>
    <t>5AA32000</t>
  </si>
  <si>
    <t>559B</t>
  </si>
  <si>
    <t>1106</t>
  </si>
  <si>
    <t>5AA37460</t>
  </si>
  <si>
    <t>107F</t>
  </si>
  <si>
    <t>5AA3C8C0</t>
  </si>
  <si>
    <t>5AA44F2A</t>
  </si>
  <si>
    <t>D71</t>
  </si>
  <si>
    <t>5AA4660F</t>
  </si>
  <si>
    <t>4E</t>
  </si>
  <si>
    <t>BEA</t>
  </si>
  <si>
    <t>5AA474A2</t>
  </si>
  <si>
    <t>4B</t>
  </si>
  <si>
    <t>EA3</t>
  </si>
  <si>
    <t>5AA482F3</t>
  </si>
  <si>
    <t>DAA</t>
  </si>
  <si>
    <t>5AA49154</t>
  </si>
  <si>
    <t>D5F</t>
  </si>
  <si>
    <t>5AA49FB4</t>
  </si>
  <si>
    <t>E17</t>
  </si>
  <si>
    <t>138</t>
  </si>
  <si>
    <t>5AA4AE44</t>
  </si>
  <si>
    <t>3C</t>
  </si>
  <si>
    <t>E67</t>
  </si>
  <si>
    <t>5AA4BD19</t>
  </si>
  <si>
    <t>E</t>
  </si>
  <si>
    <t>E57</t>
  </si>
  <si>
    <t>5AA4CB78</t>
  </si>
  <si>
    <t>2E</t>
  </si>
  <si>
    <t>FFF0</t>
  </si>
  <si>
    <t>E52</t>
  </si>
  <si>
    <t>5AA4D9C1</t>
  </si>
  <si>
    <t>2A</t>
  </si>
  <si>
    <t>FFE8</t>
  </si>
  <si>
    <t>E6A</t>
  </si>
  <si>
    <t>5AA52EAA</t>
  </si>
  <si>
    <t>F</t>
  </si>
  <si>
    <t>FF89</t>
  </si>
  <si>
    <t>5AA583B1</t>
  </si>
  <si>
    <t>1C</t>
  </si>
  <si>
    <t>FFB5</t>
  </si>
  <si>
    <t>D42</t>
  </si>
  <si>
    <t>5AA583D9</t>
  </si>
  <si>
    <t>5AA5D8AD</t>
  </si>
  <si>
    <t>A</t>
  </si>
  <si>
    <t>C13</t>
  </si>
  <si>
    <t>5AA5D8B4</t>
  </si>
  <si>
    <t>120318</t>
  </si>
  <si>
    <t>5AA62D86</t>
  </si>
  <si>
    <t>A7F</t>
  </si>
  <si>
    <t>208</t>
  </si>
  <si>
    <t>15350080</t>
  </si>
  <si>
    <t>851</t>
  </si>
  <si>
    <t>5AA68246</t>
  </si>
  <si>
    <t>4A</t>
  </si>
  <si>
    <t>C60</t>
  </si>
  <si>
    <t>F10</t>
  </si>
  <si>
    <t>21363100</t>
  </si>
  <si>
    <t>826</t>
  </si>
  <si>
    <t>5AA6D703</t>
  </si>
  <si>
    <t>35</t>
  </si>
  <si>
    <t>D1F</t>
  </si>
  <si>
    <t>8E7</t>
  </si>
  <si>
    <t>130318</t>
  </si>
  <si>
    <t>3374500</t>
  </si>
  <si>
    <t>865</t>
  </si>
  <si>
    <t>5AA72B9A</t>
  </si>
  <si>
    <t>3E</t>
  </si>
  <si>
    <t>D6C</t>
  </si>
  <si>
    <t>9390074</t>
  </si>
  <si>
    <t>782</t>
  </si>
  <si>
    <t>5AA7804F</t>
  </si>
  <si>
    <t>CD6</t>
  </si>
  <si>
    <t>15401472</t>
  </si>
  <si>
    <t>697</t>
  </si>
  <si>
    <t>5AA7E31A</t>
  </si>
  <si>
    <t>DFC</t>
  </si>
  <si>
    <t>341C</t>
  </si>
  <si>
    <t>22413471</t>
  </si>
  <si>
    <t>809</t>
  </si>
  <si>
    <t>5AA8381C</t>
  </si>
  <si>
    <t>5C</t>
  </si>
  <si>
    <t>B9F</t>
  </si>
  <si>
    <t>559</t>
  </si>
  <si>
    <t>151</t>
  </si>
  <si>
    <t>140318</t>
  </si>
  <si>
    <t>4445500</t>
  </si>
  <si>
    <t>864</t>
  </si>
  <si>
    <t>5AA88CDA</t>
  </si>
  <si>
    <t>62</t>
  </si>
  <si>
    <t>A2</t>
  </si>
  <si>
    <t>BA3</t>
  </si>
  <si>
    <t>10461867</t>
  </si>
  <si>
    <t>908</t>
  </si>
  <si>
    <t>5AA8E191</t>
  </si>
  <si>
    <t>9F</t>
  </si>
  <si>
    <t>C3E</t>
  </si>
  <si>
    <t>103</t>
  </si>
  <si>
    <t>16480065</t>
  </si>
  <si>
    <t>798</t>
  </si>
  <si>
    <t>5AA99A44</t>
  </si>
  <si>
    <t>150318</t>
  </si>
  <si>
    <t>5554900</t>
  </si>
  <si>
    <t>716</t>
  </si>
  <si>
    <t>5AA9EF02</t>
  </si>
  <si>
    <t>DC3</t>
  </si>
  <si>
    <t>11572300</t>
  </si>
  <si>
    <t>873</t>
  </si>
  <si>
    <t>5AAA43BF</t>
  </si>
  <si>
    <t>BE</t>
  </si>
  <si>
    <t>D3F</t>
  </si>
  <si>
    <t>2C0</t>
  </si>
  <si>
    <t>17585458</t>
  </si>
  <si>
    <t>784</t>
  </si>
  <si>
    <t>5AAA43E7</t>
  </si>
  <si>
    <t>5AAA9871</t>
  </si>
  <si>
    <t>6D</t>
  </si>
  <si>
    <t>C8</t>
  </si>
  <si>
    <t>E23</t>
  </si>
  <si>
    <t>2072</t>
  </si>
  <si>
    <t>838</t>
  </si>
  <si>
    <t>5AAAED60</t>
  </si>
  <si>
    <t>B88</t>
  </si>
  <si>
    <t>160318</t>
  </si>
  <si>
    <t>6025454</t>
  </si>
  <si>
    <t>549</t>
  </si>
  <si>
    <t>5AAB512A</t>
  </si>
  <si>
    <t>BCE</t>
  </si>
  <si>
    <t>13082552</t>
  </si>
  <si>
    <t>665</t>
  </si>
  <si>
    <t>5AABA5DA</t>
  </si>
  <si>
    <t>6F</t>
  </si>
  <si>
    <t>9B8</t>
  </si>
  <si>
    <t>9CA</t>
  </si>
  <si>
    <t>19094651</t>
  </si>
  <si>
    <t>861</t>
  </si>
  <si>
    <t>5AABFB79</t>
  </si>
  <si>
    <t>9F2</t>
  </si>
  <si>
    <t>2022</t>
  </si>
  <si>
    <t>170318</t>
  </si>
  <si>
    <t>1150049</t>
  </si>
  <si>
    <t>652</t>
  </si>
  <si>
    <t>5AAC502B</t>
  </si>
  <si>
    <t>793</t>
  </si>
  <si>
    <t>7162447</t>
  </si>
  <si>
    <t>858</t>
  </si>
  <si>
    <t>5AACA528</t>
  </si>
  <si>
    <t>91B</t>
  </si>
  <si>
    <t>13191830</t>
  </si>
  <si>
    <t>776</t>
  </si>
  <si>
    <t>5AACF9F5</t>
  </si>
  <si>
    <t>FFF8</t>
  </si>
  <si>
    <t>A29</t>
  </si>
  <si>
    <t>854</t>
  </si>
  <si>
    <t>76</t>
  </si>
  <si>
    <t>19210208</t>
  </si>
  <si>
    <t>761</t>
  </si>
  <si>
    <t>5AAD4EC5</t>
  </si>
  <si>
    <t>BEB</t>
  </si>
  <si>
    <t>1FF2</t>
  </si>
  <si>
    <t>180318</t>
  </si>
  <si>
    <t>1230130</t>
  </si>
  <si>
    <t>5AADA38A</t>
  </si>
  <si>
    <t>A50</t>
  </si>
  <si>
    <t>164</t>
  </si>
  <si>
    <t>7242508</t>
  </si>
  <si>
    <t>770</t>
  </si>
  <si>
    <t>5AADF860</t>
  </si>
  <si>
    <t>4D</t>
  </si>
  <si>
    <t>5E</t>
  </si>
  <si>
    <t>B3A</t>
  </si>
  <si>
    <t>13263100</t>
  </si>
  <si>
    <t>748</t>
  </si>
  <si>
    <t>5AAE4D1D</t>
  </si>
  <si>
    <t>AF0</t>
  </si>
  <si>
    <t>13E5</t>
  </si>
  <si>
    <t>19275438</t>
  </si>
  <si>
    <t>815</t>
  </si>
  <si>
    <t>5AAEA25E</t>
  </si>
  <si>
    <t>C58</t>
  </si>
  <si>
    <t>46D1</t>
  </si>
  <si>
    <t>190318</t>
  </si>
  <si>
    <t>1313108</t>
  </si>
  <si>
    <t>5AAEF706</t>
  </si>
  <si>
    <t>AFF</t>
  </si>
  <si>
    <t>7325535</t>
  </si>
  <si>
    <t>721</t>
  </si>
  <si>
    <t>5AAF4BE9</t>
  </si>
  <si>
    <t>B60</t>
  </si>
  <si>
    <t>13350033</t>
  </si>
  <si>
    <t>841</t>
  </si>
  <si>
    <t>5AAFAEB2</t>
  </si>
  <si>
    <t>C70</t>
  </si>
  <si>
    <t>823</t>
  </si>
  <si>
    <t>20361331</t>
  </si>
  <si>
    <t>767</t>
  </si>
  <si>
    <t>5AB0594F</t>
  </si>
  <si>
    <t>180</t>
  </si>
  <si>
    <t>200318</t>
  </si>
  <si>
    <t>8443027</t>
  </si>
  <si>
    <t>872</t>
  </si>
  <si>
    <t>5AB0AE07</t>
  </si>
  <si>
    <t>1AA</t>
  </si>
  <si>
    <t>D1A</t>
  </si>
  <si>
    <t>14455426</t>
  </si>
  <si>
    <t>890</t>
  </si>
  <si>
    <t>5AB10327</t>
  </si>
  <si>
    <t>1C8</t>
  </si>
  <si>
    <t>235F</t>
  </si>
  <si>
    <t>20490024</t>
  </si>
  <si>
    <t>774</t>
  </si>
  <si>
    <t>5AB157CE</t>
  </si>
  <si>
    <t>EA5</t>
  </si>
  <si>
    <t>1960</t>
  </si>
  <si>
    <t>168</t>
  </si>
  <si>
    <t>210318</t>
  </si>
  <si>
    <t>2501908</t>
  </si>
  <si>
    <t>824</t>
  </si>
  <si>
    <t>5AB1BAF3</t>
  </si>
  <si>
    <t>17D</t>
  </si>
  <si>
    <t>DE0</t>
  </si>
  <si>
    <t>9531900</t>
  </si>
  <si>
    <t>738</t>
  </si>
  <si>
    <t>5AB20F9E</t>
  </si>
  <si>
    <t>97</t>
  </si>
  <si>
    <t>14B</t>
  </si>
  <si>
    <t>E73</t>
  </si>
  <si>
    <t>158</t>
  </si>
  <si>
    <t>15543100</t>
  </si>
  <si>
    <t>5AB26466</t>
  </si>
  <si>
    <t>137</t>
  </si>
  <si>
    <t>E91</t>
  </si>
  <si>
    <t>18AE</t>
  </si>
  <si>
    <t>21561816</t>
  </si>
  <si>
    <t>615</t>
  </si>
  <si>
    <t>5AB2B95A</t>
  </si>
  <si>
    <t>102</t>
  </si>
  <si>
    <t>E36</t>
  </si>
  <si>
    <t>351</t>
  </si>
  <si>
    <t>220318</t>
  </si>
  <si>
    <t>3584815</t>
  </si>
  <si>
    <t>741</t>
  </si>
  <si>
    <t>5AB30E29</t>
  </si>
  <si>
    <t>CEA</t>
  </si>
  <si>
    <t>10003013</t>
  </si>
  <si>
    <t>709</t>
  </si>
  <si>
    <t>5AB37F89</t>
  </si>
  <si>
    <t>2F</t>
  </si>
  <si>
    <t>FFF2</t>
  </si>
  <si>
    <t>B16</t>
  </si>
  <si>
    <t>1E9</t>
  </si>
  <si>
    <t>18035107</t>
  </si>
  <si>
    <t>5AB3D41C</t>
  </si>
  <si>
    <t>3D</t>
  </si>
  <si>
    <t>D81</t>
  </si>
  <si>
    <t>188C</t>
  </si>
  <si>
    <t>230318</t>
  </si>
  <si>
    <t>50009</t>
  </si>
  <si>
    <t>783</t>
  </si>
  <si>
    <t>5AB3D435</t>
  </si>
  <si>
    <t>5AB428BF</t>
  </si>
  <si>
    <t>BB6</t>
  </si>
  <si>
    <t>C5</t>
  </si>
  <si>
    <t>6061907</t>
  </si>
  <si>
    <t>626</t>
  </si>
  <si>
    <t>5AB47DB1</t>
  </si>
  <si>
    <t>B98</t>
  </si>
  <si>
    <t>12084900</t>
  </si>
  <si>
    <t>664</t>
  </si>
  <si>
    <t>5AB4D26B</t>
  </si>
  <si>
    <t>C1B</t>
  </si>
  <si>
    <t>635</t>
  </si>
  <si>
    <t>18101904</t>
  </si>
  <si>
    <t>843</t>
  </si>
  <si>
    <t>5AB5274B</t>
  </si>
  <si>
    <t>EAB</t>
  </si>
  <si>
    <t>111C</t>
  </si>
  <si>
    <t>240318</t>
  </si>
  <si>
    <t>122502</t>
  </si>
  <si>
    <t>491</t>
  </si>
  <si>
    <t>5AB57C50</t>
  </si>
  <si>
    <t>B6B</t>
  </si>
  <si>
    <t>6150100</t>
  </si>
  <si>
    <t>904</t>
  </si>
  <si>
    <t>5AB5D0FB</t>
  </si>
  <si>
    <t>B93</t>
  </si>
  <si>
    <t>12162598</t>
  </si>
  <si>
    <t>868</t>
  </si>
  <si>
    <t>5AB62620</t>
  </si>
  <si>
    <t>B4E</t>
  </si>
  <si>
    <t>5C7</t>
  </si>
  <si>
    <t>18193097</t>
  </si>
  <si>
    <t>640</t>
  </si>
  <si>
    <t>5AB6263C</t>
  </si>
  <si>
    <t>5AB688EE</t>
  </si>
  <si>
    <t>FFFE</t>
  </si>
  <si>
    <t>AB9</t>
  </si>
  <si>
    <t>16FA</t>
  </si>
  <si>
    <t>250318</t>
  </si>
  <si>
    <t>1204396</t>
  </si>
  <si>
    <t>5AB6DDBE</t>
  </si>
  <si>
    <t>FFE4</t>
  </si>
  <si>
    <t>99C</t>
  </si>
  <si>
    <t>7230100</t>
  </si>
  <si>
    <t>859</t>
  </si>
  <si>
    <t>5AB7327D</t>
  </si>
  <si>
    <t>FFC9</t>
  </si>
  <si>
    <t>921</t>
  </si>
  <si>
    <t>13244900</t>
  </si>
  <si>
    <t>630</t>
  </si>
  <si>
    <t>5AB78745</t>
  </si>
  <si>
    <t>FFB4</t>
  </si>
  <si>
    <t>8F2</t>
  </si>
  <si>
    <t>E26</t>
  </si>
  <si>
    <t>144</t>
  </si>
  <si>
    <t>19262490</t>
  </si>
  <si>
    <t>662</t>
  </si>
  <si>
    <t>5AB7DCCA</t>
  </si>
  <si>
    <t>FF9A</t>
  </si>
  <si>
    <t>912</t>
  </si>
  <si>
    <t>1AD5</t>
  </si>
  <si>
    <t>460</t>
  </si>
  <si>
    <t>260318</t>
  </si>
  <si>
    <t>1311888</t>
  </si>
  <si>
    <t>718</t>
  </si>
  <si>
    <t>5AB88706</t>
  </si>
  <si>
    <t>FF96</t>
  </si>
  <si>
    <t>927</t>
  </si>
  <si>
    <t>13373185</t>
  </si>
  <si>
    <t>852</t>
  </si>
  <si>
    <t>5AB8DBB2</t>
  </si>
  <si>
    <t>FFA6</t>
  </si>
  <si>
    <t>9DF</t>
  </si>
  <si>
    <t>19385483</t>
  </si>
  <si>
    <t>822</t>
  </si>
  <si>
    <t>5AB9306A</t>
  </si>
  <si>
    <t>FFCA</t>
  </si>
  <si>
    <t>A39</t>
  </si>
  <si>
    <t>11D9</t>
  </si>
  <si>
    <t>270318</t>
  </si>
  <si>
    <t>1402582</t>
  </si>
  <si>
    <t>885</t>
  </si>
  <si>
    <t>5AB98521</t>
  </si>
  <si>
    <t>FFF4</t>
  </si>
  <si>
    <t>917</t>
  </si>
  <si>
    <t>7414880</t>
  </si>
  <si>
    <t>5AB9DA1D</t>
  </si>
  <si>
    <t>918</t>
  </si>
  <si>
    <t>101</t>
  </si>
  <si>
    <t>13442478</t>
  </si>
  <si>
    <t>830</t>
  </si>
  <si>
    <t>5ABA2ECF</t>
  </si>
  <si>
    <t>97B</t>
  </si>
  <si>
    <t>1A0C</t>
  </si>
  <si>
    <t>19455409</t>
  </si>
  <si>
    <t>799</t>
  </si>
  <si>
    <t>5ABA8385</t>
  </si>
  <si>
    <t>8D</t>
  </si>
  <si>
    <t>A0F</t>
  </si>
  <si>
    <t>3141</t>
  </si>
  <si>
    <t>280318</t>
  </si>
  <si>
    <t>1470175</t>
  </si>
  <si>
    <t>5ABAD826</t>
  </si>
  <si>
    <t>922</t>
  </si>
  <si>
    <t>112</t>
  </si>
  <si>
    <t>7482474</t>
  </si>
  <si>
    <t>848</t>
  </si>
  <si>
    <t>5ABB2CDC</t>
  </si>
  <si>
    <t>7A</t>
  </si>
  <si>
    <t>F0</t>
  </si>
  <si>
    <t>7D7</t>
  </si>
  <si>
    <t>13493072</t>
  </si>
  <si>
    <t>880</t>
  </si>
  <si>
    <t>5ABB8185</t>
  </si>
  <si>
    <t>114</t>
  </si>
  <si>
    <t>972</t>
  </si>
  <si>
    <t>14EB</t>
  </si>
  <si>
    <t>19510031</t>
  </si>
  <si>
    <t>5ABBE451</t>
  </si>
  <si>
    <t>12C</t>
  </si>
  <si>
    <t>BC4</t>
  </si>
  <si>
    <t>1EB9</t>
  </si>
  <si>
    <t>290318</t>
  </si>
  <si>
    <t>2522869</t>
  </si>
  <si>
    <t>5ABC39D6</t>
  </si>
  <si>
    <t>131</t>
  </si>
  <si>
    <t>86E</t>
  </si>
  <si>
    <t>8572467</t>
  </si>
  <si>
    <t>5ABC8E87</t>
  </si>
  <si>
    <t>FFFFFDB1</t>
  </si>
  <si>
    <t>14583065</t>
  </si>
  <si>
    <t>953</t>
  </si>
  <si>
    <t>5ABCE32B</t>
  </si>
  <si>
    <t>CDA</t>
  </si>
  <si>
    <t>21F6</t>
  </si>
  <si>
    <t>20594864</t>
  </si>
  <si>
    <t>786</t>
  </si>
  <si>
    <t>5ABD382F</t>
  </si>
  <si>
    <t>B59</t>
  </si>
  <si>
    <t>1AC3</t>
  </si>
  <si>
    <t>300318</t>
  </si>
  <si>
    <t>3023009</t>
  </si>
  <si>
    <t>896</t>
  </si>
  <si>
    <t>5ABD8CDF</t>
  </si>
  <si>
    <t>170</t>
  </si>
  <si>
    <t>9E4</t>
  </si>
  <si>
    <t>9041900</t>
  </si>
  <si>
    <t>805</t>
  </si>
  <si>
    <t>5ABDE1D7</t>
  </si>
  <si>
    <t>16F</t>
  </si>
  <si>
    <t>9CC</t>
  </si>
  <si>
    <t>15062658</t>
  </si>
  <si>
    <t>693</t>
  </si>
  <si>
    <t>5ABE36B9</t>
  </si>
  <si>
    <t>19E</t>
  </si>
  <si>
    <t>B39</t>
  </si>
  <si>
    <t>225F</t>
  </si>
  <si>
    <t>21090100</t>
  </si>
  <si>
    <t>866</t>
  </si>
  <si>
    <t>5ABE8B85</t>
  </si>
  <si>
    <t>1B3</t>
  </si>
  <si>
    <t>B51</t>
  </si>
  <si>
    <t>1810</t>
  </si>
  <si>
    <t>310318</t>
  </si>
  <si>
    <t>3103056</t>
  </si>
  <si>
    <t>794</t>
  </si>
  <si>
    <t>5ABEE03C</t>
  </si>
  <si>
    <t>1C5</t>
  </si>
  <si>
    <t>9D4</t>
  </si>
  <si>
    <t>9115455</t>
  </si>
  <si>
    <t>5ABF34F1</t>
  </si>
  <si>
    <t>1D3</t>
  </si>
  <si>
    <t>99D</t>
  </si>
  <si>
    <t>15131900</t>
  </si>
  <si>
    <t>733</t>
  </si>
  <si>
    <t>5ABF899F</t>
  </si>
  <si>
    <t>C9</t>
  </si>
  <si>
    <t>1FA</t>
  </si>
  <si>
    <t>D39</t>
  </si>
  <si>
    <t>3F6B</t>
  </si>
  <si>
    <t>21143050</t>
  </si>
  <si>
    <t>883</t>
  </si>
  <si>
    <t>5ABFDE54</t>
  </si>
  <si>
    <t>D0</t>
  </si>
  <si>
    <t>217</t>
  </si>
  <si>
    <t>1876</t>
  </si>
  <si>
    <t>25FE</t>
  </si>
  <si>
    <t>10418</t>
  </si>
  <si>
    <t>3160049</t>
  </si>
  <si>
    <t>958</t>
  </si>
  <si>
    <t>5AC03306</t>
  </si>
  <si>
    <t>1EB</t>
  </si>
  <si>
    <t>9172447</t>
  </si>
  <si>
    <t>886</t>
  </si>
  <si>
    <t>5AC087B7</t>
  </si>
  <si>
    <t>1F0</t>
  </si>
  <si>
    <t>976</t>
  </si>
  <si>
    <t>15183045</t>
  </si>
  <si>
    <t>831</t>
  </si>
  <si>
    <t>5AC1323E</t>
  </si>
  <si>
    <t>1D4</t>
  </si>
  <si>
    <t>A92</t>
  </si>
  <si>
    <t>105A</t>
  </si>
  <si>
    <t>153</t>
  </si>
  <si>
    <t>20418</t>
  </si>
  <si>
    <t>3261842</t>
  </si>
  <si>
    <t>686</t>
  </si>
  <si>
    <t>5AC186F0</t>
  </si>
  <si>
    <t>1B6</t>
  </si>
  <si>
    <t>95B</t>
  </si>
  <si>
    <t>9280100</t>
  </si>
  <si>
    <t>521</t>
  </si>
  <si>
    <t>5AC1DBCC</t>
  </si>
  <si>
    <t>986</t>
  </si>
  <si>
    <t>15293038</t>
  </si>
  <si>
    <t>605</t>
  </si>
  <si>
    <t>5AC230A2</t>
  </si>
  <si>
    <t>1B0</t>
  </si>
  <si>
    <t>B71</t>
  </si>
  <si>
    <t>3629</t>
  </si>
  <si>
    <t>21313037</t>
  </si>
  <si>
    <t>855</t>
  </si>
  <si>
    <t>5AC28558</t>
  </si>
  <si>
    <t>190</t>
  </si>
  <si>
    <t>B22</t>
  </si>
  <si>
    <t>2FF6</t>
  </si>
  <si>
    <t>30418</t>
  </si>
  <si>
    <t>3331935</t>
  </si>
  <si>
    <t>726</t>
  </si>
  <si>
    <t>5AC2DA17</t>
  </si>
  <si>
    <t>176</t>
  </si>
  <si>
    <t>9BB</t>
  </si>
  <si>
    <t>9343133</t>
  </si>
  <si>
    <t>5AC32F05</t>
  </si>
  <si>
    <t>9A</t>
  </si>
  <si>
    <t>15C</t>
  </si>
  <si>
    <t>940</t>
  </si>
  <si>
    <t>15370032</t>
  </si>
  <si>
    <t>5AC383AF</t>
  </si>
  <si>
    <t>14E</t>
  </si>
  <si>
    <t>B9B</t>
  </si>
  <si>
    <t>259F</t>
  </si>
  <si>
    <t>21381830</t>
  </si>
  <si>
    <t>785</t>
  </si>
  <si>
    <t>5AC3D8E7</t>
  </si>
  <si>
    <t>93</t>
  </si>
  <si>
    <t>C30</t>
  </si>
  <si>
    <t>201C</t>
  </si>
  <si>
    <t>40418</t>
  </si>
  <si>
    <t>3421828</t>
  </si>
  <si>
    <t>745</t>
  </si>
  <si>
    <t>5AC43BCD</t>
  </si>
  <si>
    <t>8F</t>
  </si>
  <si>
    <t>135</t>
  </si>
  <si>
    <t>99B</t>
  </si>
  <si>
    <t>10433526</t>
  </si>
  <si>
    <t>905</t>
  </si>
  <si>
    <t>5AC4F503</t>
  </si>
  <si>
    <t>117</t>
  </si>
  <si>
    <t>BBE</t>
  </si>
  <si>
    <t>2CB0</t>
  </si>
  <si>
    <t>23541600</t>
  </si>
  <si>
    <t>901</t>
  </si>
  <si>
    <t>5AC54A05</t>
  </si>
  <si>
    <t>E8</t>
  </si>
  <si>
    <t>9F4</t>
  </si>
  <si>
    <t>34E</t>
  </si>
  <si>
    <t>50418</t>
  </si>
  <si>
    <t>5564821</t>
  </si>
  <si>
    <t>727</t>
  </si>
  <si>
    <t>5AC59F43</t>
  </si>
  <si>
    <t>ACF</t>
  </si>
  <si>
    <t>12003019</t>
  </si>
  <si>
    <t>5AC5F3F3</t>
  </si>
  <si>
    <t>9F0</t>
  </si>
  <si>
    <t>67E</t>
  </si>
  <si>
    <t>18015931</t>
  </si>
  <si>
    <t>5AC64983</t>
  </si>
  <si>
    <t>8B</t>
  </si>
  <si>
    <t>AFA</t>
  </si>
  <si>
    <t>25EA</t>
  </si>
  <si>
    <t>60418</t>
  </si>
  <si>
    <t>70016</t>
  </si>
  <si>
    <t>810</t>
  </si>
  <si>
    <t>5AC649AE</t>
  </si>
  <si>
    <t>5AC69E8A</t>
  </si>
  <si>
    <t>AC1</t>
  </si>
  <si>
    <t>241</t>
  </si>
  <si>
    <t>6095414</t>
  </si>
  <si>
    <t>694</t>
  </si>
  <si>
    <t>5AC6F3DA</t>
  </si>
  <si>
    <t>4F</t>
  </si>
  <si>
    <t>9B6</t>
  </si>
  <si>
    <t>12133012</t>
  </si>
  <si>
    <t>5AC7487E</t>
  </si>
  <si>
    <t>A78</t>
  </si>
  <si>
    <t>945</t>
  </si>
  <si>
    <t>18144908</t>
  </si>
  <si>
    <t>5AC748A3</t>
  </si>
  <si>
    <t>110318</t>
  </si>
  <si>
    <t>5334100</t>
  </si>
  <si>
    <t>828</t>
  </si>
  <si>
    <t>5AA44F3D</t>
  </si>
  <si>
    <t>7120109</t>
  </si>
  <si>
    <t>806</t>
  </si>
  <si>
    <t>5AA46649</t>
  </si>
  <si>
    <t>8133331</t>
  </si>
  <si>
    <t>871</t>
  </si>
  <si>
    <t>5AA474B5</t>
  </si>
  <si>
    <t>9145030</t>
  </si>
  <si>
    <t>829</t>
  </si>
  <si>
    <t>5AA48312</t>
  </si>
  <si>
    <t>10161809</t>
  </si>
  <si>
    <t>691</t>
  </si>
  <si>
    <t>5AA4917A</t>
  </si>
  <si>
    <t>11171609</t>
  </si>
  <si>
    <t>5AA49FC4</t>
  </si>
  <si>
    <t>12192708</t>
  </si>
  <si>
    <t>833</t>
  </si>
  <si>
    <t>5AA4AE57</t>
  </si>
  <si>
    <t>13224430</t>
  </si>
  <si>
    <t>743</t>
  </si>
  <si>
    <t>5AA4BD2C</t>
  </si>
  <si>
    <t>14240330</t>
  </si>
  <si>
    <t>887</t>
  </si>
  <si>
    <t>5AA4CB8B</t>
  </si>
  <si>
    <t>15245630</t>
  </si>
  <si>
    <t>5AA4D9D0</t>
  </si>
  <si>
    <t>21272130</t>
  </si>
  <si>
    <t>-105</t>
  </si>
  <si>
    <t>5AA52EC1</t>
  </si>
  <si>
    <t>3302500</t>
  </si>
  <si>
    <t>780</t>
  </si>
  <si>
    <t>9322775</t>
  </si>
  <si>
    <t>964</t>
  </si>
  <si>
    <t>5AA62DAD</t>
  </si>
  <si>
    <t>5AA68267</t>
  </si>
  <si>
    <t>5AA6D711</t>
  </si>
  <si>
    <t>5AA72BBD</t>
  </si>
  <si>
    <t>5AA78067</t>
  </si>
  <si>
    <t>5AA7E327</t>
  </si>
  <si>
    <t>5AA8384F</t>
  </si>
  <si>
    <t>5AA88D03</t>
  </si>
  <si>
    <t>5AA8E1C9</t>
  </si>
  <si>
    <t>5AA99A6D</t>
  </si>
  <si>
    <t>5AA9EF2B</t>
  </si>
  <si>
    <t>5AAA9889</t>
  </si>
  <si>
    <t>5AAAED97</t>
  </si>
  <si>
    <t>5AAB5152</t>
  </si>
  <si>
    <t>5AABA603</t>
  </si>
  <si>
    <t>5AABFB9D</t>
  </si>
  <si>
    <t>5AAC5051</t>
  </si>
  <si>
    <t>5AACA55F</t>
  </si>
  <si>
    <t>5AACFA26</t>
  </si>
  <si>
    <t>5AAD4EFE</t>
  </si>
  <si>
    <t>5AADA3B1</t>
  </si>
  <si>
    <t>5AADF88F</t>
  </si>
  <si>
    <t>5AAE4D43</t>
  </si>
  <si>
    <t>5AAEA27C</t>
  </si>
  <si>
    <t>5AAEF730</t>
  </si>
  <si>
    <t>5AAF4C0D</t>
  </si>
  <si>
    <t>5AAFAEC6</t>
  </si>
  <si>
    <t>5AB05977</t>
  </si>
  <si>
    <t>5AB0AE2B</t>
  </si>
  <si>
    <t>5AB10345</t>
  </si>
  <si>
    <t>5AB157F4</t>
  </si>
  <si>
    <t>5AB1BB18</t>
  </si>
  <si>
    <t>5AB20FC0</t>
  </si>
  <si>
    <t>5AB2648B</t>
  </si>
  <si>
    <t>5AB2B981</t>
  </si>
  <si>
    <t>5AB30E47</t>
  </si>
  <si>
    <t>5AB37F90</t>
  </si>
  <si>
    <t>5AB428E4</t>
  </si>
  <si>
    <t>5AB47DDA</t>
  </si>
  <si>
    <t>5AB4D294</t>
  </si>
  <si>
    <t>5AB52772</t>
  </si>
  <si>
    <t>5AB57C6E</t>
  </si>
  <si>
    <t>5AB5D123</t>
  </si>
  <si>
    <t>5AB688F5</t>
  </si>
  <si>
    <t>5AB6DDDE</t>
  </si>
  <si>
    <t>5AB732AA</t>
  </si>
  <si>
    <t>5AB7876A</t>
  </si>
  <si>
    <t>5AB7DCF0</t>
  </si>
  <si>
    <t>5AB88725</t>
  </si>
  <si>
    <t>5AB8DBD8</t>
  </si>
  <si>
    <t>5AB93093</t>
  </si>
  <si>
    <t>5AB98546</t>
  </si>
  <si>
    <t>5AB9DA42</t>
  </si>
  <si>
    <t>5ABA2EFB</t>
  </si>
  <si>
    <t>5ABA839F</t>
  </si>
  <si>
    <t>5ABAD852</t>
  </si>
  <si>
    <t>5ABB2CF4</t>
  </si>
  <si>
    <t>5ABB81AD</t>
  </si>
  <si>
    <t>5ABBE476</t>
  </si>
  <si>
    <t>5ABC39FE</t>
  </si>
  <si>
    <t>5ABC8EA0</t>
  </si>
  <si>
    <t>5ABCE34E</t>
  </si>
  <si>
    <t>5ABD384F</t>
  </si>
  <si>
    <t>5ABD8D1C</t>
  </si>
  <si>
    <t>5ABDE1FC</t>
  </si>
  <si>
    <t>5ABE36F6</t>
  </si>
  <si>
    <t>5ABE8BB0</t>
  </si>
  <si>
    <t>5ABEE064</t>
  </si>
  <si>
    <t>5ABF3518</t>
  </si>
  <si>
    <t>5ABF89C0</t>
  </si>
  <si>
    <t>5ABFDE7A</t>
  </si>
  <si>
    <t>5AC0332E</t>
  </si>
  <si>
    <t>5AC087D0</t>
  </si>
  <si>
    <t>5AC13264</t>
  </si>
  <si>
    <t>5AC1872A</t>
  </si>
  <si>
    <t>5AC1DBE4</t>
  </si>
  <si>
    <t>5AC230BC</t>
  </si>
  <si>
    <t>5AC28589</t>
  </si>
  <si>
    <t>5AC2DA31</t>
  </si>
  <si>
    <t>5AC32F26</t>
  </si>
  <si>
    <t>5AC383D4</t>
  </si>
  <si>
    <t>5AC3D924</t>
  </si>
  <si>
    <t>5AC43BE1</t>
  </si>
  <si>
    <t>5AC4F532</t>
  </si>
  <si>
    <t>5AC54A2A</t>
  </si>
  <si>
    <t>5AC59F68</t>
  </si>
  <si>
    <t>5AC5F421</t>
  </si>
  <si>
    <t>5AC69EBC</t>
  </si>
  <si>
    <t>5AC6F3F4</t>
  </si>
  <si>
    <t>5AC79D5D</t>
  </si>
  <si>
    <t>E2C</t>
  </si>
  <si>
    <t>26EA</t>
  </si>
  <si>
    <t>70418</t>
  </si>
  <si>
    <t>165430</t>
  </si>
  <si>
    <t>5AC79D80</t>
  </si>
  <si>
    <t>5AC7F214</t>
  </si>
  <si>
    <t>668</t>
  </si>
  <si>
    <t>1BE</t>
  </si>
  <si>
    <t>6182507</t>
  </si>
  <si>
    <t>948</t>
  </si>
  <si>
    <t>5AC7F23B</t>
  </si>
  <si>
    <t>5AC846E4</t>
  </si>
  <si>
    <t>8C2</t>
  </si>
  <si>
    <t>12201906</t>
  </si>
  <si>
    <t>5AC8470D</t>
  </si>
  <si>
    <t>5AC8A9C0</t>
  </si>
  <si>
    <t>C17</t>
  </si>
  <si>
    <t>E21</t>
  </si>
  <si>
    <t>19220104</t>
  </si>
  <si>
    <t>5AC8A9E3</t>
  </si>
  <si>
    <t>5AC8FE74</t>
  </si>
  <si>
    <t>D9</t>
  </si>
  <si>
    <t>E9C</t>
  </si>
  <si>
    <t>5990</t>
  </si>
  <si>
    <t>80418</t>
  </si>
  <si>
    <t>1233102</t>
  </si>
  <si>
    <t>845</t>
  </si>
  <si>
    <t>5AC8FE9D</t>
  </si>
  <si>
    <t>5AC9B730</t>
  </si>
  <si>
    <t>BE5</t>
  </si>
  <si>
    <t>14313198</t>
  </si>
  <si>
    <t>5AC9B74E</t>
  </si>
  <si>
    <t>5ACA0C5D</t>
  </si>
  <si>
    <t>1B94</t>
  </si>
  <si>
    <t>20350196</t>
  </si>
  <si>
    <t>666</t>
  </si>
  <si>
    <t>5ACA0C80</t>
  </si>
  <si>
    <t>5ACA6F3E</t>
  </si>
  <si>
    <t>C84</t>
  </si>
  <si>
    <t>1D84</t>
  </si>
  <si>
    <t>90418</t>
  </si>
  <si>
    <t>3365200</t>
  </si>
  <si>
    <t>5ACA6F5E</t>
  </si>
  <si>
    <t>5ACAC4FC</t>
  </si>
  <si>
    <t>FFFF</t>
  </si>
  <si>
    <t>9425600</t>
  </si>
  <si>
    <t>632</t>
  </si>
  <si>
    <t>5ACAC52A</t>
  </si>
  <si>
    <t>5ACB19BF</t>
  </si>
  <si>
    <t>FFD8</t>
  </si>
  <si>
    <t>D16</t>
  </si>
  <si>
    <t>15442490</t>
  </si>
  <si>
    <t>832</t>
  </si>
  <si>
    <t>5ACB19E3</t>
  </si>
  <si>
    <t>5ACB6E9A</t>
  </si>
  <si>
    <t>E55</t>
  </si>
  <si>
    <t>20B8</t>
  </si>
  <si>
    <t>21463090</t>
  </si>
  <si>
    <t>717</t>
  </si>
  <si>
    <t>5ACB6EC1</t>
  </si>
  <si>
    <t>5ACBD1BA</t>
  </si>
  <si>
    <t>889</t>
  </si>
  <si>
    <t>100418</t>
  </si>
  <si>
    <t>4492500</t>
  </si>
  <si>
    <t>5ACBD1DF</t>
  </si>
  <si>
    <t>5ACC268C</t>
  </si>
  <si>
    <t>FFF7</t>
  </si>
  <si>
    <t>10511900</t>
  </si>
  <si>
    <t>768</t>
  </si>
  <si>
    <t>5ACC26B1</t>
  </si>
  <si>
    <t>5ACC7B78</t>
  </si>
  <si>
    <t>FFFB</t>
  </si>
  <si>
    <t>E3D</t>
  </si>
  <si>
    <t>1A4</t>
  </si>
  <si>
    <t>16532083</t>
  </si>
  <si>
    <t>795</t>
  </si>
  <si>
    <t>5ACC7B8B</t>
  </si>
  <si>
    <t>5ACCDE3C</t>
  </si>
  <si>
    <t>231C</t>
  </si>
  <si>
    <t>23550100</t>
  </si>
  <si>
    <t>846</t>
  </si>
  <si>
    <t>5ACCDE5F</t>
  </si>
  <si>
    <t>5ACD334D</t>
  </si>
  <si>
    <t>3A</t>
  </si>
  <si>
    <t>1E</t>
  </si>
  <si>
    <t>FE9</t>
  </si>
  <si>
    <t>45A</t>
  </si>
  <si>
    <t>110418</t>
  </si>
  <si>
    <t>5580179</t>
  </si>
  <si>
    <t>755</t>
  </si>
  <si>
    <t>5ACD3374</t>
  </si>
  <si>
    <t>5ACD9623</t>
  </si>
  <si>
    <t>12593100</t>
  </si>
  <si>
    <t>5ACD963D</t>
  </si>
  <si>
    <t>5ACDEBAD</t>
  </si>
  <si>
    <t>A0A</t>
  </si>
  <si>
    <t>19050075</t>
  </si>
  <si>
    <t>5ACDEBE7</t>
  </si>
  <si>
    <t>5ACE40BE</t>
  </si>
  <si>
    <t>117D</t>
  </si>
  <si>
    <t>4F0A</t>
  </si>
  <si>
    <t>120418</t>
  </si>
  <si>
    <t>1075500</t>
  </si>
  <si>
    <t>5ACE40F5</t>
  </si>
  <si>
    <t>5ACE9616</t>
  </si>
  <si>
    <t>1028</t>
  </si>
  <si>
    <t>7114900</t>
  </si>
  <si>
    <t>645</t>
  </si>
  <si>
    <t>5ACE963F</t>
  </si>
  <si>
    <t>5ACEEACA</t>
  </si>
  <si>
    <t>F0C</t>
  </si>
  <si>
    <t>13130070</t>
  </si>
  <si>
    <t>821</t>
  </si>
  <si>
    <t>5ACEEAE7</t>
  </si>
  <si>
    <t>5ACF9559</t>
  </si>
  <si>
    <t>FE0</t>
  </si>
  <si>
    <t>1467</t>
  </si>
  <si>
    <t>130418</t>
  </si>
  <si>
    <t>1204667</t>
  </si>
  <si>
    <t>5ACF9579</t>
  </si>
  <si>
    <t>5ACFEA27</t>
  </si>
  <si>
    <t>A0</t>
  </si>
  <si>
    <t>7223065</t>
  </si>
  <si>
    <t>708</t>
  </si>
  <si>
    <t>5ACFEA41</t>
  </si>
  <si>
    <t>5AD03EFE</t>
  </si>
  <si>
    <t>E69</t>
  </si>
  <si>
    <t>13243063</t>
  </si>
  <si>
    <t>813</t>
  </si>
  <si>
    <t>5AD03F19</t>
  </si>
  <si>
    <t>5AD0A24B</t>
  </si>
  <si>
    <t>1A7C</t>
  </si>
  <si>
    <t>20282500</t>
  </si>
  <si>
    <t>5AD0A273</t>
  </si>
  <si>
    <t>5AD0F7AF</t>
  </si>
  <si>
    <t>129D</t>
  </si>
  <si>
    <t>3DC0</t>
  </si>
  <si>
    <t>140418</t>
  </si>
  <si>
    <t>2323059</t>
  </si>
  <si>
    <t>925</t>
  </si>
  <si>
    <t>5AD0F7C9</t>
  </si>
  <si>
    <t>5AD14CD1</t>
  </si>
  <si>
    <t>89</t>
  </si>
  <si>
    <t>E54</t>
  </si>
  <si>
    <t>8360100</t>
  </si>
  <si>
    <t>801</t>
  </si>
  <si>
    <t>5AD14CFB</t>
  </si>
  <si>
    <t>5AD1AF9B</t>
  </si>
  <si>
    <t>1136</t>
  </si>
  <si>
    <t>15370158</t>
  </si>
  <si>
    <t>881</t>
  </si>
  <si>
    <t>5AD1AFA8</t>
  </si>
  <si>
    <t>5AD20545</t>
  </si>
  <si>
    <t>1B</t>
  </si>
  <si>
    <t>175E</t>
  </si>
  <si>
    <t>21425500</t>
  </si>
  <si>
    <t>5AD20569</t>
  </si>
  <si>
    <t>5AD25A23</t>
  </si>
  <si>
    <t>3B</t>
  </si>
  <si>
    <t>1277</t>
  </si>
  <si>
    <t>BAF</t>
  </si>
  <si>
    <t>150418</t>
  </si>
  <si>
    <t>3450052</t>
  </si>
  <si>
    <t>800</t>
  </si>
  <si>
    <t>5AD25A47</t>
  </si>
  <si>
    <t>5AD2AF21</t>
  </si>
  <si>
    <t>1260</t>
  </si>
  <si>
    <t>9473051</t>
  </si>
  <si>
    <t>5AD2AF3D</t>
  </si>
  <si>
    <t>5AD303DA</t>
  </si>
  <si>
    <t>D</t>
  </si>
  <si>
    <t>FF87</t>
  </si>
  <si>
    <t>12AE</t>
  </si>
  <si>
    <t>141</t>
  </si>
  <si>
    <t>15491900</t>
  </si>
  <si>
    <t>751</t>
  </si>
  <si>
    <t>5AD30409</t>
  </si>
  <si>
    <t>5AD35934</t>
  </si>
  <si>
    <t>FF6A</t>
  </si>
  <si>
    <t>140B</t>
  </si>
  <si>
    <t>428E</t>
  </si>
  <si>
    <t>21532447</t>
  </si>
  <si>
    <t>819</t>
  </si>
  <si>
    <t>5AD3595F</t>
  </si>
  <si>
    <t>5AD3ADFA</t>
  </si>
  <si>
    <t>18B1</t>
  </si>
  <si>
    <t>160418</t>
  </si>
  <si>
    <t>3550046</t>
  </si>
  <si>
    <t>818</t>
  </si>
  <si>
    <t>5AD3AE1F</t>
  </si>
  <si>
    <t>5AD402AB</t>
  </si>
  <si>
    <t>FFFA</t>
  </si>
  <si>
    <t>11B7</t>
  </si>
  <si>
    <t>9562444</t>
  </si>
  <si>
    <t>5AD402D3</t>
  </si>
  <si>
    <t>5AD45778</t>
  </si>
  <si>
    <t>123D</t>
  </si>
  <si>
    <t>15580042</t>
  </si>
  <si>
    <t>5AD45793</t>
  </si>
  <si>
    <t>5AD4BA37</t>
  </si>
  <si>
    <t>2D</t>
  </si>
  <si>
    <t>1297</t>
  </si>
  <si>
    <t>1DA9</t>
  </si>
  <si>
    <t>22593100</t>
  </si>
  <si>
    <t>737</t>
  </si>
  <si>
    <t>5AD4BA5D</t>
  </si>
  <si>
    <t>5AD50FA1</t>
  </si>
  <si>
    <t>1301</t>
  </si>
  <si>
    <t>1799</t>
  </si>
  <si>
    <t>170418</t>
  </si>
  <si>
    <t>5035439</t>
  </si>
  <si>
    <t>789</t>
  </si>
  <si>
    <t>5AD50FC5</t>
  </si>
  <si>
    <t>5AD56465</t>
  </si>
  <si>
    <t>FFCC</t>
  </si>
  <si>
    <t>1240</t>
  </si>
  <si>
    <t>11055500</t>
  </si>
  <si>
    <t>740</t>
  </si>
  <si>
    <t>5AD5649D</t>
  </si>
  <si>
    <t>5AD5B92A</t>
  </si>
  <si>
    <t>FFCB</t>
  </si>
  <si>
    <t>486</t>
  </si>
  <si>
    <t>17071835</t>
  </si>
  <si>
    <t>728</t>
  </si>
  <si>
    <t>5AD5B951</t>
  </si>
  <si>
    <t>5AD6C596</t>
  </si>
  <si>
    <t>FFE5</t>
  </si>
  <si>
    <t>180418</t>
  </si>
  <si>
    <t>12123030</t>
  </si>
  <si>
    <t>764</t>
  </si>
  <si>
    <t>5AD6C5B9</t>
  </si>
  <si>
    <t>5AD71A9B</t>
  </si>
  <si>
    <t>1269</t>
  </si>
  <si>
    <t>C25</t>
  </si>
  <si>
    <t>18152528</t>
  </si>
  <si>
    <t>807</t>
  </si>
  <si>
    <t>5AD71AC8</t>
  </si>
  <si>
    <t>5AD76F87</t>
  </si>
  <si>
    <t>1391</t>
  </si>
  <si>
    <t>3205</t>
  </si>
  <si>
    <t>190418</t>
  </si>
  <si>
    <t>175426</t>
  </si>
  <si>
    <t>5AD76FBD</t>
  </si>
  <si>
    <t>5AD7C44B</t>
  </si>
  <si>
    <t>3F0</t>
  </si>
  <si>
    <t>6192425</t>
  </si>
  <si>
    <t>803</t>
  </si>
  <si>
    <t>5AD7C477</t>
  </si>
  <si>
    <t>5AD81914</t>
  </si>
  <si>
    <t>1204</t>
  </si>
  <si>
    <t>12210008</t>
  </si>
  <si>
    <t>756</t>
  </si>
  <si>
    <t>5AD81937</t>
  </si>
  <si>
    <t>5AD86DC1</t>
  </si>
  <si>
    <t>4C</t>
  </si>
  <si>
    <t>1272</t>
  </si>
  <si>
    <t>173</t>
  </si>
  <si>
    <t>18222621</t>
  </si>
  <si>
    <t>739</t>
  </si>
  <si>
    <t>5AD86DED</t>
  </si>
  <si>
    <t>5AD8C275</t>
  </si>
  <si>
    <t>14D5</t>
  </si>
  <si>
    <t>64B4</t>
  </si>
  <si>
    <t>200418</t>
  </si>
  <si>
    <t>235429</t>
  </si>
  <si>
    <t>5AD8C2A5</t>
  </si>
  <si>
    <t>5AD917B9</t>
  </si>
  <si>
    <t>11F4</t>
  </si>
  <si>
    <t>5F8</t>
  </si>
  <si>
    <t>6273018</t>
  </si>
  <si>
    <t>752</t>
  </si>
  <si>
    <t>5AD917DD</t>
  </si>
  <si>
    <t>5AD97AA0</t>
  </si>
  <si>
    <t>5F</t>
  </si>
  <si>
    <t>1130</t>
  </si>
  <si>
    <t>13290206</t>
  </si>
  <si>
    <t>913</t>
  </si>
  <si>
    <t>5AD97AA9</t>
  </si>
  <si>
    <t>5AD9D01B</t>
  </si>
  <si>
    <t>1221</t>
  </si>
  <si>
    <t>1DCB</t>
  </si>
  <si>
    <t>19340015</t>
  </si>
  <si>
    <t>5AD9D033</t>
  </si>
  <si>
    <t>5ADA25BB</t>
  </si>
  <si>
    <t>C3</t>
  </si>
  <si>
    <t>210418</t>
  </si>
  <si>
    <t>1395413</t>
  </si>
  <si>
    <t>5ADA25F5</t>
  </si>
  <si>
    <t>5ADA7B12</t>
  </si>
  <si>
    <t>10E4</t>
  </si>
  <si>
    <t>7433011</t>
  </si>
  <si>
    <t>5ADA7B2D</t>
  </si>
  <si>
    <t>5ADACFB8</t>
  </si>
  <si>
    <t>13450010</t>
  </si>
  <si>
    <t>5ADACFE7</t>
  </si>
  <si>
    <t>5ADB2497</t>
  </si>
  <si>
    <t>10B2</t>
  </si>
  <si>
    <t>1539</t>
  </si>
  <si>
    <t>19465508</t>
  </si>
  <si>
    <t>790</t>
  </si>
  <si>
    <t>5ADB24BA</t>
  </si>
  <si>
    <t>5ADB7A1D</t>
  </si>
  <si>
    <t>11AC</t>
  </si>
  <si>
    <t>2EFB</t>
  </si>
  <si>
    <t>220418</t>
  </si>
  <si>
    <t>1520200</t>
  </si>
  <si>
    <t>773</t>
  </si>
  <si>
    <t>5ADB7A4D</t>
  </si>
  <si>
    <t>5ADBCF72</t>
  </si>
  <si>
    <t>1043</t>
  </si>
  <si>
    <t>7562100</t>
  </si>
  <si>
    <t>714</t>
  </si>
  <si>
    <t>5ADBCFB0</t>
  </si>
  <si>
    <t>5ADC24B2</t>
  </si>
  <si>
    <t>9D</t>
  </si>
  <si>
    <t>13593103</t>
  </si>
  <si>
    <t>5ADC24CE</t>
  </si>
  <si>
    <t>5ADC7958</t>
  </si>
  <si>
    <t>11A7</t>
  </si>
  <si>
    <t>1E40</t>
  </si>
  <si>
    <t>20004902</t>
  </si>
  <si>
    <t>5ADC797C</t>
  </si>
  <si>
    <t>5ADCCE40</t>
  </si>
  <si>
    <t>11CF</t>
  </si>
  <si>
    <t>1A12</t>
  </si>
  <si>
    <t>230418</t>
  </si>
  <si>
    <t>2030100</t>
  </si>
  <si>
    <t>711</t>
  </si>
  <si>
    <t>5ADCCE60</t>
  </si>
  <si>
    <t>5ADD8712</t>
  </si>
  <si>
    <t>FFA9</t>
  </si>
  <si>
    <t>15113096</t>
  </si>
  <si>
    <t>808</t>
  </si>
  <si>
    <t>5ADD872E</t>
  </si>
  <si>
    <t>5ADDDBED</t>
  </si>
  <si>
    <t>1A</t>
  </si>
  <si>
    <t>FFB1</t>
  </si>
  <si>
    <t>1431</t>
  </si>
  <si>
    <t>5481</t>
  </si>
  <si>
    <t>21134895</t>
  </si>
  <si>
    <t>5ADDDC18</t>
  </si>
  <si>
    <t>5ADE30BF</t>
  </si>
  <si>
    <t>FFA0</t>
  </si>
  <si>
    <t>13DC</t>
  </si>
  <si>
    <t>1C32</t>
  </si>
  <si>
    <t>240418</t>
  </si>
  <si>
    <t>3155500</t>
  </si>
  <si>
    <t>792</t>
  </si>
  <si>
    <t>5ADE30F6</t>
  </si>
  <si>
    <t>5ADE8596</t>
  </si>
  <si>
    <t>FF83</t>
  </si>
  <si>
    <t>132D</t>
  </si>
  <si>
    <t>9173091</t>
  </si>
  <si>
    <t>5ADE85B6</t>
  </si>
  <si>
    <t>5ADEE852</t>
  </si>
  <si>
    <t>FF7A</t>
  </si>
  <si>
    <t>1326</t>
  </si>
  <si>
    <t>EC</t>
  </si>
  <si>
    <t>16183189</t>
  </si>
  <si>
    <t>754</t>
  </si>
  <si>
    <t>5ADEE863</t>
  </si>
  <si>
    <t>5ADF927A</t>
  </si>
  <si>
    <t>FFB0</t>
  </si>
  <si>
    <t>1403</t>
  </si>
  <si>
    <t>DF5</t>
  </si>
  <si>
    <t>171</t>
  </si>
  <si>
    <t>250418</t>
  </si>
  <si>
    <t>4245700</t>
  </si>
  <si>
    <t>5ADF92A4</t>
  </si>
  <si>
    <t>5ADFE72E</t>
  </si>
  <si>
    <t>10263100</t>
  </si>
  <si>
    <t>561</t>
  </si>
  <si>
    <t>5ADFE762</t>
  </si>
  <si>
    <t>5AE03BFF</t>
  </si>
  <si>
    <t>1380</t>
  </si>
  <si>
    <t>16280083</t>
  </si>
  <si>
    <t>5AE03C1C</t>
  </si>
  <si>
    <t>5AE090A7</t>
  </si>
  <si>
    <t>3E32</t>
  </si>
  <si>
    <t>22291881</t>
  </si>
  <si>
    <t>699</t>
  </si>
  <si>
    <t>5AE090CA</t>
  </si>
  <si>
    <t>5AE0E562</t>
  </si>
  <si>
    <t>2169</t>
  </si>
  <si>
    <t>260418</t>
  </si>
  <si>
    <t>4305479</t>
  </si>
  <si>
    <t>498</t>
  </si>
  <si>
    <t>5AE0E58A</t>
  </si>
  <si>
    <t>5AE13A13</t>
  </si>
  <si>
    <t>1450</t>
  </si>
  <si>
    <t>10321077</t>
  </si>
  <si>
    <t>5AE13A36</t>
  </si>
  <si>
    <t>5AE18EBE</t>
  </si>
  <si>
    <t>14A8</t>
  </si>
  <si>
    <t>16333076</t>
  </si>
  <si>
    <t>5AE18EE6</t>
  </si>
  <si>
    <t>5AE1E37E</t>
  </si>
  <si>
    <t>6D9D</t>
  </si>
  <si>
    <t>22352409</t>
  </si>
  <si>
    <t>734</t>
  </si>
  <si>
    <t>5AE1E3B7</t>
  </si>
  <si>
    <t>5AE238E1</t>
  </si>
  <si>
    <t>1473</t>
  </si>
  <si>
    <t>270418</t>
  </si>
  <si>
    <t>4392409</t>
  </si>
  <si>
    <t>816</t>
  </si>
  <si>
    <t>5AE23907</t>
  </si>
  <si>
    <t>5AE28DAA</t>
  </si>
  <si>
    <t>10411830</t>
  </si>
  <si>
    <t>930</t>
  </si>
  <si>
    <t>5AE28DD9</t>
  </si>
  <si>
    <t>5AE2E267</t>
  </si>
  <si>
    <t>13A5</t>
  </si>
  <si>
    <t>2F6</t>
  </si>
  <si>
    <t>16430100</t>
  </si>
  <si>
    <t>657</t>
  </si>
  <si>
    <t>5AE2E2A0</t>
  </si>
  <si>
    <t>5AE3373F</t>
  </si>
  <si>
    <t>15B8</t>
  </si>
  <si>
    <t>4452</t>
  </si>
  <si>
    <t>22443067</t>
  </si>
  <si>
    <t>811</t>
  </si>
  <si>
    <t>5AE3375A</t>
  </si>
  <si>
    <t>5AE39A29</t>
  </si>
  <si>
    <t>3F</t>
  </si>
  <si>
    <t>149A</t>
  </si>
  <si>
    <t>88D</t>
  </si>
  <si>
    <t>280418</t>
  </si>
  <si>
    <t>5461965</t>
  </si>
  <si>
    <t>5AE39A37</t>
  </si>
  <si>
    <t>5AE3EEC2</t>
  </si>
  <si>
    <t>11473063</t>
  </si>
  <si>
    <t>825</t>
  </si>
  <si>
    <t>5AE3EEDE</t>
  </si>
  <si>
    <t>5AE4436B</t>
  </si>
  <si>
    <t>1420</t>
  </si>
  <si>
    <t>7A6</t>
  </si>
  <si>
    <t>17485461</t>
  </si>
  <si>
    <t>5AE44392</t>
  </si>
  <si>
    <t>5AE498A5</t>
  </si>
  <si>
    <t>1447</t>
  </si>
  <si>
    <t>D5D</t>
  </si>
  <si>
    <t>23523009</t>
  </si>
  <si>
    <t>5AE498C9</t>
  </si>
  <si>
    <t>5AE4EE23</t>
  </si>
  <si>
    <t>2C</t>
  </si>
  <si>
    <t>FFEE</t>
  </si>
  <si>
    <t>1464</t>
  </si>
  <si>
    <t>34F</t>
  </si>
  <si>
    <t>290418</t>
  </si>
  <si>
    <t>5573058</t>
  </si>
  <si>
    <t>707</t>
  </si>
  <si>
    <t>5AE4EE56</t>
  </si>
  <si>
    <t>5AE550F2</t>
  </si>
  <si>
    <t>FFFC</t>
  </si>
  <si>
    <t>FF4F</t>
  </si>
  <si>
    <t>12585556</t>
  </si>
  <si>
    <t>725</t>
  </si>
  <si>
    <t>5AE5511B</t>
  </si>
  <si>
    <t>5AE5A5A7</t>
  </si>
  <si>
    <t>FF8A</t>
  </si>
  <si>
    <t>14EF</t>
  </si>
  <si>
    <t>4B0</t>
  </si>
  <si>
    <t>19001900</t>
  </si>
  <si>
    <t>655</t>
  </si>
  <si>
    <t>5AE5A5CE</t>
  </si>
  <si>
    <t>5AE5FA89</t>
  </si>
  <si>
    <t>2767</t>
  </si>
  <si>
    <t>300418</t>
  </si>
  <si>
    <t>1022453</t>
  </si>
  <si>
    <t>840</t>
  </si>
  <si>
    <t>5AE5FAAC</t>
  </si>
  <si>
    <t>5AE6A5C6</t>
  </si>
  <si>
    <t>1459</t>
  </si>
  <si>
    <t>13130049</t>
  </si>
  <si>
    <t>5AE6A5E8</t>
  </si>
  <si>
    <t>5AE6FB52</t>
  </si>
  <si>
    <t>197A</t>
  </si>
  <si>
    <t>19180047</t>
  </si>
  <si>
    <t>5AE6FB74</t>
  </si>
  <si>
    <t>5AE74FFF</t>
  </si>
  <si>
    <t>CF</t>
  </si>
  <si>
    <t>1B6B</t>
  </si>
  <si>
    <t>10518</t>
  </si>
  <si>
    <t>1192500</t>
  </si>
  <si>
    <t>894</t>
  </si>
  <si>
    <t>5AE75028</t>
  </si>
  <si>
    <t>5AE7A4B7</t>
  </si>
  <si>
    <t>1504</t>
  </si>
  <si>
    <t>1CE</t>
  </si>
  <si>
    <t>7204844</t>
  </si>
  <si>
    <t>5AE7A4DC</t>
  </si>
  <si>
    <t>5AE7F998</t>
  </si>
  <si>
    <t>FE1</t>
  </si>
  <si>
    <t>13230042</t>
  </si>
  <si>
    <t>966</t>
  </si>
  <si>
    <t>5AE7F9C0</t>
  </si>
  <si>
    <t>5AE84E4A</t>
  </si>
  <si>
    <t>75</t>
  </si>
  <si>
    <t>DF</t>
  </si>
  <si>
    <t>168C</t>
  </si>
  <si>
    <t>1F2E</t>
  </si>
  <si>
    <t>19241840</t>
  </si>
  <si>
    <t>5AE84E6E</t>
  </si>
  <si>
    <t>5AE8A37A</t>
  </si>
  <si>
    <t>E9</t>
  </si>
  <si>
    <t>1B04</t>
  </si>
  <si>
    <t>4E2B</t>
  </si>
  <si>
    <t>20518</t>
  </si>
  <si>
    <t>1274839</t>
  </si>
  <si>
    <t>877</t>
  </si>
  <si>
    <t>5AE8A3A0</t>
  </si>
  <si>
    <t>5AE8F865</t>
  </si>
  <si>
    <t>C4</t>
  </si>
  <si>
    <t>1503</t>
  </si>
  <si>
    <t>2B9</t>
  </si>
  <si>
    <t>7300236</t>
  </si>
  <si>
    <t>5AE8F886</t>
  </si>
  <si>
    <t>5AE94D25</t>
  </si>
  <si>
    <t>1226</t>
  </si>
  <si>
    <t>13313035</t>
  </si>
  <si>
    <t>5AE94D3E</t>
  </si>
  <si>
    <t>5AE9A1CA</t>
  </si>
  <si>
    <t>160E</t>
  </si>
  <si>
    <t>2108</t>
  </si>
  <si>
    <t>19325433</t>
  </si>
  <si>
    <t>5AE9A1F2</t>
  </si>
  <si>
    <t>5AE9F6B1</t>
  </si>
  <si>
    <t>17DF</t>
  </si>
  <si>
    <t>471F</t>
  </si>
  <si>
    <t>30518</t>
  </si>
  <si>
    <t>1350031</t>
  </si>
  <si>
    <t>5AE9F6D0</t>
  </si>
  <si>
    <t>5AEA5967</t>
  </si>
  <si>
    <t>8A</t>
  </si>
  <si>
    <t>8361900</t>
  </si>
  <si>
    <t>5AEA598E</t>
  </si>
  <si>
    <t>5AEAAE3E</t>
  </si>
  <si>
    <t>143C</t>
  </si>
  <si>
    <t>14381827</t>
  </si>
  <si>
    <t>797</t>
  </si>
  <si>
    <t>5AEAAE66</t>
  </si>
  <si>
    <t>5AEB0320</t>
  </si>
  <si>
    <t>94</t>
  </si>
  <si>
    <t>193B</t>
  </si>
  <si>
    <t>20404900</t>
  </si>
  <si>
    <t>747</t>
  </si>
  <si>
    <t>5AEB035D</t>
  </si>
  <si>
    <t>5AEB660C</t>
  </si>
  <si>
    <t>1536</t>
  </si>
  <si>
    <t>1622</t>
  </si>
  <si>
    <t>40518</t>
  </si>
  <si>
    <t>3423100</t>
  </si>
  <si>
    <t>820</t>
  </si>
  <si>
    <t>5AEB6633</t>
  </si>
  <si>
    <t>5AEBBABE</t>
  </si>
  <si>
    <t>14A7</t>
  </si>
  <si>
    <t>9432222</t>
  </si>
  <si>
    <t>5AEBBAC6</t>
  </si>
  <si>
    <t>5AEC0F4E</t>
  </si>
  <si>
    <t>99</t>
  </si>
  <si>
    <t>1512</t>
  </si>
  <si>
    <t>15443019</t>
  </si>
  <si>
    <t>5AEC0F6A</t>
  </si>
  <si>
    <t>5AEC6463</t>
  </si>
  <si>
    <t>1689</t>
  </si>
  <si>
    <t>21480100</t>
  </si>
  <si>
    <t>735</t>
  </si>
  <si>
    <t>5AEC649D</t>
  </si>
  <si>
    <t>5AECB99E</t>
  </si>
  <si>
    <t>1596</t>
  </si>
  <si>
    <t>2944</t>
  </si>
  <si>
    <t>50518</t>
  </si>
  <si>
    <t>3513100</t>
  </si>
  <si>
    <t>5AECB9CF</t>
  </si>
  <si>
    <t>5AED0E8C</t>
  </si>
  <si>
    <t>1334</t>
  </si>
  <si>
    <t>9533014</t>
  </si>
  <si>
    <t>5AED0EA6</t>
  </si>
  <si>
    <t>5AED6344</t>
  </si>
  <si>
    <t>E7</t>
  </si>
  <si>
    <t>15550012</t>
  </si>
  <si>
    <t>5AED6360</t>
  </si>
  <si>
    <t>5AEDB80D</t>
  </si>
  <si>
    <t>1573</t>
  </si>
  <si>
    <t>2E3F</t>
  </si>
  <si>
    <t>21571900</t>
  </si>
  <si>
    <t>5AEDB84B</t>
  </si>
  <si>
    <t>5AEE0CE7</t>
  </si>
  <si>
    <t>1938</t>
  </si>
  <si>
    <t>60518</t>
  </si>
  <si>
    <t>3585409</t>
  </si>
  <si>
    <t>5AEE0D0A</t>
  </si>
  <si>
    <t>5AEE61AF</t>
  </si>
  <si>
    <t>10003107</t>
  </si>
  <si>
    <t>836</t>
  </si>
  <si>
    <t>5AEE61CB</t>
  </si>
  <si>
    <t>5AEEB65A</t>
  </si>
  <si>
    <t>9E</t>
  </si>
  <si>
    <t>14F5</t>
  </si>
  <si>
    <t>1B4</t>
  </si>
  <si>
    <t>16015430</t>
  </si>
  <si>
    <t>863</t>
  </si>
  <si>
    <t>5AEEB67E</t>
  </si>
  <si>
    <t>5AEF0B12</t>
  </si>
  <si>
    <t>19EB</t>
  </si>
  <si>
    <t>22032503</t>
  </si>
  <si>
    <t>5AEF0B39</t>
  </si>
  <si>
    <t>5AEF6E23</t>
  </si>
  <si>
    <t>1695</t>
  </si>
  <si>
    <t>148D</t>
  </si>
  <si>
    <t>70518</t>
  </si>
  <si>
    <t>5060100</t>
  </si>
  <si>
    <t>5AEF6E45</t>
  </si>
  <si>
    <t>5AEFD0E0</t>
  </si>
  <si>
    <t>1519</t>
  </si>
  <si>
    <t>12070299</t>
  </si>
  <si>
    <t>597</t>
  </si>
  <si>
    <t>5AEFD0F3</t>
  </si>
  <si>
    <t>5AF025E5</t>
  </si>
  <si>
    <t>B5B</t>
  </si>
  <si>
    <t>18100097</t>
  </si>
  <si>
    <t>5AF02605</t>
  </si>
  <si>
    <t>5AF07BAB</t>
  </si>
  <si>
    <t>2991</t>
  </si>
  <si>
    <t>80518</t>
  </si>
  <si>
    <t>160017</t>
  </si>
  <si>
    <t>5AF07BCC</t>
  </si>
  <si>
    <t>5AF0D0F0</t>
  </si>
  <si>
    <t>15DF</t>
  </si>
  <si>
    <t>603</t>
  </si>
  <si>
    <t>428</t>
  </si>
  <si>
    <t>6195593</t>
  </si>
  <si>
    <t>5AF0D118</t>
  </si>
  <si>
    <t>5AF12608</t>
  </si>
  <si>
    <t>1634</t>
  </si>
  <si>
    <t>12230100</t>
  </si>
  <si>
    <t>842</t>
  </si>
  <si>
    <t>5AF12631</t>
  </si>
  <si>
    <t>5AF1D0D4</t>
  </si>
  <si>
    <t>17F6</t>
  </si>
  <si>
    <t>1F52</t>
  </si>
  <si>
    <t>90518</t>
  </si>
  <si>
    <t>315488</t>
  </si>
  <si>
    <t>5AF1D107</t>
  </si>
  <si>
    <t>5AF2259E</t>
  </si>
  <si>
    <t>17B7</t>
  </si>
  <si>
    <t>5BB</t>
  </si>
  <si>
    <t>6333100</t>
  </si>
  <si>
    <t>766</t>
  </si>
  <si>
    <t>5AF225C7</t>
  </si>
  <si>
    <t>5AF27A80</t>
  </si>
  <si>
    <t>1776</t>
  </si>
  <si>
    <t>12353184</t>
  </si>
  <si>
    <t>5AF27AA0</t>
  </si>
  <si>
    <t>5AF2CF35</t>
  </si>
  <si>
    <t>17AD</t>
  </si>
  <si>
    <t>E71</t>
  </si>
  <si>
    <t>18371882</t>
  </si>
  <si>
    <t>588</t>
  </si>
  <si>
    <t>5AF2CF6B</t>
  </si>
  <si>
    <t>5AF32497</t>
  </si>
  <si>
    <t>1887</t>
  </si>
  <si>
    <t>38C8</t>
  </si>
  <si>
    <t>100518</t>
  </si>
  <si>
    <t>411881</t>
  </si>
  <si>
    <t>5AF324BB</t>
  </si>
  <si>
    <t>5AF3797B</t>
  </si>
  <si>
    <t>1D</t>
  </si>
  <si>
    <t>176C</t>
  </si>
  <si>
    <t>6435500</t>
  </si>
  <si>
    <t>713</t>
  </si>
  <si>
    <t>5AF379B7</t>
  </si>
  <si>
    <t>5AF3CE79</t>
  </si>
  <si>
    <t>17A8</t>
  </si>
  <si>
    <t>12460077</t>
  </si>
  <si>
    <t>870</t>
  </si>
  <si>
    <t>5AF3CE95</t>
  </si>
  <si>
    <t>5AF42335</t>
  </si>
  <si>
    <t>1802</t>
  </si>
  <si>
    <t>C74</t>
  </si>
  <si>
    <t>18474900</t>
  </si>
  <si>
    <t>696</t>
  </si>
  <si>
    <t>5AF42361</t>
  </si>
  <si>
    <t>5AF47843</t>
  </si>
  <si>
    <t>18CC</t>
  </si>
  <si>
    <t>377D</t>
  </si>
  <si>
    <t>110518</t>
  </si>
  <si>
    <t>503073</t>
  </si>
  <si>
    <t>5AF47863</t>
  </si>
  <si>
    <t>5AF4CCEE</t>
  </si>
  <si>
    <t>1712</t>
  </si>
  <si>
    <t>715</t>
  </si>
  <si>
    <t>6515471</t>
  </si>
  <si>
    <t>812</t>
  </si>
  <si>
    <t>5AF4CD17</t>
  </si>
  <si>
    <t>5AF52226</t>
  </si>
  <si>
    <t>1729</t>
  </si>
  <si>
    <t>12552800</t>
  </si>
  <si>
    <t>5AF5224C</t>
  </si>
  <si>
    <t>5AF576D7</t>
  </si>
  <si>
    <t>1762</t>
  </si>
  <si>
    <t>1582</t>
  </si>
  <si>
    <t>18564867</t>
  </si>
  <si>
    <t>5AF576FD</t>
  </si>
  <si>
    <t>5AF5CC16</t>
  </si>
  <si>
    <t>1871</t>
  </si>
  <si>
    <t>3B19</t>
  </si>
  <si>
    <t>120518</t>
  </si>
  <si>
    <t>1003065</t>
  </si>
  <si>
    <t>5AF5CC3B</t>
  </si>
  <si>
    <t>5AF6769B</t>
  </si>
  <si>
    <t>BF</t>
  </si>
  <si>
    <t>13080061</t>
  </si>
  <si>
    <t>891</t>
  </si>
  <si>
    <t>5AF676BD</t>
  </si>
  <si>
    <t>5AF6CB49</t>
  </si>
  <si>
    <t>25FA</t>
  </si>
  <si>
    <t>19092560</t>
  </si>
  <si>
    <t>5AF6CB72</t>
  </si>
  <si>
    <t>5AF7201F</t>
  </si>
  <si>
    <t>7C</t>
  </si>
  <si>
    <t>F7</t>
  </si>
  <si>
    <t>19AB</t>
  </si>
  <si>
    <t>3AE5</t>
  </si>
  <si>
    <t>130518</t>
  </si>
  <si>
    <t>1111858</t>
  </si>
  <si>
    <t>867</t>
  </si>
  <si>
    <t>5AF72043</t>
  </si>
  <si>
    <t>5AF774CB</t>
  </si>
  <si>
    <t>7D</t>
  </si>
  <si>
    <t>FB</t>
  </si>
  <si>
    <t>1671</t>
  </si>
  <si>
    <t>5E9</t>
  </si>
  <si>
    <t>7123156</t>
  </si>
  <si>
    <t>932</t>
  </si>
  <si>
    <t>5AF774EC</t>
  </si>
  <si>
    <t>5AF7C977</t>
  </si>
  <si>
    <t>7E</t>
  </si>
  <si>
    <t>F9</t>
  </si>
  <si>
    <t>1610</t>
  </si>
  <si>
    <t>13135431</t>
  </si>
  <si>
    <t>5AF7C99F</t>
  </si>
  <si>
    <t>5AF81E28</t>
  </si>
  <si>
    <t>82</t>
  </si>
  <si>
    <t>104</t>
  </si>
  <si>
    <t>182F</t>
  </si>
  <si>
    <t>226C</t>
  </si>
  <si>
    <t>179</t>
  </si>
  <si>
    <t>19150030</t>
  </si>
  <si>
    <t>906</t>
  </si>
  <si>
    <t>5AF81E41</t>
  </si>
  <si>
    <t>5AF872CC</t>
  </si>
  <si>
    <t>10C</t>
  </si>
  <si>
    <t>228C</t>
  </si>
  <si>
    <t>140518</t>
  </si>
  <si>
    <t>1162509</t>
  </si>
  <si>
    <t>879</t>
  </si>
  <si>
    <t>5AF872F5</t>
  </si>
  <si>
    <t>5AF8C887</t>
  </si>
  <si>
    <t>17DC</t>
  </si>
  <si>
    <t>3B4</t>
  </si>
  <si>
    <t>100</t>
  </si>
  <si>
    <t>7220109</t>
  </si>
  <si>
    <t>5AF8C8A5</t>
  </si>
  <si>
    <t>5AF91D45</t>
  </si>
  <si>
    <t>11F</t>
  </si>
  <si>
    <t>1731</t>
  </si>
  <si>
    <t>70180</t>
  </si>
  <si>
    <t>13233009</t>
  </si>
  <si>
    <t>5AF91D5F</t>
  </si>
  <si>
    <t>5AF98036</t>
  </si>
  <si>
    <t>118</t>
  </si>
  <si>
    <t>1906</t>
  </si>
  <si>
    <t>2A7C</t>
  </si>
  <si>
    <t>20255532</t>
  </si>
  <si>
    <t>834</t>
  </si>
  <si>
    <t>5AF98060</t>
  </si>
  <si>
    <t>5AFA2AD0</t>
  </si>
  <si>
    <t>1797</t>
  </si>
  <si>
    <t>E4</t>
  </si>
  <si>
    <t>80180</t>
  </si>
  <si>
    <t>8335409</t>
  </si>
  <si>
    <t>683</t>
  </si>
  <si>
    <t>5AFA2AFF</t>
  </si>
  <si>
    <t>5AFA7F98</t>
  </si>
  <si>
    <t>16EF</t>
  </si>
  <si>
    <t>150518</t>
  </si>
  <si>
    <t>14353109</t>
  </si>
  <si>
    <t>5AFA7FBF</t>
  </si>
  <si>
    <t>5AFAD4A1</t>
  </si>
  <si>
    <t>14C</t>
  </si>
  <si>
    <t>190C</t>
  </si>
  <si>
    <t>4EDA</t>
  </si>
  <si>
    <t>20381831</t>
  </si>
  <si>
    <t>5AFAD4C7</t>
  </si>
  <si>
    <t>5AFB2994</t>
  </si>
  <si>
    <t>165</t>
  </si>
  <si>
    <t>1AAC</t>
  </si>
  <si>
    <t>4604</t>
  </si>
  <si>
    <t>160518</t>
  </si>
  <si>
    <t>2404930</t>
  </si>
  <si>
    <t>5AFB29BE</t>
  </si>
  <si>
    <t>5AFB7E7E</t>
  </si>
  <si>
    <t>152</t>
  </si>
  <si>
    <t>15B9</t>
  </si>
  <si>
    <t>90180</t>
  </si>
  <si>
    <t>8430009</t>
  </si>
  <si>
    <t>897</t>
  </si>
  <si>
    <t>5AFB7EA1</t>
  </si>
  <si>
    <t>5AFBD32F</t>
  </si>
  <si>
    <t>149</t>
  </si>
  <si>
    <t>126E</t>
  </si>
  <si>
    <t>14442409</t>
  </si>
  <si>
    <t>946</t>
  </si>
  <si>
    <t>5AFBD355</t>
  </si>
  <si>
    <t>5AFC27F0</t>
  </si>
  <si>
    <t>9C</t>
  </si>
  <si>
    <t>1E79</t>
  </si>
  <si>
    <t>2921</t>
  </si>
  <si>
    <t>20460008</t>
  </si>
  <si>
    <t>5AFC2815</t>
  </si>
  <si>
    <t>5AFD79C1</t>
  </si>
  <si>
    <t>16D</t>
  </si>
  <si>
    <t>2CEA</t>
  </si>
  <si>
    <t>3D2C</t>
  </si>
  <si>
    <t>170518</t>
  </si>
  <si>
    <t>20472431</t>
  </si>
  <si>
    <t>971</t>
  </si>
  <si>
    <t>5AFD79E9</t>
  </si>
  <si>
    <t>5AFECC01</t>
  </si>
  <si>
    <t>1B29</t>
  </si>
  <si>
    <t>180518</t>
  </si>
  <si>
    <t>20503029</t>
  </si>
  <si>
    <t>703</t>
  </si>
  <si>
    <t>5AFECC23</t>
  </si>
  <si>
    <t>5B016FAB</t>
  </si>
  <si>
    <t>7F</t>
  </si>
  <si>
    <t>F1</t>
  </si>
  <si>
    <t>1BE3</t>
  </si>
  <si>
    <t>3A9C</t>
  </si>
  <si>
    <t>200518</t>
  </si>
  <si>
    <t>20533130</t>
  </si>
  <si>
    <t>5B016FD8</t>
  </si>
  <si>
    <t>5B041448</t>
  </si>
  <si>
    <t>1A57</t>
  </si>
  <si>
    <t>13C0</t>
  </si>
  <si>
    <t>220518</t>
  </si>
  <si>
    <t>21002530</t>
  </si>
  <si>
    <t>499</t>
  </si>
  <si>
    <t>5B041476</t>
  </si>
  <si>
    <t>5B056684</t>
  </si>
  <si>
    <t>19F1</t>
  </si>
  <si>
    <t>1EBC</t>
  </si>
  <si>
    <t>230518</t>
  </si>
  <si>
    <t>21032430</t>
  </si>
  <si>
    <t>705</t>
  </si>
  <si>
    <t>5B0566A9</t>
  </si>
  <si>
    <t>5B06B8C8</t>
  </si>
  <si>
    <t>1A2A</t>
  </si>
  <si>
    <t>1994</t>
  </si>
  <si>
    <t>240518</t>
  </si>
  <si>
    <t>21063400</t>
  </si>
  <si>
    <t>5B06B8E7</t>
  </si>
  <si>
    <t>5B080AD2</t>
  </si>
  <si>
    <t>1E4A</t>
  </si>
  <si>
    <t>1F02</t>
  </si>
  <si>
    <t>110180</t>
  </si>
  <si>
    <t>21090009</t>
  </si>
  <si>
    <t>5B080AFA</t>
  </si>
  <si>
    <t>5B095CEC</t>
  </si>
  <si>
    <t>90</t>
  </si>
  <si>
    <t>148</t>
  </si>
  <si>
    <t>1D62</t>
  </si>
  <si>
    <t>5B7C</t>
  </si>
  <si>
    <t>260518</t>
  </si>
  <si>
    <t>21113030</t>
  </si>
  <si>
    <t>5B095D10</t>
  </si>
  <si>
    <t>5B0AAF40</t>
  </si>
  <si>
    <t>1D92</t>
  </si>
  <si>
    <t>3AC7</t>
  </si>
  <si>
    <t>270518</t>
  </si>
  <si>
    <t>21150030</t>
  </si>
  <si>
    <t>5B0AAF62</t>
  </si>
  <si>
    <t>5B0C0185</t>
  </si>
  <si>
    <t>19F2</t>
  </si>
  <si>
    <t>28AB</t>
  </si>
  <si>
    <t>280518</t>
  </si>
  <si>
    <t>21183031</t>
  </si>
  <si>
    <t>5B0C01B4</t>
  </si>
  <si>
    <t>5B0D61F2</t>
  </si>
  <si>
    <t>2B</t>
  </si>
  <si>
    <t>FFE0</t>
  </si>
  <si>
    <t>1AEB</t>
  </si>
  <si>
    <t>27A9</t>
  </si>
  <si>
    <t>290518</t>
  </si>
  <si>
    <t>22222530</t>
  </si>
  <si>
    <t>779</t>
  </si>
  <si>
    <t>5B0D622F</t>
  </si>
  <si>
    <t>5B0EB3D5</t>
  </si>
  <si>
    <t>1B88</t>
  </si>
  <si>
    <t>3DB3</t>
  </si>
  <si>
    <t>300518</t>
  </si>
  <si>
    <t>22233130</t>
  </si>
  <si>
    <t>5B0EB3F1</t>
  </si>
  <si>
    <t>Temperature Reference</t>
  </si>
  <si>
    <t>Temperature (°C)</t>
  </si>
  <si>
    <r>
      <t>PAR       (mmolm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</si>
  <si>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Tilt Angle (degrees)</t>
  </si>
  <si>
    <t>GPS Longitude (degrees)</t>
  </si>
  <si>
    <t>GPS Latitude (degrees)</t>
  </si>
  <si>
    <t>GPS Fix Time</t>
  </si>
  <si>
    <t>Time to Fix (Seconds)</t>
  </si>
  <si>
    <t>Max Tilt Angle (degrees)</t>
  </si>
  <si>
    <t>Unit Time</t>
  </si>
  <si>
    <t>Unit Time at GPS Fix</t>
  </si>
  <si>
    <t>Difference between Unit Clock and GPS Time (seconds)</t>
  </si>
  <si>
    <t>10 Bar Pressure Sensor (m)</t>
  </si>
  <si>
    <t>3 Bar Pressure Sensor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</si>
</sst>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\ h:mm:ss"/>
    <numFmt numFmtId="165" formatCode="0.000"/>
    <numFmt numFmtId="166" formatCode="0.0"/>
    <numFmt numFmtId="167" formatCode="0.00000E+00"/>
    <numFmt numFmtId="168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6" fillId="0" borderId="10" xfId="0" applyFont="1" applyBorder="1"/>
    <xf numFmtId="164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0" fillId="0" borderId="10" xfId="0" applyBorder="1"/>
    <xf numFmtId="49" fontId="0" fillId="0" borderId="10" xfId="0" applyNumberFormat="1" applyBorder="1"/>
    <xf numFmtId="165" fontId="0" fillId="0" borderId="0" xfId="0" applyNumberFormat="1"/>
    <xf numFmtId="167" fontId="18" fillId="0" borderId="0" xfId="0" applyNumberFormat="1" applyFont="1" applyAlignment="1">
      <alignment horizontal="center" vertical="top"/>
    </xf>
    <xf numFmtId="0" fontId="0" fillId="0" borderId="10" xfId="0" applyBorder="1" applyAlignment="1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8" fontId="16" fillId="0" borderId="10" xfId="0" applyNumberFormat="1" applyFont="1" applyBorder="1" applyAlignment="1">
      <alignment horizontal="center" wrapText="1"/>
    </xf>
    <xf numFmtId="168" fontId="0" fillId="0" borderId="10" xfId="0" applyNumberFormat="1" applyBorder="1"/>
    <xf numFmtId="168" fontId="0" fillId="0" borderId="0" xfId="0" applyNumberFormat="1"/>
    <xf numFmtId="1" fontId="16" fillId="0" borderId="10" xfId="0" applyNumberFormat="1" applyFont="1" applyBorder="1" applyAlignment="1">
      <alignment horizontal="center" wrapText="1"/>
    </xf>
    <xf numFmtId="1" fontId="0" fillId="0" borderId="10" xfId="0" applyNumberForma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Bottom Temp and Pressure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271965381114395E-2"/>
          <c:y val="9.5566939420412444E-2"/>
          <c:w val="0.86708742503911684"/>
          <c:h val="0.84753551446912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Bottom!$B$1</c:f>
              <c:strCache>
                <c:ptCount val="1"/>
                <c:pt idx="0">
                  <c:v>10 Bar Pressure Sensor (m)</c:v>
                </c:pt>
              </c:strCache>
            </c:strRef>
          </c:tx>
          <c:marker>
            <c:symbol val="none"/>
          </c:marker>
          <c:xVal>
            <c:numRef>
              <c:f>Bottom!$A$2:$A$957</c:f>
              <c:numCache>
                <c:formatCode>m/d/yy\ h:mm:ss</c:formatCode>
                <c:ptCount val="956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</c:numCache>
            </c:numRef>
          </c:xVal>
          <c:yVal>
            <c:numRef>
              <c:f>Bottom!$B$2:$B$957</c:f>
              <c:numCache>
                <c:formatCode>0.000</c:formatCode>
                <c:ptCount val="956"/>
                <c:pt idx="0">
                  <c:v>-67.425537109375</c:v>
                </c:pt>
                <c:pt idx="1">
                  <c:v>-67.6116943359375</c:v>
                </c:pt>
                <c:pt idx="2">
                  <c:v>-67.474365234375</c:v>
                </c:pt>
                <c:pt idx="3">
                  <c:v>-67.3431396484375</c:v>
                </c:pt>
                <c:pt idx="4">
                  <c:v>-67.401123046875</c:v>
                </c:pt>
                <c:pt idx="5">
                  <c:v>-67.742919921875</c:v>
                </c:pt>
                <c:pt idx="6">
                  <c:v>-67.5201416015625</c:v>
                </c:pt>
                <c:pt idx="7">
                  <c:v>-67.5079345703125</c:v>
                </c:pt>
                <c:pt idx="8">
                  <c:v>-67.413330078125</c:v>
                </c:pt>
                <c:pt idx="9">
                  <c:v>-67.852783203125</c:v>
                </c:pt>
                <c:pt idx="10">
                  <c:v>-67.5384521484375</c:v>
                </c:pt>
                <c:pt idx="11">
                  <c:v>-67.5628662109375</c:v>
                </c:pt>
                <c:pt idx="12">
                  <c:v>-67.3431396484375</c:v>
                </c:pt>
                <c:pt idx="13">
                  <c:v>-67.83447265625</c:v>
                </c:pt>
                <c:pt idx="14">
                  <c:v>-67.523193359375</c:v>
                </c:pt>
                <c:pt idx="15">
                  <c:v>-67.7947998046875</c:v>
                </c:pt>
                <c:pt idx="16">
                  <c:v>-67.34619140625</c:v>
                </c:pt>
                <c:pt idx="17">
                  <c:v>-67.864990234375</c:v>
                </c:pt>
                <c:pt idx="18">
                  <c:v>-67.4591064453125</c:v>
                </c:pt>
                <c:pt idx="19">
                  <c:v>-67.4896240234375</c:v>
                </c:pt>
                <c:pt idx="20">
                  <c:v>-67.1478271484375</c:v>
                </c:pt>
                <c:pt idx="21">
                  <c:v>-67.6361083984375</c:v>
                </c:pt>
                <c:pt idx="22">
                  <c:v>-67.4163818359375</c:v>
                </c:pt>
                <c:pt idx="23">
                  <c:v>-67.6055908203125</c:v>
                </c:pt>
                <c:pt idx="24">
                  <c:v>-67.3614501953125</c:v>
                </c:pt>
                <c:pt idx="25">
                  <c:v>-67.626953125</c:v>
                </c:pt>
                <c:pt idx="26">
                  <c:v>-67.46826171875</c:v>
                </c:pt>
                <c:pt idx="27">
                  <c:v>-67.49267578125</c:v>
                </c:pt>
                <c:pt idx="28">
                  <c:v>-67.181396484375</c:v>
                </c:pt>
                <c:pt idx="29">
                  <c:v>-67.3004150390625</c:v>
                </c:pt>
                <c:pt idx="30">
                  <c:v>-67.071533203125</c:v>
                </c:pt>
                <c:pt idx="31">
                  <c:v>-67.218017578125</c:v>
                </c:pt>
                <c:pt idx="32">
                  <c:v>-66.796875</c:v>
                </c:pt>
                <c:pt idx="33">
                  <c:v>-66.595458984375</c:v>
                </c:pt>
                <c:pt idx="34">
                  <c:v>-67.3858642578125</c:v>
                </c:pt>
                <c:pt idx="35">
                  <c:v>-67.34619140625</c:v>
                </c:pt>
                <c:pt idx="36">
                  <c:v>-67.7764892578125</c:v>
                </c:pt>
                <c:pt idx="37">
                  <c:v>-67.7947998046875</c:v>
                </c:pt>
                <c:pt idx="38">
                  <c:v>-67.7337646484375</c:v>
                </c:pt>
                <c:pt idx="39">
                  <c:v>-67.3370361328125</c:v>
                </c:pt>
                <c:pt idx="40">
                  <c:v>-67.7978515625</c:v>
                </c:pt>
                <c:pt idx="41">
                  <c:v>-67.37060546875</c:v>
                </c:pt>
                <c:pt idx="42">
                  <c:v>-67.535400390625</c:v>
                </c:pt>
                <c:pt idx="43">
                  <c:v>-66.9952392578125</c:v>
                </c:pt>
                <c:pt idx="44">
                  <c:v>-67.7581787109375</c:v>
                </c:pt>
                <c:pt idx="45">
                  <c:v>-67.352294921875</c:v>
                </c:pt>
                <c:pt idx="46">
                  <c:v>-67.6849365234375</c:v>
                </c:pt>
                <c:pt idx="47">
                  <c:v>-67.156982421875</c:v>
                </c:pt>
                <c:pt idx="48">
                  <c:v>-68.5760498046875</c:v>
                </c:pt>
                <c:pt idx="49">
                  <c:v>-67.6788330078125</c:v>
                </c:pt>
                <c:pt idx="50">
                  <c:v>-67.6116943359375</c:v>
                </c:pt>
                <c:pt idx="51">
                  <c:v>-67.0867919921875</c:v>
                </c:pt>
                <c:pt idx="52">
                  <c:v>-67.3614501953125</c:v>
                </c:pt>
                <c:pt idx="53">
                  <c:v>-67.523193359375</c:v>
                </c:pt>
                <c:pt idx="54">
                  <c:v>-67.626953125</c:v>
                </c:pt>
                <c:pt idx="55">
                  <c:v>-67.00439453125</c:v>
                </c:pt>
                <c:pt idx="56">
                  <c:v>-67.6300048828125</c:v>
                </c:pt>
                <c:pt idx="57">
                  <c:v>-67.4652099609375</c:v>
                </c:pt>
                <c:pt idx="58">
                  <c:v>-67.8924560546875</c:v>
                </c:pt>
                <c:pt idx="59">
                  <c:v>-67.498779296875</c:v>
                </c:pt>
                <c:pt idx="60">
                  <c:v>-67.4072265625</c:v>
                </c:pt>
                <c:pt idx="61">
                  <c:v>-68.243408203125</c:v>
                </c:pt>
                <c:pt idx="62">
                  <c:v>-67.0196533203125</c:v>
                </c:pt>
                <c:pt idx="63">
                  <c:v>-67.6605224609375</c:v>
                </c:pt>
                <c:pt idx="64">
                  <c:v>-68.1182861328125</c:v>
                </c:pt>
                <c:pt idx="65">
                  <c:v>-68.0572509765625</c:v>
                </c:pt>
                <c:pt idx="66">
                  <c:v>-67.4835205078125</c:v>
                </c:pt>
                <c:pt idx="67">
                  <c:v>-67.7215576171875</c:v>
                </c:pt>
                <c:pt idx="68">
                  <c:v>-67.291259765625</c:v>
                </c:pt>
                <c:pt idx="69">
                  <c:v>-67.7520751953125</c:v>
                </c:pt>
                <c:pt idx="70">
                  <c:v>-67.2454833984375</c:v>
                </c:pt>
                <c:pt idx="71">
                  <c:v>-67.6422119140625</c:v>
                </c:pt>
                <c:pt idx="72">
                  <c:v>-67.1234130859375</c:v>
                </c:pt>
                <c:pt idx="73">
                  <c:v>-67.6544189453125</c:v>
                </c:pt>
                <c:pt idx="74">
                  <c:v>-67.236328125</c:v>
                </c:pt>
                <c:pt idx="75">
                  <c:v>-67.5689697265625</c:v>
                </c:pt>
                <c:pt idx="76">
                  <c:v>-67.2088623046875</c:v>
                </c:pt>
                <c:pt idx="77">
                  <c:v>-67.6300048828125</c:v>
                </c:pt>
                <c:pt idx="78">
                  <c:v>-67.2393798828125</c:v>
                </c:pt>
                <c:pt idx="79">
                  <c:v>-67.5323486328125</c:v>
                </c:pt>
                <c:pt idx="80">
                  <c:v>-67.340087890625</c:v>
                </c:pt>
                <c:pt idx="81">
                  <c:v>-67.7032470703125</c:v>
                </c:pt>
                <c:pt idx="82">
                  <c:v>-67.352294921875</c:v>
                </c:pt>
                <c:pt idx="83">
                  <c:v>-67.4835205078125</c:v>
                </c:pt>
                <c:pt idx="84">
                  <c:v>-67.4102783203125</c:v>
                </c:pt>
                <c:pt idx="85">
                  <c:v>-67.523193359375</c:v>
                </c:pt>
                <c:pt idx="86">
                  <c:v>-67.3736572265625</c:v>
                </c:pt>
                <c:pt idx="87">
                  <c:v>-67.3675537109375</c:v>
                </c:pt>
                <c:pt idx="88">
                  <c:v>-67.6116943359375</c:v>
                </c:pt>
                <c:pt idx="89">
                  <c:v>-67.3797607421875</c:v>
                </c:pt>
                <c:pt idx="90">
                  <c:v>-67.425537109375</c:v>
                </c:pt>
                <c:pt idx="91">
                  <c:v>-67.1905517578125</c:v>
                </c:pt>
                <c:pt idx="92">
                  <c:v>-67.6605224609375</c:v>
                </c:pt>
                <c:pt idx="93">
                  <c:v>-67.1295166015625</c:v>
                </c:pt>
                <c:pt idx="94">
                  <c:v>-67.3187255859375</c:v>
                </c:pt>
                <c:pt idx="95">
                  <c:v>-67.059326171875</c:v>
                </c:pt>
                <c:pt idx="96">
                  <c:v>-67.572021484375</c:v>
                </c:pt>
                <c:pt idx="97">
                  <c:v>-67.3431396484375</c:v>
                </c:pt>
                <c:pt idx="98">
                  <c:v>-67.4835205078125</c:v>
                </c:pt>
                <c:pt idx="99">
                  <c:v>-67.0196533203125</c:v>
                </c:pt>
                <c:pt idx="100">
                  <c:v>-67.913818359375</c:v>
                </c:pt>
                <c:pt idx="101">
                  <c:v>-67.4713134765625</c:v>
                </c:pt>
                <c:pt idx="102">
                  <c:v>-67.547607421875</c:v>
                </c:pt>
                <c:pt idx="103">
                  <c:v>-67.1112060546875</c:v>
                </c:pt>
                <c:pt idx="104">
                  <c:v>-67.8802490234375</c:v>
                </c:pt>
                <c:pt idx="105">
                  <c:v>-67.3553466796875</c:v>
                </c:pt>
                <c:pt idx="106">
                  <c:v>-67.4896240234375</c:v>
                </c:pt>
                <c:pt idx="107">
                  <c:v>-66.9952392578125</c:v>
                </c:pt>
                <c:pt idx="108">
                  <c:v>-67.7093505859375</c:v>
                </c:pt>
                <c:pt idx="109">
                  <c:v>-67.572021484375</c:v>
                </c:pt>
                <c:pt idx="110">
                  <c:v>-67.352294921875</c:v>
                </c:pt>
                <c:pt idx="111">
                  <c:v>-66.6412353515625</c:v>
                </c:pt>
                <c:pt idx="112">
                  <c:v>-67.047119140625</c:v>
                </c:pt>
                <c:pt idx="113">
                  <c:v>-67.4835205078125</c:v>
                </c:pt>
                <c:pt idx="114">
                  <c:v>-67.364501953125</c:v>
                </c:pt>
                <c:pt idx="115">
                  <c:v>-67.333984375</c:v>
                </c:pt>
                <c:pt idx="116">
                  <c:v>-67.8802490234375</c:v>
                </c:pt>
                <c:pt idx="117">
                  <c:v>-67.6849365234375</c:v>
                </c:pt>
                <c:pt idx="118">
                  <c:v>-67.779541015625</c:v>
                </c:pt>
                <c:pt idx="119">
                  <c:v>-67.41943359375</c:v>
                </c:pt>
                <c:pt idx="120">
                  <c:v>-67.5140380859375</c:v>
                </c:pt>
                <c:pt idx="121">
                  <c:v>-67.71240234375</c:v>
                </c:pt>
                <c:pt idx="122">
                  <c:v>-67.3583984375</c:v>
                </c:pt>
                <c:pt idx="123">
                  <c:v>-67.3553466796875</c:v>
                </c:pt>
                <c:pt idx="124">
                  <c:v>-67.44384765625</c:v>
                </c:pt>
                <c:pt idx="125">
                  <c:v>-67.6605224609375</c:v>
                </c:pt>
                <c:pt idx="126">
                  <c:v>-67.4072265625</c:v>
                </c:pt>
                <c:pt idx="127">
                  <c:v>-67.4652099609375</c:v>
                </c:pt>
                <c:pt idx="128">
                  <c:v>-67.3919677734375</c:v>
                </c:pt>
                <c:pt idx="129">
                  <c:v>-67.822265625</c:v>
                </c:pt>
                <c:pt idx="130">
                  <c:v>-67.3858642578125</c:v>
                </c:pt>
                <c:pt idx="131">
                  <c:v>-67.49267578125</c:v>
                </c:pt>
                <c:pt idx="132">
                  <c:v>-67.29736328125</c:v>
                </c:pt>
                <c:pt idx="133">
                  <c:v>-67.6788330078125</c:v>
                </c:pt>
                <c:pt idx="134">
                  <c:v>-67.27294921875</c:v>
                </c:pt>
                <c:pt idx="135">
                  <c:v>-67.462158203125</c:v>
                </c:pt>
                <c:pt idx="136">
                  <c:v>-67.27294921875</c:v>
                </c:pt>
                <c:pt idx="137">
                  <c:v>-67.596435546875</c:v>
                </c:pt>
                <c:pt idx="138">
                  <c:v>-67.1295166015625</c:v>
                </c:pt>
                <c:pt idx="139">
                  <c:v>-67.6727294921875</c:v>
                </c:pt>
                <c:pt idx="140">
                  <c:v>-67.22412109375</c:v>
                </c:pt>
                <c:pt idx="141">
                  <c:v>-67.889404296875</c:v>
                </c:pt>
                <c:pt idx="142">
                  <c:v>-67.0562744140625</c:v>
                </c:pt>
                <c:pt idx="143">
                  <c:v>-67.8009033203125</c:v>
                </c:pt>
                <c:pt idx="144">
                  <c:v>-67.572021484375</c:v>
                </c:pt>
                <c:pt idx="145">
                  <c:v>-67.8314208984375</c:v>
                </c:pt>
                <c:pt idx="146">
                  <c:v>-67.2454833984375</c:v>
                </c:pt>
                <c:pt idx="147">
                  <c:v>-67.4102783203125</c:v>
                </c:pt>
                <c:pt idx="148">
                  <c:v>-67.5262451171875</c:v>
                </c:pt>
                <c:pt idx="149">
                  <c:v>-67.547607421875</c:v>
                </c:pt>
                <c:pt idx="150">
                  <c:v>-67.218017578125</c:v>
                </c:pt>
                <c:pt idx="151">
                  <c:v>-67.3126220703125</c:v>
                </c:pt>
                <c:pt idx="152">
                  <c:v>-67.7032470703125</c:v>
                </c:pt>
                <c:pt idx="153">
                  <c:v>-67.572021484375</c:v>
                </c:pt>
                <c:pt idx="154">
                  <c:v>-67.4652099609375</c:v>
                </c:pt>
                <c:pt idx="155">
                  <c:v>-67.3065185546875</c:v>
                </c:pt>
                <c:pt idx="156">
                  <c:v>-67.9656982421875</c:v>
                </c:pt>
                <c:pt idx="157">
                  <c:v>-67.5323486328125</c:v>
                </c:pt>
                <c:pt idx="158">
                  <c:v>-67.596435546875</c:v>
                </c:pt>
                <c:pt idx="159">
                  <c:v>-67.1661376953125</c:v>
                </c:pt>
                <c:pt idx="160">
                  <c:v>-68.0938720703125</c:v>
                </c:pt>
                <c:pt idx="161">
                  <c:v>-67.6971435546875</c:v>
                </c:pt>
                <c:pt idx="162">
                  <c:v>-67.535400390625</c:v>
                </c:pt>
                <c:pt idx="163">
                  <c:v>-66.9342041015625</c:v>
                </c:pt>
                <c:pt idx="164">
                  <c:v>-67.999267578125</c:v>
                </c:pt>
                <c:pt idx="165">
                  <c:v>-67.3858642578125</c:v>
                </c:pt>
                <c:pt idx="166">
                  <c:v>-67.803955078125</c:v>
                </c:pt>
                <c:pt idx="167">
                  <c:v>-66.925048828125</c:v>
                </c:pt>
                <c:pt idx="168">
                  <c:v>-67.9534912109375</c:v>
                </c:pt>
                <c:pt idx="169">
                  <c:v>-67.626953125</c:v>
                </c:pt>
                <c:pt idx="170">
                  <c:v>-67.7093505859375</c:v>
                </c:pt>
                <c:pt idx="171">
                  <c:v>-67.0013427734375</c:v>
                </c:pt>
                <c:pt idx="172">
                  <c:v>-68.0419921875</c:v>
                </c:pt>
                <c:pt idx="173">
                  <c:v>-67.6788330078125</c:v>
                </c:pt>
                <c:pt idx="174">
                  <c:v>-67.791748046875</c:v>
                </c:pt>
                <c:pt idx="175">
                  <c:v>-67.352294921875</c:v>
                </c:pt>
                <c:pt idx="176">
                  <c:v>-67.7520751953125</c:v>
                </c:pt>
                <c:pt idx="177">
                  <c:v>-67.877197265625</c:v>
                </c:pt>
                <c:pt idx="178">
                  <c:v>-67.572021484375</c:v>
                </c:pt>
                <c:pt idx="179">
                  <c:v>-67.5140380859375</c:v>
                </c:pt>
                <c:pt idx="180">
                  <c:v>-67.5384521484375</c:v>
                </c:pt>
                <c:pt idx="181">
                  <c:v>-67.9931640625</c:v>
                </c:pt>
                <c:pt idx="182">
                  <c:v>-67.388916015625</c:v>
                </c:pt>
                <c:pt idx="183">
                  <c:v>-67.7337646484375</c:v>
                </c:pt>
                <c:pt idx="184">
                  <c:v>-67.4163818359375</c:v>
                </c:pt>
                <c:pt idx="185">
                  <c:v>-67.95654296875</c:v>
                </c:pt>
                <c:pt idx="186">
                  <c:v>-67.2454833984375</c:v>
                </c:pt>
                <c:pt idx="187">
                  <c:v>-67.7825927734375</c:v>
                </c:pt>
                <c:pt idx="188">
                  <c:v>-67.3736572265625</c:v>
                </c:pt>
                <c:pt idx="189">
                  <c:v>-67.938232421875</c:v>
                </c:pt>
                <c:pt idx="190">
                  <c:v>-67.2607421875</c:v>
                </c:pt>
                <c:pt idx="191">
                  <c:v>-67.8070068359375</c:v>
                </c:pt>
                <c:pt idx="192">
                  <c:v>-67.449951171875</c:v>
                </c:pt>
                <c:pt idx="193">
                  <c:v>-67.7764892578125</c:v>
                </c:pt>
                <c:pt idx="194">
                  <c:v>-67.2149658203125</c:v>
                </c:pt>
                <c:pt idx="195">
                  <c:v>-67.67578125</c:v>
                </c:pt>
                <c:pt idx="196">
                  <c:v>-67.4896240234375</c:v>
                </c:pt>
                <c:pt idx="197">
                  <c:v>-67.7459716796875</c:v>
                </c:pt>
                <c:pt idx="198">
                  <c:v>-67.095947265625</c:v>
                </c:pt>
                <c:pt idx="199">
                  <c:v>-67.7459716796875</c:v>
                </c:pt>
                <c:pt idx="200">
                  <c:v>-67.73681640625</c:v>
                </c:pt>
                <c:pt idx="201">
                  <c:v>-67.9443359375</c:v>
                </c:pt>
                <c:pt idx="202">
                  <c:v>-67.730712890625</c:v>
                </c:pt>
                <c:pt idx="203">
                  <c:v>-67.425537109375</c:v>
                </c:pt>
                <c:pt idx="204">
                  <c:v>-67.9962158203125</c:v>
                </c:pt>
                <c:pt idx="205">
                  <c:v>-67.6849365234375</c:v>
                </c:pt>
                <c:pt idx="206">
                  <c:v>-67.4835205078125</c:v>
                </c:pt>
                <c:pt idx="207">
                  <c:v>-67.4957275390625</c:v>
                </c:pt>
                <c:pt idx="208">
                  <c:v>-67.877197265625</c:v>
                </c:pt>
                <c:pt idx="209">
                  <c:v>-67.4896240234375</c:v>
                </c:pt>
                <c:pt idx="210">
                  <c:v>-67.2760009765625</c:v>
                </c:pt>
                <c:pt idx="211">
                  <c:v>-67.9962158203125</c:v>
                </c:pt>
                <c:pt idx="212">
                  <c:v>-67.2760009765625</c:v>
                </c:pt>
                <c:pt idx="213">
                  <c:v>-67.889404296875</c:v>
                </c:pt>
                <c:pt idx="214">
                  <c:v>-67.6849365234375</c:v>
                </c:pt>
                <c:pt idx="215">
                  <c:v>-67.376708984375</c:v>
                </c:pt>
                <c:pt idx="216">
                  <c:v>-68.07861328125</c:v>
                </c:pt>
                <c:pt idx="217">
                  <c:v>-67.5628662109375</c:v>
                </c:pt>
                <c:pt idx="218">
                  <c:v>-67.6544189453125</c:v>
                </c:pt>
                <c:pt idx="219">
                  <c:v>-67.0989990234375</c:v>
                </c:pt>
                <c:pt idx="220">
                  <c:v>-70.1141357421875</c:v>
                </c:pt>
                <c:pt idx="221">
                  <c:v>-67.767333984375</c:v>
                </c:pt>
                <c:pt idx="222">
                  <c:v>-67.913818359375</c:v>
                </c:pt>
                <c:pt idx="223">
                  <c:v>-67.3858642578125</c:v>
                </c:pt>
                <c:pt idx="224">
                  <c:v>-67.8070068359375</c:v>
                </c:pt>
                <c:pt idx="225">
                  <c:v>-66.7083740234375</c:v>
                </c:pt>
                <c:pt idx="226">
                  <c:v>-66.4794921875</c:v>
                </c:pt>
                <c:pt idx="227">
                  <c:v>-66.656494140625</c:v>
                </c:pt>
                <c:pt idx="228">
                  <c:v>-67.333984375</c:v>
                </c:pt>
                <c:pt idx="229">
                  <c:v>-67.138671875</c:v>
                </c:pt>
                <c:pt idx="230">
                  <c:v>-68.017578125</c:v>
                </c:pt>
                <c:pt idx="231">
                  <c:v>-67.3797607421875</c:v>
                </c:pt>
                <c:pt idx="232">
                  <c:v>-67.8131103515625</c:v>
                </c:pt>
                <c:pt idx="233">
                  <c:v>-67.6666259765625</c:v>
                </c:pt>
                <c:pt idx="234">
                  <c:v>-67.6055908203125</c:v>
                </c:pt>
                <c:pt idx="235">
                  <c:v>-67.28515625</c:v>
                </c:pt>
                <c:pt idx="236">
                  <c:v>-67.7886962890625</c:v>
                </c:pt>
                <c:pt idx="237">
                  <c:v>-67.5567626953125</c:v>
                </c:pt>
                <c:pt idx="238">
                  <c:v>-67.510986328125</c:v>
                </c:pt>
                <c:pt idx="239">
                  <c:v>-66.4581298828125</c:v>
                </c:pt>
                <c:pt idx="240">
                  <c:v>-66.815185546875</c:v>
                </c:pt>
                <c:pt idx="241">
                  <c:v>-67.529296875</c:v>
                </c:pt>
                <c:pt idx="242">
                  <c:v>-66.754150390625</c:v>
                </c:pt>
                <c:pt idx="243">
                  <c:v>-67.0867919921875</c:v>
                </c:pt>
                <c:pt idx="244">
                  <c:v>-66.8304443359375</c:v>
                </c:pt>
                <c:pt idx="245">
                  <c:v>-67.24853515625</c:v>
                </c:pt>
                <c:pt idx="246">
                  <c:v>-67.00439453125</c:v>
                </c:pt>
                <c:pt idx="247">
                  <c:v>-67.41943359375</c:v>
                </c:pt>
                <c:pt idx="248">
                  <c:v>-67.303466796875</c:v>
                </c:pt>
                <c:pt idx="249">
                  <c:v>-67.5994873046875</c:v>
                </c:pt>
                <c:pt idx="250">
                  <c:v>-67.083740234375</c:v>
                </c:pt>
                <c:pt idx="251">
                  <c:v>-67.4407958984375</c:v>
                </c:pt>
                <c:pt idx="252">
                  <c:v>-67.3492431640625</c:v>
                </c:pt>
                <c:pt idx="253">
                  <c:v>-67.5872802734375</c:v>
                </c:pt>
                <c:pt idx="254">
                  <c:v>-67.0989990234375</c:v>
                </c:pt>
                <c:pt idx="255">
                  <c:v>-67.5689697265625</c:v>
                </c:pt>
                <c:pt idx="256">
                  <c:v>-67.510986328125</c:v>
                </c:pt>
                <c:pt idx="257">
                  <c:v>-67.6910400390625</c:v>
                </c:pt>
                <c:pt idx="258">
                  <c:v>-67.1173095703125</c:v>
                </c:pt>
                <c:pt idx="259">
                  <c:v>-67.620849609375</c:v>
                </c:pt>
                <c:pt idx="260">
                  <c:v>-67.352294921875</c:v>
                </c:pt>
                <c:pt idx="261">
                  <c:v>-67.6788330078125</c:v>
                </c:pt>
                <c:pt idx="262">
                  <c:v>-67.3614501953125</c:v>
                </c:pt>
                <c:pt idx="263">
                  <c:v>-67.4835205078125</c:v>
                </c:pt>
                <c:pt idx="264">
                  <c:v>-68.0389404296875</c:v>
                </c:pt>
                <c:pt idx="265">
                  <c:v>-67.669677734375</c:v>
                </c:pt>
                <c:pt idx="266">
                  <c:v>-66.9342041015625</c:v>
                </c:pt>
                <c:pt idx="267">
                  <c:v>-67.7764892578125</c:v>
                </c:pt>
                <c:pt idx="268">
                  <c:v>-67.5140380859375</c:v>
                </c:pt>
                <c:pt idx="269">
                  <c:v>-67.791748046875</c:v>
                </c:pt>
                <c:pt idx="270">
                  <c:v>-67.1966552734375</c:v>
                </c:pt>
                <c:pt idx="271">
                  <c:v>-67.462158203125</c:v>
                </c:pt>
                <c:pt idx="272">
                  <c:v>-68.0389404296875</c:v>
                </c:pt>
                <c:pt idx="273">
                  <c:v>-67.9718017578125</c:v>
                </c:pt>
                <c:pt idx="274">
                  <c:v>-67.4835205078125</c:v>
                </c:pt>
                <c:pt idx="275">
                  <c:v>-67.2821044921875</c:v>
                </c:pt>
                <c:pt idx="276">
                  <c:v>-68.1640625</c:v>
                </c:pt>
                <c:pt idx="277">
                  <c:v>-67.71240234375</c:v>
                </c:pt>
                <c:pt idx="278">
                  <c:v>-67.730712890625</c:v>
                </c:pt>
                <c:pt idx="279">
                  <c:v>-67.1905517578125</c:v>
                </c:pt>
                <c:pt idx="280">
                  <c:v>-68.243408203125</c:v>
                </c:pt>
                <c:pt idx="281">
                  <c:v>-67.6544189453125</c:v>
                </c:pt>
                <c:pt idx="282">
                  <c:v>-67.864990234375</c:v>
                </c:pt>
                <c:pt idx="283">
                  <c:v>-67.0806884765625</c:v>
                </c:pt>
                <c:pt idx="284">
                  <c:v>-68.10302734375</c:v>
                </c:pt>
                <c:pt idx="285">
                  <c:v>-67.352294921875</c:v>
                </c:pt>
                <c:pt idx="286">
                  <c:v>-67.76123046875</c:v>
                </c:pt>
                <c:pt idx="287">
                  <c:v>-67.041015625</c:v>
                </c:pt>
                <c:pt idx="288">
                  <c:v>-68.0389404296875</c:v>
                </c:pt>
                <c:pt idx="289">
                  <c:v>-67.7215576171875</c:v>
                </c:pt>
                <c:pt idx="290">
                  <c:v>-67.6849365234375</c:v>
                </c:pt>
                <c:pt idx="291">
                  <c:v>-67.327880859375</c:v>
                </c:pt>
                <c:pt idx="292">
                  <c:v>-67.7886962890625</c:v>
                </c:pt>
                <c:pt idx="293">
                  <c:v>-67.822265625</c:v>
                </c:pt>
                <c:pt idx="294">
                  <c:v>-67.3431396484375</c:v>
                </c:pt>
                <c:pt idx="295">
                  <c:v>-67.3370361328125</c:v>
                </c:pt>
                <c:pt idx="296">
                  <c:v>-67.5384521484375</c:v>
                </c:pt>
                <c:pt idx="297">
                  <c:v>-67.5384521484375</c:v>
                </c:pt>
                <c:pt idx="298">
                  <c:v>-67.07763671875</c:v>
                </c:pt>
                <c:pt idx="299">
                  <c:v>-67.4346923828125</c:v>
                </c:pt>
                <c:pt idx="300">
                  <c:v>-67.034912109375</c:v>
                </c:pt>
                <c:pt idx="301">
                  <c:v>-67.486572265625</c:v>
                </c:pt>
                <c:pt idx="302">
                  <c:v>-67.2943115234375</c:v>
                </c:pt>
                <c:pt idx="303">
                  <c:v>-67.529296875</c:v>
                </c:pt>
                <c:pt idx="304">
                  <c:v>-67.51708984375</c:v>
                </c:pt>
                <c:pt idx="305">
                  <c:v>-67.608642578125</c:v>
                </c:pt>
                <c:pt idx="306">
                  <c:v>-67.181396484375</c:v>
                </c:pt>
                <c:pt idx="307">
                  <c:v>-67.889404296875</c:v>
                </c:pt>
                <c:pt idx="308">
                  <c:v>-67.5994873046875</c:v>
                </c:pt>
                <c:pt idx="309">
                  <c:v>-67.90771484375</c:v>
                </c:pt>
                <c:pt idx="310">
                  <c:v>-67.303466796875</c:v>
                </c:pt>
                <c:pt idx="311">
                  <c:v>-67.8375244140625</c:v>
                </c:pt>
                <c:pt idx="312">
                  <c:v>-67.6971435546875</c:v>
                </c:pt>
                <c:pt idx="313">
                  <c:v>-67.852783203125</c:v>
                </c:pt>
                <c:pt idx="314">
                  <c:v>-67.3004150390625</c:v>
                </c:pt>
                <c:pt idx="315">
                  <c:v>-67.803955078125</c:v>
                </c:pt>
                <c:pt idx="316">
                  <c:v>-67.816162109375</c:v>
                </c:pt>
                <c:pt idx="317">
                  <c:v>-67.620849609375</c:v>
                </c:pt>
                <c:pt idx="318">
                  <c:v>-67.0166015625</c:v>
                </c:pt>
                <c:pt idx="319">
                  <c:v>-67.1966552734375</c:v>
                </c:pt>
                <c:pt idx="320">
                  <c:v>-67.56591796875</c:v>
                </c:pt>
                <c:pt idx="321">
                  <c:v>-67.3583984375</c:v>
                </c:pt>
                <c:pt idx="322">
                  <c:v>-67.0654296875</c:v>
                </c:pt>
                <c:pt idx="323">
                  <c:v>-67.2271728515625</c:v>
                </c:pt>
                <c:pt idx="324">
                  <c:v>-67.8558349609375</c:v>
                </c:pt>
                <c:pt idx="325">
                  <c:v>-67.78564453125</c:v>
                </c:pt>
                <c:pt idx="326">
                  <c:v>-67.474365234375</c:v>
                </c:pt>
                <c:pt idx="327">
                  <c:v>-68.023681640625</c:v>
                </c:pt>
                <c:pt idx="328">
                  <c:v>-68.4112548828125</c:v>
                </c:pt>
                <c:pt idx="329">
                  <c:v>-68.182373046875</c:v>
                </c:pt>
                <c:pt idx="330">
                  <c:v>-68.145751953125</c:v>
                </c:pt>
                <c:pt idx="331">
                  <c:v>-67.364501953125</c:v>
                </c:pt>
                <c:pt idx="332">
                  <c:v>-66.9677734375</c:v>
                </c:pt>
                <c:pt idx="333">
                  <c:v>-68.45703125</c:v>
                </c:pt>
                <c:pt idx="334">
                  <c:v>-69.0887451171875</c:v>
                </c:pt>
                <c:pt idx="335">
                  <c:v>-67.4774169921875</c:v>
                </c:pt>
                <c:pt idx="336">
                  <c:v>-68.7774658203125</c:v>
                </c:pt>
                <c:pt idx="337">
                  <c:v>-67.3736572265625</c:v>
                </c:pt>
                <c:pt idx="338">
                  <c:v>-68.7774658203125</c:v>
                </c:pt>
                <c:pt idx="339">
                  <c:v>-68.1304931640625</c:v>
                </c:pt>
                <c:pt idx="340">
                  <c:v>-68.4051513671875</c:v>
                </c:pt>
                <c:pt idx="341">
                  <c:v>-67.9931640625</c:v>
                </c:pt>
                <c:pt idx="342">
                  <c:v>-67.7764892578125</c:v>
                </c:pt>
                <c:pt idx="343">
                  <c:v>-67.4896240234375</c:v>
                </c:pt>
                <c:pt idx="344">
                  <c:v>-67.449951171875</c:v>
                </c:pt>
                <c:pt idx="345">
                  <c:v>-67.218017578125</c:v>
                </c:pt>
                <c:pt idx="346">
                  <c:v>-67.1722412109375</c:v>
                </c:pt>
                <c:pt idx="347">
                  <c:v>-66.900634765625</c:v>
                </c:pt>
                <c:pt idx="348">
                  <c:v>-67.4896240234375</c:v>
                </c:pt>
                <c:pt idx="349">
                  <c:v>-67.4407958984375</c:v>
                </c:pt>
                <c:pt idx="350">
                  <c:v>-67.449951171875</c:v>
                </c:pt>
                <c:pt idx="351">
                  <c:v>-67.193603515625</c:v>
                </c:pt>
                <c:pt idx="352">
                  <c:v>-67.8466796875</c:v>
                </c:pt>
                <c:pt idx="353">
                  <c:v>-67.608642578125</c:v>
                </c:pt>
                <c:pt idx="354">
                  <c:v>-67.6239013671875</c:v>
                </c:pt>
                <c:pt idx="355">
                  <c:v>-67.4407958984375</c:v>
                </c:pt>
                <c:pt idx="356">
                  <c:v>-67.8955078125</c:v>
                </c:pt>
                <c:pt idx="357">
                  <c:v>-67.8314208984375</c:v>
                </c:pt>
                <c:pt idx="358">
                  <c:v>-67.56591796875</c:v>
                </c:pt>
                <c:pt idx="359">
                  <c:v>-67.56591796875</c:v>
                </c:pt>
                <c:pt idx="360">
                  <c:v>-67.81005859375</c:v>
                </c:pt>
                <c:pt idx="361">
                  <c:v>-67.8497314453125</c:v>
                </c:pt>
                <c:pt idx="362">
                  <c:v>-67.5567626953125</c:v>
                </c:pt>
                <c:pt idx="363">
                  <c:v>-67.78564453125</c:v>
                </c:pt>
                <c:pt idx="364">
                  <c:v>-67.8009033203125</c:v>
                </c:pt>
                <c:pt idx="365">
                  <c:v>-67.8558349609375</c:v>
                </c:pt>
                <c:pt idx="366">
                  <c:v>-67.3614501953125</c:v>
                </c:pt>
                <c:pt idx="367">
                  <c:v>-67.7703857421875</c:v>
                </c:pt>
                <c:pt idx="368">
                  <c:v>-67.6422119140625</c:v>
                </c:pt>
                <c:pt idx="369">
                  <c:v>-67.7032470703125</c:v>
                </c:pt>
                <c:pt idx="370">
                  <c:v>-67.1600341796875</c:v>
                </c:pt>
                <c:pt idx="371">
                  <c:v>-67.7032470703125</c:v>
                </c:pt>
                <c:pt idx="372">
                  <c:v>-67.59033203125</c:v>
                </c:pt>
                <c:pt idx="373">
                  <c:v>-67.7947998046875</c:v>
                </c:pt>
                <c:pt idx="374">
                  <c:v>-67.181396484375</c:v>
                </c:pt>
                <c:pt idx="375">
                  <c:v>-67.8802490234375</c:v>
                </c:pt>
                <c:pt idx="376">
                  <c:v>-67.779541015625</c:v>
                </c:pt>
                <c:pt idx="377">
                  <c:v>-67.529296875</c:v>
                </c:pt>
                <c:pt idx="378">
                  <c:v>-66.650390625</c:v>
                </c:pt>
                <c:pt idx="379">
                  <c:v>-67.3126220703125</c:v>
                </c:pt>
                <c:pt idx="380">
                  <c:v>-67.32177734375</c:v>
                </c:pt>
                <c:pt idx="381">
                  <c:v>-67.0501708984375</c:v>
                </c:pt>
                <c:pt idx="382">
                  <c:v>-66.7816162109375</c:v>
                </c:pt>
                <c:pt idx="383">
                  <c:v>-67.5323486328125</c:v>
                </c:pt>
                <c:pt idx="384">
                  <c:v>-67.9290771484375</c:v>
                </c:pt>
                <c:pt idx="385">
                  <c:v>-67.8436279296875</c:v>
                </c:pt>
                <c:pt idx="386">
                  <c:v>-67.303466796875</c:v>
                </c:pt>
                <c:pt idx="387">
                  <c:v>-67.4041748046875</c:v>
                </c:pt>
                <c:pt idx="388">
                  <c:v>-67.96875</c:v>
                </c:pt>
                <c:pt idx="389">
                  <c:v>-67.6483154296875</c:v>
                </c:pt>
                <c:pt idx="390">
                  <c:v>-67.4285888671875</c:v>
                </c:pt>
                <c:pt idx="391">
                  <c:v>-67.236328125</c:v>
                </c:pt>
                <c:pt idx="392">
                  <c:v>-68.1976318359375</c:v>
                </c:pt>
                <c:pt idx="393">
                  <c:v>-67.6361083984375</c:v>
                </c:pt>
                <c:pt idx="394">
                  <c:v>-67.626953125</c:v>
                </c:pt>
                <c:pt idx="395">
                  <c:v>-67.1875</c:v>
                </c:pt>
                <c:pt idx="396">
                  <c:v>-68.3349609375</c:v>
                </c:pt>
                <c:pt idx="397">
                  <c:v>-67.76123046875</c:v>
                </c:pt>
                <c:pt idx="398">
                  <c:v>-67.9229736328125</c:v>
                </c:pt>
                <c:pt idx="399">
                  <c:v>-67.657470703125</c:v>
                </c:pt>
                <c:pt idx="400">
                  <c:v>-68.3013916015625</c:v>
                </c:pt>
                <c:pt idx="401">
                  <c:v>-67.449951171875</c:v>
                </c:pt>
                <c:pt idx="402">
                  <c:v>-67.620849609375</c:v>
                </c:pt>
                <c:pt idx="403">
                  <c:v>-66.7144775390625</c:v>
                </c:pt>
                <c:pt idx="404">
                  <c:v>-67.8131103515625</c:v>
                </c:pt>
                <c:pt idx="405">
                  <c:v>-67.376708984375</c:v>
                </c:pt>
                <c:pt idx="406">
                  <c:v>-67.6544189453125</c:v>
                </c:pt>
                <c:pt idx="407">
                  <c:v>-67.3492431640625</c:v>
                </c:pt>
                <c:pt idx="408">
                  <c:v>-68.145751953125</c:v>
                </c:pt>
                <c:pt idx="409">
                  <c:v>-67.5689697265625</c:v>
                </c:pt>
                <c:pt idx="410">
                  <c:v>-67.730712890625</c:v>
                </c:pt>
                <c:pt idx="411">
                  <c:v>-67.474365234375</c:v>
                </c:pt>
                <c:pt idx="412">
                  <c:v>-67.901611328125</c:v>
                </c:pt>
                <c:pt idx="413">
                  <c:v>-67.9107666015625</c:v>
                </c:pt>
                <c:pt idx="414">
                  <c:v>-67.3980712890625</c:v>
                </c:pt>
                <c:pt idx="415">
                  <c:v>-68.035888671875</c:v>
                </c:pt>
                <c:pt idx="416">
                  <c:v>-67.6055908203125</c:v>
                </c:pt>
                <c:pt idx="417">
                  <c:v>-67.7154541015625</c:v>
                </c:pt>
                <c:pt idx="418">
                  <c:v>-67.2607421875</c:v>
                </c:pt>
                <c:pt idx="419">
                  <c:v>-67.669677734375</c:v>
                </c:pt>
                <c:pt idx="420">
                  <c:v>-67.529296875</c:v>
                </c:pt>
                <c:pt idx="421">
                  <c:v>-67.840576171875</c:v>
                </c:pt>
                <c:pt idx="422">
                  <c:v>-67.1722412109375</c:v>
                </c:pt>
                <c:pt idx="423">
                  <c:v>-67.913818359375</c:v>
                </c:pt>
                <c:pt idx="424">
                  <c:v>-67.633056640625</c:v>
                </c:pt>
                <c:pt idx="425">
                  <c:v>-67.8436279296875</c:v>
                </c:pt>
                <c:pt idx="426">
                  <c:v>-67.2088623046875</c:v>
                </c:pt>
                <c:pt idx="427">
                  <c:v>-67.85888671875</c:v>
                </c:pt>
                <c:pt idx="428">
                  <c:v>-67.0806884765625</c:v>
                </c:pt>
                <c:pt idx="429">
                  <c:v>-67.9656982421875</c:v>
                </c:pt>
                <c:pt idx="430">
                  <c:v>-67.19970703125</c:v>
                </c:pt>
                <c:pt idx="431">
                  <c:v>-67.5201416015625</c:v>
                </c:pt>
                <c:pt idx="432">
                  <c:v>-67.6788330078125</c:v>
                </c:pt>
                <c:pt idx="433">
                  <c:v>-67.54150390625</c:v>
                </c:pt>
                <c:pt idx="434">
                  <c:v>-67.17529296875</c:v>
                </c:pt>
                <c:pt idx="435">
                  <c:v>-67.5689697265625</c:v>
                </c:pt>
                <c:pt idx="436">
                  <c:v>-67.67578125</c:v>
                </c:pt>
                <c:pt idx="437">
                  <c:v>-67.5872802734375</c:v>
                </c:pt>
                <c:pt idx="438">
                  <c:v>-67.132568359375</c:v>
                </c:pt>
                <c:pt idx="439">
                  <c:v>-67.5140380859375</c:v>
                </c:pt>
                <c:pt idx="440">
                  <c:v>-67.9046630859375</c:v>
                </c:pt>
                <c:pt idx="441">
                  <c:v>-67.6483154296875</c:v>
                </c:pt>
                <c:pt idx="442">
                  <c:v>-67.4346923828125</c:v>
                </c:pt>
                <c:pt idx="443">
                  <c:v>-67.61474609375</c:v>
                </c:pt>
                <c:pt idx="444">
                  <c:v>-68.048095703125</c:v>
                </c:pt>
                <c:pt idx="445">
                  <c:v>-67.694091796875</c:v>
                </c:pt>
                <c:pt idx="446">
                  <c:v>-67.4835205078125</c:v>
                </c:pt>
                <c:pt idx="447">
                  <c:v>-67.559814453125</c:v>
                </c:pt>
                <c:pt idx="448">
                  <c:v>-68.0938720703125</c:v>
                </c:pt>
                <c:pt idx="449">
                  <c:v>-67.694091796875</c:v>
                </c:pt>
                <c:pt idx="450">
                  <c:v>-67.5872802734375</c:v>
                </c:pt>
                <c:pt idx="451">
                  <c:v>-67.4407958984375</c:v>
                </c:pt>
                <c:pt idx="452">
                  <c:v>-68.072509765625</c:v>
                </c:pt>
                <c:pt idx="453">
                  <c:v>-67.7001953125</c:v>
                </c:pt>
                <c:pt idx="454">
                  <c:v>-67.8131103515625</c:v>
                </c:pt>
                <c:pt idx="455">
                  <c:v>-67.3370361328125</c:v>
                </c:pt>
                <c:pt idx="456">
                  <c:v>-68.1060791015625</c:v>
                </c:pt>
                <c:pt idx="457">
                  <c:v>-67.7154541015625</c:v>
                </c:pt>
                <c:pt idx="458">
                  <c:v>-67.7764892578125</c:v>
                </c:pt>
                <c:pt idx="459">
                  <c:v>-67.4652099609375</c:v>
                </c:pt>
                <c:pt idx="460">
                  <c:v>-68.0755615234375</c:v>
                </c:pt>
                <c:pt idx="461">
                  <c:v>-67.6727294921875</c:v>
                </c:pt>
                <c:pt idx="462">
                  <c:v>-67.7764892578125</c:v>
                </c:pt>
                <c:pt idx="463">
                  <c:v>-67.27294921875</c:v>
                </c:pt>
                <c:pt idx="464">
                  <c:v>-68.121337890625</c:v>
                </c:pt>
                <c:pt idx="465">
                  <c:v>-67.6910400390625</c:v>
                </c:pt>
                <c:pt idx="466">
                  <c:v>-67.7032470703125</c:v>
                </c:pt>
                <c:pt idx="467">
                  <c:v>-67.205810546875</c:v>
                </c:pt>
                <c:pt idx="468">
                  <c:v>-67.9290771484375</c:v>
                </c:pt>
                <c:pt idx="469">
                  <c:v>-67.5140380859375</c:v>
                </c:pt>
                <c:pt idx="470">
                  <c:v>-67.7032470703125</c:v>
                </c:pt>
                <c:pt idx="471">
                  <c:v>-67.4591064453125</c:v>
                </c:pt>
                <c:pt idx="472">
                  <c:v>-67.8558349609375</c:v>
                </c:pt>
                <c:pt idx="473">
                  <c:v>-67.401123046875</c:v>
                </c:pt>
                <c:pt idx="474">
                  <c:v>-67.413330078125</c:v>
                </c:pt>
                <c:pt idx="475">
                  <c:v>-67.425537109375</c:v>
                </c:pt>
                <c:pt idx="476">
                  <c:v>-67.633056640625</c:v>
                </c:pt>
                <c:pt idx="477">
                  <c:v>-67.425537109375</c:v>
                </c:pt>
                <c:pt idx="478">
                  <c:v>-67.1783447265625</c:v>
                </c:pt>
                <c:pt idx="479">
                  <c:v>-67.6300048828125</c:v>
                </c:pt>
                <c:pt idx="480">
                  <c:v>-67.6239013671875</c:v>
                </c:pt>
                <c:pt idx="481">
                  <c:v>-67.5567626953125</c:v>
                </c:pt>
                <c:pt idx="482">
                  <c:v>-67.1234130859375</c:v>
                </c:pt>
                <c:pt idx="483">
                  <c:v>-67.7764892578125</c:v>
                </c:pt>
                <c:pt idx="484">
                  <c:v>-67.8497314453125</c:v>
                </c:pt>
                <c:pt idx="485">
                  <c:v>-67.4713134765625</c:v>
                </c:pt>
                <c:pt idx="486">
                  <c:v>-67.1661376953125</c:v>
                </c:pt>
                <c:pt idx="487">
                  <c:v>-67.9229736328125</c:v>
                </c:pt>
                <c:pt idx="488">
                  <c:v>-67.608642578125</c:v>
                </c:pt>
                <c:pt idx="489">
                  <c:v>-67.8009033203125</c:v>
                </c:pt>
                <c:pt idx="490">
                  <c:v>-67.1905517578125</c:v>
                </c:pt>
                <c:pt idx="491">
                  <c:v>-68.00537109375</c:v>
                </c:pt>
                <c:pt idx="492">
                  <c:v>-67.9534912109375</c:v>
                </c:pt>
                <c:pt idx="493">
                  <c:v>-67.87109375</c:v>
                </c:pt>
                <c:pt idx="494">
                  <c:v>-67.17529296875</c:v>
                </c:pt>
                <c:pt idx="495">
                  <c:v>-67.8558349609375</c:v>
                </c:pt>
                <c:pt idx="496">
                  <c:v>-67.7978515625</c:v>
                </c:pt>
                <c:pt idx="497">
                  <c:v>-67.828369140625</c:v>
                </c:pt>
                <c:pt idx="498">
                  <c:v>-67.02880859375</c:v>
                </c:pt>
                <c:pt idx="499">
                  <c:v>-67.6544189453125</c:v>
                </c:pt>
                <c:pt idx="500">
                  <c:v>-67.755126953125</c:v>
                </c:pt>
                <c:pt idx="501">
                  <c:v>-67.7520751953125</c:v>
                </c:pt>
                <c:pt idx="502">
                  <c:v>-67.254638671875</c:v>
                </c:pt>
                <c:pt idx="503">
                  <c:v>-67.56591796875</c:v>
                </c:pt>
                <c:pt idx="504">
                  <c:v>-68.0267333984375</c:v>
                </c:pt>
                <c:pt idx="505">
                  <c:v>-67.8436279296875</c:v>
                </c:pt>
                <c:pt idx="506">
                  <c:v>-67.559814453125</c:v>
                </c:pt>
                <c:pt idx="507">
                  <c:v>-67.4163818359375</c:v>
                </c:pt>
                <c:pt idx="508">
                  <c:v>-68.145751953125</c:v>
                </c:pt>
                <c:pt idx="509">
                  <c:v>-67.584228515625</c:v>
                </c:pt>
                <c:pt idx="510">
                  <c:v>-67.6116943359375</c:v>
                </c:pt>
                <c:pt idx="511">
                  <c:v>-67.08984375</c:v>
                </c:pt>
                <c:pt idx="512">
                  <c:v>-68.017578125</c:v>
                </c:pt>
                <c:pt idx="513">
                  <c:v>-67.3248291015625</c:v>
                </c:pt>
                <c:pt idx="514">
                  <c:v>-67.61474609375</c:v>
                </c:pt>
                <c:pt idx="515">
                  <c:v>-67.1234130859375</c:v>
                </c:pt>
                <c:pt idx="516">
                  <c:v>-68.212890625</c:v>
                </c:pt>
                <c:pt idx="517">
                  <c:v>-67.523193359375</c:v>
                </c:pt>
                <c:pt idx="518">
                  <c:v>-68.115234375</c:v>
                </c:pt>
                <c:pt idx="519">
                  <c:v>-67.56591796875</c:v>
                </c:pt>
                <c:pt idx="520">
                  <c:v>-68.267822265625</c:v>
                </c:pt>
                <c:pt idx="521">
                  <c:v>-67.5811767578125</c:v>
                </c:pt>
                <c:pt idx="522">
                  <c:v>-67.87109375</c:v>
                </c:pt>
                <c:pt idx="523">
                  <c:v>-67.498779296875</c:v>
                </c:pt>
                <c:pt idx="524">
                  <c:v>-67.9840087890625</c:v>
                </c:pt>
                <c:pt idx="525">
                  <c:v>-67.5872802734375</c:v>
                </c:pt>
                <c:pt idx="526">
                  <c:v>-67.68798828125</c:v>
                </c:pt>
                <c:pt idx="527">
                  <c:v>-67.6025390625</c:v>
                </c:pt>
                <c:pt idx="528">
                  <c:v>-67.7764892578125</c:v>
                </c:pt>
                <c:pt idx="529">
                  <c:v>-67.596435546875</c:v>
                </c:pt>
                <c:pt idx="530">
                  <c:v>-67.5628662109375</c:v>
                </c:pt>
                <c:pt idx="531">
                  <c:v>-67.85888671875</c:v>
                </c:pt>
                <c:pt idx="532">
                  <c:v>-67.9840087890625</c:v>
                </c:pt>
                <c:pt idx="533">
                  <c:v>-67.8680419921875</c:v>
                </c:pt>
                <c:pt idx="534">
                  <c:v>-67.4560546875</c:v>
                </c:pt>
                <c:pt idx="535">
                  <c:v>-68.0511474609375</c:v>
                </c:pt>
                <c:pt idx="536">
                  <c:v>-68.096923828125</c:v>
                </c:pt>
                <c:pt idx="537">
                  <c:v>-68.109130859375</c:v>
                </c:pt>
                <c:pt idx="538">
                  <c:v>-67.3675537109375</c:v>
                </c:pt>
                <c:pt idx="539">
                  <c:v>-68.1915283203125</c:v>
                </c:pt>
                <c:pt idx="540">
                  <c:v>-67.8009033203125</c:v>
                </c:pt>
                <c:pt idx="541">
                  <c:v>-67.8558349609375</c:v>
                </c:pt>
                <c:pt idx="542">
                  <c:v>-67.0440673828125</c:v>
                </c:pt>
                <c:pt idx="543">
                  <c:v>-67.87109375</c:v>
                </c:pt>
                <c:pt idx="544">
                  <c:v>-67.5537109375</c:v>
                </c:pt>
                <c:pt idx="545">
                  <c:v>-67.7825927734375</c:v>
                </c:pt>
                <c:pt idx="546">
                  <c:v>-67.2210693359375</c:v>
                </c:pt>
                <c:pt idx="547">
                  <c:v>-67.8497314453125</c:v>
                </c:pt>
                <c:pt idx="548">
                  <c:v>-67.8436279296875</c:v>
                </c:pt>
                <c:pt idx="549">
                  <c:v>-67.7825927734375</c:v>
                </c:pt>
                <c:pt idx="550">
                  <c:v>-67.32177734375</c:v>
                </c:pt>
                <c:pt idx="551">
                  <c:v>-67.6483154296875</c:v>
                </c:pt>
                <c:pt idx="552">
                  <c:v>-67.7734375</c:v>
                </c:pt>
                <c:pt idx="553">
                  <c:v>-67.755126953125</c:v>
                </c:pt>
                <c:pt idx="554">
                  <c:v>-67.4346923828125</c:v>
                </c:pt>
                <c:pt idx="555">
                  <c:v>-67.5323486328125</c:v>
                </c:pt>
                <c:pt idx="556">
                  <c:v>-68.8323974609375</c:v>
                </c:pt>
                <c:pt idx="557">
                  <c:v>-68.2647705078125</c:v>
                </c:pt>
                <c:pt idx="558">
                  <c:v>-67.34619140625</c:v>
                </c:pt>
                <c:pt idx="559">
                  <c:v>-68.310546875</c:v>
                </c:pt>
                <c:pt idx="560">
                  <c:v>-67.7825927734375</c:v>
                </c:pt>
                <c:pt idx="561">
                  <c:v>-67.7825927734375</c:v>
                </c:pt>
                <c:pt idx="562">
                  <c:v>-67.44384765625</c:v>
                </c:pt>
                <c:pt idx="563">
                  <c:v>-67.66357421875</c:v>
                </c:pt>
                <c:pt idx="564">
                  <c:v>-68.121337890625</c:v>
                </c:pt>
                <c:pt idx="565">
                  <c:v>-67.44384765625</c:v>
                </c:pt>
                <c:pt idx="566">
                  <c:v>-67.4896240234375</c:v>
                </c:pt>
                <c:pt idx="567">
                  <c:v>-66.8701171875</c:v>
                </c:pt>
                <c:pt idx="568">
                  <c:v>-68.328857421875</c:v>
                </c:pt>
                <c:pt idx="569">
                  <c:v>-67.9229736328125</c:v>
                </c:pt>
                <c:pt idx="570">
                  <c:v>-68.4661865234375</c:v>
                </c:pt>
                <c:pt idx="571">
                  <c:v>-67.5994873046875</c:v>
                </c:pt>
                <c:pt idx="572">
                  <c:v>-67.7215576171875</c:v>
                </c:pt>
                <c:pt idx="573">
                  <c:v>-68.0999755859375</c:v>
                </c:pt>
                <c:pt idx="574">
                  <c:v>-67.1478271484375</c:v>
                </c:pt>
                <c:pt idx="575">
                  <c:v>-67.0654296875</c:v>
                </c:pt>
                <c:pt idx="576">
                  <c:v>-67.864990234375</c:v>
                </c:pt>
                <c:pt idx="577">
                  <c:v>-67.4102783203125</c:v>
                </c:pt>
                <c:pt idx="578">
                  <c:v>-68.00537109375</c:v>
                </c:pt>
                <c:pt idx="579">
                  <c:v>-67.4713134765625</c:v>
                </c:pt>
                <c:pt idx="580">
                  <c:v>-67.9168701171875</c:v>
                </c:pt>
                <c:pt idx="581">
                  <c:v>-67.5567626953125</c:v>
                </c:pt>
                <c:pt idx="582">
                  <c:v>-68.017578125</c:v>
                </c:pt>
                <c:pt idx="583">
                  <c:v>-68.121337890625</c:v>
                </c:pt>
                <c:pt idx="584">
                  <c:v>-67.6422119140625</c:v>
                </c:pt>
                <c:pt idx="585">
                  <c:v>-67.5079345703125</c:v>
                </c:pt>
                <c:pt idx="586">
                  <c:v>-67.767333984375</c:v>
                </c:pt>
                <c:pt idx="587">
                  <c:v>-67.2637939453125</c:v>
                </c:pt>
                <c:pt idx="588">
                  <c:v>-67.8466796875</c:v>
                </c:pt>
                <c:pt idx="589">
                  <c:v>-67.37060546875</c:v>
                </c:pt>
                <c:pt idx="590">
                  <c:v>-67.7825927734375</c:v>
                </c:pt>
                <c:pt idx="591">
                  <c:v>-67.6177978515625</c:v>
                </c:pt>
                <c:pt idx="592">
                  <c:v>-67.864990234375</c:v>
                </c:pt>
                <c:pt idx="593">
                  <c:v>-67.462158203125</c:v>
                </c:pt>
                <c:pt idx="594">
                  <c:v>-67.620849609375</c:v>
                </c:pt>
                <c:pt idx="595">
                  <c:v>-67.7703857421875</c:v>
                </c:pt>
                <c:pt idx="596">
                  <c:v>-67.657470703125</c:v>
                </c:pt>
                <c:pt idx="597">
                  <c:v>-67.388916015625</c:v>
                </c:pt>
                <c:pt idx="598">
                  <c:v>-66.9525146484375</c:v>
                </c:pt>
                <c:pt idx="599">
                  <c:v>-67.816162109375</c:v>
                </c:pt>
                <c:pt idx="600">
                  <c:v>-67.1539306640625</c:v>
                </c:pt>
                <c:pt idx="601">
                  <c:v>-67.2607421875</c:v>
                </c:pt>
                <c:pt idx="602">
                  <c:v>-67.352294921875</c:v>
                </c:pt>
                <c:pt idx="603">
                  <c:v>-67.999267578125</c:v>
                </c:pt>
                <c:pt idx="604">
                  <c:v>-67.669677734375</c:v>
                </c:pt>
                <c:pt idx="605">
                  <c:v>-67.2607421875</c:v>
                </c:pt>
                <c:pt idx="606">
                  <c:v>-66.50390625</c:v>
                </c:pt>
                <c:pt idx="607">
                  <c:v>-67.388916015625</c:v>
                </c:pt>
                <c:pt idx="608">
                  <c:v>-66.8701171875</c:v>
                </c:pt>
                <c:pt idx="609">
                  <c:v>-67.5079345703125</c:v>
                </c:pt>
                <c:pt idx="610">
                  <c:v>-67.0135498046875</c:v>
                </c:pt>
                <c:pt idx="611">
                  <c:v>-67.5872802734375</c:v>
                </c:pt>
                <c:pt idx="612">
                  <c:v>-67.5079345703125</c:v>
                </c:pt>
                <c:pt idx="613">
                  <c:v>-67.5750732421875</c:v>
                </c:pt>
                <c:pt idx="614">
                  <c:v>-67.0166015625</c:v>
                </c:pt>
                <c:pt idx="615">
                  <c:v>-67.6055908203125</c:v>
                </c:pt>
                <c:pt idx="616">
                  <c:v>-67.877197265625</c:v>
                </c:pt>
                <c:pt idx="617">
                  <c:v>-67.7581787109375</c:v>
                </c:pt>
                <c:pt idx="618">
                  <c:v>-67.1966552734375</c:v>
                </c:pt>
                <c:pt idx="619">
                  <c:v>-67.2271728515625</c:v>
                </c:pt>
                <c:pt idx="620">
                  <c:v>-67.4163818359375</c:v>
                </c:pt>
                <c:pt idx="621">
                  <c:v>-67.1966552734375</c:v>
                </c:pt>
                <c:pt idx="622">
                  <c:v>-67.29736328125</c:v>
                </c:pt>
                <c:pt idx="623">
                  <c:v>-67.254638671875</c:v>
                </c:pt>
                <c:pt idx="624">
                  <c:v>-67.669677734375</c:v>
                </c:pt>
                <c:pt idx="625">
                  <c:v>-67.425537109375</c:v>
                </c:pt>
                <c:pt idx="626">
                  <c:v>-67.6239013671875</c:v>
                </c:pt>
                <c:pt idx="627">
                  <c:v>-66.973876953125</c:v>
                </c:pt>
                <c:pt idx="628">
                  <c:v>-67.8497314453125</c:v>
                </c:pt>
                <c:pt idx="629">
                  <c:v>-67.2698974609375</c:v>
                </c:pt>
                <c:pt idx="630">
                  <c:v>-67.63916015625</c:v>
                </c:pt>
                <c:pt idx="631">
                  <c:v>-67.0745849609375</c:v>
                </c:pt>
                <c:pt idx="632">
                  <c:v>-67.71240234375</c:v>
                </c:pt>
                <c:pt idx="633">
                  <c:v>-66.9281005859375</c:v>
                </c:pt>
                <c:pt idx="634">
                  <c:v>-67.529296875</c:v>
                </c:pt>
                <c:pt idx="635">
                  <c:v>-67.425537109375</c:v>
                </c:pt>
                <c:pt idx="636">
                  <c:v>-68.12744140625</c:v>
                </c:pt>
                <c:pt idx="637">
                  <c:v>-67.498779296875</c:v>
                </c:pt>
                <c:pt idx="638">
                  <c:v>-67.6513671875</c:v>
                </c:pt>
                <c:pt idx="639">
                  <c:v>-67.730712890625</c:v>
                </c:pt>
                <c:pt idx="640">
                  <c:v>-67.376708984375</c:v>
                </c:pt>
                <c:pt idx="641">
                  <c:v>-67.059326171875</c:v>
                </c:pt>
                <c:pt idx="642">
                  <c:v>-67.474365234375</c:v>
                </c:pt>
                <c:pt idx="643">
                  <c:v>-67.3370361328125</c:v>
                </c:pt>
                <c:pt idx="644">
                  <c:v>-67.5933837890625</c:v>
                </c:pt>
                <c:pt idx="645">
                  <c:v>-67.3614501953125</c:v>
                </c:pt>
                <c:pt idx="646">
                  <c:v>-67.61474609375</c:v>
                </c:pt>
                <c:pt idx="647">
                  <c:v>-66.8609619140625</c:v>
                </c:pt>
                <c:pt idx="648">
                  <c:v>-66.9342041015625</c:v>
                </c:pt>
                <c:pt idx="649">
                  <c:v>-66.7816162109375</c:v>
                </c:pt>
                <c:pt idx="650">
                  <c:v>-66.50390625</c:v>
                </c:pt>
                <c:pt idx="651">
                  <c:v>-67.2088623046875</c:v>
                </c:pt>
                <c:pt idx="652">
                  <c:v>-66.6412353515625</c:v>
                </c:pt>
                <c:pt idx="653">
                  <c:v>-66.961669921875</c:v>
                </c:pt>
                <c:pt idx="654">
                  <c:v>-66.8792724609375</c:v>
                </c:pt>
                <c:pt idx="655">
                  <c:v>-67.559814453125</c:v>
                </c:pt>
                <c:pt idx="656">
                  <c:v>-67.529296875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6640"/>
        <c:axId val="44898176"/>
      </c:scatterChart>
      <c:scatterChart>
        <c:scatterStyle val="lineMarker"/>
        <c:varyColors val="0"/>
        <c:ser>
          <c:idx val="1"/>
          <c:order val="1"/>
          <c:tx>
            <c:strRef>
              <c:f>Bottom!$E$1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xVal>
            <c:numRef>
              <c:f>Bottom!$A$2:$A$957</c:f>
              <c:numCache>
                <c:formatCode>m/d/yy\ h:mm:ss</c:formatCode>
                <c:ptCount val="956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</c:numCache>
            </c:numRef>
          </c:xVal>
          <c:yVal>
            <c:numRef>
              <c:f>Bottom!$E$2:$E$957</c:f>
              <c:numCache>
                <c:formatCode>0.000</c:formatCode>
                <c:ptCount val="956"/>
                <c:pt idx="0">
                  <c:v>-1.4490855232736521E-2</c:v>
                </c:pt>
                <c:pt idx="1">
                  <c:v>-3.20515522922733E-2</c:v>
                </c:pt>
                <c:pt idx="2">
                  <c:v>3.0875447263838396E-3</c:v>
                </c:pt>
                <c:pt idx="3">
                  <c:v>5.2860911441143799E-3</c:v>
                </c:pt>
                <c:pt idx="4">
                  <c:v>-2.2175836487008382E-2</c:v>
                </c:pt>
                <c:pt idx="5">
                  <c:v>-3.3148508839246915E-2</c:v>
                </c:pt>
                <c:pt idx="6">
                  <c:v>-7.9010316257495106E-3</c:v>
                </c:pt>
                <c:pt idx="7">
                  <c:v>-3.5342214906620484E-2</c:v>
                </c:pt>
                <c:pt idx="8">
                  <c:v>5.1519702354710262E-2</c:v>
                </c:pt>
                <c:pt idx="9">
                  <c:v>3.719619857156431E-2</c:v>
                </c:pt>
                <c:pt idx="10">
                  <c:v>2.0683681492528194E-2</c:v>
                </c:pt>
                <c:pt idx="11">
                  <c:v>-2.1078189370427936E-2</c:v>
                </c:pt>
                <c:pt idx="12">
                  <c:v>7.0268201807493824E-2</c:v>
                </c:pt>
                <c:pt idx="13">
                  <c:v>6.4751845321154633E-2</c:v>
                </c:pt>
                <c:pt idx="14">
                  <c:v>8.4618897043696961E-2</c:v>
                </c:pt>
                <c:pt idx="15">
                  <c:v>7.5786303113488884E-2</c:v>
                </c:pt>
                <c:pt idx="16">
                  <c:v>8.2410329318008735E-2</c:v>
                </c:pt>
                <c:pt idx="17">
                  <c:v>0.11888749316847225</c:v>
                </c:pt>
                <c:pt idx="18">
                  <c:v>9.2351086432756802E-2</c:v>
                </c:pt>
                <c:pt idx="19">
                  <c:v>7.357885314570467E-2</c:v>
                </c:pt>
                <c:pt idx="20">
                  <c:v>1.7383053239541368E-2</c:v>
                </c:pt>
                <c:pt idx="21">
                  <c:v>3.1690289048640352E-2</c:v>
                </c:pt>
                <c:pt idx="22">
                  <c:v>2.8387577406363107E-2</c:v>
                </c:pt>
                <c:pt idx="23">
                  <c:v>3.2791331919042932E-2</c:v>
                </c:pt>
                <c:pt idx="24">
                  <c:v>3.1690289048640352E-2</c:v>
                </c:pt>
                <c:pt idx="25">
                  <c:v>3.719619857156431E-2</c:v>
                </c:pt>
                <c:pt idx="26">
                  <c:v>1.5182981379325611E-2</c:v>
                </c:pt>
                <c:pt idx="27">
                  <c:v>5.0417476701852593E-2</c:v>
                </c:pt>
                <c:pt idx="28">
                  <c:v>4.6009270429124172E-2</c:v>
                </c:pt>
                <c:pt idx="29">
                  <c:v>6.5854977083176891E-2</c:v>
                </c:pt>
                <c:pt idx="30">
                  <c:v>7.357885314570467E-2</c:v>
                </c:pt>
                <c:pt idx="31">
                  <c:v>7.6890132845278458E-2</c:v>
                </c:pt>
                <c:pt idx="32">
                  <c:v>4.6009270429124172E-2</c:v>
                </c:pt>
                <c:pt idx="33">
                  <c:v>0.10229751036234802</c:v>
                </c:pt>
                <c:pt idx="34">
                  <c:v>1.8483193253814534E-2</c:v>
                </c:pt>
                <c:pt idx="35">
                  <c:v>0.14435613786355361</c:v>
                </c:pt>
                <c:pt idx="36">
                  <c:v>0.11888749316847225</c:v>
                </c:pt>
                <c:pt idx="37">
                  <c:v>0.15211484730963321</c:v>
                </c:pt>
                <c:pt idx="38">
                  <c:v>0.16542352122064585</c:v>
                </c:pt>
                <c:pt idx="39">
                  <c:v>0.22209885212913605</c:v>
                </c:pt>
                <c:pt idx="40">
                  <c:v>0.24771862965928904</c:v>
                </c:pt>
                <c:pt idx="41">
                  <c:v>0.27560890904186408</c:v>
                </c:pt>
                <c:pt idx="42">
                  <c:v>0.26667917303734612</c:v>
                </c:pt>
                <c:pt idx="43">
                  <c:v>0.35393942575507253</c:v>
                </c:pt>
                <c:pt idx="44">
                  <c:v>0.34945392350493876</c:v>
                </c:pt>
                <c:pt idx="45">
                  <c:v>0.44501941049935567</c:v>
                </c:pt>
                <c:pt idx="46">
                  <c:v>0.3797534303328689</c:v>
                </c:pt>
                <c:pt idx="47">
                  <c:v>0.53657634709838931</c:v>
                </c:pt>
                <c:pt idx="48">
                  <c:v>0.3921127498361443</c:v>
                </c:pt>
                <c:pt idx="49">
                  <c:v>0.36291388579314798</c:v>
                </c:pt>
                <c:pt idx="50">
                  <c:v>0.37638422312136299</c:v>
                </c:pt>
                <c:pt idx="51">
                  <c:v>0.49921749483110034</c:v>
                </c:pt>
                <c:pt idx="52">
                  <c:v>0.5876491525586971</c:v>
                </c:pt>
                <c:pt idx="53">
                  <c:v>0.4743558527330265</c:v>
                </c:pt>
                <c:pt idx="54">
                  <c:v>0.51392509453825141</c:v>
                </c:pt>
                <c:pt idx="55">
                  <c:v>0.44840187368538409</c:v>
                </c:pt>
                <c:pt idx="56">
                  <c:v>0.6731031332785733</c:v>
                </c:pt>
                <c:pt idx="57">
                  <c:v>0.78884417405191698</c:v>
                </c:pt>
                <c:pt idx="58">
                  <c:v>0.84873317811570814</c:v>
                </c:pt>
                <c:pt idx="59">
                  <c:v>0.72114019874737778</c:v>
                </c:pt>
                <c:pt idx="60">
                  <c:v>1.0704828639150605</c:v>
                </c:pt>
                <c:pt idx="61">
                  <c:v>0.83258906896861617</c:v>
                </c:pt>
                <c:pt idx="62">
                  <c:v>1.0529661651257811</c:v>
                </c:pt>
                <c:pt idx="63">
                  <c:v>0.71312486395174801</c:v>
                </c:pt>
                <c:pt idx="64">
                  <c:v>1.0296377366204297</c:v>
                </c:pt>
                <c:pt idx="65">
                  <c:v>0.64457209247336777</c:v>
                </c:pt>
                <c:pt idx="66">
                  <c:v>0.74979637853653003</c:v>
                </c:pt>
                <c:pt idx="67">
                  <c:v>0.47209745510673429</c:v>
                </c:pt>
                <c:pt idx="68">
                  <c:v>0.63317268410764882</c:v>
                </c:pt>
                <c:pt idx="69">
                  <c:v>0.53091078352406385</c:v>
                </c:pt>
                <c:pt idx="70">
                  <c:v>0.50374159299508392</c:v>
                </c:pt>
                <c:pt idx="71">
                  <c:v>0.50600408099472816</c:v>
                </c:pt>
                <c:pt idx="72">
                  <c:v>0.52411452850941487</c:v>
                </c:pt>
                <c:pt idx="73">
                  <c:v>0.62975430878691441</c:v>
                </c:pt>
                <c:pt idx="74">
                  <c:v>0.6195031867954981</c:v>
                </c:pt>
                <c:pt idx="75">
                  <c:v>0.68681456640871374</c:v>
                </c:pt>
                <c:pt idx="76">
                  <c:v>0.66396814007117655</c:v>
                </c:pt>
                <c:pt idx="77">
                  <c:v>0.74635516030286908</c:v>
                </c:pt>
                <c:pt idx="78">
                  <c:v>0.66054374615788447</c:v>
                </c:pt>
                <c:pt idx="79">
                  <c:v>1.0623062283274294</c:v>
                </c:pt>
                <c:pt idx="80">
                  <c:v>0.89031501670598345</c:v>
                </c:pt>
                <c:pt idx="81">
                  <c:v>1.1243100249221811</c:v>
                </c:pt>
                <c:pt idx="82">
                  <c:v>0.8141568524486047</c:v>
                </c:pt>
                <c:pt idx="83">
                  <c:v>0.98888748436172591</c:v>
                </c:pt>
                <c:pt idx="84">
                  <c:v>0.70168074622625909</c:v>
                </c:pt>
                <c:pt idx="85">
                  <c:v>1.0249757709656251</c:v>
                </c:pt>
                <c:pt idx="86">
                  <c:v>0.61381071237281049</c:v>
                </c:pt>
                <c:pt idx="87">
                  <c:v>0.85219456583803321</c:v>
                </c:pt>
                <c:pt idx="88">
                  <c:v>0.64913393529076302</c:v>
                </c:pt>
                <c:pt idx="89">
                  <c:v>0.65826118896745811</c:v>
                </c:pt>
                <c:pt idx="90">
                  <c:v>0.56833745521083756</c:v>
                </c:pt>
                <c:pt idx="91">
                  <c:v>0.67424534265165903</c:v>
                </c:pt>
                <c:pt idx="92">
                  <c:v>0.64571244172697106</c:v>
                </c:pt>
                <c:pt idx="93">
                  <c:v>0.49356401732728727</c:v>
                </c:pt>
                <c:pt idx="94">
                  <c:v>0.53770968003738062</c:v>
                </c:pt>
                <c:pt idx="95">
                  <c:v>0.49243354109688653</c:v>
                </c:pt>
                <c:pt idx="96">
                  <c:v>0.60470660278673449</c:v>
                </c:pt>
                <c:pt idx="97">
                  <c:v>0.57060831363935449</c:v>
                </c:pt>
                <c:pt idx="98">
                  <c:v>0.70053674571272495</c:v>
                </c:pt>
                <c:pt idx="99">
                  <c:v>0.67881492548212918</c:v>
                </c:pt>
                <c:pt idx="100">
                  <c:v>0.44727431324776035</c:v>
                </c:pt>
                <c:pt idx="101">
                  <c:v>0.42361232681594174</c:v>
                </c:pt>
                <c:pt idx="102">
                  <c:v>0.41573210955016293</c:v>
                </c:pt>
                <c:pt idx="103">
                  <c:v>0.43374925698122979</c:v>
                </c:pt>
                <c:pt idx="104">
                  <c:v>0.65141530259438696</c:v>
                </c:pt>
                <c:pt idx="105">
                  <c:v>0.43825644662814511</c:v>
                </c:pt>
                <c:pt idx="106">
                  <c:v>0.58310330589802106</c:v>
                </c:pt>
                <c:pt idx="107">
                  <c:v>0.58992251882068558</c:v>
                </c:pt>
                <c:pt idx="108">
                  <c:v>0.58651258017420105</c:v>
                </c:pt>
                <c:pt idx="109">
                  <c:v>0.58878579877114134</c:v>
                </c:pt>
                <c:pt idx="110">
                  <c:v>0.6058443575125807</c:v>
                </c:pt>
                <c:pt idx="111">
                  <c:v>0.64115149038690333</c:v>
                </c:pt>
                <c:pt idx="112">
                  <c:v>0.62975430878691441</c:v>
                </c:pt>
                <c:pt idx="113">
                  <c:v>0.4551687637601276</c:v>
                </c:pt>
                <c:pt idx="114">
                  <c:v>0.54791298188223436</c:v>
                </c:pt>
                <c:pt idx="115">
                  <c:v>0.62519751330620466</c:v>
                </c:pt>
                <c:pt idx="116">
                  <c:v>0.68795767068615987</c:v>
                </c:pt>
                <c:pt idx="117">
                  <c:v>0.64115149038690333</c:v>
                </c:pt>
                <c:pt idx="118">
                  <c:v>0.65141530259438696</c:v>
                </c:pt>
                <c:pt idx="119">
                  <c:v>0.63545197193991498</c:v>
                </c:pt>
                <c:pt idx="120">
                  <c:v>0.64457209247336777</c:v>
                </c:pt>
                <c:pt idx="121">
                  <c:v>0.64685286527497965</c:v>
                </c:pt>
                <c:pt idx="122">
                  <c:v>0.66282660100409885</c:v>
                </c:pt>
                <c:pt idx="123">
                  <c:v>0.65141530259438696</c:v>
                </c:pt>
                <c:pt idx="124">
                  <c:v>0.64001143821894857</c:v>
                </c:pt>
                <c:pt idx="125">
                  <c:v>0.63659172716910462</c:v>
                </c:pt>
                <c:pt idx="126">
                  <c:v>0.64457209247336777</c:v>
                </c:pt>
                <c:pt idx="127">
                  <c:v>0.73259704468932796</c:v>
                </c:pt>
                <c:pt idx="128">
                  <c:v>0.77849951922564742</c:v>
                </c:pt>
                <c:pt idx="129">
                  <c:v>0.77275512720387951</c:v>
                </c:pt>
                <c:pt idx="130">
                  <c:v>0.73603556049823737</c:v>
                </c:pt>
                <c:pt idx="131">
                  <c:v>0.69824896888826515</c:v>
                </c:pt>
                <c:pt idx="132">
                  <c:v>0.76586434238350876</c:v>
                </c:pt>
                <c:pt idx="133">
                  <c:v>0.73488931354899023</c:v>
                </c:pt>
                <c:pt idx="134">
                  <c:v>0.74864923066706979</c:v>
                </c:pt>
                <c:pt idx="135">
                  <c:v>0.81070296941635434</c:v>
                </c:pt>
                <c:pt idx="136">
                  <c:v>0.92040780857894333</c:v>
                </c:pt>
                <c:pt idx="137">
                  <c:v>0.92851854729246952</c:v>
                </c:pt>
                <c:pt idx="138">
                  <c:v>0.89841184194511925</c:v>
                </c:pt>
                <c:pt idx="139">
                  <c:v>0.90766993809575069</c:v>
                </c:pt>
                <c:pt idx="140">
                  <c:v>0.91230082026248738</c:v>
                </c:pt>
                <c:pt idx="141">
                  <c:v>0.91461672013696216</c:v>
                </c:pt>
                <c:pt idx="142">
                  <c:v>0.92156625584505036</c:v>
                </c:pt>
                <c:pt idx="143">
                  <c:v>1.0459643790691189</c:v>
                </c:pt>
                <c:pt idx="144">
                  <c:v>1.0319691841017402</c:v>
                </c:pt>
                <c:pt idx="145">
                  <c:v>1.1888859987233218</c:v>
                </c:pt>
                <c:pt idx="146">
                  <c:v>1.0249757709656251</c:v>
                </c:pt>
                <c:pt idx="147">
                  <c:v>1.3983294661661603</c:v>
                </c:pt>
                <c:pt idx="148">
                  <c:v>1.3733493337449545</c:v>
                </c:pt>
                <c:pt idx="149">
                  <c:v>1.4651171808113759</c:v>
                </c:pt>
                <c:pt idx="150">
                  <c:v>1.3175697228418812</c:v>
                </c:pt>
                <c:pt idx="151">
                  <c:v>1.6766874260069926</c:v>
                </c:pt>
                <c:pt idx="152">
                  <c:v>1.7227030533416041</c:v>
                </c:pt>
                <c:pt idx="153">
                  <c:v>1.6416509547205465</c:v>
                </c:pt>
                <c:pt idx="154">
                  <c:v>1.4281140702378252</c:v>
                </c:pt>
                <c:pt idx="155">
                  <c:v>1.5213675766461279</c:v>
                </c:pt>
                <c:pt idx="156">
                  <c:v>1.7518276158720028</c:v>
                </c:pt>
                <c:pt idx="157">
                  <c:v>1.5345585765961687</c:v>
                </c:pt>
                <c:pt idx="158">
                  <c:v>1.1360334572771649</c:v>
                </c:pt>
                <c:pt idx="159">
                  <c:v>1.1642016786883005</c:v>
                </c:pt>
                <c:pt idx="160">
                  <c:v>1.7396865291770496</c:v>
                </c:pt>
                <c:pt idx="161">
                  <c:v>1.1008866240819088</c:v>
                </c:pt>
                <c:pt idx="162">
                  <c:v>1.0377991586723283</c:v>
                </c:pt>
                <c:pt idx="163">
                  <c:v>1.4663121267457768</c:v>
                </c:pt>
                <c:pt idx="164">
                  <c:v>1.2915208245383951</c:v>
                </c:pt>
                <c:pt idx="165">
                  <c:v>1.4019009557645745</c:v>
                </c:pt>
                <c:pt idx="166">
                  <c:v>1.1407250233272634</c:v>
                </c:pt>
                <c:pt idx="167">
                  <c:v>1.4042823519526451</c:v>
                </c:pt>
                <c:pt idx="168">
                  <c:v>1.4543663192416147</c:v>
                </c:pt>
                <c:pt idx="169">
                  <c:v>1.3341664217131211</c:v>
                </c:pt>
                <c:pt idx="170">
                  <c:v>1.2041841758572218</c:v>
                </c:pt>
                <c:pt idx="171">
                  <c:v>1.3223100376345656</c:v>
                </c:pt>
                <c:pt idx="172">
                  <c:v>1.5886249655018787</c:v>
                </c:pt>
                <c:pt idx="173">
                  <c:v>1.2348205669031245</c:v>
                </c:pt>
                <c:pt idx="174">
                  <c:v>1.3080929276653706</c:v>
                </c:pt>
                <c:pt idx="175">
                  <c:v>1.3602786553853434</c:v>
                </c:pt>
                <c:pt idx="176">
                  <c:v>1.8517013458133533</c:v>
                </c:pt>
                <c:pt idx="177">
                  <c:v>1.3650305048828386</c:v>
                </c:pt>
                <c:pt idx="178">
                  <c:v>1.686364940152373</c:v>
                </c:pt>
                <c:pt idx="179">
                  <c:v>1.6609727998323365</c:v>
                </c:pt>
                <c:pt idx="180">
                  <c:v>2.1138038936281305</c:v>
                </c:pt>
                <c:pt idx="181">
                  <c:v>1.7324058915694991</c:v>
                </c:pt>
                <c:pt idx="182">
                  <c:v>2.0395774049061401</c:v>
                </c:pt>
                <c:pt idx="183">
                  <c:v>1.8957277507214485</c:v>
                </c:pt>
                <c:pt idx="184">
                  <c:v>2.0803633405782875</c:v>
                </c:pt>
                <c:pt idx="185">
                  <c:v>2.0358742623172361</c:v>
                </c:pt>
                <c:pt idx="186">
                  <c:v>2.038342937696541</c:v>
                </c:pt>
                <c:pt idx="187">
                  <c:v>2.0741775916660004</c:v>
                </c:pt>
                <c:pt idx="188">
                  <c:v>2.1200035461493485</c:v>
                </c:pt>
                <c:pt idx="189">
                  <c:v>1.982881112375992</c:v>
                </c:pt>
                <c:pt idx="190">
                  <c:v>2.1473079090345095</c:v>
                </c:pt>
                <c:pt idx="191">
                  <c:v>2.2519509705682026</c:v>
                </c:pt>
                <c:pt idx="192">
                  <c:v>2.3660180508421718</c:v>
                </c:pt>
                <c:pt idx="193">
                  <c:v>2.4593215444866132</c:v>
                </c:pt>
                <c:pt idx="194">
                  <c:v>2.5061585045038441</c:v>
                </c:pt>
                <c:pt idx="195">
                  <c:v>2.629539008927793</c:v>
                </c:pt>
                <c:pt idx="196">
                  <c:v>2.5874676105326557</c:v>
                </c:pt>
                <c:pt idx="197">
                  <c:v>2.6346453719734768</c:v>
                </c:pt>
                <c:pt idx="198">
                  <c:v>2.5366056612980401</c:v>
                </c:pt>
                <c:pt idx="199">
                  <c:v>2.5315274959481826</c:v>
                </c:pt>
                <c:pt idx="200">
                  <c:v>2.553119768911472</c:v>
                </c:pt>
                <c:pt idx="201">
                  <c:v>2.5480368636634125</c:v>
                </c:pt>
                <c:pt idx="202">
                  <c:v>2.5137653838766596</c:v>
                </c:pt>
                <c:pt idx="203">
                  <c:v>2.5951095233891692</c:v>
                </c:pt>
                <c:pt idx="204">
                  <c:v>2.5366056612980401</c:v>
                </c:pt>
                <c:pt idx="205">
                  <c:v>2.5760109230051853</c:v>
                </c:pt>
                <c:pt idx="206">
                  <c:v>2.5925618525606069</c:v>
                </c:pt>
                <c:pt idx="207">
                  <c:v>2.9684546902665261</c:v>
                </c:pt>
                <c:pt idx="208">
                  <c:v>2.6691518894112392</c:v>
                </c:pt>
                <c:pt idx="209">
                  <c:v>2.7692166450618174</c:v>
                </c:pt>
                <c:pt idx="210">
                  <c:v>2.6947556865461593</c:v>
                </c:pt>
                <c:pt idx="211">
                  <c:v>2.6257102027714723</c:v>
                </c:pt>
                <c:pt idx="212">
                  <c:v>2.5772835221928858</c:v>
                </c:pt>
                <c:pt idx="213">
                  <c:v>2.713982850287266</c:v>
                </c:pt>
                <c:pt idx="214">
                  <c:v>2.7936772244378858</c:v>
                </c:pt>
                <c:pt idx="215">
                  <c:v>2.7280960446422569</c:v>
                </c:pt>
                <c:pt idx="216">
                  <c:v>2.7898127826111363</c:v>
                </c:pt>
                <c:pt idx="217">
                  <c:v>2.8310769962782274</c:v>
                </c:pt>
                <c:pt idx="218">
                  <c:v>2.8465758736384146</c:v>
                </c:pt>
                <c:pt idx="219">
                  <c:v>2.8091434228106209</c:v>
                </c:pt>
                <c:pt idx="220">
                  <c:v>2.8014086367132336</c:v>
                </c:pt>
                <c:pt idx="221">
                  <c:v>2.7782245101923309</c:v>
                </c:pt>
                <c:pt idx="222">
                  <c:v>2.7756503672091526</c:v>
                </c:pt>
                <c:pt idx="223">
                  <c:v>2.8543303961702691</c:v>
                </c:pt>
                <c:pt idx="224">
                  <c:v>3.0964176175143621</c:v>
                </c:pt>
                <c:pt idx="225">
                  <c:v>2.9320627018111054</c:v>
                </c:pt>
                <c:pt idx="226">
                  <c:v>2.8246231276530693</c:v>
                </c:pt>
                <c:pt idx="227">
                  <c:v>2.7640713485284891</c:v>
                </c:pt>
                <c:pt idx="228">
                  <c:v>2.7473594449842835</c:v>
                </c:pt>
                <c:pt idx="229">
                  <c:v>2.6550855615575415</c:v>
                </c:pt>
                <c:pt idx="230">
                  <c:v>2.6040292595240544</c:v>
                </c:pt>
                <c:pt idx="231">
                  <c:v>2.6371991057960145</c:v>
                </c:pt>
                <c:pt idx="232">
                  <c:v>2.6934746173297981</c:v>
                </c:pt>
                <c:pt idx="233">
                  <c:v>2.713982850287266</c:v>
                </c:pt>
                <c:pt idx="234">
                  <c:v>2.7872369560865309</c:v>
                </c:pt>
                <c:pt idx="235">
                  <c:v>2.8259137134253365</c:v>
                </c:pt>
                <c:pt idx="236">
                  <c:v>2.9645519760090906</c:v>
                </c:pt>
                <c:pt idx="237">
                  <c:v>2.942452797174326</c:v>
                </c:pt>
                <c:pt idx="238">
                  <c:v>2.9320627018111054</c:v>
                </c:pt>
                <c:pt idx="239">
                  <c:v>3.3391941081084155</c:v>
                </c:pt>
                <c:pt idx="240">
                  <c:v>3.4578245809548207</c:v>
                </c:pt>
                <c:pt idx="241">
                  <c:v>3.4953107133112553</c:v>
                </c:pt>
                <c:pt idx="242">
                  <c:v>3.6041994162052902</c:v>
                </c:pt>
                <c:pt idx="243">
                  <c:v>3.566483507840303</c:v>
                </c:pt>
                <c:pt idx="244">
                  <c:v>3.6082451486437321</c:v>
                </c:pt>
                <c:pt idx="245">
                  <c:v>3.6609234758043954</c:v>
                </c:pt>
                <c:pt idx="246">
                  <c:v>3.6758096769555095</c:v>
                </c:pt>
                <c:pt idx="247">
                  <c:v>3.6514569116189932</c:v>
                </c:pt>
                <c:pt idx="248">
                  <c:v>3.7015515405434485</c:v>
                </c:pt>
                <c:pt idx="249">
                  <c:v>3.7463496729766916</c:v>
                </c:pt>
                <c:pt idx="250">
                  <c:v>3.8130765336204036</c:v>
                </c:pt>
                <c:pt idx="251">
                  <c:v>3.800801839826363</c:v>
                </c:pt>
                <c:pt idx="252">
                  <c:v>3.8048924654859775</c:v>
                </c:pt>
                <c:pt idx="253">
                  <c:v>3.7790010081104128</c:v>
                </c:pt>
                <c:pt idx="254">
                  <c:v>3.8035288193082692</c:v>
                </c:pt>
                <c:pt idx="255">
                  <c:v>3.8035288193082692</c:v>
                </c:pt>
                <c:pt idx="256">
                  <c:v>3.8048924654859775</c:v>
                </c:pt>
                <c:pt idx="257">
                  <c:v>3.7830866337192788</c:v>
                </c:pt>
                <c:pt idx="258">
                  <c:v>3.800801839826363</c:v>
                </c:pt>
                <c:pt idx="259">
                  <c:v>3.8158053913879826</c:v>
                </c:pt>
                <c:pt idx="260">
                  <c:v>3.8704704317418077</c:v>
                </c:pt>
                <c:pt idx="261">
                  <c:v>3.9006077799721197</c:v>
                </c:pt>
                <c:pt idx="262">
                  <c:v>3.9156955701425886</c:v>
                </c:pt>
                <c:pt idx="263">
                  <c:v>3.9115794525630463</c:v>
                </c:pt>
                <c:pt idx="264">
                  <c:v>4.0244298057319838</c:v>
                </c:pt>
                <c:pt idx="265">
                  <c:v>3.9706680729193522</c:v>
                </c:pt>
                <c:pt idx="266">
                  <c:v>4.006491228910761</c:v>
                </c:pt>
                <c:pt idx="267">
                  <c:v>4.0299529965895431</c:v>
                </c:pt>
                <c:pt idx="268">
                  <c:v>4.0838938446902375</c:v>
                </c:pt>
                <c:pt idx="269">
                  <c:v>4.0617445480439187</c:v>
                </c:pt>
                <c:pt idx="270">
                  <c:v>3.9747978460537183</c:v>
                </c:pt>
                <c:pt idx="271">
                  <c:v>4.0797387582078954</c:v>
                </c:pt>
                <c:pt idx="272">
                  <c:v>4.0354778968527398</c:v>
                </c:pt>
                <c:pt idx="273">
                  <c:v>4.0520628641190228</c:v>
                </c:pt>
                <c:pt idx="274">
                  <c:v>4.0382409883251285</c:v>
                </c:pt>
                <c:pt idx="275">
                  <c:v>4.0396226944513955</c:v>
                </c:pt>
                <c:pt idx="276">
                  <c:v>4.0465328296122607</c:v>
                </c:pt>
                <c:pt idx="277">
                  <c:v>3.9830602605037484</c:v>
                </c:pt>
                <c:pt idx="278">
                  <c:v>3.9390381918287289</c:v>
                </c:pt>
                <c:pt idx="279">
                  <c:v>3.9927045812208917</c:v>
                </c:pt>
                <c:pt idx="280">
                  <c:v>4.006491228910761</c:v>
                </c:pt>
                <c:pt idx="281">
                  <c:v>3.9060927727448416</c:v>
                </c:pt>
                <c:pt idx="282">
                  <c:v>3.919812637654843</c:v>
                </c:pt>
                <c:pt idx="283">
                  <c:v>3.9541585312003349</c:v>
                </c:pt>
                <c:pt idx="284">
                  <c:v>3.9184401762437346</c:v>
                </c:pt>
                <c:pt idx="285">
                  <c:v>3.9211852046602758</c:v>
                </c:pt>
                <c:pt idx="286">
                  <c:v>3.8362851481771827</c:v>
                </c:pt>
                <c:pt idx="287">
                  <c:v>3.9170678204114324</c:v>
                </c:pt>
                <c:pt idx="288">
                  <c:v>3.8403839237225839</c:v>
                </c:pt>
                <c:pt idx="289">
                  <c:v>3.8253596839957709</c:v>
                </c:pt>
                <c:pt idx="290">
                  <c:v>3.8581561791218633</c:v>
                </c:pt>
                <c:pt idx="291">
                  <c:v>3.8663647360441473</c:v>
                </c:pt>
                <c:pt idx="292">
                  <c:v>3.8158053913879826</c:v>
                </c:pt>
                <c:pt idx="293">
                  <c:v>3.8540533170726121</c:v>
                </c:pt>
                <c:pt idx="294">
                  <c:v>3.8567884535550547</c:v>
                </c:pt>
                <c:pt idx="295">
                  <c:v>3.880054065540719</c:v>
                </c:pt>
                <c:pt idx="296">
                  <c:v>3.8841629140939631</c:v>
                </c:pt>
                <c:pt idx="297">
                  <c:v>3.8540533170726121</c:v>
                </c:pt>
                <c:pt idx="298">
                  <c:v>3.8280904225047721</c:v>
                </c:pt>
                <c:pt idx="299">
                  <c:v>3.7327625847091781</c:v>
                </c:pt>
                <c:pt idx="300">
                  <c:v>3.3312249491301031</c:v>
                </c:pt>
                <c:pt idx="301">
                  <c:v>3.2649538511362266</c:v>
                </c:pt>
                <c:pt idx="302">
                  <c:v>3.201565240724733</c:v>
                </c:pt>
                <c:pt idx="303">
                  <c:v>3.2068389962505535</c:v>
                </c:pt>
                <c:pt idx="304">
                  <c:v>3.1568014177095733</c:v>
                </c:pt>
                <c:pt idx="305">
                  <c:v>3.1515424943969492</c:v>
                </c:pt>
                <c:pt idx="306">
                  <c:v>3.1082156937454215</c:v>
                </c:pt>
                <c:pt idx="307">
                  <c:v>3.1029711364636796</c:v>
                </c:pt>
                <c:pt idx="308">
                  <c:v>3.0636862594520835</c:v>
                </c:pt>
                <c:pt idx="309">
                  <c:v>3.0610703559571562</c:v>
                </c:pt>
                <c:pt idx="310">
                  <c:v>3.0597625487513938</c:v>
                </c:pt>
                <c:pt idx="311">
                  <c:v>3.0414633577827317</c:v>
                </c:pt>
                <c:pt idx="312">
                  <c:v>3.03754455578229</c:v>
                </c:pt>
                <c:pt idx="313">
                  <c:v>3.0023142207991214</c:v>
                </c:pt>
                <c:pt idx="314">
                  <c:v>2.9762626951368247</c:v>
                </c:pt>
                <c:pt idx="315">
                  <c:v>2.8776143329566821</c:v>
                </c:pt>
                <c:pt idx="316">
                  <c:v>2.8827926957745831</c:v>
                </c:pt>
                <c:pt idx="317">
                  <c:v>2.8104328820334672</c:v>
                </c:pt>
                <c:pt idx="318">
                  <c:v>2.8194617239386162</c:v>
                </c:pt>
                <c:pt idx="319">
                  <c:v>2.7178307884495894</c:v>
                </c:pt>
                <c:pt idx="320">
                  <c:v>2.7114180224207303</c:v>
                </c:pt>
                <c:pt idx="321">
                  <c:v>2.7306632882801409</c:v>
                </c:pt>
                <c:pt idx="322">
                  <c:v>2.7589275454898257</c:v>
                </c:pt>
                <c:pt idx="323">
                  <c:v>2.6819491616742539</c:v>
                </c:pt>
                <c:pt idx="324">
                  <c:v>2.7679301808683476</c:v>
                </c:pt>
                <c:pt idx="325">
                  <c:v>2.7396515715021224</c:v>
                </c:pt>
                <c:pt idx="326">
                  <c:v>2.7576418279923018</c:v>
                </c:pt>
                <c:pt idx="327">
                  <c:v>2.7499294814205655</c:v>
                </c:pt>
                <c:pt idx="328">
                  <c:v>2.798831124556898</c:v>
                </c:pt>
                <c:pt idx="329">
                  <c:v>2.8014086367132336</c:v>
                </c:pt>
                <c:pt idx="330">
                  <c:v>2.8117224350642687</c:v>
                </c:pt>
                <c:pt idx="331">
                  <c:v>2.8052756078595849</c:v>
                </c:pt>
                <c:pt idx="332">
                  <c:v>2.842699883862565</c:v>
                </c:pt>
                <c:pt idx="333">
                  <c:v>2.8272043931609687</c:v>
                </c:pt>
                <c:pt idx="334">
                  <c:v>2.7949655589757185</c:v>
                </c:pt>
                <c:pt idx="335">
                  <c:v>2.8052756078595849</c:v>
                </c:pt>
                <c:pt idx="336">
                  <c:v>2.8543303961702691</c:v>
                </c:pt>
                <c:pt idx="337">
                  <c:v>2.9450512721743394</c:v>
                </c:pt>
                <c:pt idx="338">
                  <c:v>2.9385557982088812</c:v>
                </c:pt>
                <c:pt idx="339">
                  <c:v>2.9606501200590856</c:v>
                </c:pt>
                <c:pt idx="340">
                  <c:v>2.9606501200590856</c:v>
                </c:pt>
                <c:pt idx="341">
                  <c:v>2.9788661271811065</c:v>
                </c:pt>
                <c:pt idx="342">
                  <c:v>2.9853763790121093</c:v>
                </c:pt>
                <c:pt idx="343">
                  <c:v>2.9736596450405273</c:v>
                </c:pt>
                <c:pt idx="344">
                  <c:v>2.9580493594196469</c:v>
                </c:pt>
                <c:pt idx="345">
                  <c:v>2.9697557858158916</c:v>
                </c:pt>
                <c:pt idx="346">
                  <c:v>2.9632512620092939</c:v>
                </c:pt>
                <c:pt idx="347">
                  <c:v>2.9528489816490264</c:v>
                </c:pt>
                <c:pt idx="348">
                  <c:v>2.9177862506426209</c:v>
                </c:pt>
                <c:pt idx="349">
                  <c:v>2.3748230056025932</c:v>
                </c:pt>
                <c:pt idx="350">
                  <c:v>2.1808756157255971</c:v>
                </c:pt>
                <c:pt idx="351">
                  <c:v>2.0284703076737856</c:v>
                </c:pt>
                <c:pt idx="352">
                  <c:v>2.0075092915906794</c:v>
                </c:pt>
                <c:pt idx="353">
                  <c:v>2.058104782906355</c:v>
                </c:pt>
                <c:pt idx="354">
                  <c:v>2.0408119584776614</c:v>
                </c:pt>
                <c:pt idx="355">
                  <c:v>2.0272366172059151</c:v>
                </c:pt>
                <c:pt idx="356">
                  <c:v>2.0223027176938899</c:v>
                </c:pt>
                <c:pt idx="357">
                  <c:v>2.0729407019810537</c:v>
                </c:pt>
                <c:pt idx="358">
                  <c:v>2.1001723167800606</c:v>
                </c:pt>
                <c:pt idx="359">
                  <c:v>2.1100851468544306</c:v>
                </c:pt>
                <c:pt idx="360">
                  <c:v>2.0371085568373815</c:v>
                </c:pt>
                <c:pt idx="361">
                  <c:v>2.2419582146788457</c:v>
                </c:pt>
                <c:pt idx="362">
                  <c:v>2.2382123878495008</c:v>
                </c:pt>
                <c:pt idx="363">
                  <c:v>2.1138038936281305</c:v>
                </c:pt>
                <c:pt idx="364">
                  <c:v>2.116283493393837</c:v>
                </c:pt>
                <c:pt idx="365">
                  <c:v>2.032171896676175</c:v>
                </c:pt>
                <c:pt idx="366">
                  <c:v>2.112564224331777</c:v>
                </c:pt>
                <c:pt idx="367">
                  <c:v>2.0469860221656404</c:v>
                </c:pt>
                <c:pt idx="368">
                  <c:v>2.0902650499952529</c:v>
                </c:pt>
                <c:pt idx="369">
                  <c:v>2.0358742623172361</c:v>
                </c:pt>
                <c:pt idx="370">
                  <c:v>1.8749238025951627</c:v>
                </c:pt>
                <c:pt idx="371">
                  <c:v>1.8773700521587671</c:v>
                </c:pt>
                <c:pt idx="372">
                  <c:v>1.9312735875232079</c:v>
                </c:pt>
                <c:pt idx="373">
                  <c:v>1.8565877425094754</c:v>
                </c:pt>
                <c:pt idx="374">
                  <c:v>1.7554715740856182</c:v>
                </c:pt>
                <c:pt idx="375">
                  <c:v>1.7372593156153471</c:v>
                </c:pt>
                <c:pt idx="376">
                  <c:v>1.677896824474999</c:v>
                </c:pt>
                <c:pt idx="377">
                  <c:v>1.8492586553120987</c:v>
                </c:pt>
                <c:pt idx="378">
                  <c:v>1.9582872679577576</c:v>
                </c:pt>
                <c:pt idx="379">
                  <c:v>2.0679940098490874</c:v>
                </c:pt>
                <c:pt idx="380">
                  <c:v>2.0371085568373815</c:v>
                </c:pt>
                <c:pt idx="381">
                  <c:v>2.0284703076737856</c:v>
                </c:pt>
                <c:pt idx="382">
                  <c:v>1.9361820892445394</c:v>
                </c:pt>
                <c:pt idx="383">
                  <c:v>1.8016937279262493</c:v>
                </c:pt>
                <c:pt idx="384">
                  <c:v>1.7227030533416041</c:v>
                </c:pt>
                <c:pt idx="385">
                  <c:v>1.7336191222235584</c:v>
                </c:pt>
                <c:pt idx="386">
                  <c:v>1.7275538043778056</c:v>
                </c:pt>
                <c:pt idx="387">
                  <c:v>1.7968225243501479</c:v>
                </c:pt>
                <c:pt idx="388">
                  <c:v>1.8394912768765721</c:v>
                </c:pt>
                <c:pt idx="389">
                  <c:v>1.8272896601962429</c:v>
                </c:pt>
                <c:pt idx="390">
                  <c:v>1.7870841549776628</c:v>
                </c:pt>
                <c:pt idx="391">
                  <c:v>1.9165562741948747</c:v>
                </c:pt>
                <c:pt idx="392">
                  <c:v>1.6827352490963108</c:v>
                </c:pt>
                <c:pt idx="393">
                  <c:v>1.6742688782198911</c:v>
                </c:pt>
                <c:pt idx="394">
                  <c:v>1.7105820168516743</c:v>
                </c:pt>
                <c:pt idx="395">
                  <c:v>1.6718506625592795</c:v>
                </c:pt>
                <c:pt idx="396">
                  <c:v>1.7554715740856182</c:v>
                </c:pt>
                <c:pt idx="397">
                  <c:v>1.7299796809105601</c:v>
                </c:pt>
                <c:pt idx="398">
                  <c:v>1.7324058915694991</c:v>
                </c:pt>
                <c:pt idx="399">
                  <c:v>1.7554715740856182</c:v>
                </c:pt>
                <c:pt idx="400">
                  <c:v>1.982881112375992</c:v>
                </c:pt>
                <c:pt idx="401">
                  <c:v>1.8700323215251728</c:v>
                </c:pt>
                <c:pt idx="402">
                  <c:v>1.885934599557288</c:v>
                </c:pt>
                <c:pt idx="403">
                  <c:v>1.9533726112600789</c:v>
                </c:pt>
                <c:pt idx="404">
                  <c:v>2.0013490229252398</c:v>
                </c:pt>
                <c:pt idx="405">
                  <c:v>1.8480374369842707</c:v>
                </c:pt>
                <c:pt idx="406">
                  <c:v>1.8053480144519085</c:v>
                </c:pt>
                <c:pt idx="407">
                  <c:v>1.8565877425094754</c:v>
                </c:pt>
                <c:pt idx="408">
                  <c:v>1.8553660163458403</c:v>
                </c:pt>
                <c:pt idx="409">
                  <c:v>1.9104276835533369</c:v>
                </c:pt>
                <c:pt idx="410">
                  <c:v>1.8785933042369152</c:v>
                </c:pt>
                <c:pt idx="411">
                  <c:v>1.9226869955009533</c:v>
                </c:pt>
                <c:pt idx="412">
                  <c:v>1.8773700521587671</c:v>
                </c:pt>
                <c:pt idx="413">
                  <c:v>1.9816506054592651</c:v>
                </c:pt>
                <c:pt idx="414">
                  <c:v>1.8761468849485823</c:v>
                </c:pt>
                <c:pt idx="415">
                  <c:v>1.901851233497041</c:v>
                </c:pt>
                <c:pt idx="416">
                  <c:v>1.8565877425094754</c:v>
                </c:pt>
                <c:pt idx="417">
                  <c:v>1.8675870898401854</c:v>
                </c:pt>
                <c:pt idx="418">
                  <c:v>1.9767294359340895</c:v>
                </c:pt>
                <c:pt idx="419">
                  <c:v>2.0469860221656404</c:v>
                </c:pt>
                <c:pt idx="420">
                  <c:v>2.0729407019810537</c:v>
                </c:pt>
                <c:pt idx="421">
                  <c:v>1.9460031929333468</c:v>
                </c:pt>
                <c:pt idx="422">
                  <c:v>2.0828382472527665</c:v>
                </c:pt>
                <c:pt idx="423">
                  <c:v>2.1014111161753704</c:v>
                </c:pt>
                <c:pt idx="424">
                  <c:v>2.0939796234676464</c:v>
                </c:pt>
                <c:pt idx="425">
                  <c:v>2.0482210941495964</c:v>
                </c:pt>
                <c:pt idx="426">
                  <c:v>2.0642849003656352</c:v>
                </c:pt>
                <c:pt idx="427">
                  <c:v>2.0198362851935485</c:v>
                </c:pt>
                <c:pt idx="428">
                  <c:v>2.0346400541246226</c:v>
                </c:pt>
                <c:pt idx="429">
                  <c:v>2.0506914974557162</c:v>
                </c:pt>
                <c:pt idx="430">
                  <c:v>2.0136717118712681</c:v>
                </c:pt>
                <c:pt idx="431">
                  <c:v>2.1076064174532689</c:v>
                </c:pt>
                <c:pt idx="432">
                  <c:v>2.0618125936874208</c:v>
                </c:pt>
                <c:pt idx="433">
                  <c:v>2.038342937696541</c:v>
                </c:pt>
                <c:pt idx="434">
                  <c:v>2.0531622466225485</c:v>
                </c:pt>
                <c:pt idx="435">
                  <c:v>2.032171896676175</c:v>
                </c:pt>
                <c:pt idx="436">
                  <c:v>2.0050449260104983</c:v>
                </c:pt>
                <c:pt idx="437">
                  <c:v>2.0038128722888473</c:v>
                </c:pt>
                <c:pt idx="438">
                  <c:v>1.9914970648637222</c:v>
                </c:pt>
                <c:pt idx="439">
                  <c:v>2.0519268288007879</c:v>
                </c:pt>
                <c:pt idx="440">
                  <c:v>2.0173701974082405</c:v>
                </c:pt>
                <c:pt idx="441">
                  <c:v>1.9914970648637222</c:v>
                </c:pt>
                <c:pt idx="442">
                  <c:v>1.9902659568497825</c:v>
                </c:pt>
                <c:pt idx="443">
                  <c:v>1.9976538939084207</c:v>
                </c:pt>
                <c:pt idx="444">
                  <c:v>1.9951909044499985</c:v>
                </c:pt>
                <c:pt idx="445">
                  <c:v>1.9730394595214307</c:v>
                </c:pt>
                <c:pt idx="446">
                  <c:v>1.9914970648637222</c:v>
                </c:pt>
                <c:pt idx="447">
                  <c:v>2.0395774049061401</c:v>
                </c:pt>
                <c:pt idx="448">
                  <c:v>1.9595161461292037</c:v>
                </c:pt>
                <c:pt idx="449">
                  <c:v>1.968120691363481</c:v>
                </c:pt>
                <c:pt idx="450">
                  <c:v>1.9632032944173261</c:v>
                </c:pt>
                <c:pt idx="451">
                  <c:v>2.0531622466225485</c:v>
                </c:pt>
                <c:pt idx="452">
                  <c:v>1.9570584753964226</c:v>
                </c:pt>
                <c:pt idx="453">
                  <c:v>1.9693502548235529</c:v>
                </c:pt>
                <c:pt idx="454">
                  <c:v>1.9423196381326875</c:v>
                </c:pt>
                <c:pt idx="455">
                  <c:v>2.021069458348677</c:v>
                </c:pt>
                <c:pt idx="456">
                  <c:v>1.7579012983492817</c:v>
                </c:pt>
                <c:pt idx="457">
                  <c:v>1.9902659568497825</c:v>
                </c:pt>
                <c:pt idx="458">
                  <c:v>2.0099740014292706</c:v>
                </c:pt>
                <c:pt idx="459">
                  <c:v>2.0038128722888473</c:v>
                </c:pt>
                <c:pt idx="460">
                  <c:v>2.0075092915906794</c:v>
                </c:pt>
                <c:pt idx="461">
                  <c:v>1.9484593236002183</c:v>
                </c:pt>
                <c:pt idx="462">
                  <c:v>1.8321692933082545</c:v>
                </c:pt>
                <c:pt idx="463">
                  <c:v>1.8090030588890613</c:v>
                </c:pt>
                <c:pt idx="464">
                  <c:v>1.8224113776695958</c:v>
                </c:pt>
                <c:pt idx="465">
                  <c:v>1.9128788642201471</c:v>
                </c:pt>
                <c:pt idx="466">
                  <c:v>1.9386368525006219</c:v>
                </c:pt>
                <c:pt idx="467">
                  <c:v>1.8773700521587671</c:v>
                </c:pt>
                <c:pt idx="468">
                  <c:v>1.9656618215342974</c:v>
                </c:pt>
                <c:pt idx="469">
                  <c:v>1.9300466755252046</c:v>
                </c:pt>
                <c:pt idx="470">
                  <c:v>1.9128788642201471</c:v>
                </c:pt>
                <c:pt idx="471">
                  <c:v>1.9410919574738728</c:v>
                </c:pt>
                <c:pt idx="472">
                  <c:v>1.9644325151425051</c:v>
                </c:pt>
                <c:pt idx="473">
                  <c:v>1.9312735875232079</c:v>
                </c:pt>
                <c:pt idx="474">
                  <c:v>1.949687517207451</c:v>
                </c:pt>
                <c:pt idx="475">
                  <c:v>1.9288198488775947</c:v>
                </c:pt>
                <c:pt idx="476">
                  <c:v>1.9349548357322419</c:v>
                </c:pt>
                <c:pt idx="477">
                  <c:v>1.852922818008949</c:v>
                </c:pt>
                <c:pt idx="478">
                  <c:v>1.8834871614517965</c:v>
                </c:pt>
                <c:pt idx="479">
                  <c:v>1.6585564093213634</c:v>
                </c:pt>
                <c:pt idx="480">
                  <c:v>1.6247617172131754</c:v>
                </c:pt>
                <c:pt idx="481">
                  <c:v>1.5922353040323287</c:v>
                </c:pt>
                <c:pt idx="482">
                  <c:v>1.6368238047758155</c:v>
                </c:pt>
                <c:pt idx="483">
                  <c:v>1.5177717469518939</c:v>
                </c:pt>
                <c:pt idx="484">
                  <c:v>1.527362259758263</c:v>
                </c:pt>
                <c:pt idx="485">
                  <c:v>1.5021983054270436</c:v>
                </c:pt>
                <c:pt idx="486">
                  <c:v>1.5489600459157487</c:v>
                </c:pt>
                <c:pt idx="487">
                  <c:v>1.5105822916225975</c:v>
                </c:pt>
                <c:pt idx="488">
                  <c:v>1.5021983054270436</c:v>
                </c:pt>
                <c:pt idx="489">
                  <c:v>1.4722880744831173</c:v>
                </c:pt>
                <c:pt idx="490">
                  <c:v>1.4962121892294817</c:v>
                </c:pt>
                <c:pt idx="491">
                  <c:v>1.484246064474064</c:v>
                </c:pt>
                <c:pt idx="492">
                  <c:v>1.4710927224920169</c:v>
                </c:pt>
                <c:pt idx="493">
                  <c:v>1.4483964568599959</c:v>
                </c:pt>
                <c:pt idx="494">
                  <c:v>1.4926214970276988</c:v>
                </c:pt>
                <c:pt idx="495">
                  <c:v>1.5369580030852603</c:v>
                </c:pt>
                <c:pt idx="496">
                  <c:v>1.4830498995837615</c:v>
                </c:pt>
                <c:pt idx="497">
                  <c:v>1.4938183129930849</c:v>
                </c:pt>
                <c:pt idx="498">
                  <c:v>1.436462808310182</c:v>
                </c:pt>
                <c:pt idx="499">
                  <c:v>1.4734835077168782</c:v>
                </c:pt>
                <c:pt idx="500">
                  <c:v>1.5369580030852603</c:v>
                </c:pt>
                <c:pt idx="501">
                  <c:v>1.4185775064738664</c:v>
                </c:pt>
                <c:pt idx="502">
                  <c:v>1.315200044869357</c:v>
                </c:pt>
                <c:pt idx="503">
                  <c:v>1.3021725250127929</c:v>
                </c:pt>
                <c:pt idx="504">
                  <c:v>1.247798221087578</c:v>
                </c:pt>
                <c:pt idx="505">
                  <c:v>1.2265670492695335</c:v>
                </c:pt>
                <c:pt idx="506">
                  <c:v>1.2442579098544115</c:v>
                </c:pt>
                <c:pt idx="507">
                  <c:v>1.3614664973343338</c:v>
                </c:pt>
                <c:pt idx="508">
                  <c:v>1.1912386971506521</c:v>
                </c:pt>
                <c:pt idx="509">
                  <c:v>1.2301037962175769</c:v>
                </c:pt>
                <c:pt idx="510">
                  <c:v>1.2018297425277638</c:v>
                </c:pt>
                <c:pt idx="511">
                  <c:v>1.2030069197353441</c:v>
                </c:pt>
                <c:pt idx="512">
                  <c:v>1.1219662777194799</c:v>
                </c:pt>
                <c:pt idx="513">
                  <c:v>1.110252233685344</c:v>
                </c:pt>
                <c:pt idx="514">
                  <c:v>1.0646420211616032</c:v>
                </c:pt>
                <c:pt idx="515">
                  <c:v>1.0424645335804144</c:v>
                </c:pt>
                <c:pt idx="516">
                  <c:v>1.0168203109703313</c:v>
                </c:pt>
                <c:pt idx="517">
                  <c:v>0.9598380167632854</c:v>
                </c:pt>
                <c:pt idx="518">
                  <c:v>1.0997162742011142</c:v>
                </c:pt>
                <c:pt idx="519">
                  <c:v>1.1020570520106503</c:v>
                </c:pt>
                <c:pt idx="520">
                  <c:v>1.0249757709656251</c:v>
                </c:pt>
                <c:pt idx="521">
                  <c:v>1.0553007148629376</c:v>
                </c:pt>
                <c:pt idx="522">
                  <c:v>1.1172797219476251</c:v>
                </c:pt>
                <c:pt idx="523">
                  <c:v>1.1289984583577848</c:v>
                </c:pt>
                <c:pt idx="524">
                  <c:v>1.1360334572771649</c:v>
                </c:pt>
                <c:pt idx="525">
                  <c:v>1.1477647241480327</c:v>
                </c:pt>
                <c:pt idx="526">
                  <c:v>1.1407250233272634</c:v>
                </c:pt>
                <c:pt idx="527">
                  <c:v>1.1618525999546137</c:v>
                </c:pt>
                <c:pt idx="528">
                  <c:v>1.1559812778181708</c:v>
                </c:pt>
                <c:pt idx="529">
                  <c:v>1.1583295710601078</c:v>
                </c:pt>
                <c:pt idx="530">
                  <c:v>1.1207945214621304</c:v>
                </c:pt>
                <c:pt idx="531">
                  <c:v>1.0179851445814734</c:v>
                </c:pt>
                <c:pt idx="532">
                  <c:v>1.0249757709656251</c:v>
                </c:pt>
                <c:pt idx="533">
                  <c:v>1.0133262741470617</c:v>
                </c:pt>
                <c:pt idx="534">
                  <c:v>1.0261411462402066</c:v>
                </c:pt>
                <c:pt idx="535">
                  <c:v>1.0366330087628057</c:v>
                </c:pt>
                <c:pt idx="536">
                  <c:v>1.0646420211616032</c:v>
                </c:pt>
                <c:pt idx="537">
                  <c:v>0.90304027886094218</c:v>
                </c:pt>
                <c:pt idx="538">
                  <c:v>0.89841184194511925</c:v>
                </c:pt>
                <c:pt idx="539">
                  <c:v>0.93431423007410785</c:v>
                </c:pt>
                <c:pt idx="540">
                  <c:v>0.91230082026248738</c:v>
                </c:pt>
                <c:pt idx="541">
                  <c:v>0.90651240866117178</c:v>
                </c:pt>
                <c:pt idx="542">
                  <c:v>0.90766993809575069</c:v>
                </c:pt>
                <c:pt idx="543">
                  <c:v>0.86489217288283271</c:v>
                </c:pt>
                <c:pt idx="544">
                  <c:v>0.80149594190442031</c:v>
                </c:pt>
                <c:pt idx="545">
                  <c:v>0.79574400569691761</c:v>
                </c:pt>
                <c:pt idx="546">
                  <c:v>0.74979637853653003</c:v>
                </c:pt>
                <c:pt idx="547">
                  <c:v>0.81070296941635434</c:v>
                </c:pt>
                <c:pt idx="548">
                  <c:v>0.81876308915258278</c:v>
                </c:pt>
                <c:pt idx="549">
                  <c:v>0.81645981943660217</c:v>
                </c:pt>
                <c:pt idx="550">
                  <c:v>0.78769446626171202</c:v>
                </c:pt>
                <c:pt idx="551">
                  <c:v>0.82221856150687245</c:v>
                </c:pt>
                <c:pt idx="552">
                  <c:v>0.81645981943660217</c:v>
                </c:pt>
                <c:pt idx="553">
                  <c:v>0.83143648723057595</c:v>
                </c:pt>
                <c:pt idx="554">
                  <c:v>0.8026465557865663</c:v>
                </c:pt>
                <c:pt idx="555">
                  <c:v>0.77505265797344691</c:v>
                </c:pt>
                <c:pt idx="556">
                  <c:v>0.75782851799181117</c:v>
                </c:pt>
                <c:pt idx="557">
                  <c:v>0.74750215792562358</c:v>
                </c:pt>
                <c:pt idx="558">
                  <c:v>0.75553324513094822</c:v>
                </c:pt>
                <c:pt idx="559">
                  <c:v>0.76012409166378347</c:v>
                </c:pt>
                <c:pt idx="560">
                  <c:v>0.76356801635631655</c:v>
                </c:pt>
                <c:pt idx="561">
                  <c:v>0.76127199132730539</c:v>
                </c:pt>
                <c:pt idx="562">
                  <c:v>0.75438572148129879</c:v>
                </c:pt>
                <c:pt idx="563">
                  <c:v>0.75209089969683873</c:v>
                </c:pt>
                <c:pt idx="564">
                  <c:v>0.76241996622167107</c:v>
                </c:pt>
                <c:pt idx="565">
                  <c:v>0.77045789773234219</c:v>
                </c:pt>
                <c:pt idx="566">
                  <c:v>0.77045789773234219</c:v>
                </c:pt>
                <c:pt idx="567">
                  <c:v>0.76471614174045044</c:v>
                </c:pt>
                <c:pt idx="568">
                  <c:v>0.76930939595990822</c:v>
                </c:pt>
                <c:pt idx="569">
                  <c:v>0.75668084396465929</c:v>
                </c:pt>
                <c:pt idx="570">
                  <c:v>0.78654483391795793</c:v>
                </c:pt>
                <c:pt idx="571">
                  <c:v>0.78769446626171202</c:v>
                </c:pt>
                <c:pt idx="572">
                  <c:v>0.79114381600959405</c:v>
                </c:pt>
                <c:pt idx="573">
                  <c:v>0.76356801635631655</c:v>
                </c:pt>
                <c:pt idx="574">
                  <c:v>0.75438572148129879</c:v>
                </c:pt>
                <c:pt idx="575">
                  <c:v>0.75782851799181117</c:v>
                </c:pt>
                <c:pt idx="576">
                  <c:v>0.75209089969683873</c:v>
                </c:pt>
                <c:pt idx="577">
                  <c:v>0.75782851799181117</c:v>
                </c:pt>
                <c:pt idx="578">
                  <c:v>0.74979637853653003</c:v>
                </c:pt>
                <c:pt idx="579">
                  <c:v>0.74979637853653003</c:v>
                </c:pt>
                <c:pt idx="580">
                  <c:v>0.91924943785147661</c:v>
                </c:pt>
                <c:pt idx="581">
                  <c:v>0.8130054824540025</c:v>
                </c:pt>
                <c:pt idx="582">
                  <c:v>0.88222192966526336</c:v>
                </c:pt>
                <c:pt idx="583">
                  <c:v>0.90304027886094218</c:v>
                </c:pt>
                <c:pt idx="584">
                  <c:v>0.91693292597432219</c:v>
                </c:pt>
                <c:pt idx="585">
                  <c:v>0.79229375019576764</c:v>
                </c:pt>
                <c:pt idx="586">
                  <c:v>0.87528797073474607</c:v>
                </c:pt>
                <c:pt idx="587">
                  <c:v>0.86373746475970847</c:v>
                </c:pt>
                <c:pt idx="588">
                  <c:v>0.86027379677534555</c:v>
                </c:pt>
                <c:pt idx="589">
                  <c:v>0.84988689806345974</c:v>
                </c:pt>
                <c:pt idx="590">
                  <c:v>0.8256747154241566</c:v>
                </c:pt>
                <c:pt idx="591">
                  <c:v>0.80149594190442031</c:v>
                </c:pt>
                <c:pt idx="592">
                  <c:v>0.82452258837344061</c:v>
                </c:pt>
                <c:pt idx="593">
                  <c:v>0.84411905769991336</c:v>
                </c:pt>
                <c:pt idx="594">
                  <c:v>0.83028398129738434</c:v>
                </c:pt>
                <c:pt idx="595">
                  <c:v>0.8256747154241566</c:v>
                </c:pt>
                <c:pt idx="596">
                  <c:v>0.7807978035684755</c:v>
                </c:pt>
                <c:pt idx="597">
                  <c:v>0.80840075891808283</c:v>
                </c:pt>
                <c:pt idx="598">
                  <c:v>0.76930939595990822</c:v>
                </c:pt>
                <c:pt idx="599">
                  <c:v>0.89262801375360823</c:v>
                </c:pt>
                <c:pt idx="600">
                  <c:v>0.92967753059843972</c:v>
                </c:pt>
                <c:pt idx="601">
                  <c:v>0.85104069396777504</c:v>
                </c:pt>
                <c:pt idx="602">
                  <c:v>0.93431423007410785</c:v>
                </c:pt>
                <c:pt idx="603">
                  <c:v>0.96216020424975568</c:v>
                </c:pt>
                <c:pt idx="604">
                  <c:v>0.97377575635260882</c:v>
                </c:pt>
                <c:pt idx="605">
                  <c:v>0.91693292597432219</c:v>
                </c:pt>
                <c:pt idx="606">
                  <c:v>0.88453385899049408</c:v>
                </c:pt>
                <c:pt idx="607">
                  <c:v>0.92967753059843972</c:v>
                </c:pt>
                <c:pt idx="608">
                  <c:v>0.91577478480547825</c:v>
                </c:pt>
                <c:pt idx="609">
                  <c:v>0.91345873195916738</c:v>
                </c:pt>
                <c:pt idx="610">
                  <c:v>0.94475128909266459</c:v>
                </c:pt>
                <c:pt idx="611">
                  <c:v>1.0471311493904523</c:v>
                </c:pt>
                <c:pt idx="612">
                  <c:v>1.0098329331341915</c:v>
                </c:pt>
                <c:pt idx="613">
                  <c:v>1.0016845085569344</c:v>
                </c:pt>
                <c:pt idx="614">
                  <c:v>1.0354669363608195</c:v>
                </c:pt>
                <c:pt idx="615">
                  <c:v>1.0040122436440697</c:v>
                </c:pt>
                <c:pt idx="616">
                  <c:v>0.91577478480547825</c:v>
                </c:pt>
                <c:pt idx="617">
                  <c:v>0.84988689806345974</c:v>
                </c:pt>
                <c:pt idx="618">
                  <c:v>0.87528797073474607</c:v>
                </c:pt>
                <c:pt idx="619">
                  <c:v>0.83950615182925503</c:v>
                </c:pt>
                <c:pt idx="620">
                  <c:v>0.85219456583803321</c:v>
                </c:pt>
                <c:pt idx="621">
                  <c:v>0.84642596605175413</c:v>
                </c:pt>
                <c:pt idx="622">
                  <c:v>0.88915863262161565</c:v>
                </c:pt>
                <c:pt idx="623">
                  <c:v>0.84757953411497056</c:v>
                </c:pt>
                <c:pt idx="624">
                  <c:v>0.85565663733973452</c:v>
                </c:pt>
                <c:pt idx="625">
                  <c:v>0.95403389303442054</c:v>
                </c:pt>
                <c:pt idx="626">
                  <c:v>1.0623062283274294</c:v>
                </c:pt>
                <c:pt idx="627">
                  <c:v>1.0553007148629376</c:v>
                </c:pt>
                <c:pt idx="628">
                  <c:v>1.0424645335804144</c:v>
                </c:pt>
                <c:pt idx="629">
                  <c:v>0.99121352168202748</c:v>
                </c:pt>
                <c:pt idx="630">
                  <c:v>1.0086686407090042</c:v>
                </c:pt>
                <c:pt idx="631">
                  <c:v>0.96099907206865964</c:v>
                </c:pt>
                <c:pt idx="632">
                  <c:v>0.97726192269436751</c:v>
                </c:pt>
                <c:pt idx="633">
                  <c:v>0.9389521560140679</c:v>
                </c:pt>
                <c:pt idx="634">
                  <c:v>0.9238833800318389</c:v>
                </c:pt>
                <c:pt idx="635">
                  <c:v>0.89725492363169224</c:v>
                </c:pt>
                <c:pt idx="636">
                  <c:v>0.86489217288283271</c:v>
                </c:pt>
                <c:pt idx="637">
                  <c:v>0.85796506501156955</c:v>
                </c:pt>
                <c:pt idx="638">
                  <c:v>1.2359999575145366</c:v>
                </c:pt>
                <c:pt idx="639">
                  <c:v>1.2537003258890422</c:v>
                </c:pt>
                <c:pt idx="640">
                  <c:v>1.3080929276653706</c:v>
                </c:pt>
                <c:pt idx="641">
                  <c:v>1.2867888073696463</c:v>
                </c:pt>
                <c:pt idx="642">
                  <c:v>1.3140153257032239</c:v>
                </c:pt>
                <c:pt idx="643">
                  <c:v>1.4770702949794554</c:v>
                </c:pt>
                <c:pt idx="644">
                  <c:v>1.4173857995919548</c:v>
                </c:pt>
                <c:pt idx="645">
                  <c:v>1.677896824474999</c:v>
                </c:pt>
                <c:pt idx="646">
                  <c:v>1.6307917279513617</c:v>
                </c:pt>
                <c:pt idx="647">
                  <c:v>1.7154294305520352</c:v>
                </c:pt>
                <c:pt idx="648">
                  <c:v>1.6984693160792403</c:v>
                </c:pt>
                <c:pt idx="649">
                  <c:v>1.6187337712186718</c:v>
                </c:pt>
                <c:pt idx="650">
                  <c:v>1.634410726029671</c:v>
                </c:pt>
                <c:pt idx="651">
                  <c:v>1.4507841586387826</c:v>
                </c:pt>
                <c:pt idx="652">
                  <c:v>1.3246806746183211</c:v>
                </c:pt>
                <c:pt idx="653">
                  <c:v>1.3840507586960484</c:v>
                </c:pt>
                <c:pt idx="654">
                  <c:v>1.3282372298083374</c:v>
                </c:pt>
                <c:pt idx="655">
                  <c:v>1.1689007792443817</c:v>
                </c:pt>
                <c:pt idx="656">
                  <c:v>1.2348205669031245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4288"/>
        <c:axId val="44922368"/>
      </c:scatterChart>
      <c:valAx>
        <c:axId val="44896640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44898176"/>
        <c:crossesAt val="-70.5"/>
        <c:crossBetween val="midCat"/>
      </c:valAx>
      <c:valAx>
        <c:axId val="448981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896640"/>
        <c:crosses val="autoZero"/>
        <c:crossBetween val="midCat"/>
      </c:valAx>
      <c:valAx>
        <c:axId val="449223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44924288"/>
        <c:crosses val="max"/>
        <c:crossBetween val="midCat"/>
      </c:valAx>
      <c:valAx>
        <c:axId val="44924288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44922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620310429283228"/>
          <c:y val="9.6643707185694608E-2"/>
          <c:w val="0.18311789142669871"/>
          <c:h val="8.21401586448571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PAR Profile </a:t>
            </a:r>
            <a:r>
              <a:rPr lang="en-US" sz="2000" baseline="0"/>
              <a:t>- Pop Up 005, March 5</a:t>
            </a:r>
            <a:endParaRPr lang="en-US" sz="2000"/>
          </a:p>
        </c:rich>
      </c:tx>
      <c:layout>
        <c:manualLayout>
          <c:xMode val="edge"/>
          <c:yMode val="edge"/>
          <c:x val="0.3305713527141213"/>
          <c:y val="1.68776371308016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4518132907818"/>
          <c:y val="0.10986826804877238"/>
          <c:w val="0.83842151167513579"/>
          <c:h val="0.78832436293564567"/>
        </c:manualLayout>
      </c:layout>
      <c:scatterChart>
        <c:scatterStyle val="lineMarker"/>
        <c:varyColors val="0"/>
        <c:ser>
          <c:idx val="0"/>
          <c:order val="0"/>
          <c:tx>
            <c:v>PAR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Profile!$F$2:$F$967</c:f>
              <c:numCache>
                <c:formatCode>0.0</c:formatCode>
                <c:ptCount val="966"/>
                <c:pt idx="0">
                  <c:v>1.4202904109589043</c:v>
                </c:pt>
                <c:pt idx="1">
                  <c:v>1.4202904109589043</c:v>
                </c:pt>
                <c:pt idx="2">
                  <c:v>1.4202904109589043</c:v>
                </c:pt>
                <c:pt idx="3">
                  <c:v>1.4202904109589043</c:v>
                </c:pt>
                <c:pt idx="4">
                  <c:v>1.4202904109589043</c:v>
                </c:pt>
                <c:pt idx="5">
                  <c:v>1.4202904109589043</c:v>
                </c:pt>
                <c:pt idx="6">
                  <c:v>1.4202904109589043</c:v>
                </c:pt>
                <c:pt idx="7">
                  <c:v>1.4202904109589043</c:v>
                </c:pt>
                <c:pt idx="8">
                  <c:v>1.4202904109589043</c:v>
                </c:pt>
                <c:pt idx="9">
                  <c:v>1.4202904109589043</c:v>
                </c:pt>
                <c:pt idx="10">
                  <c:v>1.4202904109589043</c:v>
                </c:pt>
                <c:pt idx="11">
                  <c:v>1.4202904109589043</c:v>
                </c:pt>
                <c:pt idx="12">
                  <c:v>1.4202904109589043</c:v>
                </c:pt>
                <c:pt idx="13">
                  <c:v>1.4202904109589043</c:v>
                </c:pt>
                <c:pt idx="14">
                  <c:v>1.4202904109589043</c:v>
                </c:pt>
                <c:pt idx="15">
                  <c:v>1.4202904109589043</c:v>
                </c:pt>
                <c:pt idx="16">
                  <c:v>1.4202904109589043</c:v>
                </c:pt>
                <c:pt idx="17">
                  <c:v>1.4202904109589043</c:v>
                </c:pt>
                <c:pt idx="18">
                  <c:v>1.4202904109589043</c:v>
                </c:pt>
                <c:pt idx="19">
                  <c:v>1.4202904109589043</c:v>
                </c:pt>
                <c:pt idx="20">
                  <c:v>1.4202904109589043</c:v>
                </c:pt>
                <c:pt idx="21">
                  <c:v>1.4202904109589043</c:v>
                </c:pt>
                <c:pt idx="22">
                  <c:v>1.4202904109589043</c:v>
                </c:pt>
                <c:pt idx="23">
                  <c:v>1.4202904109589043</c:v>
                </c:pt>
                <c:pt idx="24">
                  <c:v>1.4202904109589043</c:v>
                </c:pt>
                <c:pt idx="25">
                  <c:v>1.4202904109589043</c:v>
                </c:pt>
                <c:pt idx="26">
                  <c:v>1.4202904109589043</c:v>
                </c:pt>
                <c:pt idx="27">
                  <c:v>1.4202904109589043</c:v>
                </c:pt>
                <c:pt idx="28">
                  <c:v>1.4202904109589043</c:v>
                </c:pt>
                <c:pt idx="29">
                  <c:v>1.4202904109589043</c:v>
                </c:pt>
                <c:pt idx="30">
                  <c:v>1.4202904109589043</c:v>
                </c:pt>
                <c:pt idx="31">
                  <c:v>1.4202904109589043</c:v>
                </c:pt>
                <c:pt idx="32">
                  <c:v>1.4202904109589043</c:v>
                </c:pt>
                <c:pt idx="33">
                  <c:v>1.4202904109589043</c:v>
                </c:pt>
                <c:pt idx="34">
                  <c:v>1.4202904109589043</c:v>
                </c:pt>
                <c:pt idx="35">
                  <c:v>1.4202904109589043</c:v>
                </c:pt>
                <c:pt idx="36">
                  <c:v>1.4202904109589043</c:v>
                </c:pt>
                <c:pt idx="37">
                  <c:v>1.4202904109589043</c:v>
                </c:pt>
                <c:pt idx="38">
                  <c:v>1.4202904109589043</c:v>
                </c:pt>
                <c:pt idx="39">
                  <c:v>1.4202904109589043</c:v>
                </c:pt>
                <c:pt idx="40">
                  <c:v>1.4202904109589043</c:v>
                </c:pt>
                <c:pt idx="41">
                  <c:v>1.4202904109589043</c:v>
                </c:pt>
                <c:pt idx="42">
                  <c:v>1.4202904109589043</c:v>
                </c:pt>
                <c:pt idx="43">
                  <c:v>1.4202904109589043</c:v>
                </c:pt>
                <c:pt idx="44">
                  <c:v>1.4202904109589043</c:v>
                </c:pt>
                <c:pt idx="45">
                  <c:v>1.4202904109589043</c:v>
                </c:pt>
                <c:pt idx="46">
                  <c:v>1.4202904109589043</c:v>
                </c:pt>
                <c:pt idx="47">
                  <c:v>1.4202904109589043</c:v>
                </c:pt>
                <c:pt idx="48">
                  <c:v>1.4202904109589043</c:v>
                </c:pt>
                <c:pt idx="49">
                  <c:v>1.4202904109589043</c:v>
                </c:pt>
                <c:pt idx="50">
                  <c:v>1.4202904109589043</c:v>
                </c:pt>
                <c:pt idx="51">
                  <c:v>1.4202904109589043</c:v>
                </c:pt>
                <c:pt idx="52">
                  <c:v>1.4202904109589043</c:v>
                </c:pt>
                <c:pt idx="53">
                  <c:v>1.4202904109589043</c:v>
                </c:pt>
                <c:pt idx="54">
                  <c:v>1.4202904109589043</c:v>
                </c:pt>
                <c:pt idx="55">
                  <c:v>1.4202904109589043</c:v>
                </c:pt>
                <c:pt idx="56">
                  <c:v>1.4202904109589043</c:v>
                </c:pt>
                <c:pt idx="57">
                  <c:v>1.4202904109589043</c:v>
                </c:pt>
                <c:pt idx="58">
                  <c:v>1.4202904109589043</c:v>
                </c:pt>
                <c:pt idx="59">
                  <c:v>1.4202904109589043</c:v>
                </c:pt>
                <c:pt idx="60">
                  <c:v>1.4202904109589043</c:v>
                </c:pt>
                <c:pt idx="61">
                  <c:v>1.4202904109589043</c:v>
                </c:pt>
                <c:pt idx="62">
                  <c:v>1.4202904109589043</c:v>
                </c:pt>
                <c:pt idx="63">
                  <c:v>1.4202904109589043</c:v>
                </c:pt>
                <c:pt idx="64">
                  <c:v>1.4202904109589043</c:v>
                </c:pt>
                <c:pt idx="65">
                  <c:v>1.4202904109589043</c:v>
                </c:pt>
                <c:pt idx="66">
                  <c:v>1.4202904109589043</c:v>
                </c:pt>
                <c:pt idx="67">
                  <c:v>1.4202904109589043</c:v>
                </c:pt>
                <c:pt idx="68">
                  <c:v>1.4202904109589043</c:v>
                </c:pt>
                <c:pt idx="69">
                  <c:v>1.4202904109589043</c:v>
                </c:pt>
                <c:pt idx="70">
                  <c:v>1.4202904109589043</c:v>
                </c:pt>
                <c:pt idx="71">
                  <c:v>1.4202904109589043</c:v>
                </c:pt>
                <c:pt idx="72">
                  <c:v>1.4202904109589043</c:v>
                </c:pt>
                <c:pt idx="73">
                  <c:v>1.4202904109589043</c:v>
                </c:pt>
                <c:pt idx="74">
                  <c:v>1.4202904109589043</c:v>
                </c:pt>
                <c:pt idx="75">
                  <c:v>1.4202904109589043</c:v>
                </c:pt>
                <c:pt idx="76">
                  <c:v>1.4202904109589043</c:v>
                </c:pt>
                <c:pt idx="77">
                  <c:v>1.4202904109589043</c:v>
                </c:pt>
                <c:pt idx="78">
                  <c:v>1.4202904109589043</c:v>
                </c:pt>
                <c:pt idx="79">
                  <c:v>1.4202904109589043</c:v>
                </c:pt>
                <c:pt idx="80">
                  <c:v>1.4202904109589043</c:v>
                </c:pt>
                <c:pt idx="81">
                  <c:v>1.4202904109589043</c:v>
                </c:pt>
                <c:pt idx="82">
                  <c:v>1.4202904109589043</c:v>
                </c:pt>
                <c:pt idx="83">
                  <c:v>1.4202904109589043</c:v>
                </c:pt>
                <c:pt idx="84">
                  <c:v>1.4202904109589043</c:v>
                </c:pt>
                <c:pt idx="85">
                  <c:v>1.4202904109589043</c:v>
                </c:pt>
                <c:pt idx="86">
                  <c:v>1.4202904109589043</c:v>
                </c:pt>
                <c:pt idx="87">
                  <c:v>1.4202904109589043</c:v>
                </c:pt>
                <c:pt idx="88">
                  <c:v>1.4202904109589043</c:v>
                </c:pt>
                <c:pt idx="89">
                  <c:v>1.4202904109589043</c:v>
                </c:pt>
                <c:pt idx="90">
                  <c:v>1.4202904109589043</c:v>
                </c:pt>
                <c:pt idx="91">
                  <c:v>1.4202904109589043</c:v>
                </c:pt>
                <c:pt idx="92">
                  <c:v>1.4202904109589043</c:v>
                </c:pt>
                <c:pt idx="93">
                  <c:v>1.4202904109589043</c:v>
                </c:pt>
                <c:pt idx="94">
                  <c:v>1.4202904109589043</c:v>
                </c:pt>
                <c:pt idx="95">
                  <c:v>1.4202904109589043</c:v>
                </c:pt>
                <c:pt idx="96">
                  <c:v>1.4202904109589043</c:v>
                </c:pt>
                <c:pt idx="97">
                  <c:v>1.4202904109589043</c:v>
                </c:pt>
                <c:pt idx="98">
                  <c:v>1.4202904109589043</c:v>
                </c:pt>
                <c:pt idx="99">
                  <c:v>1.4202904109589043</c:v>
                </c:pt>
                <c:pt idx="100">
                  <c:v>1.4202904109589043</c:v>
                </c:pt>
                <c:pt idx="101">
                  <c:v>1.4202904109589043</c:v>
                </c:pt>
                <c:pt idx="102">
                  <c:v>1.4202904109589043</c:v>
                </c:pt>
                <c:pt idx="103">
                  <c:v>1.4202904109589043</c:v>
                </c:pt>
                <c:pt idx="104">
                  <c:v>1.4202904109589043</c:v>
                </c:pt>
                <c:pt idx="105">
                  <c:v>1.4202904109589043</c:v>
                </c:pt>
                <c:pt idx="106">
                  <c:v>1.4202904109589043</c:v>
                </c:pt>
                <c:pt idx="107">
                  <c:v>1.4202904109589043</c:v>
                </c:pt>
                <c:pt idx="108">
                  <c:v>1.4202904109589043</c:v>
                </c:pt>
                <c:pt idx="109">
                  <c:v>1.4202904109589043</c:v>
                </c:pt>
                <c:pt idx="110">
                  <c:v>1.4202904109589043</c:v>
                </c:pt>
                <c:pt idx="111">
                  <c:v>1.4202904109589043</c:v>
                </c:pt>
                <c:pt idx="112">
                  <c:v>1.4202904109589043</c:v>
                </c:pt>
                <c:pt idx="113">
                  <c:v>1.4202904109589043</c:v>
                </c:pt>
                <c:pt idx="114">
                  <c:v>1.4202904109589043</c:v>
                </c:pt>
                <c:pt idx="115">
                  <c:v>1.4202904109589043</c:v>
                </c:pt>
                <c:pt idx="116">
                  <c:v>1.4202904109589043</c:v>
                </c:pt>
                <c:pt idx="117">
                  <c:v>1.4202904109589043</c:v>
                </c:pt>
                <c:pt idx="118">
                  <c:v>1.4202904109589043</c:v>
                </c:pt>
                <c:pt idx="119">
                  <c:v>1.4202904109589043</c:v>
                </c:pt>
                <c:pt idx="120">
                  <c:v>1.4202904109589043</c:v>
                </c:pt>
                <c:pt idx="121">
                  <c:v>1.4202904109589043</c:v>
                </c:pt>
                <c:pt idx="122">
                  <c:v>1.4202904109589043</c:v>
                </c:pt>
                <c:pt idx="123">
                  <c:v>1.4202904109589043</c:v>
                </c:pt>
                <c:pt idx="124">
                  <c:v>1.4202904109589043</c:v>
                </c:pt>
                <c:pt idx="125">
                  <c:v>1.4202904109589043</c:v>
                </c:pt>
                <c:pt idx="126">
                  <c:v>1.4202904109589043</c:v>
                </c:pt>
                <c:pt idx="127">
                  <c:v>1.4202904109589043</c:v>
                </c:pt>
                <c:pt idx="128">
                  <c:v>1.4879232876712329</c:v>
                </c:pt>
                <c:pt idx="129">
                  <c:v>1.4879232876712329</c:v>
                </c:pt>
                <c:pt idx="130">
                  <c:v>1.4879232876712329</c:v>
                </c:pt>
                <c:pt idx="131">
                  <c:v>1.4879232876712329</c:v>
                </c:pt>
                <c:pt idx="132">
                  <c:v>1.4879232876712329</c:v>
                </c:pt>
                <c:pt idx="133">
                  <c:v>1.4879232876712329</c:v>
                </c:pt>
                <c:pt idx="134">
                  <c:v>1.4879232876712329</c:v>
                </c:pt>
                <c:pt idx="135">
                  <c:v>1.4879232876712329</c:v>
                </c:pt>
                <c:pt idx="136">
                  <c:v>1.5555561643835616</c:v>
                </c:pt>
                <c:pt idx="137">
                  <c:v>1.5555561643835616</c:v>
                </c:pt>
                <c:pt idx="138">
                  <c:v>1.5555561643835616</c:v>
                </c:pt>
                <c:pt idx="139">
                  <c:v>1.5555561643835616</c:v>
                </c:pt>
                <c:pt idx="140">
                  <c:v>1.6231890410958905</c:v>
                </c:pt>
                <c:pt idx="141">
                  <c:v>1.6908219178082191</c:v>
                </c:pt>
                <c:pt idx="142">
                  <c:v>1.6908219178082191</c:v>
                </c:pt>
                <c:pt idx="143">
                  <c:v>1.758454794520548</c:v>
                </c:pt>
                <c:pt idx="144">
                  <c:v>1.8260876712328766</c:v>
                </c:pt>
                <c:pt idx="145">
                  <c:v>1.8937205479452057</c:v>
                </c:pt>
                <c:pt idx="146">
                  <c:v>2.0966191780821917</c:v>
                </c:pt>
                <c:pt idx="147">
                  <c:v>2.2995178082191781</c:v>
                </c:pt>
                <c:pt idx="148">
                  <c:v>2.4347835616438354</c:v>
                </c:pt>
                <c:pt idx="149">
                  <c:v>2.6376821917808222</c:v>
                </c:pt>
                <c:pt idx="150">
                  <c:v>2.8405808219178086</c:v>
                </c:pt>
                <c:pt idx="151">
                  <c:v>3.1111123287671232</c:v>
                </c:pt>
                <c:pt idx="152">
                  <c:v>3.516909589041096</c:v>
                </c:pt>
                <c:pt idx="153">
                  <c:v>3.7874410958904114</c:v>
                </c:pt>
                <c:pt idx="154">
                  <c:v>4.2608712328767124</c:v>
                </c:pt>
                <c:pt idx="155">
                  <c:v>4.6666684931506852</c:v>
                </c:pt>
                <c:pt idx="156">
                  <c:v>4.8695671232876707</c:v>
                </c:pt>
                <c:pt idx="157">
                  <c:v>4.9372000000000007</c:v>
                </c:pt>
                <c:pt idx="158">
                  <c:v>5.2077315068493153</c:v>
                </c:pt>
                <c:pt idx="159">
                  <c:v>5.8840602739726036</c:v>
                </c:pt>
                <c:pt idx="160">
                  <c:v>6.2222246575342464</c:v>
                </c:pt>
                <c:pt idx="161">
                  <c:v>6.4251232876712328</c:v>
                </c:pt>
                <c:pt idx="162">
                  <c:v>7.1690849315068492</c:v>
                </c:pt>
                <c:pt idx="163">
                  <c:v>8.048312328767123</c:v>
                </c:pt>
                <c:pt idx="164">
                  <c:v>8.6570082191780831</c:v>
                </c:pt>
                <c:pt idx="165">
                  <c:v>10.415463013698631</c:v>
                </c:pt>
                <c:pt idx="166">
                  <c:v>13.458942465753424</c:v>
                </c:pt>
                <c:pt idx="167">
                  <c:v>15.758460273972604</c:v>
                </c:pt>
                <c:pt idx="168">
                  <c:v>19.748800000000003</c:v>
                </c:pt>
                <c:pt idx="169">
                  <c:v>23.806772602739727</c:v>
                </c:pt>
                <c:pt idx="170">
                  <c:v>31.787452054794521</c:v>
                </c:pt>
                <c:pt idx="171">
                  <c:v>38.618372602739726</c:v>
                </c:pt>
                <c:pt idx="172">
                  <c:v>43.352673972602744</c:v>
                </c:pt>
                <c:pt idx="173">
                  <c:v>53.835769863013695</c:v>
                </c:pt>
                <c:pt idx="174">
                  <c:v>63.43963835616438</c:v>
                </c:pt>
                <c:pt idx="175">
                  <c:v>66.550750684931515</c:v>
                </c:pt>
                <c:pt idx="176">
                  <c:v>65.400991780821926</c:v>
                </c:pt>
                <c:pt idx="177">
                  <c:v>72.705342465753432</c:v>
                </c:pt>
                <c:pt idx="178">
                  <c:v>96.512115068493159</c:v>
                </c:pt>
                <c:pt idx="179">
                  <c:v>114.63772602739726</c:v>
                </c:pt>
                <c:pt idx="180">
                  <c:v>125.12082191780823</c:v>
                </c:pt>
                <c:pt idx="181">
                  <c:v>155.82614794520546</c:v>
                </c:pt>
                <c:pt idx="182">
                  <c:v>194.30925479452054</c:v>
                </c:pt>
                <c:pt idx="183">
                  <c:v>243.00492602739726</c:v>
                </c:pt>
                <c:pt idx="184">
                  <c:v>333.56534794520547</c:v>
                </c:pt>
                <c:pt idx="185">
                  <c:v>354.66680547945208</c:v>
                </c:pt>
                <c:pt idx="186">
                  <c:v>323.42041643835614</c:v>
                </c:pt>
                <c:pt idx="187">
                  <c:v>352.09675616438352</c:v>
                </c:pt>
                <c:pt idx="188">
                  <c:v>368.86970958904107</c:v>
                </c:pt>
                <c:pt idx="189">
                  <c:v>340.19336986301369</c:v>
                </c:pt>
                <c:pt idx="190">
                  <c:v>358.99530958904109</c:v>
                </c:pt>
                <c:pt idx="191">
                  <c:v>376.30932602739728</c:v>
                </c:pt>
                <c:pt idx="192">
                  <c:v>367.65231780821915</c:v>
                </c:pt>
                <c:pt idx="193">
                  <c:v>365.96149589041096</c:v>
                </c:pt>
                <c:pt idx="194">
                  <c:v>356.76342465753424</c:v>
                </c:pt>
                <c:pt idx="195">
                  <c:v>369.47840547945208</c:v>
                </c:pt>
                <c:pt idx="196">
                  <c:v>377.12092054794522</c:v>
                </c:pt>
                <c:pt idx="197">
                  <c:v>367.11125479452056</c:v>
                </c:pt>
                <c:pt idx="198">
                  <c:v>365.14990136986296</c:v>
                </c:pt>
                <c:pt idx="199">
                  <c:v>369.27550684931509</c:v>
                </c:pt>
                <c:pt idx="200">
                  <c:v>361.43009315068497</c:v>
                </c:pt>
                <c:pt idx="201">
                  <c:v>346.61849315068491</c:v>
                </c:pt>
                <c:pt idx="202">
                  <c:v>363.86487671232874</c:v>
                </c:pt>
                <c:pt idx="203">
                  <c:v>373.46874520547948</c:v>
                </c:pt>
                <c:pt idx="204">
                  <c:v>375.76826301369863</c:v>
                </c:pt>
                <c:pt idx="205">
                  <c:v>356.83105753424655</c:v>
                </c:pt>
                <c:pt idx="206">
                  <c:v>349.32380821917809</c:v>
                </c:pt>
                <c:pt idx="207">
                  <c:v>354.93733698630143</c:v>
                </c:pt>
                <c:pt idx="208">
                  <c:v>357.43975342465751</c:v>
                </c:pt>
                <c:pt idx="209">
                  <c:v>365.62333150684935</c:v>
                </c:pt>
                <c:pt idx="210">
                  <c:v>372.79241643835616</c:v>
                </c:pt>
                <c:pt idx="211">
                  <c:v>374.28033972602742</c:v>
                </c:pt>
                <c:pt idx="212">
                  <c:v>369.6136712328767</c:v>
                </c:pt>
                <c:pt idx="213">
                  <c:v>350.13540273972603</c:v>
                </c:pt>
                <c:pt idx="214">
                  <c:v>350.06776986301372</c:v>
                </c:pt>
                <c:pt idx="215">
                  <c:v>371.23686027397258</c:v>
                </c:pt>
                <c:pt idx="216">
                  <c:v>374.61850410958903</c:v>
                </c:pt>
                <c:pt idx="217">
                  <c:v>375.63299726027395</c:v>
                </c:pt>
                <c:pt idx="218">
                  <c:v>373.73927671232877</c:v>
                </c:pt>
                <c:pt idx="219">
                  <c:v>370.1547342465754</c:v>
                </c:pt>
                <c:pt idx="220">
                  <c:v>371.16922739726027</c:v>
                </c:pt>
                <c:pt idx="221">
                  <c:v>366.57019178082197</c:v>
                </c:pt>
                <c:pt idx="222">
                  <c:v>364.94700273972603</c:v>
                </c:pt>
                <c:pt idx="223">
                  <c:v>371.0339616438356</c:v>
                </c:pt>
                <c:pt idx="224">
                  <c:v>364.60883835616437</c:v>
                </c:pt>
                <c:pt idx="225">
                  <c:v>359.80690410958908</c:v>
                </c:pt>
                <c:pt idx="226">
                  <c:v>371.10159452054791</c:v>
                </c:pt>
                <c:pt idx="227">
                  <c:v>371.0339616438356</c:v>
                </c:pt>
                <c:pt idx="228">
                  <c:v>358.25134794520551</c:v>
                </c:pt>
                <c:pt idx="229">
                  <c:v>360.61849863013703</c:v>
                </c:pt>
                <c:pt idx="230">
                  <c:v>370.35763287671233</c:v>
                </c:pt>
                <c:pt idx="231">
                  <c:v>375.29483287671229</c:v>
                </c:pt>
                <c:pt idx="232">
                  <c:v>374.00980821917807</c:v>
                </c:pt>
                <c:pt idx="233">
                  <c:v>368.53154520547946</c:v>
                </c:pt>
                <c:pt idx="234">
                  <c:v>360.48323287671235</c:v>
                </c:pt>
                <c:pt idx="235">
                  <c:v>364.20304109589046</c:v>
                </c:pt>
                <c:pt idx="236">
                  <c:v>367.99048219178087</c:v>
                </c:pt>
                <c:pt idx="237">
                  <c:v>367.38178630136986</c:v>
                </c:pt>
                <c:pt idx="238">
                  <c:v>371.30449315068495</c:v>
                </c:pt>
                <c:pt idx="239">
                  <c:v>374.28033972602742</c:v>
                </c:pt>
                <c:pt idx="240">
                  <c:v>375.97116164383567</c:v>
                </c:pt>
                <c:pt idx="241">
                  <c:v>376.10642739726023</c:v>
                </c:pt>
                <c:pt idx="242">
                  <c:v>371.84555616438354</c:v>
                </c:pt>
                <c:pt idx="243">
                  <c:v>360.55086575342466</c:v>
                </c:pt>
                <c:pt idx="244">
                  <c:v>355.74893150684926</c:v>
                </c:pt>
                <c:pt idx="245">
                  <c:v>365.75859726027403</c:v>
                </c:pt>
                <c:pt idx="246">
                  <c:v>372.31898630136988</c:v>
                </c:pt>
                <c:pt idx="247">
                  <c:v>362.10642191780823</c:v>
                </c:pt>
                <c:pt idx="248">
                  <c:v>350.94699726027397</c:v>
                </c:pt>
                <c:pt idx="249">
                  <c:v>367.9228493150685</c:v>
                </c:pt>
                <c:pt idx="250">
                  <c:v>375.76826301369863</c:v>
                </c:pt>
                <c:pt idx="251">
                  <c:v>369.54603835616433</c:v>
                </c:pt>
                <c:pt idx="252">
                  <c:v>372.9953150684932</c:v>
                </c:pt>
                <c:pt idx="253">
                  <c:v>364.20304109589046</c:v>
                </c:pt>
                <c:pt idx="254">
                  <c:v>355.34313424657535</c:v>
                </c:pt>
                <c:pt idx="255">
                  <c:v>366.23202739726025</c:v>
                </c:pt>
                <c:pt idx="256">
                  <c:v>375.63299726027395</c:v>
                </c:pt>
                <c:pt idx="257">
                  <c:v>371.9131890410959</c:v>
                </c:pt>
                <c:pt idx="258">
                  <c:v>368.66681095890414</c:v>
                </c:pt>
                <c:pt idx="259">
                  <c:v>359.80690410958908</c:v>
                </c:pt>
                <c:pt idx="260">
                  <c:v>359.53637260273973</c:v>
                </c:pt>
                <c:pt idx="261">
                  <c:v>374.21270684931505</c:v>
                </c:pt>
                <c:pt idx="262">
                  <c:v>372.92768219178083</c:v>
                </c:pt>
                <c:pt idx="263">
                  <c:v>372.45425205479449</c:v>
                </c:pt>
                <c:pt idx="264">
                  <c:v>355.6136657534247</c:v>
                </c:pt>
                <c:pt idx="265">
                  <c:v>350.27066849315071</c:v>
                </c:pt>
                <c:pt idx="266">
                  <c:v>347.90351780821919</c:v>
                </c:pt>
                <c:pt idx="267">
                  <c:v>340.32863561643836</c:v>
                </c:pt>
                <c:pt idx="268">
                  <c:v>344.86003835616441</c:v>
                </c:pt>
                <c:pt idx="269">
                  <c:v>364.00014246575341</c:v>
                </c:pt>
                <c:pt idx="270">
                  <c:v>373.3334794520548</c:v>
                </c:pt>
                <c:pt idx="271">
                  <c:v>375.76826301369863</c:v>
                </c:pt>
                <c:pt idx="272">
                  <c:v>374.00980821917807</c:v>
                </c:pt>
                <c:pt idx="273">
                  <c:v>374.34797260273973</c:v>
                </c:pt>
                <c:pt idx="274">
                  <c:v>376.44459178082195</c:v>
                </c:pt>
                <c:pt idx="275">
                  <c:v>373.9421753424657</c:v>
                </c:pt>
                <c:pt idx="276">
                  <c:v>373.13058082191776</c:v>
                </c:pt>
                <c:pt idx="277">
                  <c:v>367.38178630136986</c:v>
                </c:pt>
                <c:pt idx="278">
                  <c:v>354.39627397260273</c:v>
                </c:pt>
                <c:pt idx="279">
                  <c:v>357.71028493150686</c:v>
                </c:pt>
                <c:pt idx="280">
                  <c:v>360.41559999999998</c:v>
                </c:pt>
                <c:pt idx="281">
                  <c:v>350.8117315068493</c:v>
                </c:pt>
                <c:pt idx="282">
                  <c:v>366.97598904109589</c:v>
                </c:pt>
                <c:pt idx="283">
                  <c:v>376.03879452054792</c:v>
                </c:pt>
                <c:pt idx="284">
                  <c:v>365.48806575342468</c:v>
                </c:pt>
                <c:pt idx="285">
                  <c:v>360.28033424657531</c:v>
                </c:pt>
                <c:pt idx="286">
                  <c:v>365.89386301369859</c:v>
                </c:pt>
                <c:pt idx="287">
                  <c:v>361.3624602739726</c:v>
                </c:pt>
                <c:pt idx="288">
                  <c:v>345.87453150684934</c:v>
                </c:pt>
                <c:pt idx="289">
                  <c:v>373.3334794520548</c:v>
                </c:pt>
                <c:pt idx="290">
                  <c:v>364.60883835616437</c:v>
                </c:pt>
                <c:pt idx="291">
                  <c:v>358.65714520547942</c:v>
                </c:pt>
                <c:pt idx="292">
                  <c:v>359.80690410958908</c:v>
                </c:pt>
                <c:pt idx="293">
                  <c:v>364.94700273972603</c:v>
                </c:pt>
                <c:pt idx="294">
                  <c:v>367.58468493150684</c:v>
                </c:pt>
                <c:pt idx="295">
                  <c:v>368.46391232876715</c:v>
                </c:pt>
                <c:pt idx="296">
                  <c:v>371.16922739726027</c:v>
                </c:pt>
                <c:pt idx="297">
                  <c:v>365.21753424657533</c:v>
                </c:pt>
                <c:pt idx="298">
                  <c:v>352.70545205479453</c:v>
                </c:pt>
                <c:pt idx="299">
                  <c:v>361.6329917808219</c:v>
                </c:pt>
                <c:pt idx="300">
                  <c:v>372.79241643835616</c:v>
                </c:pt>
                <c:pt idx="301">
                  <c:v>373.46874520547948</c:v>
                </c:pt>
                <c:pt idx="302">
                  <c:v>373.53637808219179</c:v>
                </c:pt>
                <c:pt idx="303">
                  <c:v>367.24652054794524</c:v>
                </c:pt>
                <c:pt idx="304">
                  <c:v>357.57501917808219</c:v>
                </c:pt>
                <c:pt idx="305">
                  <c:v>360.68613150684934</c:v>
                </c:pt>
                <c:pt idx="306">
                  <c:v>364.54120547945206</c:v>
                </c:pt>
                <c:pt idx="307">
                  <c:v>359.80690410958908</c:v>
                </c:pt>
                <c:pt idx="308">
                  <c:v>366.97598904109589</c:v>
                </c:pt>
                <c:pt idx="309">
                  <c:v>369.54603835616433</c:v>
                </c:pt>
                <c:pt idx="310">
                  <c:v>366.7730904109589</c:v>
                </c:pt>
                <c:pt idx="311">
                  <c:v>363.9325095890411</c:v>
                </c:pt>
                <c:pt idx="312">
                  <c:v>358.18371506849314</c:v>
                </c:pt>
                <c:pt idx="313">
                  <c:v>359.26584109589044</c:v>
                </c:pt>
                <c:pt idx="314">
                  <c:v>357.3721205479452</c:v>
                </c:pt>
                <c:pt idx="315">
                  <c:v>363.25618082191778</c:v>
                </c:pt>
                <c:pt idx="316">
                  <c:v>373.19821369863013</c:v>
                </c:pt>
                <c:pt idx="317">
                  <c:v>367.51705205479453</c:v>
                </c:pt>
                <c:pt idx="318">
                  <c:v>362.37695342465753</c:v>
                </c:pt>
                <c:pt idx="319">
                  <c:v>347.83588493150688</c:v>
                </c:pt>
                <c:pt idx="320">
                  <c:v>345.60399999999998</c:v>
                </c:pt>
                <c:pt idx="321">
                  <c:v>365.75859726027403</c:v>
                </c:pt>
              </c:numCache>
            </c:numRef>
          </c:xVal>
          <c:yVal>
            <c:numRef>
              <c:f>Profile!$B$2:$B$967</c:f>
              <c:numCache>
                <c:formatCode>0.000</c:formatCode>
                <c:ptCount val="966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9936"/>
        <c:axId val="103562240"/>
      </c:scatterChart>
      <c:valAx>
        <c:axId val="1035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PAR (</a:t>
                </a:r>
                <a:r>
                  <a:rPr lang="en-US" sz="1800">
                    <a:latin typeface="Symbol" panose="05050102010706020507" pitchFamily="18" charset="2"/>
                  </a:rPr>
                  <a:t>m</a:t>
                </a:r>
                <a:r>
                  <a:rPr lang="en-US" sz="1800"/>
                  <a:t>molm</a:t>
                </a:r>
                <a:r>
                  <a:rPr lang="en-US" sz="1800" baseline="30000"/>
                  <a:t>-2</a:t>
                </a:r>
                <a:r>
                  <a:rPr lang="en-US" sz="1800"/>
                  <a:t>s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3562240"/>
        <c:crossesAt val="-70"/>
        <c:crossBetween val="midCat"/>
      </c:valAx>
      <c:valAx>
        <c:axId val="10356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3559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11779958223234"/>
          <c:y val="0.25199591348549788"/>
          <c:w val="0.10892628976004794"/>
          <c:h val="3.814960629921260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0" baseline="0">
                <a:effectLst/>
              </a:rPr>
              <a:t>PAR Profile - Pop Up 005, March 5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32190425298394981"/>
          <c:y val="1.87793427230046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209308379399236"/>
          <c:y val="9.3078834629239424E-2"/>
          <c:w val="0.7478950077812303"/>
          <c:h val="0.833538788872048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10 Bar Pressure Sensor (m)</c:v>
                </c:pt>
              </c:strCache>
            </c:strRef>
          </c:tx>
          <c:marker>
            <c:symbol val="none"/>
          </c:marker>
          <c:xVal>
            <c:numRef>
              <c:f>Profile!$A$2:$A$1626</c:f>
              <c:numCache>
                <c:formatCode>m/d/yy\ h:mm:ss</c:formatCode>
                <c:ptCount val="1625"/>
                <c:pt idx="0">
                  <c:v>43169.642604166671</c:v>
                </c:pt>
                <c:pt idx="1">
                  <c:v>43169.642607381691</c:v>
                </c:pt>
                <c:pt idx="2">
                  <c:v>43169.642610596711</c:v>
                </c:pt>
                <c:pt idx="3">
                  <c:v>43169.642613811731</c:v>
                </c:pt>
                <c:pt idx="4">
                  <c:v>43169.642617026751</c:v>
                </c:pt>
                <c:pt idx="5">
                  <c:v>43169.642620241772</c:v>
                </c:pt>
                <c:pt idx="6">
                  <c:v>43169.642623456792</c:v>
                </c:pt>
                <c:pt idx="7">
                  <c:v>43169.642626671812</c:v>
                </c:pt>
                <c:pt idx="8">
                  <c:v>43169.642629886832</c:v>
                </c:pt>
                <c:pt idx="9">
                  <c:v>43169.642633101852</c:v>
                </c:pt>
                <c:pt idx="10">
                  <c:v>43169.642636316872</c:v>
                </c:pt>
                <c:pt idx="11">
                  <c:v>43169.642639531892</c:v>
                </c:pt>
                <c:pt idx="12">
                  <c:v>43169.642642746912</c:v>
                </c:pt>
                <c:pt idx="13">
                  <c:v>43169.642645961932</c:v>
                </c:pt>
                <c:pt idx="14">
                  <c:v>43169.642649176953</c:v>
                </c:pt>
                <c:pt idx="15">
                  <c:v>43169.642652391973</c:v>
                </c:pt>
                <c:pt idx="16">
                  <c:v>43169.642655606993</c:v>
                </c:pt>
                <c:pt idx="17">
                  <c:v>43169.642658822013</c:v>
                </c:pt>
                <c:pt idx="18">
                  <c:v>43169.642662037033</c:v>
                </c:pt>
                <c:pt idx="19">
                  <c:v>43169.642665252053</c:v>
                </c:pt>
                <c:pt idx="20">
                  <c:v>43169.642668467073</c:v>
                </c:pt>
                <c:pt idx="21">
                  <c:v>43169.642671682093</c:v>
                </c:pt>
                <c:pt idx="22">
                  <c:v>43169.642674897113</c:v>
                </c:pt>
                <c:pt idx="23">
                  <c:v>43169.642678112134</c:v>
                </c:pt>
                <c:pt idx="24">
                  <c:v>43169.642681327154</c:v>
                </c:pt>
                <c:pt idx="25">
                  <c:v>43169.642684542174</c:v>
                </c:pt>
                <c:pt idx="26">
                  <c:v>43169.642687757194</c:v>
                </c:pt>
                <c:pt idx="27">
                  <c:v>43169.642690972214</c:v>
                </c:pt>
                <c:pt idx="28">
                  <c:v>43169.642694187234</c:v>
                </c:pt>
                <c:pt idx="29">
                  <c:v>43169.642697402254</c:v>
                </c:pt>
                <c:pt idx="30">
                  <c:v>43169.642700617274</c:v>
                </c:pt>
                <c:pt idx="31">
                  <c:v>43169.642703832295</c:v>
                </c:pt>
                <c:pt idx="32">
                  <c:v>43169.642707047315</c:v>
                </c:pt>
                <c:pt idx="33">
                  <c:v>43169.642710262335</c:v>
                </c:pt>
                <c:pt idx="34">
                  <c:v>43169.642713477355</c:v>
                </c:pt>
                <c:pt idx="35">
                  <c:v>43169.642716692375</c:v>
                </c:pt>
                <c:pt idx="36">
                  <c:v>43169.642719907395</c:v>
                </c:pt>
                <c:pt idx="37">
                  <c:v>43169.642723122415</c:v>
                </c:pt>
                <c:pt idx="38">
                  <c:v>43169.642726337435</c:v>
                </c:pt>
                <c:pt idx="39">
                  <c:v>43169.642729552455</c:v>
                </c:pt>
                <c:pt idx="40">
                  <c:v>43169.642732767476</c:v>
                </c:pt>
                <c:pt idx="41">
                  <c:v>43169.642735982496</c:v>
                </c:pt>
                <c:pt idx="42">
                  <c:v>43169.642739197516</c:v>
                </c:pt>
                <c:pt idx="43">
                  <c:v>43169.642742412536</c:v>
                </c:pt>
                <c:pt idx="44">
                  <c:v>43169.642745627556</c:v>
                </c:pt>
                <c:pt idx="45">
                  <c:v>43169.642748842576</c:v>
                </c:pt>
                <c:pt idx="46">
                  <c:v>43169.642752057596</c:v>
                </c:pt>
                <c:pt idx="47">
                  <c:v>43169.642755272616</c:v>
                </c:pt>
                <c:pt idx="48">
                  <c:v>43169.642758487636</c:v>
                </c:pt>
                <c:pt idx="49">
                  <c:v>43169.642761702657</c:v>
                </c:pt>
                <c:pt idx="50">
                  <c:v>43169.642764917677</c:v>
                </c:pt>
                <c:pt idx="51">
                  <c:v>43169.642768132697</c:v>
                </c:pt>
                <c:pt idx="52">
                  <c:v>43169.642771347717</c:v>
                </c:pt>
                <c:pt idx="53">
                  <c:v>43169.642774562737</c:v>
                </c:pt>
                <c:pt idx="54">
                  <c:v>43169.642777777757</c:v>
                </c:pt>
                <c:pt idx="55">
                  <c:v>43169.642780992777</c:v>
                </c:pt>
                <c:pt idx="56">
                  <c:v>43169.642784207797</c:v>
                </c:pt>
                <c:pt idx="57">
                  <c:v>43169.642787422817</c:v>
                </c:pt>
                <c:pt idx="58">
                  <c:v>43169.642790637838</c:v>
                </c:pt>
                <c:pt idx="59">
                  <c:v>43169.642793852858</c:v>
                </c:pt>
                <c:pt idx="60">
                  <c:v>43169.642797067878</c:v>
                </c:pt>
                <c:pt idx="61">
                  <c:v>43169.642800282898</c:v>
                </c:pt>
                <c:pt idx="62">
                  <c:v>43169.642803497918</c:v>
                </c:pt>
                <c:pt idx="63">
                  <c:v>43169.642806712938</c:v>
                </c:pt>
                <c:pt idx="64">
                  <c:v>43169.642809927958</c:v>
                </c:pt>
                <c:pt idx="65">
                  <c:v>43169.642813142978</c:v>
                </c:pt>
                <c:pt idx="66">
                  <c:v>43169.642816357999</c:v>
                </c:pt>
                <c:pt idx="67">
                  <c:v>43169.642819573019</c:v>
                </c:pt>
                <c:pt idx="68">
                  <c:v>43169.642822788039</c:v>
                </c:pt>
                <c:pt idx="69">
                  <c:v>43169.642826003059</c:v>
                </c:pt>
                <c:pt idx="70">
                  <c:v>43169.642829218079</c:v>
                </c:pt>
                <c:pt idx="71">
                  <c:v>43169.642832433099</c:v>
                </c:pt>
                <c:pt idx="72">
                  <c:v>43169.642835648119</c:v>
                </c:pt>
                <c:pt idx="73">
                  <c:v>43169.642838863139</c:v>
                </c:pt>
                <c:pt idx="74">
                  <c:v>43169.642842078159</c:v>
                </c:pt>
                <c:pt idx="75">
                  <c:v>43169.64284529318</c:v>
                </c:pt>
                <c:pt idx="76">
                  <c:v>43169.6428485082</c:v>
                </c:pt>
                <c:pt idx="77">
                  <c:v>43169.64285172322</c:v>
                </c:pt>
                <c:pt idx="78">
                  <c:v>43169.64285493824</c:v>
                </c:pt>
                <c:pt idx="79">
                  <c:v>43169.64285815326</c:v>
                </c:pt>
                <c:pt idx="80">
                  <c:v>43169.64286136828</c:v>
                </c:pt>
                <c:pt idx="81">
                  <c:v>43169.6428645833</c:v>
                </c:pt>
                <c:pt idx="82">
                  <c:v>43169.64286779832</c:v>
                </c:pt>
                <c:pt idx="83">
                  <c:v>43169.64287101334</c:v>
                </c:pt>
                <c:pt idx="84">
                  <c:v>43169.642874228361</c:v>
                </c:pt>
                <c:pt idx="85">
                  <c:v>43169.642877443381</c:v>
                </c:pt>
                <c:pt idx="86">
                  <c:v>43169.642880658401</c:v>
                </c:pt>
                <c:pt idx="87">
                  <c:v>43169.642883873421</c:v>
                </c:pt>
                <c:pt idx="88">
                  <c:v>43169.642887088441</c:v>
                </c:pt>
                <c:pt idx="89">
                  <c:v>43169.642890303461</c:v>
                </c:pt>
                <c:pt idx="90">
                  <c:v>43169.642893518481</c:v>
                </c:pt>
                <c:pt idx="91">
                  <c:v>43169.642896733501</c:v>
                </c:pt>
                <c:pt idx="92">
                  <c:v>43169.642899948522</c:v>
                </c:pt>
                <c:pt idx="93">
                  <c:v>43169.642903163542</c:v>
                </c:pt>
                <c:pt idx="94">
                  <c:v>43169.642906378562</c:v>
                </c:pt>
                <c:pt idx="95">
                  <c:v>43169.642909593582</c:v>
                </c:pt>
                <c:pt idx="96">
                  <c:v>43169.642912808602</c:v>
                </c:pt>
                <c:pt idx="97">
                  <c:v>43169.642916023622</c:v>
                </c:pt>
                <c:pt idx="98">
                  <c:v>43169.642919238642</c:v>
                </c:pt>
                <c:pt idx="99">
                  <c:v>43169.642922453662</c:v>
                </c:pt>
                <c:pt idx="100">
                  <c:v>43169.642925668682</c:v>
                </c:pt>
                <c:pt idx="101">
                  <c:v>43169.642928883703</c:v>
                </c:pt>
                <c:pt idx="102">
                  <c:v>43169.642932098723</c:v>
                </c:pt>
                <c:pt idx="103">
                  <c:v>43169.642935313743</c:v>
                </c:pt>
                <c:pt idx="104">
                  <c:v>43169.642938528763</c:v>
                </c:pt>
                <c:pt idx="105">
                  <c:v>43169.642941743783</c:v>
                </c:pt>
                <c:pt idx="106">
                  <c:v>43169.642944958803</c:v>
                </c:pt>
                <c:pt idx="107">
                  <c:v>43169.642948173823</c:v>
                </c:pt>
                <c:pt idx="108">
                  <c:v>43169.642951388843</c:v>
                </c:pt>
                <c:pt idx="109">
                  <c:v>43169.642954603863</c:v>
                </c:pt>
                <c:pt idx="110">
                  <c:v>43169.642957818884</c:v>
                </c:pt>
                <c:pt idx="111">
                  <c:v>43169.642961033904</c:v>
                </c:pt>
                <c:pt idx="112">
                  <c:v>43169.642964248924</c:v>
                </c:pt>
                <c:pt idx="113">
                  <c:v>43169.642967463944</c:v>
                </c:pt>
                <c:pt idx="114">
                  <c:v>43169.642970678964</c:v>
                </c:pt>
                <c:pt idx="115">
                  <c:v>43169.642973893984</c:v>
                </c:pt>
                <c:pt idx="116">
                  <c:v>43169.642977109004</c:v>
                </c:pt>
                <c:pt idx="117">
                  <c:v>43169.642980324024</c:v>
                </c:pt>
                <c:pt idx="118">
                  <c:v>43169.642983539045</c:v>
                </c:pt>
                <c:pt idx="119">
                  <c:v>43169.642986754065</c:v>
                </c:pt>
                <c:pt idx="120">
                  <c:v>43169.642989969085</c:v>
                </c:pt>
                <c:pt idx="121">
                  <c:v>43169.642993184105</c:v>
                </c:pt>
                <c:pt idx="122">
                  <c:v>43169.642996399125</c:v>
                </c:pt>
                <c:pt idx="123">
                  <c:v>43169.642999614145</c:v>
                </c:pt>
                <c:pt idx="124">
                  <c:v>43169.643002829165</c:v>
                </c:pt>
                <c:pt idx="125">
                  <c:v>43169.643006044185</c:v>
                </c:pt>
                <c:pt idx="126">
                  <c:v>43169.643009259205</c:v>
                </c:pt>
                <c:pt idx="127">
                  <c:v>43169.643012474226</c:v>
                </c:pt>
                <c:pt idx="128">
                  <c:v>43169.643015689246</c:v>
                </c:pt>
                <c:pt idx="129">
                  <c:v>43169.643018904266</c:v>
                </c:pt>
                <c:pt idx="130">
                  <c:v>43169.643022119286</c:v>
                </c:pt>
                <c:pt idx="131">
                  <c:v>43169.643025334306</c:v>
                </c:pt>
                <c:pt idx="132">
                  <c:v>43169.643028549326</c:v>
                </c:pt>
                <c:pt idx="133">
                  <c:v>43169.643031764346</c:v>
                </c:pt>
                <c:pt idx="134">
                  <c:v>43169.643034979366</c:v>
                </c:pt>
                <c:pt idx="135">
                  <c:v>43169.643038194386</c:v>
                </c:pt>
                <c:pt idx="136">
                  <c:v>43169.643041409407</c:v>
                </c:pt>
                <c:pt idx="137">
                  <c:v>43169.643044624427</c:v>
                </c:pt>
                <c:pt idx="138">
                  <c:v>43169.643047839447</c:v>
                </c:pt>
                <c:pt idx="139">
                  <c:v>43169.643051054467</c:v>
                </c:pt>
                <c:pt idx="140">
                  <c:v>43169.643054269487</c:v>
                </c:pt>
                <c:pt idx="141">
                  <c:v>43169.643057484507</c:v>
                </c:pt>
                <c:pt idx="142">
                  <c:v>43169.643060699527</c:v>
                </c:pt>
                <c:pt idx="143">
                  <c:v>43169.643063914547</c:v>
                </c:pt>
                <c:pt idx="144">
                  <c:v>43169.643067129567</c:v>
                </c:pt>
                <c:pt idx="145">
                  <c:v>43169.643070344588</c:v>
                </c:pt>
                <c:pt idx="146">
                  <c:v>43169.643073559608</c:v>
                </c:pt>
                <c:pt idx="147">
                  <c:v>43169.643076774628</c:v>
                </c:pt>
                <c:pt idx="148">
                  <c:v>43169.643079989648</c:v>
                </c:pt>
                <c:pt idx="149">
                  <c:v>43169.643083204668</c:v>
                </c:pt>
                <c:pt idx="150">
                  <c:v>43169.643086419688</c:v>
                </c:pt>
                <c:pt idx="151">
                  <c:v>43169.643089634708</c:v>
                </c:pt>
                <c:pt idx="152">
                  <c:v>43169.643092849728</c:v>
                </c:pt>
                <c:pt idx="153">
                  <c:v>43169.643096064749</c:v>
                </c:pt>
                <c:pt idx="154">
                  <c:v>43169.643099279769</c:v>
                </c:pt>
                <c:pt idx="155">
                  <c:v>43169.643102494789</c:v>
                </c:pt>
                <c:pt idx="156">
                  <c:v>43169.643105709809</c:v>
                </c:pt>
                <c:pt idx="157">
                  <c:v>43169.643108924829</c:v>
                </c:pt>
                <c:pt idx="158">
                  <c:v>43169.643112139849</c:v>
                </c:pt>
                <c:pt idx="159">
                  <c:v>43169.643115354869</c:v>
                </c:pt>
                <c:pt idx="160">
                  <c:v>43169.643118569889</c:v>
                </c:pt>
                <c:pt idx="161">
                  <c:v>43169.643121784909</c:v>
                </c:pt>
                <c:pt idx="162">
                  <c:v>43169.64312499993</c:v>
                </c:pt>
                <c:pt idx="163">
                  <c:v>43169.64312821495</c:v>
                </c:pt>
                <c:pt idx="164">
                  <c:v>43169.64313142997</c:v>
                </c:pt>
                <c:pt idx="165">
                  <c:v>43169.64313464499</c:v>
                </c:pt>
                <c:pt idx="166">
                  <c:v>43169.64313786001</c:v>
                </c:pt>
                <c:pt idx="167">
                  <c:v>43169.64314107503</c:v>
                </c:pt>
                <c:pt idx="168">
                  <c:v>43169.64314429005</c:v>
                </c:pt>
                <c:pt idx="169">
                  <c:v>43169.64314750507</c:v>
                </c:pt>
                <c:pt idx="170">
                  <c:v>43169.64315072009</c:v>
                </c:pt>
                <c:pt idx="171">
                  <c:v>43169.643153935111</c:v>
                </c:pt>
                <c:pt idx="172">
                  <c:v>43169.643157150131</c:v>
                </c:pt>
                <c:pt idx="173">
                  <c:v>43169.643160365151</c:v>
                </c:pt>
                <c:pt idx="174">
                  <c:v>43169.643163580171</c:v>
                </c:pt>
                <c:pt idx="175">
                  <c:v>43169.643166795191</c:v>
                </c:pt>
                <c:pt idx="176">
                  <c:v>43169.643170010211</c:v>
                </c:pt>
                <c:pt idx="177">
                  <c:v>43169.643173225231</c:v>
                </c:pt>
                <c:pt idx="178">
                  <c:v>43169.643176440251</c:v>
                </c:pt>
                <c:pt idx="179">
                  <c:v>43169.643179655272</c:v>
                </c:pt>
                <c:pt idx="180">
                  <c:v>43169.643182870292</c:v>
                </c:pt>
                <c:pt idx="181">
                  <c:v>43169.643186085312</c:v>
                </c:pt>
                <c:pt idx="182">
                  <c:v>43169.643189300332</c:v>
                </c:pt>
                <c:pt idx="183">
                  <c:v>43169.643192515352</c:v>
                </c:pt>
                <c:pt idx="184">
                  <c:v>43169.643195730372</c:v>
                </c:pt>
                <c:pt idx="185">
                  <c:v>43169.643198945392</c:v>
                </c:pt>
                <c:pt idx="186">
                  <c:v>43169.643202160412</c:v>
                </c:pt>
                <c:pt idx="187">
                  <c:v>43169.643205375432</c:v>
                </c:pt>
                <c:pt idx="188">
                  <c:v>43169.643208590453</c:v>
                </c:pt>
                <c:pt idx="189">
                  <c:v>43169.643211805473</c:v>
                </c:pt>
                <c:pt idx="190">
                  <c:v>43169.643215020493</c:v>
                </c:pt>
                <c:pt idx="191">
                  <c:v>43169.643218235513</c:v>
                </c:pt>
                <c:pt idx="192">
                  <c:v>43169.643221450533</c:v>
                </c:pt>
                <c:pt idx="193">
                  <c:v>43169.643224665553</c:v>
                </c:pt>
                <c:pt idx="194">
                  <c:v>43169.643227880573</c:v>
                </c:pt>
                <c:pt idx="195">
                  <c:v>43169.643231095593</c:v>
                </c:pt>
                <c:pt idx="196">
                  <c:v>43169.643234310613</c:v>
                </c:pt>
                <c:pt idx="197">
                  <c:v>43169.643237525634</c:v>
                </c:pt>
                <c:pt idx="198">
                  <c:v>43169.643240740654</c:v>
                </c:pt>
                <c:pt idx="199">
                  <c:v>43169.643243955674</c:v>
                </c:pt>
                <c:pt idx="200">
                  <c:v>43169.643247170694</c:v>
                </c:pt>
                <c:pt idx="201">
                  <c:v>43169.643250385714</c:v>
                </c:pt>
                <c:pt idx="202">
                  <c:v>43169.643253600734</c:v>
                </c:pt>
                <c:pt idx="203">
                  <c:v>43169.643256815754</c:v>
                </c:pt>
                <c:pt idx="204">
                  <c:v>43169.643260030774</c:v>
                </c:pt>
                <c:pt idx="205">
                  <c:v>43169.643263245795</c:v>
                </c:pt>
                <c:pt idx="206">
                  <c:v>43169.643266460815</c:v>
                </c:pt>
                <c:pt idx="207">
                  <c:v>43169.643269675835</c:v>
                </c:pt>
                <c:pt idx="208">
                  <c:v>43169.643272890855</c:v>
                </c:pt>
                <c:pt idx="209">
                  <c:v>43169.643276105875</c:v>
                </c:pt>
                <c:pt idx="210">
                  <c:v>43169.643279320895</c:v>
                </c:pt>
                <c:pt idx="211">
                  <c:v>43169.643282535915</c:v>
                </c:pt>
                <c:pt idx="212">
                  <c:v>43169.643285750935</c:v>
                </c:pt>
                <c:pt idx="213">
                  <c:v>43169.643288965955</c:v>
                </c:pt>
                <c:pt idx="214">
                  <c:v>43169.643292180976</c:v>
                </c:pt>
                <c:pt idx="215">
                  <c:v>43169.643295395996</c:v>
                </c:pt>
                <c:pt idx="216">
                  <c:v>43169.643298611016</c:v>
                </c:pt>
                <c:pt idx="217">
                  <c:v>43169.643301826036</c:v>
                </c:pt>
                <c:pt idx="218">
                  <c:v>43169.643305041056</c:v>
                </c:pt>
                <c:pt idx="219">
                  <c:v>43169.643308256076</c:v>
                </c:pt>
                <c:pt idx="220">
                  <c:v>43169.643311471096</c:v>
                </c:pt>
                <c:pt idx="221">
                  <c:v>43169.643314686116</c:v>
                </c:pt>
                <c:pt idx="222">
                  <c:v>43169.643317901136</c:v>
                </c:pt>
                <c:pt idx="223">
                  <c:v>43169.643321116157</c:v>
                </c:pt>
                <c:pt idx="224">
                  <c:v>43169.643324331177</c:v>
                </c:pt>
                <c:pt idx="225">
                  <c:v>43169.643327546197</c:v>
                </c:pt>
                <c:pt idx="226">
                  <c:v>43169.643330761217</c:v>
                </c:pt>
                <c:pt idx="227">
                  <c:v>43169.643333976237</c:v>
                </c:pt>
                <c:pt idx="228">
                  <c:v>43169.643337191257</c:v>
                </c:pt>
                <c:pt idx="229">
                  <c:v>43169.643340406277</c:v>
                </c:pt>
                <c:pt idx="230">
                  <c:v>43169.643343621297</c:v>
                </c:pt>
                <c:pt idx="231">
                  <c:v>43169.643346836318</c:v>
                </c:pt>
                <c:pt idx="232">
                  <c:v>43169.643350051338</c:v>
                </c:pt>
                <c:pt idx="233">
                  <c:v>43169.643353266358</c:v>
                </c:pt>
                <c:pt idx="234">
                  <c:v>43169.643356481378</c:v>
                </c:pt>
                <c:pt idx="235">
                  <c:v>43169.643359696398</c:v>
                </c:pt>
                <c:pt idx="236">
                  <c:v>43169.643362911418</c:v>
                </c:pt>
                <c:pt idx="237">
                  <c:v>43169.643366126438</c:v>
                </c:pt>
                <c:pt idx="238">
                  <c:v>43169.643369341458</c:v>
                </c:pt>
                <c:pt idx="239">
                  <c:v>43169.643372556478</c:v>
                </c:pt>
                <c:pt idx="240">
                  <c:v>43169.643375771499</c:v>
                </c:pt>
                <c:pt idx="241">
                  <c:v>43169.643378986519</c:v>
                </c:pt>
                <c:pt idx="242">
                  <c:v>43169.643382201539</c:v>
                </c:pt>
                <c:pt idx="243">
                  <c:v>43169.643385416559</c:v>
                </c:pt>
                <c:pt idx="244">
                  <c:v>43169.643388631579</c:v>
                </c:pt>
                <c:pt idx="245">
                  <c:v>43169.643391846599</c:v>
                </c:pt>
                <c:pt idx="246">
                  <c:v>43169.643395061619</c:v>
                </c:pt>
                <c:pt idx="247">
                  <c:v>43169.643398276639</c:v>
                </c:pt>
                <c:pt idx="248">
                  <c:v>43169.643401491659</c:v>
                </c:pt>
                <c:pt idx="249">
                  <c:v>43169.64340470668</c:v>
                </c:pt>
                <c:pt idx="250">
                  <c:v>43169.6434079217</c:v>
                </c:pt>
                <c:pt idx="251">
                  <c:v>43169.64341113672</c:v>
                </c:pt>
                <c:pt idx="252">
                  <c:v>43169.64341435174</c:v>
                </c:pt>
                <c:pt idx="253">
                  <c:v>43169.64341756676</c:v>
                </c:pt>
                <c:pt idx="254">
                  <c:v>43169.64342078178</c:v>
                </c:pt>
                <c:pt idx="255">
                  <c:v>43169.6434239968</c:v>
                </c:pt>
                <c:pt idx="256">
                  <c:v>43169.64342721182</c:v>
                </c:pt>
                <c:pt idx="257">
                  <c:v>43169.64343042684</c:v>
                </c:pt>
                <c:pt idx="258">
                  <c:v>43169.643433641861</c:v>
                </c:pt>
                <c:pt idx="259">
                  <c:v>43169.643436856881</c:v>
                </c:pt>
                <c:pt idx="260">
                  <c:v>43169.643440071901</c:v>
                </c:pt>
                <c:pt idx="261">
                  <c:v>43169.643443286921</c:v>
                </c:pt>
                <c:pt idx="262">
                  <c:v>43169.643446501941</c:v>
                </c:pt>
                <c:pt idx="263">
                  <c:v>43169.643449716961</c:v>
                </c:pt>
                <c:pt idx="264">
                  <c:v>43169.643452931981</c:v>
                </c:pt>
                <c:pt idx="265">
                  <c:v>43169.643456147001</c:v>
                </c:pt>
                <c:pt idx="266">
                  <c:v>43169.643459362022</c:v>
                </c:pt>
                <c:pt idx="267">
                  <c:v>43169.643462577042</c:v>
                </c:pt>
                <c:pt idx="268">
                  <c:v>43169.643465792062</c:v>
                </c:pt>
                <c:pt idx="269">
                  <c:v>43169.643469007082</c:v>
                </c:pt>
                <c:pt idx="270">
                  <c:v>43169.643472222102</c:v>
                </c:pt>
                <c:pt idx="271">
                  <c:v>43169.643475437122</c:v>
                </c:pt>
                <c:pt idx="272">
                  <c:v>43169.643478652142</c:v>
                </c:pt>
                <c:pt idx="273">
                  <c:v>43169.643481867162</c:v>
                </c:pt>
                <c:pt idx="274">
                  <c:v>43169.643485082182</c:v>
                </c:pt>
                <c:pt idx="275">
                  <c:v>43169.643488297203</c:v>
                </c:pt>
                <c:pt idx="276">
                  <c:v>43169.643491512223</c:v>
                </c:pt>
                <c:pt idx="277">
                  <c:v>43169.643494727243</c:v>
                </c:pt>
                <c:pt idx="278">
                  <c:v>43169.643497942263</c:v>
                </c:pt>
                <c:pt idx="279">
                  <c:v>43169.643501157283</c:v>
                </c:pt>
                <c:pt idx="280">
                  <c:v>43169.643504372303</c:v>
                </c:pt>
                <c:pt idx="281">
                  <c:v>43169.643507587323</c:v>
                </c:pt>
                <c:pt idx="282">
                  <c:v>43169.643510802343</c:v>
                </c:pt>
                <c:pt idx="283">
                  <c:v>43169.643514017363</c:v>
                </c:pt>
                <c:pt idx="284">
                  <c:v>43169.643517232384</c:v>
                </c:pt>
                <c:pt idx="285">
                  <c:v>43169.643520447404</c:v>
                </c:pt>
                <c:pt idx="286">
                  <c:v>43169.643523662424</c:v>
                </c:pt>
                <c:pt idx="287">
                  <c:v>43169.643526877444</c:v>
                </c:pt>
                <c:pt idx="288">
                  <c:v>43169.643530092464</c:v>
                </c:pt>
                <c:pt idx="289">
                  <c:v>43169.643533307484</c:v>
                </c:pt>
                <c:pt idx="290">
                  <c:v>43169.643536522504</c:v>
                </c:pt>
                <c:pt idx="291">
                  <c:v>43169.643539737524</c:v>
                </c:pt>
                <c:pt idx="292">
                  <c:v>43169.643542952545</c:v>
                </c:pt>
                <c:pt idx="293">
                  <c:v>43169.643546167565</c:v>
                </c:pt>
                <c:pt idx="294">
                  <c:v>43169.643549382585</c:v>
                </c:pt>
                <c:pt idx="295">
                  <c:v>43169.643552597605</c:v>
                </c:pt>
                <c:pt idx="296">
                  <c:v>43169.643555812625</c:v>
                </c:pt>
                <c:pt idx="297">
                  <c:v>43169.643559027645</c:v>
                </c:pt>
                <c:pt idx="298">
                  <c:v>43169.643562242665</c:v>
                </c:pt>
                <c:pt idx="299">
                  <c:v>43169.643565457685</c:v>
                </c:pt>
                <c:pt idx="300">
                  <c:v>43169.643568672705</c:v>
                </c:pt>
                <c:pt idx="301">
                  <c:v>43169.643571887726</c:v>
                </c:pt>
                <c:pt idx="302">
                  <c:v>43169.643575102746</c:v>
                </c:pt>
                <c:pt idx="303">
                  <c:v>43169.643578317766</c:v>
                </c:pt>
                <c:pt idx="304">
                  <c:v>43169.643581532786</c:v>
                </c:pt>
                <c:pt idx="305">
                  <c:v>43169.643584747806</c:v>
                </c:pt>
                <c:pt idx="306">
                  <c:v>43169.643587962826</c:v>
                </c:pt>
                <c:pt idx="307">
                  <c:v>43169.643591177846</c:v>
                </c:pt>
                <c:pt idx="308">
                  <c:v>43169.643594392866</c:v>
                </c:pt>
                <c:pt idx="309">
                  <c:v>43169.643597607886</c:v>
                </c:pt>
                <c:pt idx="310">
                  <c:v>43169.643600822907</c:v>
                </c:pt>
                <c:pt idx="311">
                  <c:v>43169.643604037927</c:v>
                </c:pt>
                <c:pt idx="312">
                  <c:v>43169.643607252947</c:v>
                </c:pt>
                <c:pt idx="313">
                  <c:v>43169.643610467967</c:v>
                </c:pt>
                <c:pt idx="314">
                  <c:v>43169.643613682987</c:v>
                </c:pt>
                <c:pt idx="315">
                  <c:v>43169.643616898007</c:v>
                </c:pt>
                <c:pt idx="316">
                  <c:v>43169.643620113027</c:v>
                </c:pt>
                <c:pt idx="317">
                  <c:v>43169.643623328047</c:v>
                </c:pt>
                <c:pt idx="318">
                  <c:v>43169.643626543068</c:v>
                </c:pt>
                <c:pt idx="319">
                  <c:v>43169.643629758088</c:v>
                </c:pt>
                <c:pt idx="320">
                  <c:v>43169.643632973108</c:v>
                </c:pt>
                <c:pt idx="321">
                  <c:v>43169.643636188128</c:v>
                </c:pt>
              </c:numCache>
            </c:numRef>
          </c:xVal>
          <c:yVal>
            <c:numRef>
              <c:f>Profile!$B$2:$B$1626</c:f>
              <c:numCache>
                <c:formatCode>0.000</c:formatCode>
                <c:ptCount val="1625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7520"/>
        <c:axId val="44926848"/>
      </c:scatterChart>
      <c:scatterChart>
        <c:scatterStyle val="smoothMarker"/>
        <c:varyColors val="0"/>
        <c:ser>
          <c:idx val="4"/>
          <c:order val="1"/>
          <c:tx>
            <c:strRef>
              <c:f>Profile!$G$1</c:f>
              <c:strCache>
                <c:ptCount val="1"/>
                <c:pt idx="0">
                  <c:v>Tilt Angle (degrees)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Profile!$A$2:$A$1626</c:f>
              <c:numCache>
                <c:formatCode>m/d/yy\ h:mm:ss</c:formatCode>
                <c:ptCount val="1625"/>
                <c:pt idx="0">
                  <c:v>43169.642604166671</c:v>
                </c:pt>
                <c:pt idx="1">
                  <c:v>43169.642607381691</c:v>
                </c:pt>
                <c:pt idx="2">
                  <c:v>43169.642610596711</c:v>
                </c:pt>
                <c:pt idx="3">
                  <c:v>43169.642613811731</c:v>
                </c:pt>
                <c:pt idx="4">
                  <c:v>43169.642617026751</c:v>
                </c:pt>
                <c:pt idx="5">
                  <c:v>43169.642620241772</c:v>
                </c:pt>
                <c:pt idx="6">
                  <c:v>43169.642623456792</c:v>
                </c:pt>
                <c:pt idx="7">
                  <c:v>43169.642626671812</c:v>
                </c:pt>
                <c:pt idx="8">
                  <c:v>43169.642629886832</c:v>
                </c:pt>
                <c:pt idx="9">
                  <c:v>43169.642633101852</c:v>
                </c:pt>
                <c:pt idx="10">
                  <c:v>43169.642636316872</c:v>
                </c:pt>
                <c:pt idx="11">
                  <c:v>43169.642639531892</c:v>
                </c:pt>
                <c:pt idx="12">
                  <c:v>43169.642642746912</c:v>
                </c:pt>
                <c:pt idx="13">
                  <c:v>43169.642645961932</c:v>
                </c:pt>
                <c:pt idx="14">
                  <c:v>43169.642649176953</c:v>
                </c:pt>
                <c:pt idx="15">
                  <c:v>43169.642652391973</c:v>
                </c:pt>
                <c:pt idx="16">
                  <c:v>43169.642655606993</c:v>
                </c:pt>
                <c:pt idx="17">
                  <c:v>43169.642658822013</c:v>
                </c:pt>
                <c:pt idx="18">
                  <c:v>43169.642662037033</c:v>
                </c:pt>
                <c:pt idx="19">
                  <c:v>43169.642665252053</c:v>
                </c:pt>
                <c:pt idx="20">
                  <c:v>43169.642668467073</c:v>
                </c:pt>
                <c:pt idx="21">
                  <c:v>43169.642671682093</c:v>
                </c:pt>
                <c:pt idx="22">
                  <c:v>43169.642674897113</c:v>
                </c:pt>
                <c:pt idx="23">
                  <c:v>43169.642678112134</c:v>
                </c:pt>
                <c:pt idx="24">
                  <c:v>43169.642681327154</c:v>
                </c:pt>
                <c:pt idx="25">
                  <c:v>43169.642684542174</c:v>
                </c:pt>
                <c:pt idx="26">
                  <c:v>43169.642687757194</c:v>
                </c:pt>
                <c:pt idx="27">
                  <c:v>43169.642690972214</c:v>
                </c:pt>
                <c:pt idx="28">
                  <c:v>43169.642694187234</c:v>
                </c:pt>
                <c:pt idx="29">
                  <c:v>43169.642697402254</c:v>
                </c:pt>
                <c:pt idx="30">
                  <c:v>43169.642700617274</c:v>
                </c:pt>
                <c:pt idx="31">
                  <c:v>43169.642703832295</c:v>
                </c:pt>
                <c:pt idx="32">
                  <c:v>43169.642707047315</c:v>
                </c:pt>
                <c:pt idx="33">
                  <c:v>43169.642710262335</c:v>
                </c:pt>
                <c:pt idx="34">
                  <c:v>43169.642713477355</c:v>
                </c:pt>
                <c:pt idx="35">
                  <c:v>43169.642716692375</c:v>
                </c:pt>
                <c:pt idx="36">
                  <c:v>43169.642719907395</c:v>
                </c:pt>
                <c:pt idx="37">
                  <c:v>43169.642723122415</c:v>
                </c:pt>
                <c:pt idx="38">
                  <c:v>43169.642726337435</c:v>
                </c:pt>
                <c:pt idx="39">
                  <c:v>43169.642729552455</c:v>
                </c:pt>
                <c:pt idx="40">
                  <c:v>43169.642732767476</c:v>
                </c:pt>
                <c:pt idx="41">
                  <c:v>43169.642735982496</c:v>
                </c:pt>
                <c:pt idx="42">
                  <c:v>43169.642739197516</c:v>
                </c:pt>
                <c:pt idx="43">
                  <c:v>43169.642742412536</c:v>
                </c:pt>
                <c:pt idx="44">
                  <c:v>43169.642745627556</c:v>
                </c:pt>
                <c:pt idx="45">
                  <c:v>43169.642748842576</c:v>
                </c:pt>
                <c:pt idx="46">
                  <c:v>43169.642752057596</c:v>
                </c:pt>
                <c:pt idx="47">
                  <c:v>43169.642755272616</c:v>
                </c:pt>
                <c:pt idx="48">
                  <c:v>43169.642758487636</c:v>
                </c:pt>
                <c:pt idx="49">
                  <c:v>43169.642761702657</c:v>
                </c:pt>
                <c:pt idx="50">
                  <c:v>43169.642764917677</c:v>
                </c:pt>
                <c:pt idx="51">
                  <c:v>43169.642768132697</c:v>
                </c:pt>
                <c:pt idx="52">
                  <c:v>43169.642771347717</c:v>
                </c:pt>
                <c:pt idx="53">
                  <c:v>43169.642774562737</c:v>
                </c:pt>
                <c:pt idx="54">
                  <c:v>43169.642777777757</c:v>
                </c:pt>
                <c:pt idx="55">
                  <c:v>43169.642780992777</c:v>
                </c:pt>
                <c:pt idx="56">
                  <c:v>43169.642784207797</c:v>
                </c:pt>
                <c:pt idx="57">
                  <c:v>43169.642787422817</c:v>
                </c:pt>
                <c:pt idx="58">
                  <c:v>43169.642790637838</c:v>
                </c:pt>
                <c:pt idx="59">
                  <c:v>43169.642793852858</c:v>
                </c:pt>
                <c:pt idx="60">
                  <c:v>43169.642797067878</c:v>
                </c:pt>
                <c:pt idx="61">
                  <c:v>43169.642800282898</c:v>
                </c:pt>
                <c:pt idx="62">
                  <c:v>43169.642803497918</c:v>
                </c:pt>
                <c:pt idx="63">
                  <c:v>43169.642806712938</c:v>
                </c:pt>
                <c:pt idx="64">
                  <c:v>43169.642809927958</c:v>
                </c:pt>
                <c:pt idx="65">
                  <c:v>43169.642813142978</c:v>
                </c:pt>
                <c:pt idx="66">
                  <c:v>43169.642816357999</c:v>
                </c:pt>
                <c:pt idx="67">
                  <c:v>43169.642819573019</c:v>
                </c:pt>
                <c:pt idx="68">
                  <c:v>43169.642822788039</c:v>
                </c:pt>
                <c:pt idx="69">
                  <c:v>43169.642826003059</c:v>
                </c:pt>
                <c:pt idx="70">
                  <c:v>43169.642829218079</c:v>
                </c:pt>
                <c:pt idx="71">
                  <c:v>43169.642832433099</c:v>
                </c:pt>
                <c:pt idx="72">
                  <c:v>43169.642835648119</c:v>
                </c:pt>
                <c:pt idx="73">
                  <c:v>43169.642838863139</c:v>
                </c:pt>
                <c:pt idx="74">
                  <c:v>43169.642842078159</c:v>
                </c:pt>
                <c:pt idx="75">
                  <c:v>43169.64284529318</c:v>
                </c:pt>
                <c:pt idx="76">
                  <c:v>43169.6428485082</c:v>
                </c:pt>
                <c:pt idx="77">
                  <c:v>43169.64285172322</c:v>
                </c:pt>
                <c:pt idx="78">
                  <c:v>43169.64285493824</c:v>
                </c:pt>
                <c:pt idx="79">
                  <c:v>43169.64285815326</c:v>
                </c:pt>
                <c:pt idx="80">
                  <c:v>43169.64286136828</c:v>
                </c:pt>
                <c:pt idx="81">
                  <c:v>43169.6428645833</c:v>
                </c:pt>
                <c:pt idx="82">
                  <c:v>43169.64286779832</c:v>
                </c:pt>
                <c:pt idx="83">
                  <c:v>43169.64287101334</c:v>
                </c:pt>
                <c:pt idx="84">
                  <c:v>43169.642874228361</c:v>
                </c:pt>
                <c:pt idx="85">
                  <c:v>43169.642877443381</c:v>
                </c:pt>
                <c:pt idx="86">
                  <c:v>43169.642880658401</c:v>
                </c:pt>
                <c:pt idx="87">
                  <c:v>43169.642883873421</c:v>
                </c:pt>
                <c:pt idx="88">
                  <c:v>43169.642887088441</c:v>
                </c:pt>
                <c:pt idx="89">
                  <c:v>43169.642890303461</c:v>
                </c:pt>
                <c:pt idx="90">
                  <c:v>43169.642893518481</c:v>
                </c:pt>
                <c:pt idx="91">
                  <c:v>43169.642896733501</c:v>
                </c:pt>
                <c:pt idx="92">
                  <c:v>43169.642899948522</c:v>
                </c:pt>
                <c:pt idx="93">
                  <c:v>43169.642903163542</c:v>
                </c:pt>
                <c:pt idx="94">
                  <c:v>43169.642906378562</c:v>
                </c:pt>
                <c:pt idx="95">
                  <c:v>43169.642909593582</c:v>
                </c:pt>
                <c:pt idx="96">
                  <c:v>43169.642912808602</c:v>
                </c:pt>
                <c:pt idx="97">
                  <c:v>43169.642916023622</c:v>
                </c:pt>
                <c:pt idx="98">
                  <c:v>43169.642919238642</c:v>
                </c:pt>
                <c:pt idx="99">
                  <c:v>43169.642922453662</c:v>
                </c:pt>
                <c:pt idx="100">
                  <c:v>43169.642925668682</c:v>
                </c:pt>
                <c:pt idx="101">
                  <c:v>43169.642928883703</c:v>
                </c:pt>
                <c:pt idx="102">
                  <c:v>43169.642932098723</c:v>
                </c:pt>
                <c:pt idx="103">
                  <c:v>43169.642935313743</c:v>
                </c:pt>
                <c:pt idx="104">
                  <c:v>43169.642938528763</c:v>
                </c:pt>
                <c:pt idx="105">
                  <c:v>43169.642941743783</c:v>
                </c:pt>
                <c:pt idx="106">
                  <c:v>43169.642944958803</c:v>
                </c:pt>
                <c:pt idx="107">
                  <c:v>43169.642948173823</c:v>
                </c:pt>
                <c:pt idx="108">
                  <c:v>43169.642951388843</c:v>
                </c:pt>
                <c:pt idx="109">
                  <c:v>43169.642954603863</c:v>
                </c:pt>
                <c:pt idx="110">
                  <c:v>43169.642957818884</c:v>
                </c:pt>
                <c:pt idx="111">
                  <c:v>43169.642961033904</c:v>
                </c:pt>
                <c:pt idx="112">
                  <c:v>43169.642964248924</c:v>
                </c:pt>
                <c:pt idx="113">
                  <c:v>43169.642967463944</c:v>
                </c:pt>
                <c:pt idx="114">
                  <c:v>43169.642970678964</c:v>
                </c:pt>
                <c:pt idx="115">
                  <c:v>43169.642973893984</c:v>
                </c:pt>
                <c:pt idx="116">
                  <c:v>43169.642977109004</c:v>
                </c:pt>
                <c:pt idx="117">
                  <c:v>43169.642980324024</c:v>
                </c:pt>
                <c:pt idx="118">
                  <c:v>43169.642983539045</c:v>
                </c:pt>
                <c:pt idx="119">
                  <c:v>43169.642986754065</c:v>
                </c:pt>
                <c:pt idx="120">
                  <c:v>43169.642989969085</c:v>
                </c:pt>
                <c:pt idx="121">
                  <c:v>43169.642993184105</c:v>
                </c:pt>
                <c:pt idx="122">
                  <c:v>43169.642996399125</c:v>
                </c:pt>
                <c:pt idx="123">
                  <c:v>43169.642999614145</c:v>
                </c:pt>
                <c:pt idx="124">
                  <c:v>43169.643002829165</c:v>
                </c:pt>
                <c:pt idx="125">
                  <c:v>43169.643006044185</c:v>
                </c:pt>
                <c:pt idx="126">
                  <c:v>43169.643009259205</c:v>
                </c:pt>
                <c:pt idx="127">
                  <c:v>43169.643012474226</c:v>
                </c:pt>
                <c:pt idx="128">
                  <c:v>43169.643015689246</c:v>
                </c:pt>
                <c:pt idx="129">
                  <c:v>43169.643018904266</c:v>
                </c:pt>
                <c:pt idx="130">
                  <c:v>43169.643022119286</c:v>
                </c:pt>
                <c:pt idx="131">
                  <c:v>43169.643025334306</c:v>
                </c:pt>
                <c:pt idx="132">
                  <c:v>43169.643028549326</c:v>
                </c:pt>
                <c:pt idx="133">
                  <c:v>43169.643031764346</c:v>
                </c:pt>
                <c:pt idx="134">
                  <c:v>43169.643034979366</c:v>
                </c:pt>
                <c:pt idx="135">
                  <c:v>43169.643038194386</c:v>
                </c:pt>
                <c:pt idx="136">
                  <c:v>43169.643041409407</c:v>
                </c:pt>
                <c:pt idx="137">
                  <c:v>43169.643044624427</c:v>
                </c:pt>
                <c:pt idx="138">
                  <c:v>43169.643047839447</c:v>
                </c:pt>
                <c:pt idx="139">
                  <c:v>43169.643051054467</c:v>
                </c:pt>
                <c:pt idx="140">
                  <c:v>43169.643054269487</c:v>
                </c:pt>
                <c:pt idx="141">
                  <c:v>43169.643057484507</c:v>
                </c:pt>
                <c:pt idx="142">
                  <c:v>43169.643060699527</c:v>
                </c:pt>
                <c:pt idx="143">
                  <c:v>43169.643063914547</c:v>
                </c:pt>
                <c:pt idx="144">
                  <c:v>43169.643067129567</c:v>
                </c:pt>
                <c:pt idx="145">
                  <c:v>43169.643070344588</c:v>
                </c:pt>
                <c:pt idx="146">
                  <c:v>43169.643073559608</c:v>
                </c:pt>
                <c:pt idx="147">
                  <c:v>43169.643076774628</c:v>
                </c:pt>
                <c:pt idx="148">
                  <c:v>43169.643079989648</c:v>
                </c:pt>
                <c:pt idx="149">
                  <c:v>43169.643083204668</c:v>
                </c:pt>
                <c:pt idx="150">
                  <c:v>43169.643086419688</c:v>
                </c:pt>
                <c:pt idx="151">
                  <c:v>43169.643089634708</c:v>
                </c:pt>
                <c:pt idx="152">
                  <c:v>43169.643092849728</c:v>
                </c:pt>
                <c:pt idx="153">
                  <c:v>43169.643096064749</c:v>
                </c:pt>
                <c:pt idx="154">
                  <c:v>43169.643099279769</c:v>
                </c:pt>
                <c:pt idx="155">
                  <c:v>43169.643102494789</c:v>
                </c:pt>
                <c:pt idx="156">
                  <c:v>43169.643105709809</c:v>
                </c:pt>
                <c:pt idx="157">
                  <c:v>43169.643108924829</c:v>
                </c:pt>
                <c:pt idx="158">
                  <c:v>43169.643112139849</c:v>
                </c:pt>
                <c:pt idx="159">
                  <c:v>43169.643115354869</c:v>
                </c:pt>
                <c:pt idx="160">
                  <c:v>43169.643118569889</c:v>
                </c:pt>
                <c:pt idx="161">
                  <c:v>43169.643121784909</c:v>
                </c:pt>
                <c:pt idx="162">
                  <c:v>43169.64312499993</c:v>
                </c:pt>
                <c:pt idx="163">
                  <c:v>43169.64312821495</c:v>
                </c:pt>
                <c:pt idx="164">
                  <c:v>43169.64313142997</c:v>
                </c:pt>
                <c:pt idx="165">
                  <c:v>43169.64313464499</c:v>
                </c:pt>
                <c:pt idx="166">
                  <c:v>43169.64313786001</c:v>
                </c:pt>
                <c:pt idx="167">
                  <c:v>43169.64314107503</c:v>
                </c:pt>
                <c:pt idx="168">
                  <c:v>43169.64314429005</c:v>
                </c:pt>
                <c:pt idx="169">
                  <c:v>43169.64314750507</c:v>
                </c:pt>
                <c:pt idx="170">
                  <c:v>43169.64315072009</c:v>
                </c:pt>
                <c:pt idx="171">
                  <c:v>43169.643153935111</c:v>
                </c:pt>
                <c:pt idx="172">
                  <c:v>43169.643157150131</c:v>
                </c:pt>
                <c:pt idx="173">
                  <c:v>43169.643160365151</c:v>
                </c:pt>
                <c:pt idx="174">
                  <c:v>43169.643163580171</c:v>
                </c:pt>
                <c:pt idx="175">
                  <c:v>43169.643166795191</c:v>
                </c:pt>
                <c:pt idx="176">
                  <c:v>43169.643170010211</c:v>
                </c:pt>
                <c:pt idx="177">
                  <c:v>43169.643173225231</c:v>
                </c:pt>
                <c:pt idx="178">
                  <c:v>43169.643176440251</c:v>
                </c:pt>
                <c:pt idx="179">
                  <c:v>43169.643179655272</c:v>
                </c:pt>
                <c:pt idx="180">
                  <c:v>43169.643182870292</c:v>
                </c:pt>
                <c:pt idx="181">
                  <c:v>43169.643186085312</c:v>
                </c:pt>
                <c:pt idx="182">
                  <c:v>43169.643189300332</c:v>
                </c:pt>
                <c:pt idx="183">
                  <c:v>43169.643192515352</c:v>
                </c:pt>
                <c:pt idx="184">
                  <c:v>43169.643195730372</c:v>
                </c:pt>
                <c:pt idx="185">
                  <c:v>43169.643198945392</c:v>
                </c:pt>
                <c:pt idx="186">
                  <c:v>43169.643202160412</c:v>
                </c:pt>
                <c:pt idx="187">
                  <c:v>43169.643205375432</c:v>
                </c:pt>
                <c:pt idx="188">
                  <c:v>43169.643208590453</c:v>
                </c:pt>
                <c:pt idx="189">
                  <c:v>43169.643211805473</c:v>
                </c:pt>
                <c:pt idx="190">
                  <c:v>43169.643215020493</c:v>
                </c:pt>
                <c:pt idx="191">
                  <c:v>43169.643218235513</c:v>
                </c:pt>
                <c:pt idx="192">
                  <c:v>43169.643221450533</c:v>
                </c:pt>
                <c:pt idx="193">
                  <c:v>43169.643224665553</c:v>
                </c:pt>
                <c:pt idx="194">
                  <c:v>43169.643227880573</c:v>
                </c:pt>
                <c:pt idx="195">
                  <c:v>43169.643231095593</c:v>
                </c:pt>
                <c:pt idx="196">
                  <c:v>43169.643234310613</c:v>
                </c:pt>
                <c:pt idx="197">
                  <c:v>43169.643237525634</c:v>
                </c:pt>
                <c:pt idx="198">
                  <c:v>43169.643240740654</c:v>
                </c:pt>
                <c:pt idx="199">
                  <c:v>43169.643243955674</c:v>
                </c:pt>
                <c:pt idx="200">
                  <c:v>43169.643247170694</c:v>
                </c:pt>
                <c:pt idx="201">
                  <c:v>43169.643250385714</c:v>
                </c:pt>
                <c:pt idx="202">
                  <c:v>43169.643253600734</c:v>
                </c:pt>
                <c:pt idx="203">
                  <c:v>43169.643256815754</c:v>
                </c:pt>
                <c:pt idx="204">
                  <c:v>43169.643260030774</c:v>
                </c:pt>
                <c:pt idx="205">
                  <c:v>43169.643263245795</c:v>
                </c:pt>
                <c:pt idx="206">
                  <c:v>43169.643266460815</c:v>
                </c:pt>
                <c:pt idx="207">
                  <c:v>43169.643269675835</c:v>
                </c:pt>
                <c:pt idx="208">
                  <c:v>43169.643272890855</c:v>
                </c:pt>
                <c:pt idx="209">
                  <c:v>43169.643276105875</c:v>
                </c:pt>
                <c:pt idx="210">
                  <c:v>43169.643279320895</c:v>
                </c:pt>
                <c:pt idx="211">
                  <c:v>43169.643282535915</c:v>
                </c:pt>
                <c:pt idx="212">
                  <c:v>43169.643285750935</c:v>
                </c:pt>
                <c:pt idx="213">
                  <c:v>43169.643288965955</c:v>
                </c:pt>
                <c:pt idx="214">
                  <c:v>43169.643292180976</c:v>
                </c:pt>
                <c:pt idx="215">
                  <c:v>43169.643295395996</c:v>
                </c:pt>
                <c:pt idx="216">
                  <c:v>43169.643298611016</c:v>
                </c:pt>
                <c:pt idx="217">
                  <c:v>43169.643301826036</c:v>
                </c:pt>
                <c:pt idx="218">
                  <c:v>43169.643305041056</c:v>
                </c:pt>
                <c:pt idx="219">
                  <c:v>43169.643308256076</c:v>
                </c:pt>
                <c:pt idx="220">
                  <c:v>43169.643311471096</c:v>
                </c:pt>
                <c:pt idx="221">
                  <c:v>43169.643314686116</c:v>
                </c:pt>
                <c:pt idx="222">
                  <c:v>43169.643317901136</c:v>
                </c:pt>
                <c:pt idx="223">
                  <c:v>43169.643321116157</c:v>
                </c:pt>
                <c:pt idx="224">
                  <c:v>43169.643324331177</c:v>
                </c:pt>
                <c:pt idx="225">
                  <c:v>43169.643327546197</c:v>
                </c:pt>
                <c:pt idx="226">
                  <c:v>43169.643330761217</c:v>
                </c:pt>
                <c:pt idx="227">
                  <c:v>43169.643333976237</c:v>
                </c:pt>
                <c:pt idx="228">
                  <c:v>43169.643337191257</c:v>
                </c:pt>
                <c:pt idx="229">
                  <c:v>43169.643340406277</c:v>
                </c:pt>
                <c:pt idx="230">
                  <c:v>43169.643343621297</c:v>
                </c:pt>
                <c:pt idx="231">
                  <c:v>43169.643346836318</c:v>
                </c:pt>
                <c:pt idx="232">
                  <c:v>43169.643350051338</c:v>
                </c:pt>
                <c:pt idx="233">
                  <c:v>43169.643353266358</c:v>
                </c:pt>
                <c:pt idx="234">
                  <c:v>43169.643356481378</c:v>
                </c:pt>
                <c:pt idx="235">
                  <c:v>43169.643359696398</c:v>
                </c:pt>
                <c:pt idx="236">
                  <c:v>43169.643362911418</c:v>
                </c:pt>
                <c:pt idx="237">
                  <c:v>43169.643366126438</c:v>
                </c:pt>
                <c:pt idx="238">
                  <c:v>43169.643369341458</c:v>
                </c:pt>
                <c:pt idx="239">
                  <c:v>43169.643372556478</c:v>
                </c:pt>
                <c:pt idx="240">
                  <c:v>43169.643375771499</c:v>
                </c:pt>
                <c:pt idx="241">
                  <c:v>43169.643378986519</c:v>
                </c:pt>
                <c:pt idx="242">
                  <c:v>43169.643382201539</c:v>
                </c:pt>
                <c:pt idx="243">
                  <c:v>43169.643385416559</c:v>
                </c:pt>
                <c:pt idx="244">
                  <c:v>43169.643388631579</c:v>
                </c:pt>
                <c:pt idx="245">
                  <c:v>43169.643391846599</c:v>
                </c:pt>
                <c:pt idx="246">
                  <c:v>43169.643395061619</c:v>
                </c:pt>
                <c:pt idx="247">
                  <c:v>43169.643398276639</c:v>
                </c:pt>
                <c:pt idx="248">
                  <c:v>43169.643401491659</c:v>
                </c:pt>
                <c:pt idx="249">
                  <c:v>43169.64340470668</c:v>
                </c:pt>
                <c:pt idx="250">
                  <c:v>43169.6434079217</c:v>
                </c:pt>
                <c:pt idx="251">
                  <c:v>43169.64341113672</c:v>
                </c:pt>
                <c:pt idx="252">
                  <c:v>43169.64341435174</c:v>
                </c:pt>
                <c:pt idx="253">
                  <c:v>43169.64341756676</c:v>
                </c:pt>
                <c:pt idx="254">
                  <c:v>43169.64342078178</c:v>
                </c:pt>
                <c:pt idx="255">
                  <c:v>43169.6434239968</c:v>
                </c:pt>
                <c:pt idx="256">
                  <c:v>43169.64342721182</c:v>
                </c:pt>
                <c:pt idx="257">
                  <c:v>43169.64343042684</c:v>
                </c:pt>
                <c:pt idx="258">
                  <c:v>43169.643433641861</c:v>
                </c:pt>
                <c:pt idx="259">
                  <c:v>43169.643436856881</c:v>
                </c:pt>
                <c:pt idx="260">
                  <c:v>43169.643440071901</c:v>
                </c:pt>
                <c:pt idx="261">
                  <c:v>43169.643443286921</c:v>
                </c:pt>
                <c:pt idx="262">
                  <c:v>43169.643446501941</c:v>
                </c:pt>
                <c:pt idx="263">
                  <c:v>43169.643449716961</c:v>
                </c:pt>
                <c:pt idx="264">
                  <c:v>43169.643452931981</c:v>
                </c:pt>
                <c:pt idx="265">
                  <c:v>43169.643456147001</c:v>
                </c:pt>
                <c:pt idx="266">
                  <c:v>43169.643459362022</c:v>
                </c:pt>
                <c:pt idx="267">
                  <c:v>43169.643462577042</c:v>
                </c:pt>
                <c:pt idx="268">
                  <c:v>43169.643465792062</c:v>
                </c:pt>
                <c:pt idx="269">
                  <c:v>43169.643469007082</c:v>
                </c:pt>
                <c:pt idx="270">
                  <c:v>43169.643472222102</c:v>
                </c:pt>
                <c:pt idx="271">
                  <c:v>43169.643475437122</c:v>
                </c:pt>
                <c:pt idx="272">
                  <c:v>43169.643478652142</c:v>
                </c:pt>
                <c:pt idx="273">
                  <c:v>43169.643481867162</c:v>
                </c:pt>
                <c:pt idx="274">
                  <c:v>43169.643485082182</c:v>
                </c:pt>
                <c:pt idx="275">
                  <c:v>43169.643488297203</c:v>
                </c:pt>
                <c:pt idx="276">
                  <c:v>43169.643491512223</c:v>
                </c:pt>
                <c:pt idx="277">
                  <c:v>43169.643494727243</c:v>
                </c:pt>
                <c:pt idx="278">
                  <c:v>43169.643497942263</c:v>
                </c:pt>
                <c:pt idx="279">
                  <c:v>43169.643501157283</c:v>
                </c:pt>
                <c:pt idx="280">
                  <c:v>43169.643504372303</c:v>
                </c:pt>
                <c:pt idx="281">
                  <c:v>43169.643507587323</c:v>
                </c:pt>
                <c:pt idx="282">
                  <c:v>43169.643510802343</c:v>
                </c:pt>
                <c:pt idx="283">
                  <c:v>43169.643514017363</c:v>
                </c:pt>
                <c:pt idx="284">
                  <c:v>43169.643517232384</c:v>
                </c:pt>
                <c:pt idx="285">
                  <c:v>43169.643520447404</c:v>
                </c:pt>
                <c:pt idx="286">
                  <c:v>43169.643523662424</c:v>
                </c:pt>
                <c:pt idx="287">
                  <c:v>43169.643526877444</c:v>
                </c:pt>
                <c:pt idx="288">
                  <c:v>43169.643530092464</c:v>
                </c:pt>
                <c:pt idx="289">
                  <c:v>43169.643533307484</c:v>
                </c:pt>
                <c:pt idx="290">
                  <c:v>43169.643536522504</c:v>
                </c:pt>
                <c:pt idx="291">
                  <c:v>43169.643539737524</c:v>
                </c:pt>
                <c:pt idx="292">
                  <c:v>43169.643542952545</c:v>
                </c:pt>
                <c:pt idx="293">
                  <c:v>43169.643546167565</c:v>
                </c:pt>
                <c:pt idx="294">
                  <c:v>43169.643549382585</c:v>
                </c:pt>
                <c:pt idx="295">
                  <c:v>43169.643552597605</c:v>
                </c:pt>
                <c:pt idx="296">
                  <c:v>43169.643555812625</c:v>
                </c:pt>
                <c:pt idx="297">
                  <c:v>43169.643559027645</c:v>
                </c:pt>
                <c:pt idx="298">
                  <c:v>43169.643562242665</c:v>
                </c:pt>
                <c:pt idx="299">
                  <c:v>43169.643565457685</c:v>
                </c:pt>
                <c:pt idx="300">
                  <c:v>43169.643568672705</c:v>
                </c:pt>
                <c:pt idx="301">
                  <c:v>43169.643571887726</c:v>
                </c:pt>
                <c:pt idx="302">
                  <c:v>43169.643575102746</c:v>
                </c:pt>
                <c:pt idx="303">
                  <c:v>43169.643578317766</c:v>
                </c:pt>
                <c:pt idx="304">
                  <c:v>43169.643581532786</c:v>
                </c:pt>
                <c:pt idx="305">
                  <c:v>43169.643584747806</c:v>
                </c:pt>
                <c:pt idx="306">
                  <c:v>43169.643587962826</c:v>
                </c:pt>
                <c:pt idx="307">
                  <c:v>43169.643591177846</c:v>
                </c:pt>
                <c:pt idx="308">
                  <c:v>43169.643594392866</c:v>
                </c:pt>
                <c:pt idx="309">
                  <c:v>43169.643597607886</c:v>
                </c:pt>
                <c:pt idx="310">
                  <c:v>43169.643600822907</c:v>
                </c:pt>
                <c:pt idx="311">
                  <c:v>43169.643604037927</c:v>
                </c:pt>
                <c:pt idx="312">
                  <c:v>43169.643607252947</c:v>
                </c:pt>
                <c:pt idx="313">
                  <c:v>43169.643610467967</c:v>
                </c:pt>
                <c:pt idx="314">
                  <c:v>43169.643613682987</c:v>
                </c:pt>
                <c:pt idx="315">
                  <c:v>43169.643616898007</c:v>
                </c:pt>
                <c:pt idx="316">
                  <c:v>43169.643620113027</c:v>
                </c:pt>
                <c:pt idx="317">
                  <c:v>43169.643623328047</c:v>
                </c:pt>
                <c:pt idx="318">
                  <c:v>43169.643626543068</c:v>
                </c:pt>
                <c:pt idx="319">
                  <c:v>43169.643629758088</c:v>
                </c:pt>
                <c:pt idx="320">
                  <c:v>43169.643632973108</c:v>
                </c:pt>
                <c:pt idx="321">
                  <c:v>43169.643636188128</c:v>
                </c:pt>
              </c:numCache>
            </c:numRef>
          </c:xVal>
          <c:yVal>
            <c:numRef>
              <c:f>Profile!$F$2:$F$1626</c:f>
              <c:numCache>
                <c:formatCode>0.0</c:formatCode>
                <c:ptCount val="1625"/>
                <c:pt idx="0">
                  <c:v>1.4202904109589043</c:v>
                </c:pt>
                <c:pt idx="1">
                  <c:v>1.4202904109589043</c:v>
                </c:pt>
                <c:pt idx="2">
                  <c:v>1.4202904109589043</c:v>
                </c:pt>
                <c:pt idx="3">
                  <c:v>1.4202904109589043</c:v>
                </c:pt>
                <c:pt idx="4">
                  <c:v>1.4202904109589043</c:v>
                </c:pt>
                <c:pt idx="5">
                  <c:v>1.4202904109589043</c:v>
                </c:pt>
                <c:pt idx="6">
                  <c:v>1.4202904109589043</c:v>
                </c:pt>
                <c:pt idx="7">
                  <c:v>1.4202904109589043</c:v>
                </c:pt>
                <c:pt idx="8">
                  <c:v>1.4202904109589043</c:v>
                </c:pt>
                <c:pt idx="9">
                  <c:v>1.4202904109589043</c:v>
                </c:pt>
                <c:pt idx="10">
                  <c:v>1.4202904109589043</c:v>
                </c:pt>
                <c:pt idx="11">
                  <c:v>1.4202904109589043</c:v>
                </c:pt>
                <c:pt idx="12">
                  <c:v>1.4202904109589043</c:v>
                </c:pt>
                <c:pt idx="13">
                  <c:v>1.4202904109589043</c:v>
                </c:pt>
                <c:pt idx="14">
                  <c:v>1.4202904109589043</c:v>
                </c:pt>
                <c:pt idx="15">
                  <c:v>1.4202904109589043</c:v>
                </c:pt>
                <c:pt idx="16">
                  <c:v>1.4202904109589043</c:v>
                </c:pt>
                <c:pt idx="17">
                  <c:v>1.4202904109589043</c:v>
                </c:pt>
                <c:pt idx="18">
                  <c:v>1.4202904109589043</c:v>
                </c:pt>
                <c:pt idx="19">
                  <c:v>1.4202904109589043</c:v>
                </c:pt>
                <c:pt idx="20">
                  <c:v>1.4202904109589043</c:v>
                </c:pt>
                <c:pt idx="21">
                  <c:v>1.4202904109589043</c:v>
                </c:pt>
                <c:pt idx="22">
                  <c:v>1.4202904109589043</c:v>
                </c:pt>
                <c:pt idx="23">
                  <c:v>1.4202904109589043</c:v>
                </c:pt>
                <c:pt idx="24">
                  <c:v>1.4202904109589043</c:v>
                </c:pt>
                <c:pt idx="25">
                  <c:v>1.4202904109589043</c:v>
                </c:pt>
                <c:pt idx="26">
                  <c:v>1.4202904109589043</c:v>
                </c:pt>
                <c:pt idx="27">
                  <c:v>1.4202904109589043</c:v>
                </c:pt>
                <c:pt idx="28">
                  <c:v>1.4202904109589043</c:v>
                </c:pt>
                <c:pt idx="29">
                  <c:v>1.4202904109589043</c:v>
                </c:pt>
                <c:pt idx="30">
                  <c:v>1.4202904109589043</c:v>
                </c:pt>
                <c:pt idx="31">
                  <c:v>1.4202904109589043</c:v>
                </c:pt>
                <c:pt idx="32">
                  <c:v>1.4202904109589043</c:v>
                </c:pt>
                <c:pt idx="33">
                  <c:v>1.4202904109589043</c:v>
                </c:pt>
                <c:pt idx="34">
                  <c:v>1.4202904109589043</c:v>
                </c:pt>
                <c:pt idx="35">
                  <c:v>1.4202904109589043</c:v>
                </c:pt>
                <c:pt idx="36">
                  <c:v>1.4202904109589043</c:v>
                </c:pt>
                <c:pt idx="37">
                  <c:v>1.4202904109589043</c:v>
                </c:pt>
                <c:pt idx="38">
                  <c:v>1.4202904109589043</c:v>
                </c:pt>
                <c:pt idx="39">
                  <c:v>1.4202904109589043</c:v>
                </c:pt>
                <c:pt idx="40">
                  <c:v>1.4202904109589043</c:v>
                </c:pt>
                <c:pt idx="41">
                  <c:v>1.4202904109589043</c:v>
                </c:pt>
                <c:pt idx="42">
                  <c:v>1.4202904109589043</c:v>
                </c:pt>
                <c:pt idx="43">
                  <c:v>1.4202904109589043</c:v>
                </c:pt>
                <c:pt idx="44">
                  <c:v>1.4202904109589043</c:v>
                </c:pt>
                <c:pt idx="45">
                  <c:v>1.4202904109589043</c:v>
                </c:pt>
                <c:pt idx="46">
                  <c:v>1.4202904109589043</c:v>
                </c:pt>
                <c:pt idx="47">
                  <c:v>1.4202904109589043</c:v>
                </c:pt>
                <c:pt idx="48">
                  <c:v>1.4202904109589043</c:v>
                </c:pt>
                <c:pt idx="49">
                  <c:v>1.4202904109589043</c:v>
                </c:pt>
                <c:pt idx="50">
                  <c:v>1.4202904109589043</c:v>
                </c:pt>
                <c:pt idx="51">
                  <c:v>1.4202904109589043</c:v>
                </c:pt>
                <c:pt idx="52">
                  <c:v>1.4202904109589043</c:v>
                </c:pt>
                <c:pt idx="53">
                  <c:v>1.4202904109589043</c:v>
                </c:pt>
                <c:pt idx="54">
                  <c:v>1.4202904109589043</c:v>
                </c:pt>
                <c:pt idx="55">
                  <c:v>1.4202904109589043</c:v>
                </c:pt>
                <c:pt idx="56">
                  <c:v>1.4202904109589043</c:v>
                </c:pt>
                <c:pt idx="57">
                  <c:v>1.4202904109589043</c:v>
                </c:pt>
                <c:pt idx="58">
                  <c:v>1.4202904109589043</c:v>
                </c:pt>
                <c:pt idx="59">
                  <c:v>1.4202904109589043</c:v>
                </c:pt>
                <c:pt idx="60">
                  <c:v>1.4202904109589043</c:v>
                </c:pt>
                <c:pt idx="61">
                  <c:v>1.4202904109589043</c:v>
                </c:pt>
                <c:pt idx="62">
                  <c:v>1.4202904109589043</c:v>
                </c:pt>
                <c:pt idx="63">
                  <c:v>1.4202904109589043</c:v>
                </c:pt>
                <c:pt idx="64">
                  <c:v>1.4202904109589043</c:v>
                </c:pt>
                <c:pt idx="65">
                  <c:v>1.4202904109589043</c:v>
                </c:pt>
                <c:pt idx="66">
                  <c:v>1.4202904109589043</c:v>
                </c:pt>
                <c:pt idx="67">
                  <c:v>1.4202904109589043</c:v>
                </c:pt>
                <c:pt idx="68">
                  <c:v>1.4202904109589043</c:v>
                </c:pt>
                <c:pt idx="69">
                  <c:v>1.4202904109589043</c:v>
                </c:pt>
                <c:pt idx="70">
                  <c:v>1.4202904109589043</c:v>
                </c:pt>
                <c:pt idx="71">
                  <c:v>1.4202904109589043</c:v>
                </c:pt>
                <c:pt idx="72">
                  <c:v>1.4202904109589043</c:v>
                </c:pt>
                <c:pt idx="73">
                  <c:v>1.4202904109589043</c:v>
                </c:pt>
                <c:pt idx="74">
                  <c:v>1.4202904109589043</c:v>
                </c:pt>
                <c:pt idx="75">
                  <c:v>1.4202904109589043</c:v>
                </c:pt>
                <c:pt idx="76">
                  <c:v>1.4202904109589043</c:v>
                </c:pt>
                <c:pt idx="77">
                  <c:v>1.4202904109589043</c:v>
                </c:pt>
                <c:pt idx="78">
                  <c:v>1.4202904109589043</c:v>
                </c:pt>
                <c:pt idx="79">
                  <c:v>1.4202904109589043</c:v>
                </c:pt>
                <c:pt idx="80">
                  <c:v>1.4202904109589043</c:v>
                </c:pt>
                <c:pt idx="81">
                  <c:v>1.4202904109589043</c:v>
                </c:pt>
                <c:pt idx="82">
                  <c:v>1.4202904109589043</c:v>
                </c:pt>
                <c:pt idx="83">
                  <c:v>1.4202904109589043</c:v>
                </c:pt>
                <c:pt idx="84">
                  <c:v>1.4202904109589043</c:v>
                </c:pt>
                <c:pt idx="85">
                  <c:v>1.4202904109589043</c:v>
                </c:pt>
                <c:pt idx="86">
                  <c:v>1.4202904109589043</c:v>
                </c:pt>
                <c:pt idx="87">
                  <c:v>1.4202904109589043</c:v>
                </c:pt>
                <c:pt idx="88">
                  <c:v>1.4202904109589043</c:v>
                </c:pt>
                <c:pt idx="89">
                  <c:v>1.4202904109589043</c:v>
                </c:pt>
                <c:pt idx="90">
                  <c:v>1.4202904109589043</c:v>
                </c:pt>
                <c:pt idx="91">
                  <c:v>1.4202904109589043</c:v>
                </c:pt>
                <c:pt idx="92">
                  <c:v>1.4202904109589043</c:v>
                </c:pt>
                <c:pt idx="93">
                  <c:v>1.4202904109589043</c:v>
                </c:pt>
                <c:pt idx="94">
                  <c:v>1.4202904109589043</c:v>
                </c:pt>
                <c:pt idx="95">
                  <c:v>1.4202904109589043</c:v>
                </c:pt>
                <c:pt idx="96">
                  <c:v>1.4202904109589043</c:v>
                </c:pt>
                <c:pt idx="97">
                  <c:v>1.4202904109589043</c:v>
                </c:pt>
                <c:pt idx="98">
                  <c:v>1.4202904109589043</c:v>
                </c:pt>
                <c:pt idx="99">
                  <c:v>1.4202904109589043</c:v>
                </c:pt>
                <c:pt idx="100">
                  <c:v>1.4202904109589043</c:v>
                </c:pt>
                <c:pt idx="101">
                  <c:v>1.4202904109589043</c:v>
                </c:pt>
                <c:pt idx="102">
                  <c:v>1.4202904109589043</c:v>
                </c:pt>
                <c:pt idx="103">
                  <c:v>1.4202904109589043</c:v>
                </c:pt>
                <c:pt idx="104">
                  <c:v>1.4202904109589043</c:v>
                </c:pt>
                <c:pt idx="105">
                  <c:v>1.4202904109589043</c:v>
                </c:pt>
                <c:pt idx="106">
                  <c:v>1.4202904109589043</c:v>
                </c:pt>
                <c:pt idx="107">
                  <c:v>1.4202904109589043</c:v>
                </c:pt>
                <c:pt idx="108">
                  <c:v>1.4202904109589043</c:v>
                </c:pt>
                <c:pt idx="109">
                  <c:v>1.4202904109589043</c:v>
                </c:pt>
                <c:pt idx="110">
                  <c:v>1.4202904109589043</c:v>
                </c:pt>
                <c:pt idx="111">
                  <c:v>1.4202904109589043</c:v>
                </c:pt>
                <c:pt idx="112">
                  <c:v>1.4202904109589043</c:v>
                </c:pt>
                <c:pt idx="113">
                  <c:v>1.4202904109589043</c:v>
                </c:pt>
                <c:pt idx="114">
                  <c:v>1.4202904109589043</c:v>
                </c:pt>
                <c:pt idx="115">
                  <c:v>1.4202904109589043</c:v>
                </c:pt>
                <c:pt idx="116">
                  <c:v>1.4202904109589043</c:v>
                </c:pt>
                <c:pt idx="117">
                  <c:v>1.4202904109589043</c:v>
                </c:pt>
                <c:pt idx="118">
                  <c:v>1.4202904109589043</c:v>
                </c:pt>
                <c:pt idx="119">
                  <c:v>1.4202904109589043</c:v>
                </c:pt>
                <c:pt idx="120">
                  <c:v>1.4202904109589043</c:v>
                </c:pt>
                <c:pt idx="121">
                  <c:v>1.4202904109589043</c:v>
                </c:pt>
                <c:pt idx="122">
                  <c:v>1.4202904109589043</c:v>
                </c:pt>
                <c:pt idx="123">
                  <c:v>1.4202904109589043</c:v>
                </c:pt>
                <c:pt idx="124">
                  <c:v>1.4202904109589043</c:v>
                </c:pt>
                <c:pt idx="125">
                  <c:v>1.4202904109589043</c:v>
                </c:pt>
                <c:pt idx="126">
                  <c:v>1.4202904109589043</c:v>
                </c:pt>
                <c:pt idx="127">
                  <c:v>1.4202904109589043</c:v>
                </c:pt>
                <c:pt idx="128">
                  <c:v>1.4879232876712329</c:v>
                </c:pt>
                <c:pt idx="129">
                  <c:v>1.4879232876712329</c:v>
                </c:pt>
                <c:pt idx="130">
                  <c:v>1.4879232876712329</c:v>
                </c:pt>
                <c:pt idx="131">
                  <c:v>1.4879232876712329</c:v>
                </c:pt>
                <c:pt idx="132">
                  <c:v>1.4879232876712329</c:v>
                </c:pt>
                <c:pt idx="133">
                  <c:v>1.4879232876712329</c:v>
                </c:pt>
                <c:pt idx="134">
                  <c:v>1.4879232876712329</c:v>
                </c:pt>
                <c:pt idx="135">
                  <c:v>1.4879232876712329</c:v>
                </c:pt>
                <c:pt idx="136">
                  <c:v>1.5555561643835616</c:v>
                </c:pt>
                <c:pt idx="137">
                  <c:v>1.5555561643835616</c:v>
                </c:pt>
                <c:pt idx="138">
                  <c:v>1.5555561643835616</c:v>
                </c:pt>
                <c:pt idx="139">
                  <c:v>1.5555561643835616</c:v>
                </c:pt>
                <c:pt idx="140">
                  <c:v>1.6231890410958905</c:v>
                </c:pt>
                <c:pt idx="141">
                  <c:v>1.6908219178082191</c:v>
                </c:pt>
                <c:pt idx="142">
                  <c:v>1.6908219178082191</c:v>
                </c:pt>
                <c:pt idx="143">
                  <c:v>1.758454794520548</c:v>
                </c:pt>
                <c:pt idx="144">
                  <c:v>1.8260876712328766</c:v>
                </c:pt>
                <c:pt idx="145">
                  <c:v>1.8937205479452057</c:v>
                </c:pt>
                <c:pt idx="146">
                  <c:v>2.0966191780821917</c:v>
                </c:pt>
                <c:pt idx="147">
                  <c:v>2.2995178082191781</c:v>
                </c:pt>
                <c:pt idx="148">
                  <c:v>2.4347835616438354</c:v>
                </c:pt>
                <c:pt idx="149">
                  <c:v>2.6376821917808222</c:v>
                </c:pt>
                <c:pt idx="150">
                  <c:v>2.8405808219178086</c:v>
                </c:pt>
                <c:pt idx="151">
                  <c:v>3.1111123287671232</c:v>
                </c:pt>
                <c:pt idx="152">
                  <c:v>3.516909589041096</c:v>
                </c:pt>
                <c:pt idx="153">
                  <c:v>3.7874410958904114</c:v>
                </c:pt>
                <c:pt idx="154">
                  <c:v>4.2608712328767124</c:v>
                </c:pt>
                <c:pt idx="155">
                  <c:v>4.6666684931506852</c:v>
                </c:pt>
                <c:pt idx="156">
                  <c:v>4.8695671232876707</c:v>
                </c:pt>
                <c:pt idx="157">
                  <c:v>4.9372000000000007</c:v>
                </c:pt>
                <c:pt idx="158">
                  <c:v>5.2077315068493153</c:v>
                </c:pt>
                <c:pt idx="159">
                  <c:v>5.8840602739726036</c:v>
                </c:pt>
                <c:pt idx="160">
                  <c:v>6.2222246575342464</c:v>
                </c:pt>
                <c:pt idx="161">
                  <c:v>6.4251232876712328</c:v>
                </c:pt>
                <c:pt idx="162">
                  <c:v>7.1690849315068492</c:v>
                </c:pt>
                <c:pt idx="163">
                  <c:v>8.048312328767123</c:v>
                </c:pt>
                <c:pt idx="164">
                  <c:v>8.6570082191780831</c:v>
                </c:pt>
                <c:pt idx="165">
                  <c:v>10.415463013698631</c:v>
                </c:pt>
                <c:pt idx="166">
                  <c:v>13.458942465753424</c:v>
                </c:pt>
                <c:pt idx="167">
                  <c:v>15.758460273972604</c:v>
                </c:pt>
                <c:pt idx="168">
                  <c:v>19.748800000000003</c:v>
                </c:pt>
                <c:pt idx="169">
                  <c:v>23.806772602739727</c:v>
                </c:pt>
                <c:pt idx="170">
                  <c:v>31.787452054794521</c:v>
                </c:pt>
                <c:pt idx="171">
                  <c:v>38.618372602739726</c:v>
                </c:pt>
                <c:pt idx="172">
                  <c:v>43.352673972602744</c:v>
                </c:pt>
                <c:pt idx="173">
                  <c:v>53.835769863013695</c:v>
                </c:pt>
                <c:pt idx="174">
                  <c:v>63.43963835616438</c:v>
                </c:pt>
                <c:pt idx="175">
                  <c:v>66.550750684931515</c:v>
                </c:pt>
                <c:pt idx="176">
                  <c:v>65.400991780821926</c:v>
                </c:pt>
                <c:pt idx="177">
                  <c:v>72.705342465753432</c:v>
                </c:pt>
                <c:pt idx="178">
                  <c:v>96.512115068493159</c:v>
                </c:pt>
                <c:pt idx="179">
                  <c:v>114.63772602739726</c:v>
                </c:pt>
                <c:pt idx="180">
                  <c:v>125.12082191780823</c:v>
                </c:pt>
                <c:pt idx="181">
                  <c:v>155.82614794520546</c:v>
                </c:pt>
                <c:pt idx="182">
                  <c:v>194.30925479452054</c:v>
                </c:pt>
                <c:pt idx="183">
                  <c:v>243.00492602739726</c:v>
                </c:pt>
                <c:pt idx="184">
                  <c:v>333.56534794520547</c:v>
                </c:pt>
                <c:pt idx="185">
                  <c:v>354.66680547945208</c:v>
                </c:pt>
                <c:pt idx="186">
                  <c:v>323.42041643835614</c:v>
                </c:pt>
                <c:pt idx="187">
                  <c:v>352.09675616438352</c:v>
                </c:pt>
                <c:pt idx="188">
                  <c:v>368.86970958904107</c:v>
                </c:pt>
                <c:pt idx="189">
                  <c:v>340.19336986301369</c:v>
                </c:pt>
                <c:pt idx="190">
                  <c:v>358.99530958904109</c:v>
                </c:pt>
                <c:pt idx="191">
                  <c:v>376.30932602739728</c:v>
                </c:pt>
                <c:pt idx="192">
                  <c:v>367.65231780821915</c:v>
                </c:pt>
                <c:pt idx="193">
                  <c:v>365.96149589041096</c:v>
                </c:pt>
                <c:pt idx="194">
                  <c:v>356.76342465753424</c:v>
                </c:pt>
                <c:pt idx="195">
                  <c:v>369.47840547945208</c:v>
                </c:pt>
                <c:pt idx="196">
                  <c:v>377.12092054794522</c:v>
                </c:pt>
                <c:pt idx="197">
                  <c:v>367.11125479452056</c:v>
                </c:pt>
                <c:pt idx="198">
                  <c:v>365.14990136986296</c:v>
                </c:pt>
                <c:pt idx="199">
                  <c:v>369.27550684931509</c:v>
                </c:pt>
                <c:pt idx="200">
                  <c:v>361.43009315068497</c:v>
                </c:pt>
                <c:pt idx="201">
                  <c:v>346.61849315068491</c:v>
                </c:pt>
                <c:pt idx="202">
                  <c:v>363.86487671232874</c:v>
                </c:pt>
                <c:pt idx="203">
                  <c:v>373.46874520547948</c:v>
                </c:pt>
                <c:pt idx="204">
                  <c:v>375.76826301369863</c:v>
                </c:pt>
                <c:pt idx="205">
                  <c:v>356.83105753424655</c:v>
                </c:pt>
                <c:pt idx="206">
                  <c:v>349.32380821917809</c:v>
                </c:pt>
                <c:pt idx="207">
                  <c:v>354.93733698630143</c:v>
                </c:pt>
                <c:pt idx="208">
                  <c:v>357.43975342465751</c:v>
                </c:pt>
                <c:pt idx="209">
                  <c:v>365.62333150684935</c:v>
                </c:pt>
                <c:pt idx="210">
                  <c:v>372.79241643835616</c:v>
                </c:pt>
                <c:pt idx="211">
                  <c:v>374.28033972602742</c:v>
                </c:pt>
                <c:pt idx="212">
                  <c:v>369.6136712328767</c:v>
                </c:pt>
                <c:pt idx="213">
                  <c:v>350.13540273972603</c:v>
                </c:pt>
                <c:pt idx="214">
                  <c:v>350.06776986301372</c:v>
                </c:pt>
                <c:pt idx="215">
                  <c:v>371.23686027397258</c:v>
                </c:pt>
                <c:pt idx="216">
                  <c:v>374.61850410958903</c:v>
                </c:pt>
                <c:pt idx="217">
                  <c:v>375.63299726027395</c:v>
                </c:pt>
                <c:pt idx="218">
                  <c:v>373.73927671232877</c:v>
                </c:pt>
                <c:pt idx="219">
                  <c:v>370.1547342465754</c:v>
                </c:pt>
                <c:pt idx="220">
                  <c:v>371.16922739726027</c:v>
                </c:pt>
                <c:pt idx="221">
                  <c:v>366.57019178082197</c:v>
                </c:pt>
                <c:pt idx="222">
                  <c:v>364.94700273972603</c:v>
                </c:pt>
                <c:pt idx="223">
                  <c:v>371.0339616438356</c:v>
                </c:pt>
                <c:pt idx="224">
                  <c:v>364.60883835616437</c:v>
                </c:pt>
                <c:pt idx="225">
                  <c:v>359.80690410958908</c:v>
                </c:pt>
                <c:pt idx="226">
                  <c:v>371.10159452054791</c:v>
                </c:pt>
                <c:pt idx="227">
                  <c:v>371.0339616438356</c:v>
                </c:pt>
                <c:pt idx="228">
                  <c:v>358.25134794520551</c:v>
                </c:pt>
                <c:pt idx="229">
                  <c:v>360.61849863013703</c:v>
                </c:pt>
                <c:pt idx="230">
                  <c:v>370.35763287671233</c:v>
                </c:pt>
                <c:pt idx="231">
                  <c:v>375.29483287671229</c:v>
                </c:pt>
                <c:pt idx="232">
                  <c:v>374.00980821917807</c:v>
                </c:pt>
                <c:pt idx="233">
                  <c:v>368.53154520547946</c:v>
                </c:pt>
                <c:pt idx="234">
                  <c:v>360.48323287671235</c:v>
                </c:pt>
                <c:pt idx="235">
                  <c:v>364.20304109589046</c:v>
                </c:pt>
                <c:pt idx="236">
                  <c:v>367.99048219178087</c:v>
                </c:pt>
                <c:pt idx="237">
                  <c:v>367.38178630136986</c:v>
                </c:pt>
                <c:pt idx="238">
                  <c:v>371.30449315068495</c:v>
                </c:pt>
                <c:pt idx="239">
                  <c:v>374.28033972602742</c:v>
                </c:pt>
                <c:pt idx="240">
                  <c:v>375.97116164383567</c:v>
                </c:pt>
                <c:pt idx="241">
                  <c:v>376.10642739726023</c:v>
                </c:pt>
                <c:pt idx="242">
                  <c:v>371.84555616438354</c:v>
                </c:pt>
                <c:pt idx="243">
                  <c:v>360.55086575342466</c:v>
                </c:pt>
                <c:pt idx="244">
                  <c:v>355.74893150684926</c:v>
                </c:pt>
                <c:pt idx="245">
                  <c:v>365.75859726027403</c:v>
                </c:pt>
                <c:pt idx="246">
                  <c:v>372.31898630136988</c:v>
                </c:pt>
                <c:pt idx="247">
                  <c:v>362.10642191780823</c:v>
                </c:pt>
                <c:pt idx="248">
                  <c:v>350.94699726027397</c:v>
                </c:pt>
                <c:pt idx="249">
                  <c:v>367.9228493150685</c:v>
                </c:pt>
                <c:pt idx="250">
                  <c:v>375.76826301369863</c:v>
                </c:pt>
                <c:pt idx="251">
                  <c:v>369.54603835616433</c:v>
                </c:pt>
                <c:pt idx="252">
                  <c:v>372.9953150684932</c:v>
                </c:pt>
                <c:pt idx="253">
                  <c:v>364.20304109589046</c:v>
                </c:pt>
                <c:pt idx="254">
                  <c:v>355.34313424657535</c:v>
                </c:pt>
                <c:pt idx="255">
                  <c:v>366.23202739726025</c:v>
                </c:pt>
                <c:pt idx="256">
                  <c:v>375.63299726027395</c:v>
                </c:pt>
                <c:pt idx="257">
                  <c:v>371.9131890410959</c:v>
                </c:pt>
                <c:pt idx="258">
                  <c:v>368.66681095890414</c:v>
                </c:pt>
                <c:pt idx="259">
                  <c:v>359.80690410958908</c:v>
                </c:pt>
                <c:pt idx="260">
                  <c:v>359.53637260273973</c:v>
                </c:pt>
                <c:pt idx="261">
                  <c:v>374.21270684931505</c:v>
                </c:pt>
                <c:pt idx="262">
                  <c:v>372.92768219178083</c:v>
                </c:pt>
                <c:pt idx="263">
                  <c:v>372.45425205479449</c:v>
                </c:pt>
                <c:pt idx="264">
                  <c:v>355.6136657534247</c:v>
                </c:pt>
                <c:pt idx="265">
                  <c:v>350.27066849315071</c:v>
                </c:pt>
                <c:pt idx="266">
                  <c:v>347.90351780821919</c:v>
                </c:pt>
                <c:pt idx="267">
                  <c:v>340.32863561643836</c:v>
                </c:pt>
                <c:pt idx="268">
                  <c:v>344.86003835616441</c:v>
                </c:pt>
                <c:pt idx="269">
                  <c:v>364.00014246575341</c:v>
                </c:pt>
                <c:pt idx="270">
                  <c:v>373.3334794520548</c:v>
                </c:pt>
                <c:pt idx="271">
                  <c:v>375.76826301369863</c:v>
                </c:pt>
                <c:pt idx="272">
                  <c:v>374.00980821917807</c:v>
                </c:pt>
                <c:pt idx="273">
                  <c:v>374.34797260273973</c:v>
                </c:pt>
                <c:pt idx="274">
                  <c:v>376.44459178082195</c:v>
                </c:pt>
                <c:pt idx="275">
                  <c:v>373.9421753424657</c:v>
                </c:pt>
                <c:pt idx="276">
                  <c:v>373.13058082191776</c:v>
                </c:pt>
                <c:pt idx="277">
                  <c:v>367.38178630136986</c:v>
                </c:pt>
                <c:pt idx="278">
                  <c:v>354.39627397260273</c:v>
                </c:pt>
                <c:pt idx="279">
                  <c:v>357.71028493150686</c:v>
                </c:pt>
                <c:pt idx="280">
                  <c:v>360.41559999999998</c:v>
                </c:pt>
                <c:pt idx="281">
                  <c:v>350.8117315068493</c:v>
                </c:pt>
                <c:pt idx="282">
                  <c:v>366.97598904109589</c:v>
                </c:pt>
                <c:pt idx="283">
                  <c:v>376.03879452054792</c:v>
                </c:pt>
                <c:pt idx="284">
                  <c:v>365.48806575342468</c:v>
                </c:pt>
                <c:pt idx="285">
                  <c:v>360.28033424657531</c:v>
                </c:pt>
                <c:pt idx="286">
                  <c:v>365.89386301369859</c:v>
                </c:pt>
                <c:pt idx="287">
                  <c:v>361.3624602739726</c:v>
                </c:pt>
                <c:pt idx="288">
                  <c:v>345.87453150684934</c:v>
                </c:pt>
                <c:pt idx="289">
                  <c:v>373.3334794520548</c:v>
                </c:pt>
                <c:pt idx="290">
                  <c:v>364.60883835616437</c:v>
                </c:pt>
                <c:pt idx="291">
                  <c:v>358.65714520547942</c:v>
                </c:pt>
                <c:pt idx="292">
                  <c:v>359.80690410958908</c:v>
                </c:pt>
                <c:pt idx="293">
                  <c:v>364.94700273972603</c:v>
                </c:pt>
                <c:pt idx="294">
                  <c:v>367.58468493150684</c:v>
                </c:pt>
                <c:pt idx="295">
                  <c:v>368.46391232876715</c:v>
                </c:pt>
                <c:pt idx="296">
                  <c:v>371.16922739726027</c:v>
                </c:pt>
                <c:pt idx="297">
                  <c:v>365.21753424657533</c:v>
                </c:pt>
                <c:pt idx="298">
                  <c:v>352.70545205479453</c:v>
                </c:pt>
                <c:pt idx="299">
                  <c:v>361.6329917808219</c:v>
                </c:pt>
                <c:pt idx="300">
                  <c:v>372.79241643835616</c:v>
                </c:pt>
                <c:pt idx="301">
                  <c:v>373.46874520547948</c:v>
                </c:pt>
                <c:pt idx="302">
                  <c:v>373.53637808219179</c:v>
                </c:pt>
                <c:pt idx="303">
                  <c:v>367.24652054794524</c:v>
                </c:pt>
                <c:pt idx="304">
                  <c:v>357.57501917808219</c:v>
                </c:pt>
                <c:pt idx="305">
                  <c:v>360.68613150684934</c:v>
                </c:pt>
                <c:pt idx="306">
                  <c:v>364.54120547945206</c:v>
                </c:pt>
                <c:pt idx="307">
                  <c:v>359.80690410958908</c:v>
                </c:pt>
                <c:pt idx="308">
                  <c:v>366.97598904109589</c:v>
                </c:pt>
                <c:pt idx="309">
                  <c:v>369.54603835616433</c:v>
                </c:pt>
                <c:pt idx="310">
                  <c:v>366.7730904109589</c:v>
                </c:pt>
                <c:pt idx="311">
                  <c:v>363.9325095890411</c:v>
                </c:pt>
                <c:pt idx="312">
                  <c:v>358.18371506849314</c:v>
                </c:pt>
                <c:pt idx="313">
                  <c:v>359.26584109589044</c:v>
                </c:pt>
                <c:pt idx="314">
                  <c:v>357.3721205479452</c:v>
                </c:pt>
                <c:pt idx="315">
                  <c:v>363.25618082191778</c:v>
                </c:pt>
                <c:pt idx="316">
                  <c:v>373.19821369863013</c:v>
                </c:pt>
                <c:pt idx="317">
                  <c:v>367.51705205479453</c:v>
                </c:pt>
                <c:pt idx="318">
                  <c:v>362.37695342465753</c:v>
                </c:pt>
                <c:pt idx="319">
                  <c:v>347.83588493150688</c:v>
                </c:pt>
                <c:pt idx="320">
                  <c:v>345.60399999999998</c:v>
                </c:pt>
                <c:pt idx="321">
                  <c:v>365.75859726027403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0672"/>
        <c:axId val="44937216"/>
      </c:scatterChart>
      <c:valAx>
        <c:axId val="44907520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44926848"/>
        <c:crossesAt val="-70"/>
        <c:crossBetween val="midCat"/>
      </c:valAx>
      <c:valAx>
        <c:axId val="4492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Depth (m)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7866635690066818E-2"/>
              <c:y val="0.4077928521845567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4907520"/>
        <c:crosses val="autoZero"/>
        <c:crossBetween val="midCat"/>
      </c:valAx>
      <c:valAx>
        <c:axId val="44937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PAR (mmolm</a:t>
                </a:r>
                <a:r>
                  <a:rPr lang="en-US" sz="1800" b="1" i="0" baseline="30000">
                    <a:effectLst/>
                  </a:rPr>
                  <a:t>-2</a:t>
                </a:r>
                <a:r>
                  <a:rPr lang="en-US" sz="1800" b="1" i="0" baseline="0">
                    <a:effectLst/>
                  </a:rPr>
                  <a:t>s</a:t>
                </a:r>
                <a:r>
                  <a:rPr lang="en-US" sz="1800" b="1" i="0" baseline="30000">
                    <a:effectLst/>
                  </a:rPr>
                  <a:t>-1</a:t>
                </a:r>
                <a:r>
                  <a:rPr lang="en-US" sz="1800" b="1" i="0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9054319333817189"/>
              <c:y val="0.345633227771411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44940672"/>
        <c:crosses val="max"/>
        <c:crossBetween val="midCat"/>
      </c:valAx>
      <c:valAx>
        <c:axId val="44940672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4493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50486687016764"/>
          <c:y val="0.46018163222554925"/>
          <c:w val="0.10393260990122723"/>
          <c:h val="7.546338397841115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Tilt Angle on Surface (degrees)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984526857198134E-2"/>
          <c:y val="0.10299763526673263"/>
          <c:w val="0.88914094229056972"/>
          <c:h val="0.835680816325429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Surface!$L$1</c:f>
              <c:strCache>
                <c:ptCount val="1"/>
                <c:pt idx="0">
                  <c:v>Max Tilt Angle (degrees)</c:v>
                </c:pt>
              </c:strCache>
            </c:strRef>
          </c:tx>
          <c:marker>
            <c:symbol val="none"/>
          </c:marker>
          <c:xVal>
            <c:numRef>
              <c:f>Surface!$A$2:$A$272</c:f>
              <c:numCache>
                <c:formatCode>m/d/yy\ h:mm:ss</c:formatCode>
                <c:ptCount val="271"/>
                <c:pt idx="0">
                  <c:v>43169.75</c:v>
                </c:pt>
                <c:pt idx="1">
                  <c:v>43169.754756944443</c:v>
                </c:pt>
                <c:pt idx="2">
                  <c:v>43169.762858796297</c:v>
                </c:pt>
                <c:pt idx="3">
                  <c:v>43169.789502314816</c:v>
                </c:pt>
                <c:pt idx="4">
                  <c:v>43169.808124999996</c:v>
                </c:pt>
                <c:pt idx="5">
                  <c:v>43169.898263888885</c:v>
                </c:pt>
                <c:pt idx="6">
                  <c:v>43169.966099537036</c:v>
                </c:pt>
                <c:pt idx="7">
                  <c:v>43170.009282407409</c:v>
                </c:pt>
                <c:pt idx="8">
                  <c:v>43170.051701388889</c:v>
                </c:pt>
                <c:pt idx="9">
                  <c:v>43170.094305555554</c:v>
                </c:pt>
                <c:pt idx="10">
                  <c:v>43170.13689814815</c:v>
                </c:pt>
                <c:pt idx="11">
                  <c:v>43170.1800462963</c:v>
                </c:pt>
                <c:pt idx="12">
                  <c:v>43170.223993055552</c:v>
                </c:pt>
                <c:pt idx="13">
                  <c:v>43170.266574074078</c:v>
                </c:pt>
                <c:pt idx="14">
                  <c:v>43170.308900462958</c:v>
                </c:pt>
                <c:pt idx="15">
                  <c:v>43170.560486111106</c:v>
                </c:pt>
                <c:pt idx="16">
                  <c:v>43170.812418981484</c:v>
                </c:pt>
                <c:pt idx="17">
                  <c:v>43171.06422453704</c:v>
                </c:pt>
                <c:pt idx="18">
                  <c:v>43171.315625000003</c:v>
                </c:pt>
                <c:pt idx="19">
                  <c:v>43171.566736111112</c:v>
                </c:pt>
                <c:pt idx="20">
                  <c:v>43171.817812499998</c:v>
                </c:pt>
                <c:pt idx="21">
                  <c:v>43172.068449074075</c:v>
                </c:pt>
                <c:pt idx="22">
                  <c:v>43172.319432870368</c:v>
                </c:pt>
                <c:pt idx="23">
                  <c:v>43172.61215277778</c:v>
                </c:pt>
                <c:pt idx="24">
                  <c:v>43172.864027777774</c:v>
                </c:pt>
                <c:pt idx="25">
                  <c:v>43173.115115740744</c:v>
                </c:pt>
                <c:pt idx="26">
                  <c:v>43173.366122685184</c:v>
                </c:pt>
                <c:pt idx="27">
                  <c:v>43173.91337962963</c:v>
                </c:pt>
                <c:pt idx="28">
                  <c:v>43174.164467592593</c:v>
                </c:pt>
                <c:pt idx="29">
                  <c:v>43174.415543981479</c:v>
                </c:pt>
                <c:pt idx="30">
                  <c:v>43174.666493055556</c:v>
                </c:pt>
                <c:pt idx="31">
                  <c:v>43174.91814814815</c:v>
                </c:pt>
                <c:pt idx="32">
                  <c:v>43175.213819444441</c:v>
                </c:pt>
                <c:pt idx="33">
                  <c:v>43175.464745370366</c:v>
                </c:pt>
                <c:pt idx="34">
                  <c:v>43175.7184375</c:v>
                </c:pt>
                <c:pt idx="35">
                  <c:v>43175.96938657407</c:v>
                </c:pt>
                <c:pt idx="36">
                  <c:v>43176.221203703702</c:v>
                </c:pt>
                <c:pt idx="37">
                  <c:v>43176.47246527778</c:v>
                </c:pt>
                <c:pt idx="38">
                  <c:v>43176.723761574074</c:v>
                </c:pt>
                <c:pt idx="39">
                  <c:v>43176.97493055556</c:v>
                </c:pt>
                <c:pt idx="40">
                  <c:v>43177.2262962963</c:v>
                </c:pt>
                <c:pt idx="41">
                  <c:v>43177.477372685185</c:v>
                </c:pt>
                <c:pt idx="42">
                  <c:v>43177.729976851857</c:v>
                </c:pt>
                <c:pt idx="43">
                  <c:v>43177.980810185181</c:v>
                </c:pt>
                <c:pt idx="44">
                  <c:v>43178.23232638889</c:v>
                </c:pt>
                <c:pt idx="45">
                  <c:v>43178.525023148148</c:v>
                </c:pt>
                <c:pt idx="46">
                  <c:v>43179.030543981484</c:v>
                </c:pt>
                <c:pt idx="47">
                  <c:v>43179.2815625</c:v>
                </c:pt>
                <c:pt idx="48">
                  <c:v>43179.533784722225</c:v>
                </c:pt>
                <c:pt idx="49">
                  <c:v>43179.78460648148</c:v>
                </c:pt>
                <c:pt idx="50">
                  <c:v>43180.078368055554</c:v>
                </c:pt>
                <c:pt idx="51">
                  <c:v>43180.329236111109</c:v>
                </c:pt>
                <c:pt idx="52">
                  <c:v>43180.580439814818</c:v>
                </c:pt>
                <c:pt idx="53">
                  <c:v>43180.832152777773</c:v>
                </c:pt>
                <c:pt idx="54">
                  <c:v>43181.083437499998</c:v>
                </c:pt>
                <c:pt idx="55">
                  <c:v>43181.419363425928</c:v>
                </c:pt>
                <c:pt idx="56">
                  <c:v>43181.669953703706</c:v>
                </c:pt>
                <c:pt idx="57">
                  <c:v>43181.920729166668</c:v>
                </c:pt>
                <c:pt idx="58">
                  <c:v>43182.172418981485</c:v>
                </c:pt>
                <c:pt idx="59">
                  <c:v>43182.423460648148</c:v>
                </c:pt>
                <c:pt idx="60">
                  <c:v>43182.674942129626</c:v>
                </c:pt>
                <c:pt idx="61">
                  <c:v>43182.926851851851</c:v>
                </c:pt>
                <c:pt idx="62">
                  <c:v>43183.177719907406</c:v>
                </c:pt>
                <c:pt idx="63">
                  <c:v>43183.43</c:v>
                </c:pt>
                <c:pt idx="64">
                  <c:v>43183.722754629634</c:v>
                </c:pt>
                <c:pt idx="65">
                  <c:v>43183.974050925928</c:v>
                </c:pt>
                <c:pt idx="66">
                  <c:v>43184.225150462968</c:v>
                </c:pt>
                <c:pt idx="67">
                  <c:v>43184.476354166662</c:v>
                </c:pt>
                <c:pt idx="68">
                  <c:v>43184.729745370365</c:v>
                </c:pt>
                <c:pt idx="69">
                  <c:v>43185.234143518523</c:v>
                </c:pt>
                <c:pt idx="70">
                  <c:v>43185.485023148147</c:v>
                </c:pt>
                <c:pt idx="71">
                  <c:v>43185.736041666663</c:v>
                </c:pt>
                <c:pt idx="72">
                  <c:v>43185.98704861111</c:v>
                </c:pt>
                <c:pt idx="73">
                  <c:v>43186.238854166666</c:v>
                </c:pt>
                <c:pt idx="74">
                  <c:v>43186.489803240736</c:v>
                </c:pt>
                <c:pt idx="75">
                  <c:v>43186.740798611107</c:v>
                </c:pt>
                <c:pt idx="76">
                  <c:v>43186.99155092593</c:v>
                </c:pt>
                <c:pt idx="77">
                  <c:v>43187.2425462963</c:v>
                </c:pt>
                <c:pt idx="78">
                  <c:v>43187.493391203709</c:v>
                </c:pt>
                <c:pt idx="79">
                  <c:v>43187.786122685182</c:v>
                </c:pt>
                <c:pt idx="80">
                  <c:v>43188.039513888885</c:v>
                </c:pt>
                <c:pt idx="81">
                  <c:v>43188.290451388893</c:v>
                </c:pt>
                <c:pt idx="82">
                  <c:v>43188.541238425925</c:v>
                </c:pt>
                <c:pt idx="83">
                  <c:v>43188.793136574073</c:v>
                </c:pt>
                <c:pt idx="84">
                  <c:v>43189.044062500005</c:v>
                </c:pt>
                <c:pt idx="85">
                  <c:v>43189.29582175926</c:v>
                </c:pt>
                <c:pt idx="86">
                  <c:v>43189.547326388885</c:v>
                </c:pt>
                <c:pt idx="87">
                  <c:v>43189.798576388886</c:v>
                </c:pt>
                <c:pt idx="88">
                  <c:v>43190.049583333333</c:v>
                </c:pt>
                <c:pt idx="89">
                  <c:v>43190.300567129627</c:v>
                </c:pt>
                <c:pt idx="90">
                  <c:v>43190.551469907412</c:v>
                </c:pt>
                <c:pt idx="91">
                  <c:v>43190.802453703705</c:v>
                </c:pt>
                <c:pt idx="92">
                  <c:v>43191.053402777776</c:v>
                </c:pt>
                <c:pt idx="93">
                  <c:v>43191.304340277777</c:v>
                </c:pt>
                <c:pt idx="94">
                  <c:v>43191.809606481482</c:v>
                </c:pt>
                <c:pt idx="95">
                  <c:v>43192.060555555552</c:v>
                </c:pt>
                <c:pt idx="96">
                  <c:v>43192.311990740738</c:v>
                </c:pt>
                <c:pt idx="97">
                  <c:v>43192.563356481478</c:v>
                </c:pt>
                <c:pt idx="98">
                  <c:v>43192.814351851848</c:v>
                </c:pt>
                <c:pt idx="99">
                  <c:v>43193.065451388888</c:v>
                </c:pt>
                <c:pt idx="100">
                  <c:v>43193.317094907412</c:v>
                </c:pt>
                <c:pt idx="101">
                  <c:v>43193.56795138889</c:v>
                </c:pt>
                <c:pt idx="102">
                  <c:v>43193.820451388892</c:v>
                </c:pt>
                <c:pt idx="103">
                  <c:v>43194.113483796296</c:v>
                </c:pt>
                <c:pt idx="104">
                  <c:v>43194.662256944444</c:v>
                </c:pt>
                <c:pt idx="105">
                  <c:v>43194.914131944446</c:v>
                </c:pt>
                <c:pt idx="106">
                  <c:v>43195.166701388887</c:v>
                </c:pt>
                <c:pt idx="107">
                  <c:v>43195.417627314819</c:v>
                </c:pt>
                <c:pt idx="108">
                  <c:v>43195.67114583333</c:v>
                </c:pt>
                <c:pt idx="109">
                  <c:v>43195.923078703709</c:v>
                </c:pt>
                <c:pt idx="110">
                  <c:v>43196.175856481481</c:v>
                </c:pt>
                <c:pt idx="111">
                  <c:v>43196.42664351852</c:v>
                </c:pt>
                <c:pt idx="112">
                  <c:v>43196.678113425922</c:v>
                </c:pt>
                <c:pt idx="113">
                  <c:v>43196.929120370369</c:v>
                </c:pt>
                <c:pt idx="114">
                  <c:v>43197.18041666667</c:v>
                </c:pt>
                <c:pt idx="115">
                  <c:v>43197.473333333328</c:v>
                </c:pt>
                <c:pt idx="116">
                  <c:v>43197.724305555559</c:v>
                </c:pt>
                <c:pt idx="117">
                  <c:v>43198.271666666667</c:v>
                </c:pt>
                <c:pt idx="118">
                  <c:v>43198.524039351847</c:v>
                </c:pt>
                <c:pt idx="119">
                  <c:v>43198.817013888889</c:v>
                </c:pt>
                <c:pt idx="120">
                  <c:v>43199.071064814816</c:v>
                </c:pt>
                <c:pt idx="121">
                  <c:v>43199.322210648148</c:v>
                </c:pt>
                <c:pt idx="122">
                  <c:v>43199.573634259257</c:v>
                </c:pt>
                <c:pt idx="123">
                  <c:v>43199.867337962962</c:v>
                </c:pt>
                <c:pt idx="124">
                  <c:v>43200.118657407409</c:v>
                </c:pt>
                <c:pt idx="125">
                  <c:v>43200.37027777778</c:v>
                </c:pt>
                <c:pt idx="126">
                  <c:v>43200.662916666668</c:v>
                </c:pt>
                <c:pt idx="127">
                  <c:v>43200.914965277778</c:v>
                </c:pt>
                <c:pt idx="128">
                  <c:v>43201.207812499997</c:v>
                </c:pt>
                <c:pt idx="129">
                  <c:v>43201.461261574077</c:v>
                </c:pt>
                <c:pt idx="130">
                  <c:v>43201.713310185187</c:v>
                </c:pt>
                <c:pt idx="131">
                  <c:v>43201.966180555552</c:v>
                </c:pt>
                <c:pt idx="132">
                  <c:v>43202.217152777783</c:v>
                </c:pt>
                <c:pt idx="133">
                  <c:v>43202.722511574073</c:v>
                </c:pt>
                <c:pt idx="134">
                  <c:v>43202.97378472222</c:v>
                </c:pt>
                <c:pt idx="135">
                  <c:v>43203.225162037037</c:v>
                </c:pt>
                <c:pt idx="136">
                  <c:v>43203.519386574073</c:v>
                </c:pt>
                <c:pt idx="137">
                  <c:v>43203.772395833337</c:v>
                </c:pt>
                <c:pt idx="138">
                  <c:v>43204.024641203709</c:v>
                </c:pt>
                <c:pt idx="139">
                  <c:v>43204.317349537036</c:v>
                </c:pt>
                <c:pt idx="140">
                  <c:v>43204.571168981478</c:v>
                </c:pt>
                <c:pt idx="141">
                  <c:v>43204.822627314818</c:v>
                </c:pt>
                <c:pt idx="142">
                  <c:v>43205.074456018519</c:v>
                </c:pt>
                <c:pt idx="143">
                  <c:v>43205.325486111113</c:v>
                </c:pt>
                <c:pt idx="144">
                  <c:v>43205.578379629631</c:v>
                </c:pt>
                <c:pt idx="145">
                  <c:v>43205.829560185186</c:v>
                </c:pt>
                <c:pt idx="146">
                  <c:v>43206.080497685187</c:v>
                </c:pt>
                <c:pt idx="147">
                  <c:v>43206.331759259258</c:v>
                </c:pt>
                <c:pt idx="148">
                  <c:v>43206.624340277776</c:v>
                </c:pt>
                <c:pt idx="149">
                  <c:v>43206.877418981487</c:v>
                </c:pt>
                <c:pt idx="150">
                  <c:v>43207.128576388888</c:v>
                </c:pt>
                <c:pt idx="151">
                  <c:v>43207.379745370374</c:v>
                </c:pt>
                <c:pt idx="152">
                  <c:v>43208.175069444449</c:v>
                </c:pt>
                <c:pt idx="153">
                  <c:v>43208.426979166667</c:v>
                </c:pt>
                <c:pt idx="154">
                  <c:v>43208.678599537037</c:v>
                </c:pt>
                <c:pt idx="155">
                  <c:v>43208.929756944446</c:v>
                </c:pt>
                <c:pt idx="156">
                  <c:v>43209.180972222224</c:v>
                </c:pt>
                <c:pt idx="157">
                  <c:v>43209.431863425925</c:v>
                </c:pt>
                <c:pt idx="158">
                  <c:v>43209.682835648149</c:v>
                </c:pt>
                <c:pt idx="159">
                  <c:v>43209.935474537036</c:v>
                </c:pt>
                <c:pt idx="160">
                  <c:v>43210.228518518517</c:v>
                </c:pt>
                <c:pt idx="161">
                  <c:v>43210.481793981482</c:v>
                </c:pt>
                <c:pt idx="162">
                  <c:v>43210.735497685186</c:v>
                </c:pt>
                <c:pt idx="163">
                  <c:v>43210.988356481481</c:v>
                </c:pt>
                <c:pt idx="164">
                  <c:v>43211.239166666666</c:v>
                </c:pt>
                <c:pt idx="165">
                  <c:v>43211.490636574075</c:v>
                </c:pt>
                <c:pt idx="166">
                  <c:v>43211.744039351848</c:v>
                </c:pt>
                <c:pt idx="167">
                  <c:v>43211.996874999997</c:v>
                </c:pt>
                <c:pt idx="168">
                  <c:v>43212.249467592592</c:v>
                </c:pt>
                <c:pt idx="169">
                  <c:v>43212.500277777777</c:v>
                </c:pt>
                <c:pt idx="170">
                  <c:v>43212.751851851848</c:v>
                </c:pt>
                <c:pt idx="171">
                  <c:v>43213.299467592587</c:v>
                </c:pt>
                <c:pt idx="172">
                  <c:v>43213.550891203704</c:v>
                </c:pt>
                <c:pt idx="173">
                  <c:v>43213.802210648151</c:v>
                </c:pt>
                <c:pt idx="174">
                  <c:v>43214.053587962961</c:v>
                </c:pt>
                <c:pt idx="175">
                  <c:v>43214.346134259264</c:v>
                </c:pt>
                <c:pt idx="176">
                  <c:v>43214.850300925929</c:v>
                </c:pt>
                <c:pt idx="177">
                  <c:v>43215.101273148146</c:v>
                </c:pt>
                <c:pt idx="178">
                  <c:v>43215.352581018524</c:v>
                </c:pt>
                <c:pt idx="179">
                  <c:v>43215.603414351848</c:v>
                </c:pt>
                <c:pt idx="180">
                  <c:v>43215.854467592595</c:v>
                </c:pt>
                <c:pt idx="181">
                  <c:v>43216.105405092589</c:v>
                </c:pt>
                <c:pt idx="182">
                  <c:v>43216.356273148151</c:v>
                </c:pt>
                <c:pt idx="183">
                  <c:v>43216.60738425926</c:v>
                </c:pt>
                <c:pt idx="184">
                  <c:v>43216.86038194444</c:v>
                </c:pt>
                <c:pt idx="185">
                  <c:v>43217.111597222218</c:v>
                </c:pt>
                <c:pt idx="186">
                  <c:v>43217.362673611111</c:v>
                </c:pt>
                <c:pt idx="187">
                  <c:v>43217.614062499997</c:v>
                </c:pt>
                <c:pt idx="188">
                  <c:v>43217.907141203701</c:v>
                </c:pt>
                <c:pt idx="189">
                  <c:v>43218.157800925925</c:v>
                </c:pt>
                <c:pt idx="190">
                  <c:v>43218.408645833333</c:v>
                </c:pt>
                <c:pt idx="191">
                  <c:v>43218.661168981482</c:v>
                </c:pt>
                <c:pt idx="192">
                  <c:v>43218.914479166662</c:v>
                </c:pt>
                <c:pt idx="193">
                  <c:v>43219.207245370373</c:v>
                </c:pt>
                <c:pt idx="194">
                  <c:v>43219.458229166667</c:v>
                </c:pt>
                <c:pt idx="195">
                  <c:v>43219.709733796291</c:v>
                </c:pt>
                <c:pt idx="196">
                  <c:v>43220.217106481483</c:v>
                </c:pt>
                <c:pt idx="197">
                  <c:v>43220.470578703702</c:v>
                </c:pt>
                <c:pt idx="198">
                  <c:v>43220.72146990741</c:v>
                </c:pt>
                <c:pt idx="199">
                  <c:v>43220.972488425927</c:v>
                </c:pt>
                <c:pt idx="200">
                  <c:v>43221.223981481482</c:v>
                </c:pt>
                <c:pt idx="201">
                  <c:v>43221.47493055556</c:v>
                </c:pt>
                <c:pt idx="202">
                  <c:v>43221.727337962962</c:v>
                </c:pt>
                <c:pt idx="203">
                  <c:v>43221.978946759264</c:v>
                </c:pt>
                <c:pt idx="204">
                  <c:v>43222.230057870373</c:v>
                </c:pt>
                <c:pt idx="205">
                  <c:v>43222.480856481481</c:v>
                </c:pt>
                <c:pt idx="206">
                  <c:v>43222.732418981483</c:v>
                </c:pt>
                <c:pt idx="207">
                  <c:v>43223.024895833332</c:v>
                </c:pt>
                <c:pt idx="208">
                  <c:v>43223.276273148149</c:v>
                </c:pt>
                <c:pt idx="209">
                  <c:v>43223.527777777781</c:v>
                </c:pt>
                <c:pt idx="210">
                  <c:v>43223.820879629631</c:v>
                </c:pt>
                <c:pt idx="211">
                  <c:v>43224.071828703702</c:v>
                </c:pt>
                <c:pt idx="212">
                  <c:v>43224.322384259256</c:v>
                </c:pt>
                <c:pt idx="213">
                  <c:v>43224.574479166666</c:v>
                </c:pt>
                <c:pt idx="214">
                  <c:v>43224.827013888891</c:v>
                </c:pt>
                <c:pt idx="215">
                  <c:v>43225.078657407408</c:v>
                </c:pt>
                <c:pt idx="216">
                  <c:v>43225.329675925925</c:v>
                </c:pt>
                <c:pt idx="217">
                  <c:v>43225.580891203703</c:v>
                </c:pt>
                <c:pt idx="218">
                  <c:v>43225.832303240742</c:v>
                </c:pt>
                <c:pt idx="219">
                  <c:v>43226.083506944444</c:v>
                </c:pt>
                <c:pt idx="220">
                  <c:v>43226.334374999999</c:v>
                </c:pt>
                <c:pt idx="221">
                  <c:v>43226.585393518515</c:v>
                </c:pt>
                <c:pt idx="222">
                  <c:v>43226.878923611112</c:v>
                </c:pt>
                <c:pt idx="223">
                  <c:v>43227.171481481477</c:v>
                </c:pt>
                <c:pt idx="224">
                  <c:v>43227.423391203702</c:v>
                </c:pt>
                <c:pt idx="225">
                  <c:v>43227.677534722221</c:v>
                </c:pt>
                <c:pt idx="226">
                  <c:v>43227.930185185185</c:v>
                </c:pt>
                <c:pt idx="227">
                  <c:v>43228.182314814811</c:v>
                </c:pt>
                <c:pt idx="228">
                  <c:v>43228.688379629632</c:v>
                </c:pt>
                <c:pt idx="229">
                  <c:v>43228.939606481479</c:v>
                </c:pt>
                <c:pt idx="230">
                  <c:v>43229.191111111111</c:v>
                </c:pt>
                <c:pt idx="231">
                  <c:v>43229.442094907412</c:v>
                </c:pt>
                <c:pt idx="232">
                  <c:v>43229.695081018523</c:v>
                </c:pt>
                <c:pt idx="233">
                  <c:v>43229.946608796294</c:v>
                </c:pt>
                <c:pt idx="234">
                  <c:v>43230.198437500003</c:v>
                </c:pt>
                <c:pt idx="235">
                  <c:v>43230.449502314819</c:v>
                </c:pt>
                <c:pt idx="236">
                  <c:v>43230.701516203699</c:v>
                </c:pt>
                <c:pt idx="237">
                  <c:v>43230.952384259261</c:v>
                </c:pt>
                <c:pt idx="238">
                  <c:v>43231.204884259263</c:v>
                </c:pt>
                <c:pt idx="239">
                  <c:v>43231.455821759257</c:v>
                </c:pt>
                <c:pt idx="240">
                  <c:v>43231.708402777775</c:v>
                </c:pt>
                <c:pt idx="241">
                  <c:v>43232.213645833333</c:v>
                </c:pt>
                <c:pt idx="242">
                  <c:v>43232.464548611111</c:v>
                </c:pt>
                <c:pt idx="243">
                  <c:v>43232.715914351851</c:v>
                </c:pt>
                <c:pt idx="244">
                  <c:v>43232.966793981483</c:v>
                </c:pt>
                <c:pt idx="245">
                  <c:v>43233.217673611114</c:v>
                </c:pt>
                <c:pt idx="246">
                  <c:v>43233.468611111108</c:v>
                </c:pt>
                <c:pt idx="247">
                  <c:v>43233.719398148147</c:v>
                </c:pt>
                <c:pt idx="248">
                  <c:v>43233.973414351851</c:v>
                </c:pt>
                <c:pt idx="249">
                  <c:v>43234.224502314813</c:v>
                </c:pt>
                <c:pt idx="250">
                  <c:v>43234.517662037033</c:v>
                </c:pt>
                <c:pt idx="251">
                  <c:v>43235.023148148146</c:v>
                </c:pt>
                <c:pt idx="252">
                  <c:v>43235.274351851855</c:v>
                </c:pt>
                <c:pt idx="253">
                  <c:v>43235.526307870372</c:v>
                </c:pt>
                <c:pt idx="254">
                  <c:v>43235.778009259258</c:v>
                </c:pt>
                <c:pt idx="255">
                  <c:v>43236.029606481483</c:v>
                </c:pt>
                <c:pt idx="256">
                  <c:v>43236.280543981484</c:v>
                </c:pt>
                <c:pt idx="257">
                  <c:v>43236.531666666662</c:v>
                </c:pt>
                <c:pt idx="258">
                  <c:v>43237.53260416667</c:v>
                </c:pt>
                <c:pt idx="259">
                  <c:v>43238.534826388888</c:v>
                </c:pt>
                <c:pt idx="260">
                  <c:v>43238.534826388888</c:v>
                </c:pt>
                <c:pt idx="261">
                  <c:v>43240.536793981482</c:v>
                </c:pt>
                <c:pt idx="262">
                  <c:v>43242.541574074072</c:v>
                </c:pt>
                <c:pt idx="263">
                  <c:v>43243.543749999997</c:v>
                </c:pt>
                <c:pt idx="264">
                  <c:v>43244.546018518522</c:v>
                </c:pt>
                <c:pt idx="265">
                  <c:v>43245.547615740739</c:v>
                </c:pt>
                <c:pt idx="266">
                  <c:v>43246.549398148149</c:v>
                </c:pt>
                <c:pt idx="267">
                  <c:v>43247.551851851851</c:v>
                </c:pt>
                <c:pt idx="268">
                  <c:v>43248.554131944446</c:v>
                </c:pt>
                <c:pt idx="269">
                  <c:v>43249.598356481481</c:v>
                </c:pt>
                <c:pt idx="270">
                  <c:v>43250.599502314813</c:v>
                </c:pt>
              </c:numCache>
            </c:numRef>
          </c:xVal>
          <c:yVal>
            <c:numRef>
              <c:f>Surface!$L$2:$L$272</c:f>
              <c:numCache>
                <c:formatCode>0.0</c:formatCode>
                <c:ptCount val="271"/>
                <c:pt idx="0">
                  <c:v>25.041695192995235</c:v>
                </c:pt>
                <c:pt idx="1">
                  <c:v>29.424945305736671</c:v>
                </c:pt>
                <c:pt idx="2">
                  <c:v>21.720533975263919</c:v>
                </c:pt>
                <c:pt idx="3">
                  <c:v>21.408762929275898</c:v>
                </c:pt>
                <c:pt idx="4">
                  <c:v>35.511396173501581</c:v>
                </c:pt>
                <c:pt idx="5">
                  <c:v>34.10616554426597</c:v>
                </c:pt>
                <c:pt idx="6">
                  <c:v>36.293058493429577</c:v>
                </c:pt>
                <c:pt idx="7">
                  <c:v>29.424945305736671</c:v>
                </c:pt>
                <c:pt idx="8">
                  <c:v>34.003849551033426</c:v>
                </c:pt>
                <c:pt idx="9">
                  <c:v>46.290680250473201</c:v>
                </c:pt>
                <c:pt idx="10">
                  <c:v>37.060461390412733</c:v>
                </c:pt>
                <c:pt idx="11">
                  <c:v>33.591844728467393</c:v>
                </c:pt>
                <c:pt idx="12">
                  <c:v>42.012399509941531</c:v>
                </c:pt>
                <c:pt idx="13">
                  <c:v>27.501344197658181</c:v>
                </c:pt>
                <c:pt idx="14">
                  <c:v>23.50863052206368</c:v>
                </c:pt>
                <c:pt idx="15">
                  <c:v>96.027166560131093</c:v>
                </c:pt>
                <c:pt idx="16">
                  <c:v>38.739424597855646</c:v>
                </c:pt>
                <c:pt idx="17">
                  <c:v>15.42057079299024</c:v>
                </c:pt>
                <c:pt idx="18">
                  <c:v>31.679397966793825</c:v>
                </c:pt>
                <c:pt idx="19">
                  <c:v>34.309992687903126</c:v>
                </c:pt>
                <c:pt idx="20">
                  <c:v>30.117294747322056</c:v>
                </c:pt>
                <c:pt idx="21">
                  <c:v>38.555939977705322</c:v>
                </c:pt>
                <c:pt idx="22">
                  <c:v>45.813193608380274</c:v>
                </c:pt>
                <c:pt idx="23">
                  <c:v>36.00165653456407</c:v>
                </c:pt>
                <c:pt idx="24">
                  <c:v>30.23128625512182</c:v>
                </c:pt>
                <c:pt idx="25">
                  <c:v>24.769586826590949</c:v>
                </c:pt>
                <c:pt idx="26">
                  <c:v>37.060461390412733</c:v>
                </c:pt>
                <c:pt idx="27">
                  <c:v>44.274787160096587</c:v>
                </c:pt>
                <c:pt idx="28">
                  <c:v>29.190847200285706</c:v>
                </c:pt>
                <c:pt idx="29">
                  <c:v>38.371715147057003</c:v>
                </c:pt>
                <c:pt idx="30">
                  <c:v>33.070476716166901</c:v>
                </c:pt>
                <c:pt idx="31">
                  <c:v>56.701564192095013</c:v>
                </c:pt>
                <c:pt idx="32">
                  <c:v>48.317674606660482</c:v>
                </c:pt>
                <c:pt idx="33">
                  <c:v>30.570951080819093</c:v>
                </c:pt>
                <c:pt idx="34">
                  <c:v>49.307436425474577</c:v>
                </c:pt>
                <c:pt idx="35">
                  <c:v>30.907240764862856</c:v>
                </c:pt>
                <c:pt idx="36">
                  <c:v>39.104215808914269</c:v>
                </c:pt>
                <c:pt idx="37">
                  <c:v>40.447564838170123</c:v>
                </c:pt>
                <c:pt idx="38">
                  <c:v>39.556226904700132</c:v>
                </c:pt>
                <c:pt idx="39">
                  <c:v>39.646111146973709</c:v>
                </c:pt>
                <c:pt idx="40">
                  <c:v>41.58257254463296</c:v>
                </c:pt>
                <c:pt idx="41">
                  <c:v>35.412638111059572</c:v>
                </c:pt>
                <c:pt idx="42">
                  <c:v>30.117294747322056</c:v>
                </c:pt>
                <c:pt idx="43">
                  <c:v>43.862895879820627</c:v>
                </c:pt>
                <c:pt idx="44">
                  <c:v>32.754131716067761</c:v>
                </c:pt>
                <c:pt idx="45">
                  <c:v>39.914749475570957</c:v>
                </c:pt>
                <c:pt idx="46">
                  <c:v>29.308109235525457</c:v>
                </c:pt>
                <c:pt idx="47">
                  <c:v>27.12675311727396</c:v>
                </c:pt>
                <c:pt idx="48">
                  <c:v>39.285543106578565</c:v>
                </c:pt>
                <c:pt idx="49">
                  <c:v>34.512762755043774</c:v>
                </c:pt>
                <c:pt idx="50">
                  <c:v>42.43867620663611</c:v>
                </c:pt>
                <c:pt idx="51">
                  <c:v>43.862895879820627</c:v>
                </c:pt>
                <c:pt idx="52">
                  <c:v>52.048079710753562</c:v>
                </c:pt>
                <c:pt idx="53">
                  <c:v>42.183329966517377</c:v>
                </c:pt>
                <c:pt idx="54">
                  <c:v>44.846389279041333</c:v>
                </c:pt>
                <c:pt idx="55">
                  <c:v>30.458110087174013</c:v>
                </c:pt>
                <c:pt idx="56">
                  <c:v>38.463920767732617</c:v>
                </c:pt>
                <c:pt idx="57">
                  <c:v>51.244377508920167</c:v>
                </c:pt>
                <c:pt idx="58">
                  <c:v>48.394346216083498</c:v>
                </c:pt>
                <c:pt idx="59">
                  <c:v>32.541718596121449</c:v>
                </c:pt>
                <c:pt idx="60">
                  <c:v>60.593670114920897</c:v>
                </c:pt>
                <c:pt idx="61">
                  <c:v>25.31106515548699</c:v>
                </c:pt>
                <c:pt idx="62">
                  <c:v>29.772948131433264</c:v>
                </c:pt>
                <c:pt idx="63">
                  <c:v>50.208180500442765</c:v>
                </c:pt>
                <c:pt idx="64">
                  <c:v>31.460519195825093</c:v>
                </c:pt>
                <c:pt idx="65">
                  <c:v>30.795512314027608</c:v>
                </c:pt>
                <c:pt idx="66">
                  <c:v>50.949877463846505</c:v>
                </c:pt>
                <c:pt idx="67">
                  <c:v>48.547416887123333</c:v>
                </c:pt>
                <c:pt idx="68">
                  <c:v>44.110397353507445</c:v>
                </c:pt>
                <c:pt idx="69">
                  <c:v>31.570128673595701</c:v>
                </c:pt>
                <c:pt idx="70">
                  <c:v>34.714494524349021</c:v>
                </c:pt>
                <c:pt idx="71">
                  <c:v>27.748478700653401</c:v>
                </c:pt>
                <c:pt idx="72">
                  <c:v>32.541718596121449</c:v>
                </c:pt>
                <c:pt idx="73">
                  <c:v>33.901261996866275</c:v>
                </c:pt>
                <c:pt idx="74">
                  <c:v>36.965284787525619</c:v>
                </c:pt>
                <c:pt idx="75">
                  <c:v>32.113143248657884</c:v>
                </c:pt>
                <c:pt idx="76">
                  <c:v>32.005199861303026</c:v>
                </c:pt>
                <c:pt idx="77">
                  <c:v>28.357636576327966</c:v>
                </c:pt>
                <c:pt idx="78">
                  <c:v>31.350565931369694</c:v>
                </c:pt>
                <c:pt idx="79">
                  <c:v>48.317674606660482</c:v>
                </c:pt>
                <c:pt idx="80">
                  <c:v>32.541718596121449</c:v>
                </c:pt>
                <c:pt idx="81">
                  <c:v>17.636093620448378</c:v>
                </c:pt>
                <c:pt idx="82">
                  <c:v>38.186739146547446</c:v>
                </c:pt>
                <c:pt idx="83">
                  <c:v>26.362833079025062</c:v>
                </c:pt>
                <c:pt idx="84">
                  <c:v>36.389744677533542</c:v>
                </c:pt>
                <c:pt idx="85">
                  <c:v>46.131943453689246</c:v>
                </c:pt>
                <c:pt idx="86">
                  <c:v>30.002910931188026</c:v>
                </c:pt>
                <c:pt idx="87">
                  <c:v>37.439095089301247</c:v>
                </c:pt>
                <c:pt idx="88">
                  <c:v>30.458110087174013</c:v>
                </c:pt>
                <c:pt idx="89">
                  <c:v>42.861512210153066</c:v>
                </c:pt>
                <c:pt idx="90">
                  <c:v>27.993603396855097</c:v>
                </c:pt>
                <c:pt idx="91">
                  <c:v>16.664571373819129</c:v>
                </c:pt>
                <c:pt idx="92">
                  <c:v>27.625166054363778</c:v>
                </c:pt>
                <c:pt idx="93">
                  <c:v>33.798400376410093</c:v>
                </c:pt>
                <c:pt idx="94">
                  <c:v>46.685697685344685</c:v>
                </c:pt>
                <c:pt idx="95">
                  <c:v>58.600646548412961</c:v>
                </c:pt>
                <c:pt idx="96">
                  <c:v>52.771158124926458</c:v>
                </c:pt>
                <c:pt idx="97">
                  <c:v>31.240265216181673</c:v>
                </c:pt>
                <c:pt idx="98">
                  <c:v>43.447900269695367</c:v>
                </c:pt>
                <c:pt idx="99">
                  <c:v>30.570951080819093</c:v>
                </c:pt>
                <c:pt idx="100">
                  <c:v>30.570951080819093</c:v>
                </c:pt>
                <c:pt idx="101">
                  <c:v>38.279321737927738</c:v>
                </c:pt>
                <c:pt idx="102">
                  <c:v>41.840901071389219</c:v>
                </c:pt>
                <c:pt idx="103">
                  <c:v>25.176716940609712</c:v>
                </c:pt>
                <c:pt idx="104">
                  <c:v>25.71017431175272</c:v>
                </c:pt>
                <c:pt idx="105">
                  <c:v>43.364520470944697</c:v>
                </c:pt>
                <c:pt idx="106">
                  <c:v>37.533243330646421</c:v>
                </c:pt>
                <c:pt idx="107">
                  <c:v>52.771158124926458</c:v>
                </c:pt>
                <c:pt idx="108">
                  <c:v>35.904068583317162</c:v>
                </c:pt>
                <c:pt idx="109">
                  <c:v>46.052416394284641</c:v>
                </c:pt>
                <c:pt idx="110">
                  <c:v>30.907240764862856</c:v>
                </c:pt>
                <c:pt idx="111">
                  <c:v>30.23128625512182</c:v>
                </c:pt>
                <c:pt idx="112">
                  <c:v>25.176716940609712</c:v>
                </c:pt>
                <c:pt idx="113">
                  <c:v>18.558353699443749</c:v>
                </c:pt>
                <c:pt idx="114">
                  <c:v>23.50863052206368</c:v>
                </c:pt>
                <c:pt idx="115">
                  <c:v>36.293058493429577</c:v>
                </c:pt>
                <c:pt idx="116">
                  <c:v>32.32806412216226</c:v>
                </c:pt>
                <c:pt idx="117">
                  <c:v>35.412638111059572</c:v>
                </c:pt>
                <c:pt idx="118">
                  <c:v>48.24091153178945</c:v>
                </c:pt>
                <c:pt idx="119">
                  <c:v>42.012399509941531</c:v>
                </c:pt>
                <c:pt idx="120">
                  <c:v>50.802166468904353</c:v>
                </c:pt>
                <c:pt idx="121">
                  <c:v>33.695262147116942</c:v>
                </c:pt>
                <c:pt idx="122">
                  <c:v>44.192652899504743</c:v>
                </c:pt>
                <c:pt idx="123">
                  <c:v>31.570128673595701</c:v>
                </c:pt>
                <c:pt idx="124">
                  <c:v>39.825371260782077</c:v>
                </c:pt>
                <c:pt idx="125">
                  <c:v>37.344744354014772</c:v>
                </c:pt>
                <c:pt idx="126">
                  <c:v>32.220763582414278</c:v>
                </c:pt>
                <c:pt idx="127">
                  <c:v>40.974630229445324</c:v>
                </c:pt>
                <c:pt idx="128">
                  <c:v>34.003849551033426</c:v>
                </c:pt>
                <c:pt idx="129">
                  <c:v>39.825371260782077</c:v>
                </c:pt>
                <c:pt idx="130">
                  <c:v>33.901261996866275</c:v>
                </c:pt>
                <c:pt idx="131">
                  <c:v>49.834324530670436</c:v>
                </c:pt>
                <c:pt idx="132">
                  <c:v>34.814976770966204</c:v>
                </c:pt>
                <c:pt idx="133">
                  <c:v>39.825371260782077</c:v>
                </c:pt>
                <c:pt idx="134">
                  <c:v>44.927578057556495</c:v>
                </c:pt>
                <c:pt idx="135">
                  <c:v>35.609916263964742</c:v>
                </c:pt>
                <c:pt idx="136">
                  <c:v>30.795512314027608</c:v>
                </c:pt>
                <c:pt idx="137">
                  <c:v>22.331645009221496</c:v>
                </c:pt>
                <c:pt idx="138">
                  <c:v>36.774298295819584</c:v>
                </c:pt>
                <c:pt idx="139">
                  <c:v>28.236770917176351</c:v>
                </c:pt>
                <c:pt idx="140">
                  <c:v>32.754131716067761</c:v>
                </c:pt>
                <c:pt idx="141">
                  <c:v>36.869897645844013</c:v>
                </c:pt>
                <c:pt idx="142">
                  <c:v>31.570128673595701</c:v>
                </c:pt>
                <c:pt idx="143">
                  <c:v>41.322924623799054</c:v>
                </c:pt>
                <c:pt idx="144">
                  <c:v>35.015185156248627</c:v>
                </c:pt>
                <c:pt idx="145">
                  <c:v>35.114915669411168</c:v>
                </c:pt>
                <c:pt idx="146">
                  <c:v>37.533243330646421</c:v>
                </c:pt>
                <c:pt idx="147">
                  <c:v>37.060461390412733</c:v>
                </c:pt>
                <c:pt idx="148">
                  <c:v>42.52351524818539</c:v>
                </c:pt>
                <c:pt idx="149">
                  <c:v>37.907842094651194</c:v>
                </c:pt>
                <c:pt idx="150">
                  <c:v>42.268584429572471</c:v>
                </c:pt>
                <c:pt idx="151">
                  <c:v>43.281012002417114</c:v>
                </c:pt>
                <c:pt idx="152">
                  <c:v>40.181890548801434</c:v>
                </c:pt>
                <c:pt idx="153">
                  <c:v>36.196149628787047</c:v>
                </c:pt>
                <c:pt idx="154">
                  <c:v>37.533243330646421</c:v>
                </c:pt>
                <c:pt idx="155">
                  <c:v>36.582456187047846</c:v>
                </c:pt>
                <c:pt idx="156">
                  <c:v>40.887175561707799</c:v>
                </c:pt>
                <c:pt idx="157">
                  <c:v>42.353699553646535</c:v>
                </c:pt>
                <c:pt idx="158">
                  <c:v>31.240265216181673</c:v>
                </c:pt>
                <c:pt idx="159">
                  <c:v>41.236077674297441</c:v>
                </c:pt>
                <c:pt idx="160">
                  <c:v>24.076721644604394</c:v>
                </c:pt>
                <c:pt idx="161">
                  <c:v>43.364520470944697</c:v>
                </c:pt>
                <c:pt idx="162">
                  <c:v>42.861512210153066</c:v>
                </c:pt>
                <c:pt idx="163">
                  <c:v>41.58257254463296</c:v>
                </c:pt>
                <c:pt idx="164">
                  <c:v>42.353699553646535</c:v>
                </c:pt>
                <c:pt idx="165">
                  <c:v>37.814488506014143</c:v>
                </c:pt>
                <c:pt idx="166">
                  <c:v>39.375944095041511</c:v>
                </c:pt>
                <c:pt idx="167">
                  <c:v>44.438694630803518</c:v>
                </c:pt>
                <c:pt idx="168">
                  <c:v>27.625166054363778</c:v>
                </c:pt>
                <c:pt idx="169">
                  <c:v>28.236770917176351</c:v>
                </c:pt>
                <c:pt idx="170">
                  <c:v>44.683663572826099</c:v>
                </c:pt>
                <c:pt idx="171">
                  <c:v>36.099016258732085</c:v>
                </c:pt>
                <c:pt idx="172">
                  <c:v>36.774298295819584</c:v>
                </c:pt>
                <c:pt idx="173">
                  <c:v>37.627190628833723</c:v>
                </c:pt>
                <c:pt idx="174">
                  <c:v>37.907842094651194</c:v>
                </c:pt>
                <c:pt idx="175">
                  <c:v>41.061931468270046</c:v>
                </c:pt>
                <c:pt idx="176">
                  <c:v>39.285543106578565</c:v>
                </c:pt>
                <c:pt idx="177">
                  <c:v>55.875017349259693</c:v>
                </c:pt>
                <c:pt idx="178">
                  <c:v>30.117294747322056</c:v>
                </c:pt>
                <c:pt idx="179">
                  <c:v>45.653171179827318</c:v>
                </c:pt>
                <c:pt idx="180">
                  <c:v>60.132230956964342</c:v>
                </c:pt>
                <c:pt idx="181">
                  <c:v>30.570951080819093</c:v>
                </c:pt>
                <c:pt idx="182">
                  <c:v>42.268584429572471</c:v>
                </c:pt>
                <c:pt idx="183">
                  <c:v>42.777215179150446</c:v>
                </c:pt>
                <c:pt idx="184">
                  <c:v>35.31364004826878</c:v>
                </c:pt>
                <c:pt idx="185">
                  <c:v>21.565185015242669</c:v>
                </c:pt>
                <c:pt idx="186">
                  <c:v>48.928524917238249</c:v>
                </c:pt>
                <c:pt idx="187">
                  <c:v>35.806250507311432</c:v>
                </c:pt>
                <c:pt idx="188">
                  <c:v>33.070476716166901</c:v>
                </c:pt>
                <c:pt idx="189">
                  <c:v>34.411508669769447</c:v>
                </c:pt>
                <c:pt idx="190">
                  <c:v>33.591844728467393</c:v>
                </c:pt>
                <c:pt idx="191">
                  <c:v>39.556226904700132</c:v>
                </c:pt>
                <c:pt idx="192">
                  <c:v>45.008651662837991</c:v>
                </c:pt>
                <c:pt idx="193">
                  <c:v>43.531152167372454</c:v>
                </c:pt>
                <c:pt idx="194">
                  <c:v>49.080350045113484</c:v>
                </c:pt>
                <c:pt idx="195">
                  <c:v>32.859880378889102</c:v>
                </c:pt>
                <c:pt idx="196">
                  <c:v>38.739424597855646</c:v>
                </c:pt>
                <c:pt idx="197">
                  <c:v>31.240265216181673</c:v>
                </c:pt>
                <c:pt idx="198">
                  <c:v>26.619729544329093</c:v>
                </c:pt>
                <c:pt idx="199">
                  <c:v>29.772948131433264</c:v>
                </c:pt>
                <c:pt idx="200">
                  <c:v>14.98357108617108</c:v>
                </c:pt>
                <c:pt idx="201">
                  <c:v>30.570951080819093</c:v>
                </c:pt>
                <c:pt idx="202">
                  <c:v>28.717434042805191</c:v>
                </c:pt>
                <c:pt idx="203">
                  <c:v>36.196149628787047</c:v>
                </c:pt>
                <c:pt idx="204">
                  <c:v>22.028103351376036</c:v>
                </c:pt>
                <c:pt idx="205">
                  <c:v>44.274787160096587</c:v>
                </c:pt>
                <c:pt idx="206">
                  <c:v>32.541718596121449</c:v>
                </c:pt>
                <c:pt idx="207">
                  <c:v>32.113143248657884</c:v>
                </c:pt>
                <c:pt idx="208">
                  <c:v>37.155429103393082</c:v>
                </c:pt>
                <c:pt idx="209">
                  <c:v>41.668827398908071</c:v>
                </c:pt>
                <c:pt idx="210">
                  <c:v>34.915206247444189</c:v>
                </c:pt>
                <c:pt idx="211">
                  <c:v>18.558353699443749</c:v>
                </c:pt>
                <c:pt idx="212">
                  <c:v>35.015185156248627</c:v>
                </c:pt>
                <c:pt idx="213">
                  <c:v>42.692783894937804</c:v>
                </c:pt>
                <c:pt idx="214">
                  <c:v>38.371715147057003</c:v>
                </c:pt>
                <c:pt idx="215">
                  <c:v>33.901261996866275</c:v>
                </c:pt>
                <c:pt idx="216">
                  <c:v>36.00165653456407</c:v>
                </c:pt>
                <c:pt idx="217">
                  <c:v>36.774298295819584</c:v>
                </c:pt>
                <c:pt idx="218">
                  <c:v>37.439095089301247</c:v>
                </c:pt>
                <c:pt idx="219">
                  <c:v>33.279890944682272</c:v>
                </c:pt>
                <c:pt idx="220">
                  <c:v>30.344889910291062</c:v>
                </c:pt>
                <c:pt idx="221">
                  <c:v>26.619729544329093</c:v>
                </c:pt>
                <c:pt idx="222">
                  <c:v>40.447564838170123</c:v>
                </c:pt>
                <c:pt idx="223">
                  <c:v>53.344660728837233</c:v>
                </c:pt>
                <c:pt idx="224">
                  <c:v>34.411508669769447</c:v>
                </c:pt>
                <c:pt idx="225">
                  <c:v>40.181890548801434</c:v>
                </c:pt>
                <c:pt idx="226">
                  <c:v>27.748478700653401</c:v>
                </c:pt>
                <c:pt idx="227">
                  <c:v>32.648078791150283</c:v>
                </c:pt>
                <c:pt idx="228">
                  <c:v>36.293058493429577</c:v>
                </c:pt>
                <c:pt idx="229">
                  <c:v>40.003961336850963</c:v>
                </c:pt>
                <c:pt idx="230">
                  <c:v>42.52351524818539</c:v>
                </c:pt>
                <c:pt idx="231">
                  <c:v>53.984789782884178</c:v>
                </c:pt>
                <c:pt idx="232">
                  <c:v>44.927578057556495</c:v>
                </c:pt>
                <c:pt idx="233">
                  <c:v>44.520469228535767</c:v>
                </c:pt>
                <c:pt idx="234">
                  <c:v>29.541360500142787</c:v>
                </c:pt>
                <c:pt idx="235">
                  <c:v>45.893042057840582</c:v>
                </c:pt>
                <c:pt idx="236">
                  <c:v>40.447564838170123</c:v>
                </c:pt>
                <c:pt idx="237">
                  <c:v>35.708200383693274</c:v>
                </c:pt>
                <c:pt idx="238">
                  <c:v>32.754131716067761</c:v>
                </c:pt>
                <c:pt idx="239">
                  <c:v>32.541718596121449</c:v>
                </c:pt>
                <c:pt idx="240">
                  <c:v>39.556226904700132</c:v>
                </c:pt>
                <c:pt idx="241">
                  <c:v>27.000823372266851</c:v>
                </c:pt>
                <c:pt idx="242">
                  <c:v>24.769586826590949</c:v>
                </c:pt>
                <c:pt idx="243">
                  <c:v>29.888130267523309</c:v>
                </c:pt>
                <c:pt idx="244">
                  <c:v>21.251243975682659</c:v>
                </c:pt>
                <c:pt idx="245">
                  <c:v>27.625166054363778</c:v>
                </c:pt>
                <c:pt idx="246">
                  <c:v>25.041695192995235</c:v>
                </c:pt>
                <c:pt idx="247">
                  <c:v>28.478031684842605</c:v>
                </c:pt>
                <c:pt idx="248">
                  <c:v>33.591844728467393</c:v>
                </c:pt>
                <c:pt idx="249">
                  <c:v>31.679397966793825</c:v>
                </c:pt>
                <c:pt idx="250">
                  <c:v>33.48814550117153</c:v>
                </c:pt>
                <c:pt idx="251">
                  <c:v>46.921479233302307</c:v>
                </c:pt>
                <c:pt idx="252">
                  <c:v>44.438694630803518</c:v>
                </c:pt>
                <c:pt idx="253">
                  <c:v>40.003961336850963</c:v>
                </c:pt>
                <c:pt idx="254">
                  <c:v>27.12675311727396</c:v>
                </c:pt>
                <c:pt idx="255">
                  <c:v>26.233509635957589</c:v>
                </c:pt>
                <c:pt idx="256">
                  <c:v>18.915092797282924</c:v>
                </c:pt>
                <c:pt idx="257">
                  <c:v>27.748478700653401</c:v>
                </c:pt>
                <c:pt idx="258">
                  <c:v>13.832217183463559</c:v>
                </c:pt>
                <c:pt idx="259">
                  <c:v>45.331807277697578</c:v>
                </c:pt>
                <c:pt idx="260">
                  <c:v>45.331807277697578</c:v>
                </c:pt>
                <c:pt idx="261">
                  <c:v>36.00165653456407</c:v>
                </c:pt>
                <c:pt idx="262">
                  <c:v>60.066137443664758</c:v>
                </c:pt>
                <c:pt idx="263">
                  <c:v>45.170455949822639</c:v>
                </c:pt>
                <c:pt idx="264">
                  <c:v>33.070476716166901</c:v>
                </c:pt>
                <c:pt idx="265">
                  <c:v>22.028103351376036</c:v>
                </c:pt>
                <c:pt idx="266">
                  <c:v>40.974630229445324</c:v>
                </c:pt>
                <c:pt idx="267">
                  <c:v>25.71017431175272</c:v>
                </c:pt>
                <c:pt idx="268">
                  <c:v>36.00165653456407</c:v>
                </c:pt>
                <c:pt idx="269">
                  <c:v>38.830892685599004</c:v>
                </c:pt>
                <c:pt idx="270">
                  <c:v>39.285543106578565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0128"/>
        <c:axId val="101041664"/>
      </c:scatterChart>
      <c:valAx>
        <c:axId val="101040128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01041664"/>
        <c:crosses val="autoZero"/>
        <c:crossBetween val="midCat"/>
      </c:valAx>
      <c:valAx>
        <c:axId val="1010416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104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182773252262211"/>
          <c:y val="0.15595135460918685"/>
          <c:w val="0.18289832101083317"/>
          <c:h val="4.42634354106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7615235086975E-2"/>
          <c:y val="0.10322055630178799"/>
          <c:w val="0.86902901900107754"/>
          <c:h val="0.86954382727996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Surface!$E$1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>
              <a:noFill/>
            </a:ln>
          </c:spPr>
          <c:xVal>
            <c:numRef>
              <c:f>Surface!$A$2:$A$272</c:f>
              <c:numCache>
                <c:formatCode>m/d/yy\ h:mm:ss</c:formatCode>
                <c:ptCount val="271"/>
                <c:pt idx="0">
                  <c:v>43169.75</c:v>
                </c:pt>
                <c:pt idx="1">
                  <c:v>43169.754756944443</c:v>
                </c:pt>
                <c:pt idx="2">
                  <c:v>43169.762858796297</c:v>
                </c:pt>
                <c:pt idx="3">
                  <c:v>43169.789502314816</c:v>
                </c:pt>
                <c:pt idx="4">
                  <c:v>43169.808124999996</c:v>
                </c:pt>
                <c:pt idx="5">
                  <c:v>43169.898263888885</c:v>
                </c:pt>
                <c:pt idx="6">
                  <c:v>43169.966099537036</c:v>
                </c:pt>
                <c:pt idx="7">
                  <c:v>43170.009282407409</c:v>
                </c:pt>
                <c:pt idx="8">
                  <c:v>43170.051701388889</c:v>
                </c:pt>
                <c:pt idx="9">
                  <c:v>43170.094305555554</c:v>
                </c:pt>
                <c:pt idx="10">
                  <c:v>43170.13689814815</c:v>
                </c:pt>
                <c:pt idx="11">
                  <c:v>43170.1800462963</c:v>
                </c:pt>
                <c:pt idx="12">
                  <c:v>43170.223993055552</c:v>
                </c:pt>
                <c:pt idx="13">
                  <c:v>43170.266574074078</c:v>
                </c:pt>
                <c:pt idx="14">
                  <c:v>43170.308900462958</c:v>
                </c:pt>
                <c:pt idx="15">
                  <c:v>43170.560486111106</c:v>
                </c:pt>
                <c:pt idx="16">
                  <c:v>43170.812418981484</c:v>
                </c:pt>
                <c:pt idx="17">
                  <c:v>43171.06422453704</c:v>
                </c:pt>
                <c:pt idx="18">
                  <c:v>43171.315625000003</c:v>
                </c:pt>
                <c:pt idx="19">
                  <c:v>43171.566736111112</c:v>
                </c:pt>
                <c:pt idx="20">
                  <c:v>43171.817812499998</c:v>
                </c:pt>
                <c:pt idx="21">
                  <c:v>43172.068449074075</c:v>
                </c:pt>
                <c:pt idx="22">
                  <c:v>43172.319432870368</c:v>
                </c:pt>
                <c:pt idx="23">
                  <c:v>43172.61215277778</c:v>
                </c:pt>
                <c:pt idx="24">
                  <c:v>43172.864027777774</c:v>
                </c:pt>
                <c:pt idx="25">
                  <c:v>43173.115115740744</c:v>
                </c:pt>
                <c:pt idx="26">
                  <c:v>43173.366122685184</c:v>
                </c:pt>
                <c:pt idx="27">
                  <c:v>43173.91337962963</c:v>
                </c:pt>
                <c:pt idx="28">
                  <c:v>43174.164467592593</c:v>
                </c:pt>
                <c:pt idx="29">
                  <c:v>43174.415543981479</c:v>
                </c:pt>
                <c:pt idx="30">
                  <c:v>43174.666493055556</c:v>
                </c:pt>
                <c:pt idx="31">
                  <c:v>43174.91814814815</c:v>
                </c:pt>
                <c:pt idx="32">
                  <c:v>43175.213819444441</c:v>
                </c:pt>
                <c:pt idx="33">
                  <c:v>43175.464745370366</c:v>
                </c:pt>
                <c:pt idx="34">
                  <c:v>43175.7184375</c:v>
                </c:pt>
                <c:pt idx="35">
                  <c:v>43175.96938657407</c:v>
                </c:pt>
                <c:pt idx="36">
                  <c:v>43176.221203703702</c:v>
                </c:pt>
                <c:pt idx="37">
                  <c:v>43176.47246527778</c:v>
                </c:pt>
                <c:pt idx="38">
                  <c:v>43176.723761574074</c:v>
                </c:pt>
                <c:pt idx="39">
                  <c:v>43176.97493055556</c:v>
                </c:pt>
                <c:pt idx="40">
                  <c:v>43177.2262962963</c:v>
                </c:pt>
                <c:pt idx="41">
                  <c:v>43177.477372685185</c:v>
                </c:pt>
                <c:pt idx="42">
                  <c:v>43177.729976851857</c:v>
                </c:pt>
                <c:pt idx="43">
                  <c:v>43177.980810185181</c:v>
                </c:pt>
                <c:pt idx="44">
                  <c:v>43178.23232638889</c:v>
                </c:pt>
                <c:pt idx="45">
                  <c:v>43178.525023148148</c:v>
                </c:pt>
                <c:pt idx="46">
                  <c:v>43179.030543981484</c:v>
                </c:pt>
                <c:pt idx="47">
                  <c:v>43179.2815625</c:v>
                </c:pt>
                <c:pt idx="48">
                  <c:v>43179.533784722225</c:v>
                </c:pt>
                <c:pt idx="49">
                  <c:v>43179.78460648148</c:v>
                </c:pt>
                <c:pt idx="50">
                  <c:v>43180.078368055554</c:v>
                </c:pt>
                <c:pt idx="51">
                  <c:v>43180.329236111109</c:v>
                </c:pt>
                <c:pt idx="52">
                  <c:v>43180.580439814818</c:v>
                </c:pt>
                <c:pt idx="53">
                  <c:v>43180.832152777773</c:v>
                </c:pt>
                <c:pt idx="54">
                  <c:v>43181.083437499998</c:v>
                </c:pt>
                <c:pt idx="55">
                  <c:v>43181.419363425928</c:v>
                </c:pt>
                <c:pt idx="56">
                  <c:v>43181.669953703706</c:v>
                </c:pt>
                <c:pt idx="57">
                  <c:v>43181.920729166668</c:v>
                </c:pt>
                <c:pt idx="58">
                  <c:v>43182.172418981485</c:v>
                </c:pt>
                <c:pt idx="59">
                  <c:v>43182.423460648148</c:v>
                </c:pt>
                <c:pt idx="60">
                  <c:v>43182.674942129626</c:v>
                </c:pt>
                <c:pt idx="61">
                  <c:v>43182.926851851851</c:v>
                </c:pt>
                <c:pt idx="62">
                  <c:v>43183.177719907406</c:v>
                </c:pt>
                <c:pt idx="63">
                  <c:v>43183.43</c:v>
                </c:pt>
                <c:pt idx="64">
                  <c:v>43183.722754629634</c:v>
                </c:pt>
                <c:pt idx="65">
                  <c:v>43183.974050925928</c:v>
                </c:pt>
                <c:pt idx="66">
                  <c:v>43184.225150462968</c:v>
                </c:pt>
                <c:pt idx="67">
                  <c:v>43184.476354166662</c:v>
                </c:pt>
                <c:pt idx="68">
                  <c:v>43184.729745370365</c:v>
                </c:pt>
                <c:pt idx="69">
                  <c:v>43185.234143518523</c:v>
                </c:pt>
                <c:pt idx="70">
                  <c:v>43185.485023148147</c:v>
                </c:pt>
                <c:pt idx="71">
                  <c:v>43185.736041666663</c:v>
                </c:pt>
                <c:pt idx="72">
                  <c:v>43185.98704861111</c:v>
                </c:pt>
                <c:pt idx="73">
                  <c:v>43186.238854166666</c:v>
                </c:pt>
                <c:pt idx="74">
                  <c:v>43186.489803240736</c:v>
                </c:pt>
                <c:pt idx="75">
                  <c:v>43186.740798611107</c:v>
                </c:pt>
                <c:pt idx="76">
                  <c:v>43186.99155092593</c:v>
                </c:pt>
                <c:pt idx="77">
                  <c:v>43187.2425462963</c:v>
                </c:pt>
                <c:pt idx="78">
                  <c:v>43187.493391203709</c:v>
                </c:pt>
                <c:pt idx="79">
                  <c:v>43187.786122685182</c:v>
                </c:pt>
                <c:pt idx="80">
                  <c:v>43188.039513888885</c:v>
                </c:pt>
                <c:pt idx="81">
                  <c:v>43188.290451388893</c:v>
                </c:pt>
                <c:pt idx="82">
                  <c:v>43188.541238425925</c:v>
                </c:pt>
                <c:pt idx="83">
                  <c:v>43188.793136574073</c:v>
                </c:pt>
                <c:pt idx="84">
                  <c:v>43189.044062500005</c:v>
                </c:pt>
                <c:pt idx="85">
                  <c:v>43189.29582175926</c:v>
                </c:pt>
                <c:pt idx="86">
                  <c:v>43189.547326388885</c:v>
                </c:pt>
                <c:pt idx="87">
                  <c:v>43189.798576388886</c:v>
                </c:pt>
                <c:pt idx="88">
                  <c:v>43190.049583333333</c:v>
                </c:pt>
                <c:pt idx="89">
                  <c:v>43190.300567129627</c:v>
                </c:pt>
                <c:pt idx="90">
                  <c:v>43190.551469907412</c:v>
                </c:pt>
                <c:pt idx="91">
                  <c:v>43190.802453703705</c:v>
                </c:pt>
                <c:pt idx="92">
                  <c:v>43191.053402777776</c:v>
                </c:pt>
                <c:pt idx="93">
                  <c:v>43191.304340277777</c:v>
                </c:pt>
                <c:pt idx="94">
                  <c:v>43191.809606481482</c:v>
                </c:pt>
                <c:pt idx="95">
                  <c:v>43192.060555555552</c:v>
                </c:pt>
                <c:pt idx="96">
                  <c:v>43192.311990740738</c:v>
                </c:pt>
                <c:pt idx="97">
                  <c:v>43192.563356481478</c:v>
                </c:pt>
                <c:pt idx="98">
                  <c:v>43192.814351851848</c:v>
                </c:pt>
                <c:pt idx="99">
                  <c:v>43193.065451388888</c:v>
                </c:pt>
                <c:pt idx="100">
                  <c:v>43193.317094907412</c:v>
                </c:pt>
                <c:pt idx="101">
                  <c:v>43193.56795138889</c:v>
                </c:pt>
                <c:pt idx="102">
                  <c:v>43193.820451388892</c:v>
                </c:pt>
                <c:pt idx="103">
                  <c:v>43194.113483796296</c:v>
                </c:pt>
                <c:pt idx="104">
                  <c:v>43194.662256944444</c:v>
                </c:pt>
                <c:pt idx="105">
                  <c:v>43194.914131944446</c:v>
                </c:pt>
                <c:pt idx="106">
                  <c:v>43195.166701388887</c:v>
                </c:pt>
                <c:pt idx="107">
                  <c:v>43195.417627314819</c:v>
                </c:pt>
                <c:pt idx="108">
                  <c:v>43195.67114583333</c:v>
                </c:pt>
                <c:pt idx="109">
                  <c:v>43195.923078703709</c:v>
                </c:pt>
                <c:pt idx="110">
                  <c:v>43196.175856481481</c:v>
                </c:pt>
                <c:pt idx="111">
                  <c:v>43196.42664351852</c:v>
                </c:pt>
                <c:pt idx="112">
                  <c:v>43196.678113425922</c:v>
                </c:pt>
                <c:pt idx="113">
                  <c:v>43196.929120370369</c:v>
                </c:pt>
                <c:pt idx="114">
                  <c:v>43197.18041666667</c:v>
                </c:pt>
                <c:pt idx="115">
                  <c:v>43197.473333333328</c:v>
                </c:pt>
                <c:pt idx="116">
                  <c:v>43197.724305555559</c:v>
                </c:pt>
                <c:pt idx="117">
                  <c:v>43198.271666666667</c:v>
                </c:pt>
                <c:pt idx="118">
                  <c:v>43198.524039351847</c:v>
                </c:pt>
                <c:pt idx="119">
                  <c:v>43198.817013888889</c:v>
                </c:pt>
                <c:pt idx="120">
                  <c:v>43199.071064814816</c:v>
                </c:pt>
                <c:pt idx="121">
                  <c:v>43199.322210648148</c:v>
                </c:pt>
                <c:pt idx="122">
                  <c:v>43199.573634259257</c:v>
                </c:pt>
                <c:pt idx="123">
                  <c:v>43199.867337962962</c:v>
                </c:pt>
                <c:pt idx="124">
                  <c:v>43200.118657407409</c:v>
                </c:pt>
                <c:pt idx="125">
                  <c:v>43200.37027777778</c:v>
                </c:pt>
                <c:pt idx="126">
                  <c:v>43200.662916666668</c:v>
                </c:pt>
                <c:pt idx="127">
                  <c:v>43200.914965277778</c:v>
                </c:pt>
                <c:pt idx="128">
                  <c:v>43201.207812499997</c:v>
                </c:pt>
                <c:pt idx="129">
                  <c:v>43201.461261574077</c:v>
                </c:pt>
                <c:pt idx="130">
                  <c:v>43201.713310185187</c:v>
                </c:pt>
                <c:pt idx="131">
                  <c:v>43201.966180555552</c:v>
                </c:pt>
                <c:pt idx="132">
                  <c:v>43202.217152777783</c:v>
                </c:pt>
                <c:pt idx="133">
                  <c:v>43202.722511574073</c:v>
                </c:pt>
                <c:pt idx="134">
                  <c:v>43202.97378472222</c:v>
                </c:pt>
                <c:pt idx="135">
                  <c:v>43203.225162037037</c:v>
                </c:pt>
                <c:pt idx="136">
                  <c:v>43203.519386574073</c:v>
                </c:pt>
                <c:pt idx="137">
                  <c:v>43203.772395833337</c:v>
                </c:pt>
                <c:pt idx="138">
                  <c:v>43204.024641203709</c:v>
                </c:pt>
                <c:pt idx="139">
                  <c:v>43204.317349537036</c:v>
                </c:pt>
                <c:pt idx="140">
                  <c:v>43204.571168981478</c:v>
                </c:pt>
                <c:pt idx="141">
                  <c:v>43204.822627314818</c:v>
                </c:pt>
                <c:pt idx="142">
                  <c:v>43205.074456018519</c:v>
                </c:pt>
                <c:pt idx="143">
                  <c:v>43205.325486111113</c:v>
                </c:pt>
                <c:pt idx="144">
                  <c:v>43205.578379629631</c:v>
                </c:pt>
                <c:pt idx="145">
                  <c:v>43205.829560185186</c:v>
                </c:pt>
                <c:pt idx="146">
                  <c:v>43206.080497685187</c:v>
                </c:pt>
                <c:pt idx="147">
                  <c:v>43206.331759259258</c:v>
                </c:pt>
                <c:pt idx="148">
                  <c:v>43206.624340277776</c:v>
                </c:pt>
                <c:pt idx="149">
                  <c:v>43206.877418981487</c:v>
                </c:pt>
                <c:pt idx="150">
                  <c:v>43207.128576388888</c:v>
                </c:pt>
                <c:pt idx="151">
                  <c:v>43207.379745370374</c:v>
                </c:pt>
                <c:pt idx="152">
                  <c:v>43208.175069444449</c:v>
                </c:pt>
                <c:pt idx="153">
                  <c:v>43208.426979166667</c:v>
                </c:pt>
                <c:pt idx="154">
                  <c:v>43208.678599537037</c:v>
                </c:pt>
                <c:pt idx="155">
                  <c:v>43208.929756944446</c:v>
                </c:pt>
                <c:pt idx="156">
                  <c:v>43209.180972222224</c:v>
                </c:pt>
                <c:pt idx="157">
                  <c:v>43209.431863425925</c:v>
                </c:pt>
                <c:pt idx="158">
                  <c:v>43209.682835648149</c:v>
                </c:pt>
                <c:pt idx="159">
                  <c:v>43209.935474537036</c:v>
                </c:pt>
                <c:pt idx="160">
                  <c:v>43210.228518518517</c:v>
                </c:pt>
                <c:pt idx="161">
                  <c:v>43210.481793981482</c:v>
                </c:pt>
                <c:pt idx="162">
                  <c:v>43210.735497685186</c:v>
                </c:pt>
                <c:pt idx="163">
                  <c:v>43210.988356481481</c:v>
                </c:pt>
                <c:pt idx="164">
                  <c:v>43211.239166666666</c:v>
                </c:pt>
                <c:pt idx="165">
                  <c:v>43211.490636574075</c:v>
                </c:pt>
                <c:pt idx="166">
                  <c:v>43211.744039351848</c:v>
                </c:pt>
                <c:pt idx="167">
                  <c:v>43211.996874999997</c:v>
                </c:pt>
                <c:pt idx="168">
                  <c:v>43212.249467592592</c:v>
                </c:pt>
                <c:pt idx="169">
                  <c:v>43212.500277777777</c:v>
                </c:pt>
                <c:pt idx="170">
                  <c:v>43212.751851851848</c:v>
                </c:pt>
                <c:pt idx="171">
                  <c:v>43213.299467592587</c:v>
                </c:pt>
                <c:pt idx="172">
                  <c:v>43213.550891203704</c:v>
                </c:pt>
                <c:pt idx="173">
                  <c:v>43213.802210648151</c:v>
                </c:pt>
                <c:pt idx="174">
                  <c:v>43214.053587962961</c:v>
                </c:pt>
                <c:pt idx="175">
                  <c:v>43214.346134259264</c:v>
                </c:pt>
                <c:pt idx="176">
                  <c:v>43214.850300925929</c:v>
                </c:pt>
                <c:pt idx="177">
                  <c:v>43215.101273148146</c:v>
                </c:pt>
                <c:pt idx="178">
                  <c:v>43215.352581018524</c:v>
                </c:pt>
                <c:pt idx="179">
                  <c:v>43215.603414351848</c:v>
                </c:pt>
                <c:pt idx="180">
                  <c:v>43215.854467592595</c:v>
                </c:pt>
                <c:pt idx="181">
                  <c:v>43216.105405092589</c:v>
                </c:pt>
                <c:pt idx="182">
                  <c:v>43216.356273148151</c:v>
                </c:pt>
                <c:pt idx="183">
                  <c:v>43216.60738425926</c:v>
                </c:pt>
                <c:pt idx="184">
                  <c:v>43216.86038194444</c:v>
                </c:pt>
                <c:pt idx="185">
                  <c:v>43217.111597222218</c:v>
                </c:pt>
                <c:pt idx="186">
                  <c:v>43217.362673611111</c:v>
                </c:pt>
                <c:pt idx="187">
                  <c:v>43217.614062499997</c:v>
                </c:pt>
                <c:pt idx="188">
                  <c:v>43217.907141203701</c:v>
                </c:pt>
                <c:pt idx="189">
                  <c:v>43218.157800925925</c:v>
                </c:pt>
                <c:pt idx="190">
                  <c:v>43218.408645833333</c:v>
                </c:pt>
                <c:pt idx="191">
                  <c:v>43218.661168981482</c:v>
                </c:pt>
                <c:pt idx="192">
                  <c:v>43218.914479166662</c:v>
                </c:pt>
                <c:pt idx="193">
                  <c:v>43219.207245370373</c:v>
                </c:pt>
                <c:pt idx="194">
                  <c:v>43219.458229166667</c:v>
                </c:pt>
                <c:pt idx="195">
                  <c:v>43219.709733796291</c:v>
                </c:pt>
                <c:pt idx="196">
                  <c:v>43220.217106481483</c:v>
                </c:pt>
                <c:pt idx="197">
                  <c:v>43220.470578703702</c:v>
                </c:pt>
                <c:pt idx="198">
                  <c:v>43220.72146990741</c:v>
                </c:pt>
                <c:pt idx="199">
                  <c:v>43220.972488425927</c:v>
                </c:pt>
                <c:pt idx="200">
                  <c:v>43221.223981481482</c:v>
                </c:pt>
                <c:pt idx="201">
                  <c:v>43221.47493055556</c:v>
                </c:pt>
                <c:pt idx="202">
                  <c:v>43221.727337962962</c:v>
                </c:pt>
                <c:pt idx="203">
                  <c:v>43221.978946759264</c:v>
                </c:pt>
                <c:pt idx="204">
                  <c:v>43222.230057870373</c:v>
                </c:pt>
                <c:pt idx="205">
                  <c:v>43222.480856481481</c:v>
                </c:pt>
                <c:pt idx="206">
                  <c:v>43222.732418981483</c:v>
                </c:pt>
                <c:pt idx="207">
                  <c:v>43223.024895833332</c:v>
                </c:pt>
                <c:pt idx="208">
                  <c:v>43223.276273148149</c:v>
                </c:pt>
                <c:pt idx="209">
                  <c:v>43223.527777777781</c:v>
                </c:pt>
                <c:pt idx="210">
                  <c:v>43223.820879629631</c:v>
                </c:pt>
                <c:pt idx="211">
                  <c:v>43224.071828703702</c:v>
                </c:pt>
                <c:pt idx="212">
                  <c:v>43224.322384259256</c:v>
                </c:pt>
                <c:pt idx="213">
                  <c:v>43224.574479166666</c:v>
                </c:pt>
                <c:pt idx="214">
                  <c:v>43224.827013888891</c:v>
                </c:pt>
                <c:pt idx="215">
                  <c:v>43225.078657407408</c:v>
                </c:pt>
                <c:pt idx="216">
                  <c:v>43225.329675925925</c:v>
                </c:pt>
                <c:pt idx="217">
                  <c:v>43225.580891203703</c:v>
                </c:pt>
                <c:pt idx="218">
                  <c:v>43225.832303240742</c:v>
                </c:pt>
                <c:pt idx="219">
                  <c:v>43226.083506944444</c:v>
                </c:pt>
                <c:pt idx="220">
                  <c:v>43226.334374999999</c:v>
                </c:pt>
                <c:pt idx="221">
                  <c:v>43226.585393518515</c:v>
                </c:pt>
                <c:pt idx="222">
                  <c:v>43226.878923611112</c:v>
                </c:pt>
                <c:pt idx="223">
                  <c:v>43227.171481481477</c:v>
                </c:pt>
                <c:pt idx="224">
                  <c:v>43227.423391203702</c:v>
                </c:pt>
                <c:pt idx="225">
                  <c:v>43227.677534722221</c:v>
                </c:pt>
                <c:pt idx="226">
                  <c:v>43227.930185185185</c:v>
                </c:pt>
                <c:pt idx="227">
                  <c:v>43228.182314814811</c:v>
                </c:pt>
                <c:pt idx="228">
                  <c:v>43228.688379629632</c:v>
                </c:pt>
                <c:pt idx="229">
                  <c:v>43228.939606481479</c:v>
                </c:pt>
                <c:pt idx="230">
                  <c:v>43229.191111111111</c:v>
                </c:pt>
                <c:pt idx="231">
                  <c:v>43229.442094907412</c:v>
                </c:pt>
                <c:pt idx="232">
                  <c:v>43229.695081018523</c:v>
                </c:pt>
                <c:pt idx="233">
                  <c:v>43229.946608796294</c:v>
                </c:pt>
                <c:pt idx="234">
                  <c:v>43230.198437500003</c:v>
                </c:pt>
                <c:pt idx="235">
                  <c:v>43230.449502314819</c:v>
                </c:pt>
                <c:pt idx="236">
                  <c:v>43230.701516203699</c:v>
                </c:pt>
                <c:pt idx="237">
                  <c:v>43230.952384259261</c:v>
                </c:pt>
                <c:pt idx="238">
                  <c:v>43231.204884259263</c:v>
                </c:pt>
                <c:pt idx="239">
                  <c:v>43231.455821759257</c:v>
                </c:pt>
                <c:pt idx="240">
                  <c:v>43231.708402777775</c:v>
                </c:pt>
                <c:pt idx="241">
                  <c:v>43232.213645833333</c:v>
                </c:pt>
                <c:pt idx="242">
                  <c:v>43232.464548611111</c:v>
                </c:pt>
                <c:pt idx="243">
                  <c:v>43232.715914351851</c:v>
                </c:pt>
                <c:pt idx="244">
                  <c:v>43232.966793981483</c:v>
                </c:pt>
                <c:pt idx="245">
                  <c:v>43233.217673611114</c:v>
                </c:pt>
                <c:pt idx="246">
                  <c:v>43233.468611111108</c:v>
                </c:pt>
                <c:pt idx="247">
                  <c:v>43233.719398148147</c:v>
                </c:pt>
                <c:pt idx="248">
                  <c:v>43233.973414351851</c:v>
                </c:pt>
                <c:pt idx="249">
                  <c:v>43234.224502314813</c:v>
                </c:pt>
                <c:pt idx="250">
                  <c:v>43234.517662037033</c:v>
                </c:pt>
                <c:pt idx="251">
                  <c:v>43235.023148148146</c:v>
                </c:pt>
                <c:pt idx="252">
                  <c:v>43235.274351851855</c:v>
                </c:pt>
                <c:pt idx="253">
                  <c:v>43235.526307870372</c:v>
                </c:pt>
                <c:pt idx="254">
                  <c:v>43235.778009259258</c:v>
                </c:pt>
                <c:pt idx="255">
                  <c:v>43236.029606481483</c:v>
                </c:pt>
                <c:pt idx="256">
                  <c:v>43236.280543981484</c:v>
                </c:pt>
                <c:pt idx="257">
                  <c:v>43236.531666666662</c:v>
                </c:pt>
                <c:pt idx="258">
                  <c:v>43237.53260416667</c:v>
                </c:pt>
                <c:pt idx="259">
                  <c:v>43238.534826388888</c:v>
                </c:pt>
                <c:pt idx="260">
                  <c:v>43238.534826388888</c:v>
                </c:pt>
                <c:pt idx="261">
                  <c:v>43240.536793981482</c:v>
                </c:pt>
                <c:pt idx="262">
                  <c:v>43242.541574074072</c:v>
                </c:pt>
                <c:pt idx="263">
                  <c:v>43243.543749999997</c:v>
                </c:pt>
                <c:pt idx="264">
                  <c:v>43244.546018518522</c:v>
                </c:pt>
                <c:pt idx="265">
                  <c:v>43245.547615740739</c:v>
                </c:pt>
                <c:pt idx="266">
                  <c:v>43246.549398148149</c:v>
                </c:pt>
                <c:pt idx="267">
                  <c:v>43247.551851851851</c:v>
                </c:pt>
                <c:pt idx="268">
                  <c:v>43248.554131944446</c:v>
                </c:pt>
                <c:pt idx="269">
                  <c:v>43249.598356481481</c:v>
                </c:pt>
                <c:pt idx="270">
                  <c:v>43250.599502314813</c:v>
                </c:pt>
              </c:numCache>
            </c:numRef>
          </c:xVal>
          <c:yVal>
            <c:numRef>
              <c:f>Surface!$E$2:$E$272</c:f>
              <c:numCache>
                <c:formatCode>0.000</c:formatCode>
                <c:ptCount val="271"/>
                <c:pt idx="0">
                  <c:v>0.20763471844452397</c:v>
                </c:pt>
                <c:pt idx="1">
                  <c:v>-0.3591562050442576</c:v>
                </c:pt>
                <c:pt idx="2">
                  <c:v>-0.6685960423184838</c:v>
                </c:pt>
                <c:pt idx="3">
                  <c:v>-0.43221027473589402</c:v>
                </c:pt>
                <c:pt idx="4">
                  <c:v>0.26667917303734612</c:v>
                </c:pt>
                <c:pt idx="5">
                  <c:v>0.27337604700170459</c:v>
                </c:pt>
                <c:pt idx="6">
                  <c:v>-0.15775120898047135</c:v>
                </c:pt>
                <c:pt idx="7">
                  <c:v>0.61836454378050121</c:v>
                </c:pt>
                <c:pt idx="8">
                  <c:v>0.33712472597915166</c:v>
                </c:pt>
                <c:pt idx="9">
                  <c:v>0.25329312358559264</c:v>
                </c:pt>
                <c:pt idx="10">
                  <c:v>0.4596814791763677</c:v>
                </c:pt>
                <c:pt idx="11">
                  <c:v>0.55018119067500493</c:v>
                </c:pt>
                <c:pt idx="12">
                  <c:v>0.53204374945295285</c:v>
                </c:pt>
                <c:pt idx="13">
                  <c:v>0.52637965346804094</c:v>
                </c:pt>
                <c:pt idx="14">
                  <c:v>0.55358405535082511</c:v>
                </c:pt>
                <c:pt idx="15">
                  <c:v>0.6115342409322011</c:v>
                </c:pt>
                <c:pt idx="16">
                  <c:v>0.22098580097241438</c:v>
                </c:pt>
                <c:pt idx="17">
                  <c:v>-0.11304046900198728</c:v>
                </c:pt>
                <c:pt idx="18">
                  <c:v>-0.54867527821409112</c:v>
                </c:pt>
                <c:pt idx="19">
                  <c:v>-2.8760268499354424E-2</c:v>
                </c:pt>
                <c:pt idx="20">
                  <c:v>0.18207364542104187</c:v>
                </c:pt>
                <c:pt idx="21">
                  <c:v>0.26779514039895957</c:v>
                </c:pt>
                <c:pt idx="22">
                  <c:v>0.10119207211454295</c:v>
                </c:pt>
                <c:pt idx="23">
                  <c:v>0.42924322901797041</c:v>
                </c:pt>
                <c:pt idx="24">
                  <c:v>-0.23924339019538365</c:v>
                </c:pt>
                <c:pt idx="25">
                  <c:v>-0.2349067525184978</c:v>
                </c:pt>
                <c:pt idx="26">
                  <c:v>-6.6025151853352781E-2</c:v>
                </c:pt>
                <c:pt idx="27">
                  <c:v>0.43374925698122979</c:v>
                </c:pt>
                <c:pt idx="28">
                  <c:v>0.36515822111579155</c:v>
                </c:pt>
                <c:pt idx="29">
                  <c:v>0.21764707314537191</c:v>
                </c:pt>
                <c:pt idx="30">
                  <c:v>0.47322661746136419</c:v>
                </c:pt>
                <c:pt idx="31">
                  <c:v>-0.26415812015306983</c:v>
                </c:pt>
                <c:pt idx="32">
                  <c:v>-0.18821957230977659</c:v>
                </c:pt>
                <c:pt idx="33">
                  <c:v>-0.75931160478870652</c:v>
                </c:pt>
                <c:pt idx="34">
                  <c:v>-0.69818339765157589</c:v>
                </c:pt>
                <c:pt idx="35">
                  <c:v>-1.3274942468737549</c:v>
                </c:pt>
                <c:pt idx="36">
                  <c:v>-0.92370737233534328</c:v>
                </c:pt>
                <c:pt idx="37">
                  <c:v>-0.64001757046577268</c:v>
                </c:pt>
                <c:pt idx="38">
                  <c:v>-0.15666206702064756</c:v>
                </c:pt>
                <c:pt idx="39">
                  <c:v>-0.59865438778518865</c:v>
                </c:pt>
                <c:pt idx="40">
                  <c:v>-0.34838704323198044</c:v>
                </c:pt>
                <c:pt idx="41">
                  <c:v>-0.42792145780424562</c:v>
                </c:pt>
                <c:pt idx="42">
                  <c:v>-3.7535644993567985E-2</c:v>
                </c:pt>
                <c:pt idx="43">
                  <c:v>-0.41182897031836774</c:v>
                </c:pt>
                <c:pt idx="44">
                  <c:v>-0.30740334842869288</c:v>
                </c:pt>
                <c:pt idx="45">
                  <c:v>-1.1196254724495702E-2</c:v>
                </c:pt>
                <c:pt idx="46">
                  <c:v>1.7383053239541368E-2</c:v>
                </c:pt>
                <c:pt idx="47">
                  <c:v>0.17652183927356191</c:v>
                </c:pt>
                <c:pt idx="48">
                  <c:v>0.85565663733973452</c:v>
                </c:pt>
                <c:pt idx="49">
                  <c:v>0.62064190389401119</c:v>
                </c:pt>
                <c:pt idx="50">
                  <c:v>0.39773351274095603</c:v>
                </c:pt>
                <c:pt idx="51">
                  <c:v>0.5637966223633839</c:v>
                </c:pt>
                <c:pt idx="52">
                  <c:v>0.59788162737157791</c:v>
                </c:pt>
                <c:pt idx="53">
                  <c:v>0.49469456663575784</c:v>
                </c:pt>
                <c:pt idx="54">
                  <c:v>0.12331415359852826</c:v>
                </c:pt>
                <c:pt idx="55">
                  <c:v>-0.38712487516852434</c:v>
                </c:pt>
                <c:pt idx="56">
                  <c:v>0.29124694049983191</c:v>
                </c:pt>
                <c:pt idx="57">
                  <c:v>-0.21429296361066008</c:v>
                </c:pt>
                <c:pt idx="58">
                  <c:v>-0.24682990848043573</c:v>
                </c:pt>
                <c:pt idx="59">
                  <c:v>-0.10430303058637946</c:v>
                </c:pt>
                <c:pt idx="60">
                  <c:v>0.62747576275143047</c:v>
                </c:pt>
                <c:pt idx="61">
                  <c:v>-0.29552161535065125</c:v>
                </c:pt>
                <c:pt idx="62">
                  <c:v>-0.25224682724524428</c:v>
                </c:pt>
                <c:pt idx="63">
                  <c:v>-0.32682870745236414</c:v>
                </c:pt>
                <c:pt idx="64">
                  <c:v>-0.48680019137924546</c:v>
                </c:pt>
                <c:pt idx="65">
                  <c:v>-0.78874492461488899</c:v>
                </c:pt>
                <c:pt idx="66">
                  <c:v>-0.91745327454356129</c:v>
                </c:pt>
                <c:pt idx="67">
                  <c:v>-0.9663834548063619</c:v>
                </c:pt>
                <c:pt idx="68">
                  <c:v>-0.93308429277931282</c:v>
                </c:pt>
                <c:pt idx="69">
                  <c:v>-0.91119692095429627</c:v>
                </c:pt>
                <c:pt idx="70">
                  <c:v>-0.71823186437410413</c:v>
                </c:pt>
                <c:pt idx="71">
                  <c:v>-0.62305996970832211</c:v>
                </c:pt>
                <c:pt idx="72">
                  <c:v>-0.92787551840478955</c:v>
                </c:pt>
                <c:pt idx="73">
                  <c:v>-0.92683357578965797</c:v>
                </c:pt>
                <c:pt idx="74">
                  <c:v>-0.82337024379341983</c:v>
                </c:pt>
                <c:pt idx="75">
                  <c:v>-0.66753841837186201</c:v>
                </c:pt>
                <c:pt idx="76">
                  <c:v>-0.91641070563963467</c:v>
                </c:pt>
                <c:pt idx="77">
                  <c:v>-1.2581210219451009</c:v>
                </c:pt>
                <c:pt idx="78">
                  <c:v>-0.83280153617920405</c:v>
                </c:pt>
                <c:pt idx="79">
                  <c:v>-0.19908822888021405</c:v>
                </c:pt>
                <c:pt idx="80">
                  <c:v>-1.1030704227902675</c:v>
                </c:pt>
                <c:pt idx="82">
                  <c:v>0.10561424535791275</c:v>
                </c:pt>
                <c:pt idx="83">
                  <c:v>-0.31496023090818426</c:v>
                </c:pt>
                <c:pt idx="84">
                  <c:v>-0.71295819560305063</c:v>
                </c:pt>
                <c:pt idx="85">
                  <c:v>-0.73825721207310835</c:v>
                </c:pt>
                <c:pt idx="86">
                  <c:v>-0.34946425934862191</c:v>
                </c:pt>
                <c:pt idx="87">
                  <c:v>-0.32359265270969217</c:v>
                </c:pt>
                <c:pt idx="88">
                  <c:v>-0.72982830131013543</c:v>
                </c:pt>
                <c:pt idx="89">
                  <c:v>-0.7876945934957007</c:v>
                </c:pt>
                <c:pt idx="90">
                  <c:v>0.21097153211297837</c:v>
                </c:pt>
                <c:pt idx="91">
                  <c:v>3.7436314264951989</c:v>
                </c:pt>
                <c:pt idx="92">
                  <c:v>-1.2458497732759497</c:v>
                </c:pt>
                <c:pt idx="93">
                  <c:v>-0.82861048343039556</c:v>
                </c:pt>
                <c:pt idx="94">
                  <c:v>-0.5284300966671367</c:v>
                </c:pt>
                <c:pt idx="95">
                  <c:v>-0.8568804664084837</c:v>
                </c:pt>
                <c:pt idx="96">
                  <c:v>-0.81183614408115545</c:v>
                </c:pt>
                <c:pt idx="97">
                  <c:v>-0.28903725030966143</c:v>
                </c:pt>
                <c:pt idx="98">
                  <c:v>-0.37422184406960923</c:v>
                </c:pt>
                <c:pt idx="99">
                  <c:v>-0.75615507305832352</c:v>
                </c:pt>
                <c:pt idx="100">
                  <c:v>-0.88510446562946754</c:v>
                </c:pt>
                <c:pt idx="101">
                  <c:v>-0.24357894820207093</c:v>
                </c:pt>
                <c:pt idx="102">
                  <c:v>-8.134639214949857E-2</c:v>
                </c:pt>
                <c:pt idx="103">
                  <c:v>-0.78979519218438554</c:v>
                </c:pt>
                <c:pt idx="104">
                  <c:v>-0.20560616909045848</c:v>
                </c:pt>
                <c:pt idx="105">
                  <c:v>-0.69607168579028666</c:v>
                </c:pt>
                <c:pt idx="106">
                  <c:v>-0.46327261188906732</c:v>
                </c:pt>
                <c:pt idx="107">
                  <c:v>-0.7002948527845092</c:v>
                </c:pt>
                <c:pt idx="108">
                  <c:v>-0.41719478704891344</c:v>
                </c:pt>
                <c:pt idx="109">
                  <c:v>-0.47824839038327127</c:v>
                </c:pt>
                <c:pt idx="110">
                  <c:v>-0.76141564049061117</c:v>
                </c:pt>
                <c:pt idx="111">
                  <c:v>-0.55612808978344219</c:v>
                </c:pt>
                <c:pt idx="112">
                  <c:v>0.48339236099309346</c:v>
                </c:pt>
                <c:pt idx="113">
                  <c:v>-1.6292733862161413</c:v>
                </c:pt>
                <c:pt idx="114">
                  <c:v>-1.0162126036689756</c:v>
                </c:pt>
                <c:pt idx="115">
                  <c:v>-0.10867229736498984</c:v>
                </c:pt>
                <c:pt idx="116">
                  <c:v>0.61039611624579493</c:v>
                </c:pt>
                <c:pt idx="117">
                  <c:v>-0.16319589772098197</c:v>
                </c:pt>
                <c:pt idx="118">
                  <c:v>2.0683681492528194E-2</c:v>
                </c:pt>
                <c:pt idx="119">
                  <c:v>1.078367010029524E-2</c:v>
                </c:pt>
                <c:pt idx="120">
                  <c:v>0.12331415359852826</c:v>
                </c:pt>
                <c:pt idx="121">
                  <c:v>0.17208166528041602</c:v>
                </c:pt>
                <c:pt idx="122">
                  <c:v>0.52977789097019468</c:v>
                </c:pt>
                <c:pt idx="123">
                  <c:v>0.58878579877114134</c:v>
                </c:pt>
                <c:pt idx="124">
                  <c:v>0.72114019874737778</c:v>
                </c:pt>
                <c:pt idx="125">
                  <c:v>0.50261045873810417</c:v>
                </c:pt>
                <c:pt idx="126">
                  <c:v>0.84988689806345974</c:v>
                </c:pt>
                <c:pt idx="127">
                  <c:v>0.99353986751242473</c:v>
                </c:pt>
                <c:pt idx="128">
                  <c:v>0.90766993809575069</c:v>
                </c:pt>
                <c:pt idx="129">
                  <c:v>0.86489217288283271</c:v>
                </c:pt>
                <c:pt idx="130">
                  <c:v>1.4698974517332886</c:v>
                </c:pt>
                <c:pt idx="131">
                  <c:v>1.0669781249663401</c:v>
                </c:pt>
                <c:pt idx="132">
                  <c:v>0.73832827948223212</c:v>
                </c:pt>
                <c:pt idx="133">
                  <c:v>0.98307374028291861</c:v>
                </c:pt>
                <c:pt idx="134">
                  <c:v>0.92851854729246952</c:v>
                </c:pt>
                <c:pt idx="135">
                  <c:v>0.5524496935819343</c:v>
                </c:pt>
                <c:pt idx="136">
                  <c:v>1.0016845085569344</c:v>
                </c:pt>
                <c:pt idx="137">
                  <c:v>1.8175344450190778</c:v>
                </c:pt>
                <c:pt idx="138">
                  <c:v>0.52864507178219355</c:v>
                </c:pt>
                <c:pt idx="139">
                  <c:v>1.3852402081388391</c:v>
                </c:pt>
                <c:pt idx="140">
                  <c:v>1.8016937279262493</c:v>
                </c:pt>
                <c:pt idx="141">
                  <c:v>1.7712707746492811</c:v>
                </c:pt>
                <c:pt idx="142">
                  <c:v>1.7433279766889882</c:v>
                </c:pt>
                <c:pt idx="143">
                  <c:v>1.8382707350402825</c:v>
                </c:pt>
                <c:pt idx="144">
                  <c:v>2.2694519037913778</c:v>
                </c:pt>
                <c:pt idx="145">
                  <c:v>1.9460031929333468</c:v>
                </c:pt>
                <c:pt idx="146">
                  <c:v>1.5393577568203227</c:v>
                </c:pt>
                <c:pt idx="147">
                  <c:v>1.7008911898984707</c:v>
                </c:pt>
                <c:pt idx="148">
                  <c:v>1.8102215755111501</c:v>
                </c:pt>
                <c:pt idx="149">
                  <c:v>1.9398643622669169</c:v>
                </c:pt>
                <c:pt idx="150">
                  <c:v>1.7045246251807384</c:v>
                </c:pt>
                <c:pt idx="151">
                  <c:v>1.7433279766889882</c:v>
                </c:pt>
                <c:pt idx="152">
                  <c:v>1.6827352490963108</c:v>
                </c:pt>
                <c:pt idx="153">
                  <c:v>1.7542568376010763</c:v>
                </c:pt>
                <c:pt idx="154">
                  <c:v>2.1175234238864959</c:v>
                </c:pt>
                <c:pt idx="155">
                  <c:v>1.7336191222235584</c:v>
                </c:pt>
                <c:pt idx="156">
                  <c:v>1.6319979779863729</c:v>
                </c:pt>
                <c:pt idx="157">
                  <c:v>1.7651924822873752</c:v>
                </c:pt>
                <c:pt idx="158">
                  <c:v>2.52391297906928</c:v>
                </c:pt>
                <c:pt idx="159">
                  <c:v>1.6127078886266304</c:v>
                </c:pt>
                <c:pt idx="160">
                  <c:v>1.3781047183667283</c:v>
                </c:pt>
                <c:pt idx="161">
                  <c:v>1.6670152272714063</c:v>
                </c:pt>
                <c:pt idx="162">
                  <c:v>2.0531622466225485</c:v>
                </c:pt>
                <c:pt idx="163">
                  <c:v>1.287971692188421</c:v>
                </c:pt>
                <c:pt idx="164">
                  <c:v>1.1653763359262825</c:v>
                </c:pt>
                <c:pt idx="165">
                  <c:v>1.2289248014359373</c:v>
                </c:pt>
                <c:pt idx="166">
                  <c:v>1.5261631597243763</c:v>
                </c:pt>
                <c:pt idx="167">
                  <c:v>1.0985460023583755</c:v>
                </c:pt>
                <c:pt idx="168">
                  <c:v>1.1266540851085551</c:v>
                </c:pt>
                <c:pt idx="169">
                  <c:v>1.5201688850881396</c:v>
                </c:pt>
                <c:pt idx="170">
                  <c:v>1.5681803576978837</c:v>
                </c:pt>
                <c:pt idx="171">
                  <c:v>1.7712707746492811</c:v>
                </c:pt>
                <c:pt idx="172">
                  <c:v>2.3170419905523545</c:v>
                </c:pt>
                <c:pt idx="173">
                  <c:v>2.2107672324804639</c:v>
                </c:pt>
                <c:pt idx="174">
                  <c:v>1.9939595386524047</c:v>
                </c:pt>
                <c:pt idx="175">
                  <c:v>1.9853423837317337</c:v>
                </c:pt>
                <c:pt idx="176">
                  <c:v>2.2594492480884014</c:v>
                </c:pt>
                <c:pt idx="177">
                  <c:v>2.0223027176938899</c:v>
                </c:pt>
                <c:pt idx="178">
                  <c:v>2.0964564401060102</c:v>
                </c:pt>
                <c:pt idx="179">
                  <c:v>2.7898127826111363</c:v>
                </c:pt>
                <c:pt idx="180">
                  <c:v>2.7037257660594491</c:v>
                </c:pt>
                <c:pt idx="181">
                  <c:v>2.3559606118165561</c:v>
                </c:pt>
                <c:pt idx="182">
                  <c:v>2.4669083088231787</c:v>
                </c:pt>
                <c:pt idx="183">
                  <c:v>2.9645519760090906</c:v>
                </c:pt>
                <c:pt idx="184">
                  <c:v>2.4000042061459794</c:v>
                </c:pt>
                <c:pt idx="185">
                  <c:v>2.0741775916660004</c:v>
                </c:pt>
                <c:pt idx="186">
                  <c:v>2.1423403378097987</c:v>
                </c:pt>
                <c:pt idx="187">
                  <c:v>2.8143018226010099</c:v>
                </c:pt>
                <c:pt idx="188">
                  <c:v>2.4492109175212136</c:v>
                </c:pt>
                <c:pt idx="189">
                  <c:v>2.2419582146788457</c:v>
                </c:pt>
                <c:pt idx="190">
                  <c:v>2.2957358456084194</c:v>
                </c:pt>
                <c:pt idx="191">
                  <c:v>2.3446528277105472</c:v>
                </c:pt>
                <c:pt idx="192">
                  <c:v>2.3811149446260629</c:v>
                </c:pt>
                <c:pt idx="193">
                  <c:v>2.4643790258375589</c:v>
                </c:pt>
                <c:pt idx="194">
                  <c:v>2.5569329060074324</c:v>
                </c:pt>
                <c:pt idx="195">
                  <c:v>2.7949655589757185</c:v>
                </c:pt>
                <c:pt idx="196">
                  <c:v>2.3672756330928451</c:v>
                </c:pt>
                <c:pt idx="197">
                  <c:v>2.9684546902665261</c:v>
                </c:pt>
                <c:pt idx="198">
                  <c:v>4.8032322986812801</c:v>
                </c:pt>
                <c:pt idx="199">
                  <c:v>2.5836478907933156</c:v>
                </c:pt>
                <c:pt idx="200">
                  <c:v>0.98423633494064688</c:v>
                </c:pt>
                <c:pt idx="201">
                  <c:v>3.0898665165984198</c:v>
                </c:pt>
                <c:pt idx="202">
                  <c:v>4.6553172771155573</c:v>
                </c:pt>
                <c:pt idx="203">
                  <c:v>2.582374834010011</c:v>
                </c:pt>
                <c:pt idx="204">
                  <c:v>1.6730597288791387</c:v>
                </c:pt>
                <c:pt idx="205">
                  <c:v>2.9255719813304495</c:v>
                </c:pt>
                <c:pt idx="206">
                  <c:v>3.5395924063885218</c:v>
                </c:pt>
                <c:pt idx="207">
                  <c:v>2.7640713485284891</c:v>
                </c:pt>
                <c:pt idx="208">
                  <c:v>2.3308420181448355</c:v>
                </c:pt>
                <c:pt idx="209">
                  <c:v>2.7473594449842835</c:v>
                </c:pt>
                <c:pt idx="210">
                  <c:v>2.6474177254356164</c:v>
                </c:pt>
                <c:pt idx="211">
                  <c:v>2.4656436221276294</c:v>
                </c:pt>
                <c:pt idx="212">
                  <c:v>2.601480304889435</c:v>
                </c:pt>
                <c:pt idx="213">
                  <c:v>3.0859370160009121</c:v>
                </c:pt>
                <c:pt idx="214">
                  <c:v>2.7705032026501044</c:v>
                </c:pt>
                <c:pt idx="215">
                  <c:v>2.0025809045976075</c:v>
                </c:pt>
                <c:pt idx="216">
                  <c:v>2.2957358456084194</c:v>
                </c:pt>
                <c:pt idx="217">
                  <c:v>2.7255291729424584</c:v>
                </c:pt>
                <c:pt idx="218">
                  <c:v>2.8439917863047981</c:v>
                </c:pt>
                <c:pt idx="219">
                  <c:v>2.5429554177393356</c:v>
                </c:pt>
                <c:pt idx="220">
                  <c:v>2.5645616454942797</c:v>
                </c:pt>
                <c:pt idx="221">
                  <c:v>4.2578872424791712</c:v>
                </c:pt>
                <c:pt idx="222">
                  <c:v>3.1016602391499077</c:v>
                </c:pt>
                <c:pt idx="223">
                  <c:v>2.6104032520740361</c:v>
                </c:pt>
                <c:pt idx="224">
                  <c:v>2.7872369560865309</c:v>
                </c:pt>
                <c:pt idx="225">
                  <c:v>2.9450512721743394</c:v>
                </c:pt>
                <c:pt idx="226">
                  <c:v>2.8646750380111143</c:v>
                </c:pt>
                <c:pt idx="227">
                  <c:v>2.9749611223518286</c:v>
                </c:pt>
                <c:pt idx="228">
                  <c:v>3.5705206787421275</c:v>
                </c:pt>
                <c:pt idx="229">
                  <c:v>3.4859317743561178</c:v>
                </c:pt>
                <c:pt idx="230">
                  <c:v>3.3990769133967547</c:v>
                </c:pt>
                <c:pt idx="231">
                  <c:v>3.4725418592233268</c:v>
                </c:pt>
                <c:pt idx="232">
                  <c:v>3.7667497469705609</c:v>
                </c:pt>
                <c:pt idx="233">
                  <c:v>3.3857521867034279</c:v>
                </c:pt>
                <c:pt idx="234">
                  <c:v>3.4658506781814822</c:v>
                </c:pt>
                <c:pt idx="235">
                  <c:v>3.5866785229211473</c:v>
                </c:pt>
                <c:pt idx="236">
                  <c:v>3.8608919449833365</c:v>
                </c:pt>
                <c:pt idx="237">
                  <c:v>3.2662768545749827</c:v>
                </c:pt>
                <c:pt idx="238">
                  <c:v>3.2967331456508191</c:v>
                </c:pt>
                <c:pt idx="239">
                  <c:v>3.3724374355883242</c:v>
                </c:pt>
                <c:pt idx="240">
                  <c:v>3.7368376236150311</c:v>
                </c:pt>
                <c:pt idx="241">
                  <c:v>2.7306632882801409</c:v>
                </c:pt>
                <c:pt idx="242">
                  <c:v>3.7531471035531467</c:v>
                </c:pt>
                <c:pt idx="243">
                  <c:v>4.1685909479741099</c:v>
                </c:pt>
                <c:pt idx="244">
                  <c:v>3.0545322832255692</c:v>
                </c:pt>
                <c:pt idx="245">
                  <c:v>2.928167984518268</c:v>
                </c:pt>
                <c:pt idx="246">
                  <c:v>3.6474013522982318</c:v>
                </c:pt>
                <c:pt idx="247">
                  <c:v>3.8130765336204036</c:v>
                </c:pt>
                <c:pt idx="248">
                  <c:v>3.5355622425041702</c:v>
                </c:pt>
                <c:pt idx="249">
                  <c:v>3.3073388823222558</c:v>
                </c:pt>
                <c:pt idx="250">
                  <c:v>3.9404122387740586</c:v>
                </c:pt>
                <c:pt idx="251">
                  <c:v>3.4431194662740836</c:v>
                </c:pt>
                <c:pt idx="252">
                  <c:v>3.2200302378224706</c:v>
                </c:pt>
                <c:pt idx="253">
                  <c:v>3.9486587433297586</c:v>
                </c:pt>
                <c:pt idx="254">
                  <c:v>4.5299034711249533</c:v>
                </c:pt>
                <c:pt idx="255">
                  <c:v>2.815591657132984</c:v>
                </c:pt>
                <c:pt idx="256">
                  <c:v>1.7603313577456561</c:v>
                </c:pt>
                <c:pt idx="257">
                  <c:v>5.9678162667834727</c:v>
                </c:pt>
                <c:pt idx="258">
                  <c:v>12.78111160817275</c:v>
                </c:pt>
                <c:pt idx="259">
                  <c:v>4.708311412933881</c:v>
                </c:pt>
                <c:pt idx="260">
                  <c:v>4.708311412933881</c:v>
                </c:pt>
                <c:pt idx="261">
                  <c:v>4.977113501089832</c:v>
                </c:pt>
                <c:pt idx="262">
                  <c:v>4.4095935990973203</c:v>
                </c:pt>
                <c:pt idx="263">
                  <c:v>4.266281689995651</c:v>
                </c:pt>
                <c:pt idx="264">
                  <c:v>4.3462261419040829</c:v>
                </c:pt>
                <c:pt idx="265">
                  <c:v>5.8956540788753387</c:v>
                </c:pt>
                <c:pt idx="266">
                  <c:v>5.5436193068077273</c:v>
                </c:pt>
                <c:pt idx="267">
                  <c:v>5.6158920624681059</c:v>
                </c:pt>
                <c:pt idx="268">
                  <c:v>4.2676811479223034</c:v>
                </c:pt>
                <c:pt idx="269">
                  <c:v>4.6195989602164218</c:v>
                </c:pt>
                <c:pt idx="270">
                  <c:v>4.8450994046976348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8048"/>
        <c:axId val="44266240"/>
      </c:scatterChart>
      <c:valAx>
        <c:axId val="44258048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44266240"/>
        <c:crosses val="autoZero"/>
        <c:crossBetween val="midCat"/>
      </c:valAx>
      <c:valAx>
        <c:axId val="442662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258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566029613481057"/>
          <c:y val="0.22879988441445606"/>
          <c:w val="0.12371132872069156"/>
          <c:h val="4.43592361618954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425823</xdr:colOff>
      <xdr:row>4</xdr:row>
      <xdr:rowOff>123264</xdr:rowOff>
    </xdr:from>
    <xdr:to>
      <xdr:col>18</xdr:col>
      <xdr:colOff>425823</xdr:colOff>
      <xdr:row>33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425824</xdr:colOff>
      <xdr:row>34</xdr:row>
      <xdr:rowOff>123265</xdr:rowOff>
    </xdr:from>
    <xdr:to>
      <xdr:col>18</xdr:col>
      <xdr:colOff>397249</xdr:colOff>
      <xdr:row>66</xdr:row>
      <xdr:rowOff>47065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347382</xdr:colOff>
      <xdr:row>67</xdr:row>
      <xdr:rowOff>78441</xdr:rowOff>
    </xdr:from>
    <xdr:to>
      <xdr:col>18</xdr:col>
      <xdr:colOff>347380</xdr:colOff>
      <xdr:row>99</xdr:row>
      <xdr:rowOff>68916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593912</xdr:colOff>
      <xdr:row>101</xdr:row>
      <xdr:rowOff>100852</xdr:rowOff>
    </xdr:from>
    <xdr:to>
      <xdr:col>17</xdr:col>
      <xdr:colOff>448235</xdr:colOff>
      <xdr:row>128</xdr:row>
      <xdr:rowOff>145675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132</xdr:row>
      <xdr:rowOff>0</xdr:rowOff>
    </xdr:from>
    <xdr:to>
      <xdr:col>17</xdr:col>
      <xdr:colOff>504265</xdr:colOff>
      <xdr:row>159</xdr:row>
      <xdr:rowOff>33618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4"/>
  <sheetViews>
    <sheetView zoomScale="85" zoomScaleNormal="85" workbookViewId="0">
      <selection activeCell="S28" sqref="S28"/>
    </sheetView>
  </sheetViews>
  <sheetFormatPr defaultRowHeight="15" x14ac:dyDescent="0.25"/>
  <cols>
    <col min="1" max="1" width="14.140625" bestFit="1" customWidth="1"/>
    <col min="8" max="13" width="9.140625" style="1"/>
    <col min="14" max="14" width="14.7109375" style="1" customWidth="1"/>
    <col min="15" max="15" width="17.5703125" customWidth="1"/>
    <col min="16" max="16" width="11.5703125" bestFit="1" customWidth="1"/>
    <col min="17" max="17" width="10.5703125" bestFit="1" customWidth="1"/>
    <col min="18" max="18" width="9.85546875" bestFit="1" customWidth="1"/>
    <col min="19" max="19" width="11.42578125" customWidth="1"/>
    <col min="20" max="20" width="8.42578125" customWidth="1"/>
    <col min="21" max="21" width="12.85546875" customWidth="1"/>
    <col min="24" max="24" width="15.42578125" bestFit="1" customWidth="1"/>
    <col min="27" max="27" width="16.5703125" customWidth="1"/>
  </cols>
  <sheetData>
    <row r="1" spans="1:24" x14ac:dyDescent="0.25">
      <c r="O1" s="2" t="s">
        <v>928</v>
      </c>
      <c r="P1" s="2" t="s">
        <v>929</v>
      </c>
      <c r="Q1" s="2" t="s">
        <v>930</v>
      </c>
      <c r="R1" s="2" t="s">
        <v>931</v>
      </c>
      <c r="S1" s="2" t="s">
        <v>932</v>
      </c>
      <c r="T1" s="2" t="s">
        <v>933</v>
      </c>
      <c r="U1" s="2" t="s">
        <v>934</v>
      </c>
    </row>
    <row r="2" spans="1:24" x14ac:dyDescent="0.25">
      <c r="A2" s="1" t="s">
        <v>1177</v>
      </c>
      <c r="B2" s="1" t="s">
        <v>1178</v>
      </c>
      <c r="C2" s="1" t="s">
        <v>1179</v>
      </c>
      <c r="D2" s="1" t="s">
        <v>86</v>
      </c>
      <c r="E2" s="1" t="s">
        <v>1180</v>
      </c>
      <c r="F2" s="1" t="s">
        <v>1181</v>
      </c>
      <c r="G2" s="1" t="s">
        <v>6</v>
      </c>
      <c r="H2"/>
      <c r="I2"/>
      <c r="J2"/>
      <c r="K2"/>
      <c r="L2"/>
      <c r="M2"/>
      <c r="N2"/>
      <c r="O2" s="3">
        <f t="shared" ref="O2" si="0">(HEX2DEC(A2)/86400)+25569</f>
        <v>43169.541666666672</v>
      </c>
      <c r="P2" s="4">
        <f>HEX2DEC(B2)/32768*100*-1</f>
        <v>-67.205810546875</v>
      </c>
      <c r="Q2" s="4">
        <f>HEX2DEC(C2)/32768*30*-1</f>
        <v>-39.25048828125</v>
      </c>
      <c r="R2" s="4">
        <f t="shared" ref="R2:R65" si="1">1/($X$3+$X$4*LOG10(5600-HEX2DEC(D2))+$X$5*LOG10(5600-HEX2DEC(D2))^3)-273.15</f>
        <v>24.795897871893487</v>
      </c>
      <c r="S2" s="4">
        <f>1/($X$3+$X$4*LOG10(21000-HEX2DEC(E2))+$X$5*LOG10(21000-HEX2DEC(E2))^3)-273.15</f>
        <v>1.2253882918647037</v>
      </c>
      <c r="T2" s="5">
        <f>((HEX2DEC(F2)+4700)-4842)*0.049372/0.73</f>
        <v>1.4202904109589043</v>
      </c>
      <c r="U2" s="5">
        <f t="shared" ref="U2" si="2">DEGREES(ACOS((1000-G2)/1000))</f>
        <v>3.62430749400795</v>
      </c>
      <c r="W2" s="10" t="s">
        <v>935</v>
      </c>
      <c r="X2" s="10"/>
    </row>
    <row r="3" spans="1:24" x14ac:dyDescent="0.25">
      <c r="A3" s="1" t="s">
        <v>1182</v>
      </c>
      <c r="B3" s="1" t="s">
        <v>1183</v>
      </c>
      <c r="C3" s="1" t="s">
        <v>1184</v>
      </c>
      <c r="D3" s="1" t="s">
        <v>3</v>
      </c>
      <c r="E3" s="1" t="s">
        <v>1185</v>
      </c>
      <c r="F3" s="1" t="s">
        <v>1181</v>
      </c>
      <c r="G3" s="1" t="s">
        <v>4</v>
      </c>
      <c r="H3"/>
      <c r="I3"/>
      <c r="J3"/>
      <c r="K3"/>
      <c r="L3"/>
      <c r="M3"/>
      <c r="N3"/>
      <c r="O3" s="3">
        <f t="shared" ref="O3:O66" si="3">(HEX2DEC(A3)/86400)+25569</f>
        <v>43169.642604166671</v>
      </c>
      <c r="P3" s="4">
        <f t="shared" ref="P3:P66" si="4">HEX2DEC(B3)/32768*100*-1</f>
        <v>-63.4521484375</v>
      </c>
      <c r="Q3" s="4">
        <f t="shared" ref="Q3:Q66" si="5">HEX2DEC(C3)/32768*30*-1</f>
        <v>-39.276123046875</v>
      </c>
      <c r="R3" s="4">
        <f t="shared" si="1"/>
        <v>24.366036917371162</v>
      </c>
      <c r="S3" s="4">
        <f t="shared" ref="S3:S65" si="6">1/($X$3+$X$4*LOG10(21000-HEX2DEC(E3))+$X$5*LOG10(21000-HEX2DEC(E3))^3)-273.15</f>
        <v>1.2147830337585788</v>
      </c>
      <c r="T3" s="5">
        <f>((HEX2DEC(F3)+4700)-4842)*0.049372/0.73</f>
        <v>1.4202904109589043</v>
      </c>
      <c r="U3" s="5">
        <f t="shared" ref="U3:U66" si="7">DEGREES(ACOS((1000-G3)/1000))</f>
        <v>7.6928124515598792</v>
      </c>
      <c r="W3" s="6" t="s">
        <v>66</v>
      </c>
      <c r="X3" s="9">
        <v>1.2710105132227754E-3</v>
      </c>
    </row>
    <row r="4" spans="1:24" x14ac:dyDescent="0.25">
      <c r="A4" s="1" t="s">
        <v>1182</v>
      </c>
      <c r="B4" s="1" t="s">
        <v>1186</v>
      </c>
      <c r="C4" s="1" t="s">
        <v>1187</v>
      </c>
      <c r="D4" s="1" t="s">
        <v>3</v>
      </c>
      <c r="E4" s="1" t="s">
        <v>1188</v>
      </c>
      <c r="F4" s="1" t="s">
        <v>1181</v>
      </c>
      <c r="G4" s="1" t="s">
        <v>41</v>
      </c>
      <c r="H4"/>
      <c r="I4"/>
      <c r="J4"/>
      <c r="K4"/>
      <c r="L4"/>
      <c r="M4"/>
      <c r="N4"/>
      <c r="O4" s="3">
        <f t="shared" si="3"/>
        <v>43169.642604166671</v>
      </c>
      <c r="P4" s="4">
        <f t="shared" si="4"/>
        <v>-63.1072998046875</v>
      </c>
      <c r="Q4" s="4">
        <f t="shared" si="5"/>
        <v>-39.27978515625</v>
      </c>
      <c r="R4" s="4">
        <f t="shared" si="1"/>
        <v>24.366036917371162</v>
      </c>
      <c r="S4" s="4">
        <f t="shared" si="6"/>
        <v>1.2136050669552674</v>
      </c>
      <c r="T4" s="5">
        <f t="shared" ref="T4:T67" si="8">((HEX2DEC(F4)+4700)-4842)*0.049372/0.73</f>
        <v>1.4202904109589043</v>
      </c>
      <c r="U4" s="5">
        <f t="shared" si="7"/>
        <v>9.5986383834399724</v>
      </c>
      <c r="W4" s="6" t="s">
        <v>107</v>
      </c>
      <c r="X4" s="9">
        <v>5.4145356709619727E-4</v>
      </c>
    </row>
    <row r="5" spans="1:24" x14ac:dyDescent="0.25">
      <c r="A5" s="1" t="s">
        <v>1182</v>
      </c>
      <c r="B5" s="1" t="s">
        <v>1189</v>
      </c>
      <c r="C5" s="1" t="s">
        <v>1190</v>
      </c>
      <c r="D5" s="1" t="s">
        <v>3</v>
      </c>
      <c r="E5" s="1" t="s">
        <v>1188</v>
      </c>
      <c r="F5" s="1" t="s">
        <v>1181</v>
      </c>
      <c r="G5" s="1" t="s">
        <v>32</v>
      </c>
      <c r="H5"/>
      <c r="I5"/>
      <c r="J5"/>
      <c r="K5"/>
      <c r="L5"/>
      <c r="M5"/>
      <c r="N5"/>
      <c r="O5" s="3">
        <f t="shared" si="3"/>
        <v>43169.642604166671</v>
      </c>
      <c r="P5" s="4">
        <f t="shared" si="4"/>
        <v>-62.79296875</v>
      </c>
      <c r="Q5" s="4">
        <f t="shared" si="5"/>
        <v>-39.28253173828125</v>
      </c>
      <c r="R5" s="4">
        <f t="shared" si="1"/>
        <v>24.366036917371162</v>
      </c>
      <c r="S5" s="4">
        <f t="shared" si="6"/>
        <v>1.2136050669552674</v>
      </c>
      <c r="T5" s="5">
        <f t="shared" si="8"/>
        <v>1.4202904109589043</v>
      </c>
      <c r="U5" s="5">
        <f t="shared" si="7"/>
        <v>8.1096144559941834</v>
      </c>
      <c r="W5" s="6" t="s">
        <v>95</v>
      </c>
      <c r="X5" s="9">
        <v>1.1524003387074607E-6</v>
      </c>
    </row>
    <row r="6" spans="1:24" x14ac:dyDescent="0.25">
      <c r="A6" s="1" t="s">
        <v>1182</v>
      </c>
      <c r="B6" s="1" t="s">
        <v>1191</v>
      </c>
      <c r="C6" s="1" t="s">
        <v>1192</v>
      </c>
      <c r="D6" s="1" t="s">
        <v>3</v>
      </c>
      <c r="E6" s="1" t="s">
        <v>1193</v>
      </c>
      <c r="F6" s="1" t="s">
        <v>1181</v>
      </c>
      <c r="G6" s="1" t="s">
        <v>5</v>
      </c>
      <c r="H6"/>
      <c r="I6"/>
      <c r="J6"/>
      <c r="K6"/>
      <c r="L6"/>
      <c r="M6"/>
      <c r="N6"/>
      <c r="O6" s="3">
        <f t="shared" si="3"/>
        <v>43169.642604166671</v>
      </c>
      <c r="P6" s="4">
        <f t="shared" si="4"/>
        <v>-62.4755859375</v>
      </c>
      <c r="Q6" s="4">
        <f t="shared" si="5"/>
        <v>-39.2816162109375</v>
      </c>
      <c r="R6" s="4">
        <f t="shared" si="1"/>
        <v>24.366036917371162</v>
      </c>
      <c r="S6" s="4">
        <f t="shared" si="6"/>
        <v>1.212427179156748</v>
      </c>
      <c r="T6" s="5">
        <f t="shared" si="8"/>
        <v>1.4202904109589043</v>
      </c>
      <c r="U6" s="5">
        <f t="shared" si="7"/>
        <v>5.7319679651977298</v>
      </c>
    </row>
    <row r="7" spans="1:24" x14ac:dyDescent="0.25">
      <c r="A7" s="1" t="s">
        <v>1194</v>
      </c>
      <c r="B7" s="1" t="s">
        <v>1195</v>
      </c>
      <c r="C7" s="1" t="s">
        <v>1192</v>
      </c>
      <c r="D7" s="1" t="s">
        <v>3</v>
      </c>
      <c r="E7" s="1" t="s">
        <v>1193</v>
      </c>
      <c r="F7" s="1" t="s">
        <v>1181</v>
      </c>
      <c r="G7" s="1" t="s">
        <v>9</v>
      </c>
      <c r="H7"/>
      <c r="I7"/>
      <c r="J7"/>
      <c r="K7"/>
      <c r="L7"/>
      <c r="M7"/>
      <c r="N7"/>
      <c r="O7" s="3">
        <f t="shared" si="3"/>
        <v>43169.64261574074</v>
      </c>
      <c r="P7" s="4">
        <f t="shared" si="4"/>
        <v>-62.14599609375</v>
      </c>
      <c r="Q7" s="4">
        <f t="shared" si="5"/>
        <v>-39.2816162109375</v>
      </c>
      <c r="R7" s="4">
        <f t="shared" si="1"/>
        <v>24.366036917371162</v>
      </c>
      <c r="S7" s="4">
        <f t="shared" si="6"/>
        <v>1.212427179156748</v>
      </c>
      <c r="T7" s="5">
        <f t="shared" si="8"/>
        <v>1.4202904109589043</v>
      </c>
      <c r="U7" s="5">
        <f t="shared" si="7"/>
        <v>8.5061469534770708</v>
      </c>
    </row>
    <row r="8" spans="1:24" x14ac:dyDescent="0.25">
      <c r="A8" s="1" t="s">
        <v>1194</v>
      </c>
      <c r="B8" s="1" t="s">
        <v>1196</v>
      </c>
      <c r="C8" s="1" t="s">
        <v>1192</v>
      </c>
      <c r="D8" s="1" t="s">
        <v>3</v>
      </c>
      <c r="E8" s="1" t="s">
        <v>361</v>
      </c>
      <c r="F8" s="1" t="s">
        <v>1181</v>
      </c>
      <c r="G8" s="1" t="s">
        <v>4</v>
      </c>
      <c r="H8"/>
      <c r="I8"/>
      <c r="J8"/>
      <c r="K8"/>
      <c r="L8"/>
      <c r="M8"/>
      <c r="N8"/>
      <c r="O8" s="3">
        <f t="shared" si="3"/>
        <v>43169.64261574074</v>
      </c>
      <c r="P8" s="4">
        <f t="shared" si="4"/>
        <v>-61.8072509765625</v>
      </c>
      <c r="Q8" s="4">
        <f t="shared" si="5"/>
        <v>-39.2816162109375</v>
      </c>
      <c r="R8" s="4">
        <f t="shared" si="1"/>
        <v>24.366036917371162</v>
      </c>
      <c r="S8" s="4">
        <f t="shared" si="6"/>
        <v>1.2112493703530163</v>
      </c>
      <c r="T8" s="5">
        <f t="shared" si="8"/>
        <v>1.4202904109589043</v>
      </c>
      <c r="U8" s="5">
        <f t="shared" si="7"/>
        <v>7.6928124515598792</v>
      </c>
    </row>
    <row r="9" spans="1:24" x14ac:dyDescent="0.25">
      <c r="A9" s="1" t="s">
        <v>1194</v>
      </c>
      <c r="B9" s="1" t="s">
        <v>1197</v>
      </c>
      <c r="C9" s="1" t="s">
        <v>1198</v>
      </c>
      <c r="D9" s="1" t="s">
        <v>3</v>
      </c>
      <c r="E9" s="1" t="s">
        <v>779</v>
      </c>
      <c r="F9" s="1" t="s">
        <v>1181</v>
      </c>
      <c r="G9" s="1" t="s">
        <v>7</v>
      </c>
      <c r="H9"/>
      <c r="I9"/>
      <c r="J9"/>
      <c r="K9"/>
      <c r="L9"/>
      <c r="M9"/>
      <c r="N9"/>
      <c r="O9" s="3">
        <f t="shared" si="3"/>
        <v>43169.64261574074</v>
      </c>
      <c r="P9" s="4">
        <f t="shared" si="4"/>
        <v>-61.48681640625</v>
      </c>
      <c r="Q9" s="4">
        <f t="shared" si="5"/>
        <v>-39.283447265625</v>
      </c>
      <c r="R9" s="4">
        <f t="shared" si="1"/>
        <v>24.366036917371162</v>
      </c>
      <c r="S9" s="4">
        <f t="shared" si="6"/>
        <v>1.2100716405338972</v>
      </c>
      <c r="T9" s="5">
        <f t="shared" si="8"/>
        <v>1.4202904109589043</v>
      </c>
      <c r="U9" s="5">
        <f t="shared" si="7"/>
        <v>2.5625587331231401</v>
      </c>
    </row>
    <row r="10" spans="1:24" x14ac:dyDescent="0.25">
      <c r="A10" s="1" t="s">
        <v>1199</v>
      </c>
      <c r="B10" s="1" t="s">
        <v>1200</v>
      </c>
      <c r="C10" s="1" t="s">
        <v>1187</v>
      </c>
      <c r="D10" s="1" t="s">
        <v>3</v>
      </c>
      <c r="E10" s="1" t="s">
        <v>779</v>
      </c>
      <c r="F10" s="1" t="s">
        <v>1181</v>
      </c>
      <c r="G10" s="1" t="s">
        <v>37</v>
      </c>
      <c r="H10"/>
      <c r="I10"/>
      <c r="J10"/>
      <c r="K10"/>
      <c r="L10"/>
      <c r="M10"/>
      <c r="N10"/>
      <c r="O10" s="3">
        <f t="shared" si="3"/>
        <v>43169.64262731481</v>
      </c>
      <c r="P10" s="4">
        <f t="shared" si="4"/>
        <v>-61.1358642578125</v>
      </c>
      <c r="Q10" s="4">
        <f t="shared" si="5"/>
        <v>-39.27978515625</v>
      </c>
      <c r="R10" s="4">
        <f t="shared" si="1"/>
        <v>24.366036917371162</v>
      </c>
      <c r="S10" s="4">
        <f t="shared" si="6"/>
        <v>1.2100716405338972</v>
      </c>
      <c r="T10" s="5">
        <f t="shared" si="8"/>
        <v>1.4202904109589043</v>
      </c>
      <c r="U10" s="5">
        <f t="shared" si="7"/>
        <v>9.2487047910289224</v>
      </c>
    </row>
    <row r="11" spans="1:24" x14ac:dyDescent="0.25">
      <c r="A11" s="1" t="s">
        <v>1199</v>
      </c>
      <c r="B11" s="1" t="s">
        <v>1201</v>
      </c>
      <c r="C11" s="1" t="s">
        <v>1187</v>
      </c>
      <c r="D11" s="1" t="s">
        <v>3</v>
      </c>
      <c r="E11" s="1" t="s">
        <v>1202</v>
      </c>
      <c r="F11" s="1" t="s">
        <v>1181</v>
      </c>
      <c r="G11" s="1" t="s">
        <v>9</v>
      </c>
      <c r="H11"/>
      <c r="I11"/>
      <c r="J11"/>
      <c r="K11"/>
      <c r="L11"/>
      <c r="M11"/>
      <c r="N11"/>
      <c r="O11" s="3">
        <f t="shared" si="3"/>
        <v>43169.64262731481</v>
      </c>
      <c r="P11" s="4">
        <f t="shared" si="4"/>
        <v>-60.77880859375</v>
      </c>
      <c r="Q11" s="4">
        <f t="shared" si="5"/>
        <v>-39.27978515625</v>
      </c>
      <c r="R11" s="4">
        <f t="shared" si="1"/>
        <v>24.366036917371162</v>
      </c>
      <c r="S11" s="4">
        <f t="shared" si="6"/>
        <v>1.2088939896894999</v>
      </c>
      <c r="T11" s="5">
        <f t="shared" si="8"/>
        <v>1.4202904109589043</v>
      </c>
      <c r="U11" s="5">
        <f t="shared" si="7"/>
        <v>8.5061469534770708</v>
      </c>
    </row>
    <row r="12" spans="1:24" x14ac:dyDescent="0.25">
      <c r="A12" s="1" t="s">
        <v>1199</v>
      </c>
      <c r="B12" s="1" t="s">
        <v>1203</v>
      </c>
      <c r="C12" s="1" t="s">
        <v>1187</v>
      </c>
      <c r="D12" s="1" t="s">
        <v>3</v>
      </c>
      <c r="E12" s="1" t="s">
        <v>1204</v>
      </c>
      <c r="F12" s="1" t="s">
        <v>1181</v>
      </c>
      <c r="G12" s="1" t="s">
        <v>6</v>
      </c>
      <c r="H12"/>
      <c r="I12"/>
      <c r="J12"/>
      <c r="K12"/>
      <c r="L12"/>
      <c r="M12"/>
      <c r="N12"/>
      <c r="O12" s="3">
        <f t="shared" si="3"/>
        <v>43169.64262731481</v>
      </c>
      <c r="P12" s="4">
        <f t="shared" si="4"/>
        <v>-60.430908203125</v>
      </c>
      <c r="Q12" s="4">
        <f t="shared" si="5"/>
        <v>-39.27978515625</v>
      </c>
      <c r="R12" s="4">
        <f t="shared" si="1"/>
        <v>24.366036917371162</v>
      </c>
      <c r="S12" s="4">
        <f t="shared" si="6"/>
        <v>1.2077164178096496</v>
      </c>
      <c r="T12" s="5">
        <f t="shared" si="8"/>
        <v>1.4202904109589043</v>
      </c>
      <c r="U12" s="5">
        <f t="shared" si="7"/>
        <v>3.62430749400795</v>
      </c>
    </row>
    <row r="13" spans="1:24" x14ac:dyDescent="0.25">
      <c r="A13" s="1" t="s">
        <v>1199</v>
      </c>
      <c r="B13" s="1" t="s">
        <v>1205</v>
      </c>
      <c r="C13" s="1" t="s">
        <v>1198</v>
      </c>
      <c r="D13" s="1" t="s">
        <v>3</v>
      </c>
      <c r="E13" s="1" t="s">
        <v>1204</v>
      </c>
      <c r="F13" s="1" t="s">
        <v>1181</v>
      </c>
      <c r="G13" s="1" t="s">
        <v>29</v>
      </c>
      <c r="H13"/>
      <c r="I13"/>
      <c r="J13"/>
      <c r="K13"/>
      <c r="L13"/>
      <c r="M13"/>
      <c r="N13"/>
      <c r="O13" s="3">
        <f t="shared" si="3"/>
        <v>43169.64262731481</v>
      </c>
      <c r="P13" s="4">
        <f t="shared" si="4"/>
        <v>-60.0616455078125</v>
      </c>
      <c r="Q13" s="4">
        <f t="shared" si="5"/>
        <v>-39.283447265625</v>
      </c>
      <c r="R13" s="4">
        <f t="shared" si="1"/>
        <v>24.366036917371162</v>
      </c>
      <c r="S13" s="4">
        <f t="shared" si="6"/>
        <v>1.2077164178096496</v>
      </c>
      <c r="T13" s="5">
        <f t="shared" si="8"/>
        <v>1.4202904109589043</v>
      </c>
      <c r="U13" s="5">
        <f t="shared" si="7"/>
        <v>4.4392222748428809</v>
      </c>
    </row>
    <row r="14" spans="1:24" x14ac:dyDescent="0.25">
      <c r="A14" s="1" t="s">
        <v>1206</v>
      </c>
      <c r="B14" s="1" t="s">
        <v>1207</v>
      </c>
      <c r="C14" s="1" t="s">
        <v>1208</v>
      </c>
      <c r="D14" s="1" t="s">
        <v>3</v>
      </c>
      <c r="E14" s="1" t="s">
        <v>991</v>
      </c>
      <c r="F14" s="1" t="s">
        <v>1181</v>
      </c>
      <c r="G14" s="1" t="s">
        <v>31</v>
      </c>
      <c r="H14"/>
      <c r="I14"/>
      <c r="J14"/>
      <c r="K14"/>
      <c r="L14"/>
      <c r="M14"/>
      <c r="N14"/>
      <c r="O14" s="3">
        <f t="shared" si="3"/>
        <v>43169.642638888894</v>
      </c>
      <c r="P14" s="4">
        <f t="shared" si="4"/>
        <v>-59.70458984375</v>
      </c>
      <c r="Q14" s="4">
        <f t="shared" si="5"/>
        <v>-39.28070068359375</v>
      </c>
      <c r="R14" s="4">
        <f t="shared" si="1"/>
        <v>24.366036917371162</v>
      </c>
      <c r="S14" s="4">
        <f t="shared" si="6"/>
        <v>1.2065389248843985</v>
      </c>
      <c r="T14" s="5">
        <f t="shared" si="8"/>
        <v>1.4202904109589043</v>
      </c>
      <c r="U14" s="5">
        <f t="shared" si="7"/>
        <v>9.9363670721407207</v>
      </c>
    </row>
    <row r="15" spans="1:24" x14ac:dyDescent="0.25">
      <c r="A15" s="1" t="s">
        <v>1206</v>
      </c>
      <c r="B15" s="1" t="s">
        <v>1209</v>
      </c>
      <c r="C15" s="1" t="s">
        <v>1198</v>
      </c>
      <c r="D15" s="1" t="s">
        <v>3</v>
      </c>
      <c r="E15" s="1" t="s">
        <v>1210</v>
      </c>
      <c r="F15" s="1" t="s">
        <v>1181</v>
      </c>
      <c r="G15" s="1" t="s">
        <v>99</v>
      </c>
      <c r="H15"/>
      <c r="I15"/>
      <c r="J15"/>
      <c r="K15"/>
      <c r="L15"/>
      <c r="M15"/>
      <c r="N15"/>
      <c r="O15" s="3">
        <f t="shared" si="3"/>
        <v>43169.642638888894</v>
      </c>
      <c r="P15" s="4">
        <f t="shared" si="4"/>
        <v>-59.3536376953125</v>
      </c>
      <c r="Q15" s="4">
        <f t="shared" si="5"/>
        <v>-39.283447265625</v>
      </c>
      <c r="R15" s="4">
        <f t="shared" si="1"/>
        <v>24.366036917371162</v>
      </c>
      <c r="S15" s="4">
        <f t="shared" si="6"/>
        <v>1.2053615109035718</v>
      </c>
      <c r="T15" s="5">
        <f t="shared" si="8"/>
        <v>1.4202904109589043</v>
      </c>
      <c r="U15" s="5">
        <f t="shared" si="7"/>
        <v>16.664571373819129</v>
      </c>
    </row>
    <row r="16" spans="1:24" x14ac:dyDescent="0.25">
      <c r="A16" s="1" t="s">
        <v>1206</v>
      </c>
      <c r="B16" s="1" t="s">
        <v>1211</v>
      </c>
      <c r="C16" s="1" t="s">
        <v>1212</v>
      </c>
      <c r="D16" s="1" t="s">
        <v>3</v>
      </c>
      <c r="E16" s="1" t="s">
        <v>1213</v>
      </c>
      <c r="F16" s="1" t="s">
        <v>1181</v>
      </c>
      <c r="G16" s="1" t="s">
        <v>1214</v>
      </c>
      <c r="H16"/>
      <c r="I16"/>
      <c r="J16"/>
      <c r="K16"/>
      <c r="L16"/>
      <c r="M16"/>
      <c r="N16"/>
      <c r="O16" s="3">
        <f t="shared" si="3"/>
        <v>43169.642638888894</v>
      </c>
      <c r="P16" s="4">
        <f t="shared" si="4"/>
        <v>-59.0240478515625</v>
      </c>
      <c r="Q16" s="4">
        <f t="shared" si="5"/>
        <v>-39.28436279296875</v>
      </c>
      <c r="R16" s="4">
        <f t="shared" si="1"/>
        <v>24.366036917371162</v>
      </c>
      <c r="S16" s="4">
        <f t="shared" si="6"/>
        <v>1.2041841758572218</v>
      </c>
      <c r="T16" s="5">
        <f t="shared" si="8"/>
        <v>1.4202904109589043</v>
      </c>
      <c r="U16" s="5">
        <f t="shared" si="7"/>
        <v>21.874832716361876</v>
      </c>
    </row>
    <row r="17" spans="1:21" x14ac:dyDescent="0.25">
      <c r="A17" s="1" t="s">
        <v>1215</v>
      </c>
      <c r="B17" s="1" t="s">
        <v>1216</v>
      </c>
      <c r="C17" s="1" t="s">
        <v>1208</v>
      </c>
      <c r="D17" s="1" t="s">
        <v>3</v>
      </c>
      <c r="E17" s="1" t="s">
        <v>1217</v>
      </c>
      <c r="F17" s="1" t="s">
        <v>1181</v>
      </c>
      <c r="G17" s="1" t="s">
        <v>106</v>
      </c>
      <c r="H17"/>
      <c r="I17"/>
      <c r="J17"/>
      <c r="K17"/>
      <c r="L17"/>
      <c r="M17"/>
      <c r="N17"/>
      <c r="O17" s="3">
        <f t="shared" si="3"/>
        <v>43169.642650462964</v>
      </c>
      <c r="P17" s="4">
        <f t="shared" si="4"/>
        <v>-58.6883544921875</v>
      </c>
      <c r="Q17" s="4">
        <f t="shared" si="5"/>
        <v>-39.28070068359375</v>
      </c>
      <c r="R17" s="4">
        <f t="shared" si="1"/>
        <v>24.366036917371162</v>
      </c>
      <c r="S17" s="4">
        <f t="shared" si="6"/>
        <v>1.2018297425277638</v>
      </c>
      <c r="T17" s="5">
        <f t="shared" si="8"/>
        <v>1.4202904109589043</v>
      </c>
      <c r="U17" s="5">
        <f t="shared" si="7"/>
        <v>14.760334581469486</v>
      </c>
    </row>
    <row r="18" spans="1:21" x14ac:dyDescent="0.25">
      <c r="A18" s="1" t="s">
        <v>1215</v>
      </c>
      <c r="B18" s="1" t="s">
        <v>1218</v>
      </c>
      <c r="C18" s="1" t="s">
        <v>1190</v>
      </c>
      <c r="D18" s="1" t="s">
        <v>3</v>
      </c>
      <c r="E18" s="1" t="s">
        <v>1219</v>
      </c>
      <c r="F18" s="1" t="s">
        <v>1181</v>
      </c>
      <c r="G18" s="1" t="s">
        <v>3</v>
      </c>
      <c r="H18"/>
      <c r="I18"/>
      <c r="J18"/>
      <c r="K18"/>
      <c r="L18"/>
      <c r="M18"/>
      <c r="N18"/>
      <c r="O18" s="3">
        <f t="shared" si="3"/>
        <v>43169.642650462964</v>
      </c>
      <c r="P18" s="4">
        <f t="shared" si="4"/>
        <v>-58.3648681640625</v>
      </c>
      <c r="Q18" s="4">
        <f t="shared" si="5"/>
        <v>-39.28253173828125</v>
      </c>
      <c r="R18" s="4">
        <f t="shared" si="1"/>
        <v>24.366036917371162</v>
      </c>
      <c r="S18" s="4">
        <f t="shared" si="6"/>
        <v>1.1994756248155909</v>
      </c>
      <c r="T18" s="5">
        <f t="shared" si="8"/>
        <v>1.4202904109589043</v>
      </c>
      <c r="U18" s="5">
        <f t="shared" si="7"/>
        <v>0</v>
      </c>
    </row>
    <row r="19" spans="1:21" x14ac:dyDescent="0.25">
      <c r="A19" s="1" t="s">
        <v>1215</v>
      </c>
      <c r="B19" s="1" t="s">
        <v>1220</v>
      </c>
      <c r="C19" s="1" t="s">
        <v>1198</v>
      </c>
      <c r="D19" s="1" t="s">
        <v>3</v>
      </c>
      <c r="E19" s="1" t="s">
        <v>1221</v>
      </c>
      <c r="F19" s="1" t="s">
        <v>1181</v>
      </c>
      <c r="G19" s="1" t="s">
        <v>9</v>
      </c>
      <c r="H19"/>
      <c r="I19"/>
      <c r="J19"/>
      <c r="K19"/>
      <c r="L19"/>
      <c r="M19"/>
      <c r="N19"/>
      <c r="O19" s="3">
        <f t="shared" si="3"/>
        <v>43169.642650462964</v>
      </c>
      <c r="P19" s="4">
        <f t="shared" si="4"/>
        <v>-58.02001953125</v>
      </c>
      <c r="Q19" s="4">
        <f t="shared" si="5"/>
        <v>-39.283447265625</v>
      </c>
      <c r="R19" s="4">
        <f t="shared" si="1"/>
        <v>24.366036917371162</v>
      </c>
      <c r="S19" s="4">
        <f t="shared" si="6"/>
        <v>1.1959450398542231</v>
      </c>
      <c r="T19" s="5">
        <f t="shared" si="8"/>
        <v>1.4202904109589043</v>
      </c>
      <c r="U19" s="5">
        <f t="shared" si="7"/>
        <v>8.5061469534770708</v>
      </c>
    </row>
    <row r="20" spans="1:21" x14ac:dyDescent="0.25">
      <c r="A20" s="1" t="s">
        <v>1215</v>
      </c>
      <c r="B20" s="1" t="s">
        <v>1222</v>
      </c>
      <c r="C20" s="1" t="s">
        <v>1187</v>
      </c>
      <c r="D20" s="1" t="s">
        <v>3</v>
      </c>
      <c r="E20" s="1" t="s">
        <v>1223</v>
      </c>
      <c r="F20" s="1" t="s">
        <v>1181</v>
      </c>
      <c r="G20" s="1" t="s">
        <v>6</v>
      </c>
      <c r="H20"/>
      <c r="I20"/>
      <c r="J20"/>
      <c r="K20"/>
      <c r="L20"/>
      <c r="M20"/>
      <c r="N20"/>
      <c r="O20" s="3">
        <f t="shared" si="3"/>
        <v>43169.642650462964</v>
      </c>
      <c r="P20" s="4">
        <f t="shared" si="4"/>
        <v>-57.6690673828125</v>
      </c>
      <c r="Q20" s="4">
        <f t="shared" si="5"/>
        <v>-39.27978515625</v>
      </c>
      <c r="R20" s="4">
        <f t="shared" si="1"/>
        <v>24.366036917371162</v>
      </c>
      <c r="S20" s="4">
        <f t="shared" si="6"/>
        <v>1.1912386971506521</v>
      </c>
      <c r="T20" s="5">
        <f t="shared" si="8"/>
        <v>1.4202904109589043</v>
      </c>
      <c r="U20" s="5">
        <f t="shared" si="7"/>
        <v>3.62430749400795</v>
      </c>
    </row>
    <row r="21" spans="1:21" x14ac:dyDescent="0.25">
      <c r="A21" s="1" t="s">
        <v>1224</v>
      </c>
      <c r="B21" s="1" t="s">
        <v>1225</v>
      </c>
      <c r="C21" s="1" t="s">
        <v>1190</v>
      </c>
      <c r="D21" s="1" t="s">
        <v>3</v>
      </c>
      <c r="E21" s="1" t="s">
        <v>1132</v>
      </c>
      <c r="F21" s="1" t="s">
        <v>1181</v>
      </c>
      <c r="G21" s="1" t="s">
        <v>55</v>
      </c>
      <c r="H21"/>
      <c r="I21"/>
      <c r="J21"/>
      <c r="K21"/>
      <c r="L21"/>
      <c r="M21"/>
      <c r="N21"/>
      <c r="O21" s="3">
        <f t="shared" si="3"/>
        <v>43169.642662037033</v>
      </c>
      <c r="P21" s="4">
        <f t="shared" si="4"/>
        <v>-57.32421875</v>
      </c>
      <c r="Q21" s="4">
        <f t="shared" si="5"/>
        <v>-39.28253173828125</v>
      </c>
      <c r="R21" s="4">
        <f t="shared" si="1"/>
        <v>24.366036917371162</v>
      </c>
      <c r="S21" s="4">
        <f t="shared" si="6"/>
        <v>1.1877097677057122</v>
      </c>
      <c r="T21" s="5">
        <f t="shared" si="8"/>
        <v>1.4202904109589043</v>
      </c>
      <c r="U21" s="5">
        <f t="shared" si="7"/>
        <v>14.533746901084973</v>
      </c>
    </row>
    <row r="22" spans="1:21" x14ac:dyDescent="0.25">
      <c r="A22" s="1" t="s">
        <v>1224</v>
      </c>
      <c r="B22" s="1" t="s">
        <v>1226</v>
      </c>
      <c r="C22" s="1" t="s">
        <v>1192</v>
      </c>
      <c r="D22" s="1" t="s">
        <v>3</v>
      </c>
      <c r="E22" s="1" t="s">
        <v>1008</v>
      </c>
      <c r="F22" s="1" t="s">
        <v>1181</v>
      </c>
      <c r="G22" s="1" t="s">
        <v>1227</v>
      </c>
      <c r="H22"/>
      <c r="I22"/>
      <c r="J22"/>
      <c r="K22"/>
      <c r="L22"/>
      <c r="M22"/>
      <c r="N22"/>
      <c r="O22" s="3">
        <f t="shared" si="3"/>
        <v>43169.642662037033</v>
      </c>
      <c r="P22" s="4">
        <f t="shared" si="4"/>
        <v>-57.0220947265625</v>
      </c>
      <c r="Q22" s="4">
        <f t="shared" si="5"/>
        <v>-39.2816162109375</v>
      </c>
      <c r="R22" s="4">
        <f t="shared" si="1"/>
        <v>24.366036917371162</v>
      </c>
      <c r="S22" s="4">
        <f t="shared" si="6"/>
        <v>1.184181547316939</v>
      </c>
      <c r="T22" s="5">
        <f t="shared" si="8"/>
        <v>1.4202904109589043</v>
      </c>
      <c r="U22" s="5">
        <f t="shared" si="7"/>
        <v>28.955024371859842</v>
      </c>
    </row>
    <row r="23" spans="1:21" x14ac:dyDescent="0.25">
      <c r="A23" s="1" t="s">
        <v>1224</v>
      </c>
      <c r="B23" s="1" t="s">
        <v>1228</v>
      </c>
      <c r="C23" s="1" t="s">
        <v>1190</v>
      </c>
      <c r="D23" s="1" t="s">
        <v>3</v>
      </c>
      <c r="E23" s="1" t="s">
        <v>1229</v>
      </c>
      <c r="F23" s="1" t="s">
        <v>1181</v>
      </c>
      <c r="G23" s="1" t="s">
        <v>57</v>
      </c>
      <c r="H23"/>
      <c r="I23"/>
      <c r="J23"/>
      <c r="K23"/>
      <c r="L23"/>
      <c r="M23"/>
      <c r="N23"/>
      <c r="O23" s="3">
        <f t="shared" si="3"/>
        <v>43169.642662037033</v>
      </c>
      <c r="P23" s="4">
        <f t="shared" si="4"/>
        <v>-56.7047119140625</v>
      </c>
      <c r="Q23" s="4">
        <f t="shared" si="5"/>
        <v>-39.28253173828125</v>
      </c>
      <c r="R23" s="4">
        <f t="shared" si="1"/>
        <v>24.366036917371162</v>
      </c>
      <c r="S23" s="4">
        <f t="shared" si="6"/>
        <v>1.1806540357139284</v>
      </c>
      <c r="T23" s="5">
        <f t="shared" si="8"/>
        <v>1.4202904109589043</v>
      </c>
      <c r="U23" s="5">
        <f t="shared" si="7"/>
        <v>25.31106515548699</v>
      </c>
    </row>
    <row r="24" spans="1:21" x14ac:dyDescent="0.25">
      <c r="A24" s="1" t="s">
        <v>1224</v>
      </c>
      <c r="B24" s="1" t="s">
        <v>1230</v>
      </c>
      <c r="C24" s="1" t="s">
        <v>1208</v>
      </c>
      <c r="D24" s="1" t="s">
        <v>3</v>
      </c>
      <c r="E24" s="1" t="s">
        <v>992</v>
      </c>
      <c r="F24" s="1" t="s">
        <v>1181</v>
      </c>
      <c r="G24" s="1" t="s">
        <v>4</v>
      </c>
      <c r="H24"/>
      <c r="I24"/>
      <c r="J24"/>
      <c r="K24"/>
      <c r="L24"/>
      <c r="M24"/>
      <c r="N24"/>
      <c r="O24" s="3">
        <f t="shared" si="3"/>
        <v>43169.642662037033</v>
      </c>
      <c r="P24" s="4">
        <f t="shared" si="4"/>
        <v>-56.3812255859375</v>
      </c>
      <c r="Q24" s="4">
        <f t="shared" si="5"/>
        <v>-39.28070068359375</v>
      </c>
      <c r="R24" s="4">
        <f t="shared" si="1"/>
        <v>24.366036917371162</v>
      </c>
      <c r="S24" s="4">
        <f t="shared" si="6"/>
        <v>1.1783027549483904</v>
      </c>
      <c r="T24" s="5">
        <f t="shared" si="8"/>
        <v>1.4202904109589043</v>
      </c>
      <c r="U24" s="5">
        <f t="shared" si="7"/>
        <v>7.6928124515598792</v>
      </c>
    </row>
    <row r="25" spans="1:21" x14ac:dyDescent="0.25">
      <c r="A25" s="1" t="s">
        <v>1231</v>
      </c>
      <c r="B25" s="1" t="s">
        <v>1232</v>
      </c>
      <c r="C25" s="1" t="s">
        <v>1190</v>
      </c>
      <c r="D25" s="1" t="s">
        <v>3</v>
      </c>
      <c r="E25" s="1" t="s">
        <v>1233</v>
      </c>
      <c r="F25" s="1" t="s">
        <v>1181</v>
      </c>
      <c r="G25" s="1" t="s">
        <v>1005</v>
      </c>
      <c r="H25"/>
      <c r="I25"/>
      <c r="J25"/>
      <c r="K25"/>
      <c r="L25"/>
      <c r="M25"/>
      <c r="N25"/>
      <c r="O25" s="3">
        <f t="shared" si="3"/>
        <v>43169.64267361111</v>
      </c>
      <c r="P25" s="4">
        <f t="shared" si="4"/>
        <v>-56.0791015625</v>
      </c>
      <c r="Q25" s="4">
        <f t="shared" si="5"/>
        <v>-39.28253173828125</v>
      </c>
      <c r="R25" s="4">
        <f t="shared" si="1"/>
        <v>24.366036917371162</v>
      </c>
      <c r="S25" s="4">
        <f t="shared" si="6"/>
        <v>1.1747764240546417</v>
      </c>
      <c r="T25" s="5">
        <f t="shared" si="8"/>
        <v>1.4202904109589043</v>
      </c>
      <c r="U25" s="5">
        <f t="shared" si="7"/>
        <v>20.60969293753206</v>
      </c>
    </row>
    <row r="26" spans="1:21" x14ac:dyDescent="0.25">
      <c r="A26" s="1" t="s">
        <v>1231</v>
      </c>
      <c r="B26" s="1" t="s">
        <v>1234</v>
      </c>
      <c r="C26" s="1" t="s">
        <v>1208</v>
      </c>
      <c r="D26" s="1" t="s">
        <v>3</v>
      </c>
      <c r="E26" s="1" t="s">
        <v>1235</v>
      </c>
      <c r="F26" s="1" t="s">
        <v>1181</v>
      </c>
      <c r="G26" s="1" t="s">
        <v>86</v>
      </c>
      <c r="H26"/>
      <c r="I26"/>
      <c r="J26"/>
      <c r="K26"/>
      <c r="L26"/>
      <c r="M26"/>
      <c r="N26"/>
      <c r="O26" s="3">
        <f t="shared" si="3"/>
        <v>43169.64267361111</v>
      </c>
      <c r="P26" s="4">
        <f t="shared" si="4"/>
        <v>-55.77392578125</v>
      </c>
      <c r="Q26" s="4">
        <f t="shared" si="5"/>
        <v>-39.28070068359375</v>
      </c>
      <c r="R26" s="4">
        <f t="shared" si="1"/>
        <v>24.366036917371162</v>
      </c>
      <c r="S26" s="4">
        <f t="shared" si="6"/>
        <v>1.1724259301786333</v>
      </c>
      <c r="T26" s="5">
        <f t="shared" si="8"/>
        <v>1.4202904109589043</v>
      </c>
      <c r="U26" s="5">
        <f t="shared" si="7"/>
        <v>21.408762929275898</v>
      </c>
    </row>
    <row r="27" spans="1:21" x14ac:dyDescent="0.25">
      <c r="A27" s="1" t="s">
        <v>1231</v>
      </c>
      <c r="B27" s="1" t="s">
        <v>1236</v>
      </c>
      <c r="C27" s="1" t="s">
        <v>1208</v>
      </c>
      <c r="D27" s="1" t="s">
        <v>3</v>
      </c>
      <c r="E27" s="1" t="s">
        <v>1237</v>
      </c>
      <c r="F27" s="1" t="s">
        <v>1181</v>
      </c>
      <c r="G27" s="1" t="s">
        <v>28</v>
      </c>
      <c r="H27"/>
      <c r="I27"/>
      <c r="J27"/>
      <c r="K27"/>
      <c r="L27"/>
      <c r="M27"/>
      <c r="N27"/>
      <c r="O27" s="3">
        <f t="shared" si="3"/>
        <v>43169.64267361111</v>
      </c>
      <c r="P27" s="4">
        <f t="shared" si="4"/>
        <v>-55.438232421875</v>
      </c>
      <c r="Q27" s="4">
        <f t="shared" si="5"/>
        <v>-39.28070068359375</v>
      </c>
      <c r="R27" s="4">
        <f t="shared" si="1"/>
        <v>24.366036917371162</v>
      </c>
      <c r="S27" s="4">
        <f t="shared" si="6"/>
        <v>1.1700757509184996</v>
      </c>
      <c r="T27" s="5">
        <f t="shared" si="8"/>
        <v>1.4202904109589043</v>
      </c>
      <c r="U27" s="5">
        <f t="shared" si="7"/>
        <v>10.263095898622556</v>
      </c>
    </row>
    <row r="28" spans="1:21" x14ac:dyDescent="0.25">
      <c r="A28" s="1" t="s">
        <v>1238</v>
      </c>
      <c r="B28" s="1" t="s">
        <v>1239</v>
      </c>
      <c r="C28" s="1" t="s">
        <v>1192</v>
      </c>
      <c r="D28" s="1" t="s">
        <v>3</v>
      </c>
      <c r="E28" s="1" t="s">
        <v>1240</v>
      </c>
      <c r="F28" s="1" t="s">
        <v>1181</v>
      </c>
      <c r="G28" s="1" t="s">
        <v>28</v>
      </c>
      <c r="H28"/>
      <c r="I28"/>
      <c r="J28"/>
      <c r="K28"/>
      <c r="L28"/>
      <c r="M28"/>
      <c r="N28"/>
      <c r="O28" s="3">
        <f t="shared" si="3"/>
        <v>43169.642685185187</v>
      </c>
      <c r="P28" s="4">
        <f t="shared" si="4"/>
        <v>-55.096435546875</v>
      </c>
      <c r="Q28" s="4">
        <f t="shared" si="5"/>
        <v>-39.2816162109375</v>
      </c>
      <c r="R28" s="4">
        <f t="shared" si="1"/>
        <v>24.366036917371162</v>
      </c>
      <c r="S28" s="4">
        <f t="shared" si="6"/>
        <v>1.1665510717582492</v>
      </c>
      <c r="T28" s="5">
        <f t="shared" si="8"/>
        <v>1.4202904109589043</v>
      </c>
      <c r="U28" s="5">
        <f t="shared" si="7"/>
        <v>10.263095898622556</v>
      </c>
    </row>
    <row r="29" spans="1:21" x14ac:dyDescent="0.25">
      <c r="A29" s="1" t="s">
        <v>1238</v>
      </c>
      <c r="B29" s="1" t="s">
        <v>1241</v>
      </c>
      <c r="C29" s="1" t="s">
        <v>1208</v>
      </c>
      <c r="D29" s="1" t="s">
        <v>3</v>
      </c>
      <c r="E29" s="1" t="s">
        <v>1242</v>
      </c>
      <c r="F29" s="1" t="s">
        <v>1181</v>
      </c>
      <c r="G29" s="1" t="s">
        <v>18</v>
      </c>
      <c r="H29"/>
      <c r="I29"/>
      <c r="J29"/>
      <c r="K29"/>
      <c r="L29"/>
      <c r="M29"/>
      <c r="N29"/>
      <c r="O29" s="3">
        <f t="shared" si="3"/>
        <v>43169.642685185187</v>
      </c>
      <c r="P29" s="4">
        <f t="shared" si="4"/>
        <v>-54.7607421875</v>
      </c>
      <c r="Q29" s="4">
        <f t="shared" si="5"/>
        <v>-39.28070068359375</v>
      </c>
      <c r="R29" s="4">
        <f t="shared" si="1"/>
        <v>24.366036917371162</v>
      </c>
      <c r="S29" s="4">
        <f t="shared" si="6"/>
        <v>1.1653763359262825</v>
      </c>
      <c r="T29" s="5">
        <f t="shared" si="8"/>
        <v>1.4202904109589043</v>
      </c>
      <c r="U29" s="5">
        <f t="shared" si="7"/>
        <v>16.463595202270298</v>
      </c>
    </row>
    <row r="30" spans="1:21" x14ac:dyDescent="0.25">
      <c r="A30" s="1" t="s">
        <v>1238</v>
      </c>
      <c r="B30" s="1" t="s">
        <v>1243</v>
      </c>
      <c r="C30" s="1" t="s">
        <v>1208</v>
      </c>
      <c r="D30" s="1" t="s">
        <v>3</v>
      </c>
      <c r="E30" s="1" t="s">
        <v>1244</v>
      </c>
      <c r="F30" s="1" t="s">
        <v>1181</v>
      </c>
      <c r="G30" s="1" t="s">
        <v>97</v>
      </c>
      <c r="H30"/>
      <c r="I30"/>
      <c r="J30"/>
      <c r="K30"/>
      <c r="L30"/>
      <c r="M30"/>
      <c r="N30"/>
      <c r="O30" s="3">
        <f t="shared" si="3"/>
        <v>43169.642685185187</v>
      </c>
      <c r="P30" s="4">
        <f t="shared" si="4"/>
        <v>-54.4281005859375</v>
      </c>
      <c r="Q30" s="4">
        <f t="shared" si="5"/>
        <v>-39.28070068359375</v>
      </c>
      <c r="R30" s="4">
        <f t="shared" si="1"/>
        <v>24.366036917371162</v>
      </c>
      <c r="S30" s="4">
        <f t="shared" si="6"/>
        <v>1.1630271000344123</v>
      </c>
      <c r="T30" s="5">
        <f t="shared" si="8"/>
        <v>1.4202904109589043</v>
      </c>
      <c r="U30" s="5">
        <f t="shared" si="7"/>
        <v>18.194872338766785</v>
      </c>
    </row>
    <row r="31" spans="1:21" x14ac:dyDescent="0.25">
      <c r="A31" s="1" t="s">
        <v>1238</v>
      </c>
      <c r="B31" s="1" t="s">
        <v>1245</v>
      </c>
      <c r="C31" s="1" t="s">
        <v>1192</v>
      </c>
      <c r="D31" s="1" t="s">
        <v>3</v>
      </c>
      <c r="E31" s="1" t="s">
        <v>53</v>
      </c>
      <c r="F31" s="1" t="s">
        <v>1181</v>
      </c>
      <c r="G31" s="1" t="s">
        <v>17</v>
      </c>
      <c r="H31"/>
      <c r="I31"/>
      <c r="J31"/>
      <c r="K31"/>
      <c r="L31"/>
      <c r="M31"/>
      <c r="N31"/>
      <c r="O31" s="3">
        <f t="shared" si="3"/>
        <v>43169.642685185187</v>
      </c>
      <c r="P31" s="4">
        <f t="shared" si="4"/>
        <v>-54.1168212890625</v>
      </c>
      <c r="Q31" s="4">
        <f t="shared" si="5"/>
        <v>-39.2816162109375</v>
      </c>
      <c r="R31" s="4">
        <f t="shared" si="1"/>
        <v>24.366036917371162</v>
      </c>
      <c r="S31" s="4">
        <f t="shared" si="6"/>
        <v>1.1606781784389568</v>
      </c>
      <c r="T31" s="5">
        <f t="shared" si="8"/>
        <v>1.4202904109589043</v>
      </c>
      <c r="U31" s="5">
        <f t="shared" si="7"/>
        <v>14.98357108617108</v>
      </c>
    </row>
    <row r="32" spans="1:21" x14ac:dyDescent="0.25">
      <c r="A32" s="1" t="s">
        <v>1246</v>
      </c>
      <c r="B32" s="1" t="s">
        <v>1247</v>
      </c>
      <c r="C32" s="1" t="s">
        <v>1187</v>
      </c>
      <c r="D32" s="1" t="s">
        <v>3</v>
      </c>
      <c r="E32" s="1" t="s">
        <v>1248</v>
      </c>
      <c r="F32" s="1" t="s">
        <v>1181</v>
      </c>
      <c r="G32" s="1" t="s">
        <v>31</v>
      </c>
      <c r="H32"/>
      <c r="I32"/>
      <c r="J32"/>
      <c r="K32"/>
      <c r="L32"/>
      <c r="M32"/>
      <c r="N32"/>
      <c r="O32" s="3">
        <f t="shared" si="3"/>
        <v>43169.642696759256</v>
      </c>
      <c r="P32" s="4">
        <f t="shared" si="4"/>
        <v>-53.7872314453125</v>
      </c>
      <c r="Q32" s="4">
        <f t="shared" si="5"/>
        <v>-39.27978515625</v>
      </c>
      <c r="R32" s="4">
        <f t="shared" si="1"/>
        <v>24.366036917371162</v>
      </c>
      <c r="S32" s="4">
        <f t="shared" si="6"/>
        <v>1.1583295710601078</v>
      </c>
      <c r="T32" s="5">
        <f t="shared" si="8"/>
        <v>1.4202904109589043</v>
      </c>
      <c r="U32" s="5">
        <f t="shared" si="7"/>
        <v>9.9363670721407207</v>
      </c>
    </row>
    <row r="33" spans="1:21" x14ac:dyDescent="0.25">
      <c r="A33" s="1" t="s">
        <v>1246</v>
      </c>
      <c r="B33" s="1" t="s">
        <v>1249</v>
      </c>
      <c r="C33" s="1" t="s">
        <v>1212</v>
      </c>
      <c r="D33" s="1" t="s">
        <v>3</v>
      </c>
      <c r="E33" s="1" t="s">
        <v>1250</v>
      </c>
      <c r="F33" s="1" t="s">
        <v>1181</v>
      </c>
      <c r="G33" s="1" t="s">
        <v>2</v>
      </c>
      <c r="H33"/>
      <c r="I33"/>
      <c r="J33"/>
      <c r="K33"/>
      <c r="L33"/>
      <c r="M33"/>
      <c r="N33"/>
      <c r="O33" s="3">
        <f t="shared" si="3"/>
        <v>43169.642696759256</v>
      </c>
      <c r="P33" s="4">
        <f t="shared" si="4"/>
        <v>-53.4515380859375</v>
      </c>
      <c r="Q33" s="4">
        <f t="shared" si="5"/>
        <v>-39.28436279296875</v>
      </c>
      <c r="R33" s="4">
        <f t="shared" si="1"/>
        <v>24.366036917371162</v>
      </c>
      <c r="S33" s="4">
        <f t="shared" si="6"/>
        <v>1.1571553851770204</v>
      </c>
      <c r="T33" s="5">
        <f t="shared" si="8"/>
        <v>1.4202904109589043</v>
      </c>
      <c r="U33" s="5">
        <f t="shared" si="7"/>
        <v>5.1264000819477049</v>
      </c>
    </row>
    <row r="34" spans="1:21" x14ac:dyDescent="0.25">
      <c r="A34" s="1" t="s">
        <v>1246</v>
      </c>
      <c r="B34" s="1" t="s">
        <v>1251</v>
      </c>
      <c r="C34" s="1" t="s">
        <v>1190</v>
      </c>
      <c r="D34" s="1" t="s">
        <v>3</v>
      </c>
      <c r="E34" s="1" t="s">
        <v>1252</v>
      </c>
      <c r="F34" s="1" t="s">
        <v>1181</v>
      </c>
      <c r="G34" s="1" t="s">
        <v>24</v>
      </c>
      <c r="H34"/>
      <c r="I34"/>
      <c r="J34"/>
      <c r="K34"/>
      <c r="L34"/>
      <c r="M34"/>
      <c r="N34"/>
      <c r="O34" s="3">
        <f t="shared" si="3"/>
        <v>43169.642696759256</v>
      </c>
      <c r="P34" s="4">
        <f t="shared" si="4"/>
        <v>-53.1524658203125</v>
      </c>
      <c r="Q34" s="4">
        <f t="shared" si="5"/>
        <v>-39.28253173828125</v>
      </c>
      <c r="R34" s="4">
        <f t="shared" si="1"/>
        <v>24.366036917371162</v>
      </c>
      <c r="S34" s="4">
        <f t="shared" si="6"/>
        <v>1.1548072489735546</v>
      </c>
      <c r="T34" s="5">
        <f t="shared" si="8"/>
        <v>1.4202904109589043</v>
      </c>
      <c r="U34" s="5">
        <f t="shared" si="7"/>
        <v>15.42057079299024</v>
      </c>
    </row>
    <row r="35" spans="1:21" x14ac:dyDescent="0.25">
      <c r="A35" s="1" t="s">
        <v>1253</v>
      </c>
      <c r="B35" s="1" t="s">
        <v>1254</v>
      </c>
      <c r="C35" s="1" t="s">
        <v>1192</v>
      </c>
      <c r="D35" s="1" t="s">
        <v>3</v>
      </c>
      <c r="E35" s="1" t="s">
        <v>996</v>
      </c>
      <c r="F35" s="1" t="s">
        <v>1181</v>
      </c>
      <c r="G35" s="1" t="s">
        <v>81</v>
      </c>
      <c r="H35"/>
      <c r="I35"/>
      <c r="J35"/>
      <c r="K35"/>
      <c r="L35"/>
      <c r="M35"/>
      <c r="N35"/>
      <c r="O35" s="3">
        <f t="shared" si="3"/>
        <v>43169.642708333333</v>
      </c>
      <c r="P35" s="4">
        <f t="shared" si="4"/>
        <v>-52.838134765625</v>
      </c>
      <c r="Q35" s="4">
        <f t="shared" si="5"/>
        <v>-39.2816162109375</v>
      </c>
      <c r="R35" s="4">
        <f t="shared" si="1"/>
        <v>24.366036917371162</v>
      </c>
      <c r="S35" s="4">
        <f t="shared" si="6"/>
        <v>1.1524594267873454</v>
      </c>
      <c r="T35" s="5">
        <f t="shared" si="8"/>
        <v>1.4202904109589043</v>
      </c>
      <c r="U35" s="5">
        <f t="shared" si="7"/>
        <v>18.010475910494023</v>
      </c>
    </row>
    <row r="36" spans="1:21" x14ac:dyDescent="0.25">
      <c r="A36" s="1" t="s">
        <v>1253</v>
      </c>
      <c r="B36" s="1" t="s">
        <v>1255</v>
      </c>
      <c r="C36" s="1" t="s">
        <v>1198</v>
      </c>
      <c r="D36" s="1" t="s">
        <v>3</v>
      </c>
      <c r="E36" s="1" t="s">
        <v>1256</v>
      </c>
      <c r="F36" s="1" t="s">
        <v>1181</v>
      </c>
      <c r="G36" s="1" t="s">
        <v>8</v>
      </c>
      <c r="H36"/>
      <c r="I36"/>
      <c r="J36"/>
      <c r="K36"/>
      <c r="L36"/>
      <c r="M36"/>
      <c r="N36"/>
      <c r="O36" s="3">
        <f t="shared" si="3"/>
        <v>43169.642708333333</v>
      </c>
      <c r="P36" s="4">
        <f t="shared" si="4"/>
        <v>-52.496337890625</v>
      </c>
      <c r="Q36" s="4">
        <f t="shared" si="5"/>
        <v>-39.283447265625</v>
      </c>
      <c r="R36" s="4">
        <f t="shared" si="1"/>
        <v>24.366036917371162</v>
      </c>
      <c r="S36" s="4">
        <f t="shared" si="6"/>
        <v>1.1501119185387552</v>
      </c>
      <c r="T36" s="5">
        <f t="shared" si="8"/>
        <v>1.4202904109589043</v>
      </c>
      <c r="U36" s="5">
        <f t="shared" si="7"/>
        <v>6.7832889062333557</v>
      </c>
    </row>
    <row r="37" spans="1:21" x14ac:dyDescent="0.25">
      <c r="A37" s="1" t="s">
        <v>1253</v>
      </c>
      <c r="B37" s="1" t="s">
        <v>1257</v>
      </c>
      <c r="C37" s="1" t="s">
        <v>1208</v>
      </c>
      <c r="D37" s="1" t="s">
        <v>3</v>
      </c>
      <c r="E37" s="1" t="s">
        <v>1258</v>
      </c>
      <c r="F37" s="1" t="s">
        <v>1181</v>
      </c>
      <c r="G37" s="1" t="s">
        <v>17</v>
      </c>
      <c r="H37"/>
      <c r="I37"/>
      <c r="J37"/>
      <c r="K37"/>
      <c r="L37"/>
      <c r="M37"/>
      <c r="N37"/>
      <c r="O37" s="3">
        <f t="shared" si="3"/>
        <v>43169.642708333333</v>
      </c>
      <c r="P37" s="4">
        <f t="shared" si="4"/>
        <v>-52.1728515625</v>
      </c>
      <c r="Q37" s="4">
        <f t="shared" si="5"/>
        <v>-39.28070068359375</v>
      </c>
      <c r="R37" s="4">
        <f t="shared" si="1"/>
        <v>24.366036917371162</v>
      </c>
      <c r="S37" s="4">
        <f t="shared" si="6"/>
        <v>1.1489382821161485</v>
      </c>
      <c r="T37" s="5">
        <f t="shared" si="8"/>
        <v>1.4202904109589043</v>
      </c>
      <c r="U37" s="5">
        <f t="shared" si="7"/>
        <v>14.98357108617108</v>
      </c>
    </row>
    <row r="38" spans="1:21" x14ac:dyDescent="0.25">
      <c r="A38" s="1" t="s">
        <v>1253</v>
      </c>
      <c r="B38" s="1" t="s">
        <v>1259</v>
      </c>
      <c r="C38" s="1" t="s">
        <v>1190</v>
      </c>
      <c r="D38" s="1" t="s">
        <v>3</v>
      </c>
      <c r="E38" s="1" t="s">
        <v>1137</v>
      </c>
      <c r="F38" s="1" t="s">
        <v>1181</v>
      </c>
      <c r="G38" s="1" t="s">
        <v>115</v>
      </c>
      <c r="H38"/>
      <c r="I38"/>
      <c r="J38"/>
      <c r="K38"/>
      <c r="L38"/>
      <c r="M38"/>
      <c r="N38"/>
      <c r="O38" s="3">
        <f t="shared" si="3"/>
        <v>43169.642708333333</v>
      </c>
      <c r="P38" s="4">
        <f t="shared" si="4"/>
        <v>-51.8646240234375</v>
      </c>
      <c r="Q38" s="4">
        <f t="shared" si="5"/>
        <v>-39.28253173828125</v>
      </c>
      <c r="R38" s="4">
        <f t="shared" si="1"/>
        <v>24.366036917371162</v>
      </c>
      <c r="S38" s="4">
        <f t="shared" si="6"/>
        <v>1.146591244624517</v>
      </c>
      <c r="T38" s="5">
        <f t="shared" si="8"/>
        <v>1.4202904109589043</v>
      </c>
      <c r="U38" s="5">
        <f t="shared" si="7"/>
        <v>23.651858175449533</v>
      </c>
    </row>
    <row r="39" spans="1:21" x14ac:dyDescent="0.25">
      <c r="A39" s="1" t="s">
        <v>1260</v>
      </c>
      <c r="B39" s="1" t="s">
        <v>1261</v>
      </c>
      <c r="C39" s="1" t="s">
        <v>1192</v>
      </c>
      <c r="D39" s="1" t="s">
        <v>3</v>
      </c>
      <c r="E39" s="1" t="s">
        <v>1262</v>
      </c>
      <c r="F39" s="1" t="s">
        <v>1181</v>
      </c>
      <c r="G39" s="1" t="s">
        <v>84</v>
      </c>
      <c r="H39"/>
      <c r="I39"/>
      <c r="J39"/>
      <c r="K39"/>
      <c r="L39"/>
      <c r="M39"/>
      <c r="N39"/>
      <c r="O39" s="3">
        <f t="shared" si="3"/>
        <v>43169.64271990741</v>
      </c>
      <c r="P39" s="4">
        <f t="shared" si="4"/>
        <v>-51.556396484375</v>
      </c>
      <c r="Q39" s="4">
        <f t="shared" si="5"/>
        <v>-39.2816162109375</v>
      </c>
      <c r="R39" s="4">
        <f t="shared" si="1"/>
        <v>24.366036917371162</v>
      </c>
      <c r="S39" s="4">
        <f t="shared" si="6"/>
        <v>1.1442445208713821</v>
      </c>
      <c r="T39" s="5">
        <f t="shared" si="8"/>
        <v>1.4202904109589043</v>
      </c>
      <c r="U39" s="5">
        <f t="shared" si="7"/>
        <v>19.779822812305841</v>
      </c>
    </row>
    <row r="40" spans="1:21" x14ac:dyDescent="0.25">
      <c r="A40" s="1" t="s">
        <v>1260</v>
      </c>
      <c r="B40" s="1" t="s">
        <v>1263</v>
      </c>
      <c r="C40" s="1" t="s">
        <v>1198</v>
      </c>
      <c r="D40" s="1" t="s">
        <v>3</v>
      </c>
      <c r="E40" s="1" t="s">
        <v>1264</v>
      </c>
      <c r="F40" s="1" t="s">
        <v>1181</v>
      </c>
      <c r="G40" s="1" t="s">
        <v>4</v>
      </c>
      <c r="H40"/>
      <c r="I40"/>
      <c r="J40"/>
      <c r="K40"/>
      <c r="L40"/>
      <c r="M40"/>
      <c r="N40"/>
      <c r="O40" s="3">
        <f t="shared" si="3"/>
        <v>43169.64271990741</v>
      </c>
      <c r="P40" s="4">
        <f t="shared" si="4"/>
        <v>-51.2359619140625</v>
      </c>
      <c r="Q40" s="4">
        <f t="shared" si="5"/>
        <v>-39.283447265625</v>
      </c>
      <c r="R40" s="4">
        <f t="shared" si="1"/>
        <v>24.366036917371162</v>
      </c>
      <c r="S40" s="4">
        <f t="shared" si="6"/>
        <v>1.1407250233272634</v>
      </c>
      <c r="T40" s="5">
        <f t="shared" si="8"/>
        <v>1.4202904109589043</v>
      </c>
      <c r="U40" s="5">
        <f t="shared" si="7"/>
        <v>7.6928124515598792</v>
      </c>
    </row>
    <row r="41" spans="1:21" x14ac:dyDescent="0.25">
      <c r="A41" s="1" t="s">
        <v>1260</v>
      </c>
      <c r="B41" s="1" t="s">
        <v>1265</v>
      </c>
      <c r="C41" s="1" t="s">
        <v>1208</v>
      </c>
      <c r="D41" s="1" t="s">
        <v>3</v>
      </c>
      <c r="E41" s="1" t="s">
        <v>1266</v>
      </c>
      <c r="F41" s="1" t="s">
        <v>1181</v>
      </c>
      <c r="G41" s="1" t="s">
        <v>13</v>
      </c>
      <c r="H41"/>
      <c r="I41"/>
      <c r="J41"/>
      <c r="K41"/>
      <c r="L41"/>
      <c r="M41"/>
      <c r="N41"/>
      <c r="O41" s="3">
        <f t="shared" si="3"/>
        <v>43169.64271990741</v>
      </c>
      <c r="P41" s="4">
        <f t="shared" si="4"/>
        <v>-50.9063720703125</v>
      </c>
      <c r="Q41" s="4">
        <f t="shared" si="5"/>
        <v>-39.28070068359375</v>
      </c>
      <c r="R41" s="4">
        <f t="shared" si="1"/>
        <v>24.366036917371162</v>
      </c>
      <c r="S41" s="4">
        <f t="shared" si="6"/>
        <v>1.1372062312470916</v>
      </c>
      <c r="T41" s="5">
        <f t="shared" si="8"/>
        <v>1.4202904109589043</v>
      </c>
      <c r="U41" s="5">
        <f t="shared" si="7"/>
        <v>7.2522468650594325</v>
      </c>
    </row>
    <row r="42" spans="1:21" x14ac:dyDescent="0.25">
      <c r="A42" s="1" t="s">
        <v>1267</v>
      </c>
      <c r="B42" s="1" t="s">
        <v>1268</v>
      </c>
      <c r="C42" s="1" t="s">
        <v>1208</v>
      </c>
      <c r="D42" s="1" t="s">
        <v>3</v>
      </c>
      <c r="E42" s="1" t="s">
        <v>1269</v>
      </c>
      <c r="F42" s="1" t="s">
        <v>1181</v>
      </c>
      <c r="G42" s="1" t="s">
        <v>1270</v>
      </c>
      <c r="H42"/>
      <c r="I42"/>
      <c r="J42"/>
      <c r="K42"/>
      <c r="L42"/>
      <c r="M42"/>
      <c r="N42"/>
      <c r="O42" s="3">
        <f t="shared" si="3"/>
        <v>43169.642731481479</v>
      </c>
      <c r="P42" s="4">
        <f t="shared" si="4"/>
        <v>-50.5584716796875</v>
      </c>
      <c r="Q42" s="4">
        <f t="shared" si="5"/>
        <v>-39.28070068359375</v>
      </c>
      <c r="R42" s="4">
        <f t="shared" si="1"/>
        <v>24.366036917371162</v>
      </c>
      <c r="S42" s="4">
        <f t="shared" si="6"/>
        <v>1.1336881443627931</v>
      </c>
      <c r="T42" s="5">
        <f t="shared" si="8"/>
        <v>1.4202904109589043</v>
      </c>
      <c r="U42" s="5">
        <f t="shared" si="7"/>
        <v>12.838568140984055</v>
      </c>
    </row>
    <row r="43" spans="1:21" x14ac:dyDescent="0.25">
      <c r="A43" s="1" t="s">
        <v>1267</v>
      </c>
      <c r="B43" s="1" t="s">
        <v>1271</v>
      </c>
      <c r="C43" s="1" t="s">
        <v>1187</v>
      </c>
      <c r="D43" s="1" t="s">
        <v>3</v>
      </c>
      <c r="E43" s="1" t="s">
        <v>1272</v>
      </c>
      <c r="F43" s="1" t="s">
        <v>1181</v>
      </c>
      <c r="G43" s="1" t="s">
        <v>10</v>
      </c>
      <c r="H43"/>
      <c r="I43"/>
      <c r="J43"/>
      <c r="K43"/>
      <c r="L43"/>
      <c r="M43"/>
      <c r="N43"/>
      <c r="O43" s="3">
        <f t="shared" si="3"/>
        <v>43169.642731481479</v>
      </c>
      <c r="P43" s="4">
        <f t="shared" si="4"/>
        <v>-50.2227783203125</v>
      </c>
      <c r="Q43" s="4">
        <f t="shared" si="5"/>
        <v>-39.27978515625</v>
      </c>
      <c r="R43" s="4">
        <f t="shared" si="1"/>
        <v>24.366036917371162</v>
      </c>
      <c r="S43" s="4">
        <f t="shared" si="6"/>
        <v>1.1301707624058963</v>
      </c>
      <c r="T43" s="5">
        <f t="shared" si="8"/>
        <v>1.4202904109589043</v>
      </c>
      <c r="U43" s="5">
        <f t="shared" si="7"/>
        <v>12.312251505818908</v>
      </c>
    </row>
    <row r="44" spans="1:21" x14ac:dyDescent="0.25">
      <c r="A44" s="1" t="s">
        <v>1267</v>
      </c>
      <c r="B44" s="1" t="s">
        <v>1273</v>
      </c>
      <c r="C44" s="1" t="s">
        <v>1187</v>
      </c>
      <c r="D44" s="1" t="s">
        <v>3</v>
      </c>
      <c r="E44" s="1" t="s">
        <v>1274</v>
      </c>
      <c r="F44" s="1" t="s">
        <v>1181</v>
      </c>
      <c r="G44" s="1" t="s">
        <v>27</v>
      </c>
      <c r="H44"/>
      <c r="I44"/>
      <c r="J44"/>
      <c r="K44"/>
      <c r="L44"/>
      <c r="M44"/>
      <c r="N44"/>
      <c r="O44" s="3">
        <f t="shared" si="3"/>
        <v>43169.642731481479</v>
      </c>
      <c r="P44" s="4">
        <f t="shared" si="4"/>
        <v>-49.8809814453125</v>
      </c>
      <c r="Q44" s="4">
        <f t="shared" si="5"/>
        <v>-39.27978515625</v>
      </c>
      <c r="R44" s="4">
        <f t="shared" si="1"/>
        <v>24.366036917371162</v>
      </c>
      <c r="S44" s="4">
        <f t="shared" si="6"/>
        <v>1.1266540851085551</v>
      </c>
      <c r="T44" s="5">
        <f t="shared" si="8"/>
        <v>1.4202904109589043</v>
      </c>
      <c r="U44" s="5">
        <f t="shared" si="7"/>
        <v>12.578118655782585</v>
      </c>
    </row>
    <row r="45" spans="1:21" x14ac:dyDescent="0.25">
      <c r="A45" s="1" t="s">
        <v>1267</v>
      </c>
      <c r="B45" s="1" t="s">
        <v>1275</v>
      </c>
      <c r="C45" s="1" t="s">
        <v>1190</v>
      </c>
      <c r="D45" s="1" t="s">
        <v>3</v>
      </c>
      <c r="E45" s="1" t="s">
        <v>1276</v>
      </c>
      <c r="F45" s="1" t="s">
        <v>1181</v>
      </c>
      <c r="G45" s="1" t="s">
        <v>79</v>
      </c>
      <c r="H45"/>
      <c r="I45"/>
      <c r="J45"/>
      <c r="K45"/>
      <c r="L45"/>
      <c r="M45"/>
      <c r="N45"/>
      <c r="O45" s="3">
        <f t="shared" si="3"/>
        <v>43169.642731481479</v>
      </c>
      <c r="P45" s="4">
        <f t="shared" si="4"/>
        <v>-49.5330810546875</v>
      </c>
      <c r="Q45" s="4">
        <f t="shared" si="5"/>
        <v>-39.28253173828125</v>
      </c>
      <c r="R45" s="4">
        <f t="shared" si="1"/>
        <v>24.366036917371162</v>
      </c>
      <c r="S45" s="4">
        <f t="shared" si="6"/>
        <v>1.1207945214621304</v>
      </c>
      <c r="T45" s="5">
        <f t="shared" si="8"/>
        <v>1.4202904109589043</v>
      </c>
      <c r="U45" s="5">
        <f t="shared" si="7"/>
        <v>17.445987705778016</v>
      </c>
    </row>
    <row r="46" spans="1:21" x14ac:dyDescent="0.25">
      <c r="A46" s="1" t="s">
        <v>1277</v>
      </c>
      <c r="B46" s="1" t="s">
        <v>1278</v>
      </c>
      <c r="C46" s="1" t="s">
        <v>1198</v>
      </c>
      <c r="D46" s="1" t="s">
        <v>3</v>
      </c>
      <c r="E46" s="1" t="s">
        <v>1279</v>
      </c>
      <c r="F46" s="1" t="s">
        <v>1181</v>
      </c>
      <c r="G46" s="1" t="s">
        <v>79</v>
      </c>
      <c r="H46"/>
      <c r="I46"/>
      <c r="J46"/>
      <c r="K46"/>
      <c r="L46"/>
      <c r="M46"/>
      <c r="N46"/>
      <c r="O46" s="3">
        <f t="shared" si="3"/>
        <v>43169.642743055556</v>
      </c>
      <c r="P46" s="4">
        <f t="shared" si="4"/>
        <v>-49.1943359375</v>
      </c>
      <c r="Q46" s="4">
        <f t="shared" si="5"/>
        <v>-39.283447265625</v>
      </c>
      <c r="R46" s="4">
        <f t="shared" si="1"/>
        <v>24.366036917371162</v>
      </c>
      <c r="S46" s="4">
        <f t="shared" si="6"/>
        <v>1.1172797219476251</v>
      </c>
      <c r="T46" s="5">
        <f t="shared" si="8"/>
        <v>1.4202904109589043</v>
      </c>
      <c r="U46" s="5">
        <f t="shared" si="7"/>
        <v>17.445987705778016</v>
      </c>
    </row>
    <row r="47" spans="1:21" x14ac:dyDescent="0.25">
      <c r="A47" s="1" t="s">
        <v>1277</v>
      </c>
      <c r="B47" s="1" t="s">
        <v>1280</v>
      </c>
      <c r="C47" s="1" t="s">
        <v>1208</v>
      </c>
      <c r="D47" s="1" t="s">
        <v>3</v>
      </c>
      <c r="E47" s="1" t="s">
        <v>1281</v>
      </c>
      <c r="F47" s="1" t="s">
        <v>1181</v>
      </c>
      <c r="G47" s="1" t="s">
        <v>24</v>
      </c>
      <c r="H47"/>
      <c r="I47"/>
      <c r="J47"/>
      <c r="K47"/>
      <c r="L47"/>
      <c r="M47"/>
      <c r="N47"/>
      <c r="O47" s="3">
        <f t="shared" si="3"/>
        <v>43169.642743055556</v>
      </c>
      <c r="P47" s="4">
        <f t="shared" si="4"/>
        <v>-48.86474609375</v>
      </c>
      <c r="Q47" s="4">
        <f t="shared" si="5"/>
        <v>-39.28070068359375</v>
      </c>
      <c r="R47" s="4">
        <f t="shared" si="1"/>
        <v>24.366036917371162</v>
      </c>
      <c r="S47" s="4">
        <f t="shared" si="6"/>
        <v>1.1149369132199922</v>
      </c>
      <c r="T47" s="5">
        <f t="shared" si="8"/>
        <v>1.4202904109589043</v>
      </c>
      <c r="U47" s="5">
        <f t="shared" si="7"/>
        <v>15.42057079299024</v>
      </c>
    </row>
    <row r="48" spans="1:21" x14ac:dyDescent="0.25">
      <c r="A48" s="1" t="s">
        <v>1277</v>
      </c>
      <c r="B48" s="1" t="s">
        <v>1282</v>
      </c>
      <c r="C48" s="1" t="s">
        <v>1192</v>
      </c>
      <c r="D48" s="1" t="s">
        <v>3</v>
      </c>
      <c r="E48" s="1" t="s">
        <v>1283</v>
      </c>
      <c r="F48" s="1" t="s">
        <v>1181</v>
      </c>
      <c r="G48" s="1" t="s">
        <v>21</v>
      </c>
      <c r="H48"/>
      <c r="I48"/>
      <c r="J48"/>
      <c r="K48"/>
      <c r="L48"/>
      <c r="M48"/>
      <c r="N48"/>
      <c r="O48" s="3">
        <f t="shared" si="3"/>
        <v>43169.642743055556</v>
      </c>
      <c r="P48" s="4">
        <f t="shared" si="4"/>
        <v>-48.5137939453125</v>
      </c>
      <c r="Q48" s="4">
        <f t="shared" si="5"/>
        <v>-39.2816162109375</v>
      </c>
      <c r="R48" s="4">
        <f t="shared" si="1"/>
        <v>24.366036917371162</v>
      </c>
      <c r="S48" s="4">
        <f t="shared" si="6"/>
        <v>1.1114232863536699</v>
      </c>
      <c r="T48" s="5">
        <f t="shared" si="8"/>
        <v>1.4202904109589043</v>
      </c>
      <c r="U48" s="5">
        <f t="shared" si="7"/>
        <v>8.885124270228081</v>
      </c>
    </row>
    <row r="49" spans="1:21" x14ac:dyDescent="0.25">
      <c r="A49" s="1" t="s">
        <v>1277</v>
      </c>
      <c r="B49" s="1" t="s">
        <v>1284</v>
      </c>
      <c r="C49" s="1" t="s">
        <v>1192</v>
      </c>
      <c r="D49" s="1" t="s">
        <v>3</v>
      </c>
      <c r="E49" s="1" t="s">
        <v>1002</v>
      </c>
      <c r="F49" s="1" t="s">
        <v>1181</v>
      </c>
      <c r="G49" s="1" t="s">
        <v>9</v>
      </c>
      <c r="H49"/>
      <c r="I49"/>
      <c r="J49"/>
      <c r="K49"/>
      <c r="L49"/>
      <c r="M49"/>
      <c r="N49"/>
      <c r="O49" s="3">
        <f t="shared" si="3"/>
        <v>43169.642743055556</v>
      </c>
      <c r="P49" s="4">
        <f t="shared" si="4"/>
        <v>-48.1597900390625</v>
      </c>
      <c r="Q49" s="4">
        <f t="shared" si="5"/>
        <v>-39.2816162109375</v>
      </c>
      <c r="R49" s="4">
        <f t="shared" si="1"/>
        <v>24.366036917371162</v>
      </c>
      <c r="S49" s="4">
        <f t="shared" si="6"/>
        <v>1.1079103627199061</v>
      </c>
      <c r="T49" s="5">
        <f t="shared" si="8"/>
        <v>1.4202904109589043</v>
      </c>
      <c r="U49" s="5">
        <f t="shared" si="7"/>
        <v>8.5061469534770708</v>
      </c>
    </row>
    <row r="50" spans="1:21" x14ac:dyDescent="0.25">
      <c r="A50" s="1" t="s">
        <v>1285</v>
      </c>
      <c r="B50" s="1" t="s">
        <v>1286</v>
      </c>
      <c r="C50" s="1" t="s">
        <v>1198</v>
      </c>
      <c r="D50" s="1" t="s">
        <v>3</v>
      </c>
      <c r="E50" s="1" t="s">
        <v>349</v>
      </c>
      <c r="F50" s="1" t="s">
        <v>1181</v>
      </c>
      <c r="G50" s="1" t="s">
        <v>46</v>
      </c>
      <c r="H50"/>
      <c r="I50"/>
      <c r="J50"/>
      <c r="K50"/>
      <c r="L50"/>
      <c r="M50"/>
      <c r="N50"/>
      <c r="O50" s="3">
        <f t="shared" si="3"/>
        <v>43169.642754629633</v>
      </c>
      <c r="P50" s="4">
        <f t="shared" si="4"/>
        <v>-47.8302001953125</v>
      </c>
      <c r="Q50" s="4">
        <f t="shared" si="5"/>
        <v>-39.283447265625</v>
      </c>
      <c r="R50" s="4">
        <f t="shared" si="1"/>
        <v>24.366036917371162</v>
      </c>
      <c r="S50" s="4">
        <f t="shared" si="6"/>
        <v>1.1032275579972861</v>
      </c>
      <c r="T50" s="5">
        <f t="shared" si="8"/>
        <v>1.4202904109589043</v>
      </c>
      <c r="U50" s="5">
        <f t="shared" si="7"/>
        <v>16.054308074274228</v>
      </c>
    </row>
    <row r="51" spans="1:21" x14ac:dyDescent="0.25">
      <c r="A51" s="1" t="s">
        <v>1285</v>
      </c>
      <c r="B51" s="1" t="s">
        <v>1287</v>
      </c>
      <c r="C51" s="1" t="s">
        <v>1192</v>
      </c>
      <c r="D51" s="1" t="s">
        <v>3</v>
      </c>
      <c r="E51" s="1" t="s">
        <v>1133</v>
      </c>
      <c r="F51" s="1" t="s">
        <v>1181</v>
      </c>
      <c r="G51" s="1" t="s">
        <v>97</v>
      </c>
      <c r="H51"/>
      <c r="I51"/>
      <c r="J51"/>
      <c r="K51"/>
      <c r="L51"/>
      <c r="M51"/>
      <c r="N51"/>
      <c r="O51" s="3">
        <f t="shared" si="3"/>
        <v>43169.642754629633</v>
      </c>
      <c r="P51" s="4">
        <f t="shared" si="4"/>
        <v>-47.5006103515625</v>
      </c>
      <c r="Q51" s="4">
        <f t="shared" si="5"/>
        <v>-39.2816162109375</v>
      </c>
      <c r="R51" s="4">
        <f t="shared" si="1"/>
        <v>24.366036917371162</v>
      </c>
      <c r="S51" s="4">
        <f t="shared" si="6"/>
        <v>1.0997162742011142</v>
      </c>
      <c r="T51" s="5">
        <f t="shared" si="8"/>
        <v>1.4202904109589043</v>
      </c>
      <c r="U51" s="5">
        <f t="shared" si="7"/>
        <v>18.194872338766785</v>
      </c>
    </row>
    <row r="52" spans="1:21" x14ac:dyDescent="0.25">
      <c r="A52" s="1" t="s">
        <v>1285</v>
      </c>
      <c r="B52" s="1" t="s">
        <v>1288</v>
      </c>
      <c r="C52" s="1" t="s">
        <v>1212</v>
      </c>
      <c r="D52" s="1" t="s">
        <v>3</v>
      </c>
      <c r="E52" s="1" t="s">
        <v>1289</v>
      </c>
      <c r="F52" s="1" t="s">
        <v>1181</v>
      </c>
      <c r="G52" s="1" t="s">
        <v>23</v>
      </c>
      <c r="H52"/>
      <c r="I52"/>
      <c r="J52"/>
      <c r="K52"/>
      <c r="L52"/>
      <c r="M52"/>
      <c r="N52"/>
      <c r="O52" s="3">
        <f t="shared" si="3"/>
        <v>43169.642754629633</v>
      </c>
      <c r="P52" s="4">
        <f t="shared" si="4"/>
        <v>-47.161865234375</v>
      </c>
      <c r="Q52" s="4">
        <f t="shared" si="5"/>
        <v>-39.28436279296875</v>
      </c>
      <c r="R52" s="4">
        <f t="shared" si="1"/>
        <v>24.366036917371162</v>
      </c>
      <c r="S52" s="4">
        <f t="shared" si="6"/>
        <v>1.0962056927478443</v>
      </c>
      <c r="T52" s="5">
        <f t="shared" si="8"/>
        <v>1.4202904109589043</v>
      </c>
      <c r="U52" s="5">
        <f t="shared" si="7"/>
        <v>15.845807549750829</v>
      </c>
    </row>
    <row r="53" spans="1:21" x14ac:dyDescent="0.25">
      <c r="A53" s="1" t="s">
        <v>1290</v>
      </c>
      <c r="B53" s="1" t="s">
        <v>1291</v>
      </c>
      <c r="C53" s="1" t="s">
        <v>1198</v>
      </c>
      <c r="D53" s="1" t="s">
        <v>3</v>
      </c>
      <c r="E53" s="1" t="s">
        <v>1000</v>
      </c>
      <c r="F53" s="1" t="s">
        <v>1181</v>
      </c>
      <c r="G53" s="1" t="s">
        <v>6</v>
      </c>
      <c r="H53"/>
      <c r="I53"/>
      <c r="J53"/>
      <c r="K53"/>
      <c r="L53"/>
      <c r="M53"/>
      <c r="N53"/>
      <c r="O53" s="3">
        <f t="shared" si="3"/>
        <v>43169.642766203702</v>
      </c>
      <c r="P53" s="4">
        <f t="shared" si="4"/>
        <v>-46.8170166015625</v>
      </c>
      <c r="Q53" s="4">
        <f t="shared" si="5"/>
        <v>-39.283447265625</v>
      </c>
      <c r="R53" s="4">
        <f t="shared" si="1"/>
        <v>24.366036917371162</v>
      </c>
      <c r="S53" s="4">
        <f t="shared" si="6"/>
        <v>1.0926958133708808</v>
      </c>
      <c r="T53" s="5">
        <f t="shared" si="8"/>
        <v>1.4202904109589043</v>
      </c>
      <c r="U53" s="5">
        <f t="shared" si="7"/>
        <v>3.62430749400795</v>
      </c>
    </row>
    <row r="54" spans="1:21" x14ac:dyDescent="0.25">
      <c r="A54" s="1" t="s">
        <v>1290</v>
      </c>
      <c r="B54" s="1" t="s">
        <v>1292</v>
      </c>
      <c r="C54" s="1" t="s">
        <v>1187</v>
      </c>
      <c r="D54" s="1" t="s">
        <v>3</v>
      </c>
      <c r="E54" s="1" t="s">
        <v>1293</v>
      </c>
      <c r="F54" s="1" t="s">
        <v>1181</v>
      </c>
      <c r="G54" s="1" t="s">
        <v>39</v>
      </c>
      <c r="H54"/>
      <c r="I54"/>
      <c r="J54"/>
      <c r="K54"/>
      <c r="L54"/>
      <c r="M54"/>
      <c r="N54"/>
      <c r="O54" s="3">
        <f t="shared" si="3"/>
        <v>43169.642766203702</v>
      </c>
      <c r="P54" s="4">
        <f t="shared" si="4"/>
        <v>-46.4630126953125</v>
      </c>
      <c r="Q54" s="4">
        <f t="shared" si="5"/>
        <v>-39.27978515625</v>
      </c>
      <c r="R54" s="4">
        <f t="shared" si="1"/>
        <v>24.366036917371162</v>
      </c>
      <c r="S54" s="4">
        <f t="shared" si="6"/>
        <v>1.0891866358037987</v>
      </c>
      <c r="T54" s="5">
        <f t="shared" si="8"/>
        <v>1.4202904109589043</v>
      </c>
      <c r="U54" s="5">
        <f t="shared" si="7"/>
        <v>14.303648721630553</v>
      </c>
    </row>
    <row r="55" spans="1:21" x14ac:dyDescent="0.25">
      <c r="A55" s="1" t="s">
        <v>1290</v>
      </c>
      <c r="B55" s="1" t="s">
        <v>1294</v>
      </c>
      <c r="C55" s="1" t="s">
        <v>1208</v>
      </c>
      <c r="D55" s="1" t="s">
        <v>3</v>
      </c>
      <c r="E55" s="1" t="s">
        <v>1295</v>
      </c>
      <c r="F55" s="1" t="s">
        <v>1181</v>
      </c>
      <c r="G55" s="1" t="s">
        <v>109</v>
      </c>
      <c r="H55"/>
      <c r="I55"/>
      <c r="J55"/>
      <c r="K55"/>
      <c r="L55"/>
      <c r="M55"/>
      <c r="N55"/>
      <c r="O55" s="3">
        <f t="shared" si="3"/>
        <v>43169.642766203702</v>
      </c>
      <c r="P55" s="4">
        <f t="shared" si="4"/>
        <v>-46.1212158203125</v>
      </c>
      <c r="Q55" s="4">
        <f t="shared" si="5"/>
        <v>-39.28070068359375</v>
      </c>
      <c r="R55" s="4">
        <f t="shared" si="1"/>
        <v>24.366036917371162</v>
      </c>
      <c r="S55" s="4">
        <f t="shared" si="6"/>
        <v>1.0856781597802865</v>
      </c>
      <c r="T55" s="5">
        <f t="shared" si="8"/>
        <v>1.4202904109589043</v>
      </c>
      <c r="U55" s="5">
        <f t="shared" si="7"/>
        <v>17.636093620448378</v>
      </c>
    </row>
    <row r="56" spans="1:21" x14ac:dyDescent="0.25">
      <c r="A56" s="1" t="s">
        <v>1290</v>
      </c>
      <c r="B56" s="1" t="s">
        <v>1296</v>
      </c>
      <c r="C56" s="1" t="s">
        <v>1297</v>
      </c>
      <c r="D56" s="1" t="s">
        <v>3</v>
      </c>
      <c r="E56" s="1" t="s">
        <v>1037</v>
      </c>
      <c r="F56" s="1" t="s">
        <v>1181</v>
      </c>
      <c r="G56" s="1" t="s">
        <v>32</v>
      </c>
      <c r="H56"/>
      <c r="I56"/>
      <c r="J56"/>
      <c r="K56"/>
      <c r="L56"/>
      <c r="M56"/>
      <c r="N56"/>
      <c r="O56" s="3">
        <f t="shared" si="3"/>
        <v>43169.642766203702</v>
      </c>
      <c r="P56" s="4">
        <f t="shared" si="4"/>
        <v>-45.7763671875</v>
      </c>
      <c r="Q56" s="4">
        <f t="shared" si="5"/>
        <v>-39.2779541015625</v>
      </c>
      <c r="R56" s="4">
        <f t="shared" si="1"/>
        <v>24.366036917371162</v>
      </c>
      <c r="S56" s="4">
        <f t="shared" si="6"/>
        <v>1.0821703850342601</v>
      </c>
      <c r="T56" s="5">
        <f t="shared" si="8"/>
        <v>1.4202904109589043</v>
      </c>
      <c r="U56" s="5">
        <f t="shared" si="7"/>
        <v>8.1096144559941834</v>
      </c>
    </row>
    <row r="57" spans="1:21" x14ac:dyDescent="0.25">
      <c r="A57" s="1" t="s">
        <v>1298</v>
      </c>
      <c r="B57" s="1" t="s">
        <v>1299</v>
      </c>
      <c r="C57" s="1" t="s">
        <v>1208</v>
      </c>
      <c r="D57" s="1" t="s">
        <v>3</v>
      </c>
      <c r="E57" s="1" t="s">
        <v>1300</v>
      </c>
      <c r="F57" s="1" t="s">
        <v>1181</v>
      </c>
      <c r="G57" s="1" t="s">
        <v>5</v>
      </c>
      <c r="H57"/>
      <c r="I57"/>
      <c r="J57"/>
      <c r="K57"/>
      <c r="L57"/>
      <c r="M57"/>
      <c r="N57"/>
      <c r="O57" s="3">
        <f t="shared" si="3"/>
        <v>43169.642777777779</v>
      </c>
      <c r="P57" s="4">
        <f t="shared" si="4"/>
        <v>-45.4132080078125</v>
      </c>
      <c r="Q57" s="4">
        <f t="shared" si="5"/>
        <v>-39.28070068359375</v>
      </c>
      <c r="R57" s="4">
        <f t="shared" si="1"/>
        <v>24.366036917371162</v>
      </c>
      <c r="S57" s="4">
        <f t="shared" si="6"/>
        <v>1.0763256514628665</v>
      </c>
      <c r="T57" s="5">
        <f t="shared" si="8"/>
        <v>1.4202904109589043</v>
      </c>
      <c r="U57" s="5">
        <f t="shared" si="7"/>
        <v>5.7319679651977298</v>
      </c>
    </row>
    <row r="58" spans="1:21" x14ac:dyDescent="0.25">
      <c r="A58" s="1" t="s">
        <v>1298</v>
      </c>
      <c r="B58" s="1" t="s">
        <v>1301</v>
      </c>
      <c r="C58" s="1" t="s">
        <v>1208</v>
      </c>
      <c r="D58" s="1" t="s">
        <v>3</v>
      </c>
      <c r="E58" s="1" t="s">
        <v>1302</v>
      </c>
      <c r="F58" s="1" t="s">
        <v>1181</v>
      </c>
      <c r="G58" s="1" t="s">
        <v>44</v>
      </c>
      <c r="H58"/>
      <c r="I58"/>
      <c r="J58"/>
      <c r="K58"/>
      <c r="L58"/>
      <c r="M58"/>
      <c r="N58"/>
      <c r="O58" s="3">
        <f t="shared" si="3"/>
        <v>43169.642777777779</v>
      </c>
      <c r="P58" s="4">
        <f t="shared" si="4"/>
        <v>-45.05615234375</v>
      </c>
      <c r="Q58" s="4">
        <f t="shared" si="5"/>
        <v>-39.28070068359375</v>
      </c>
      <c r="R58" s="4">
        <f t="shared" si="1"/>
        <v>24.366036917371162</v>
      </c>
      <c r="S58" s="4">
        <f t="shared" si="6"/>
        <v>1.072819745490051</v>
      </c>
      <c r="T58" s="5">
        <f t="shared" si="8"/>
        <v>1.4202904109589043</v>
      </c>
      <c r="U58" s="5">
        <f t="shared" si="7"/>
        <v>14.069867747572125</v>
      </c>
    </row>
    <row r="59" spans="1:21" x14ac:dyDescent="0.25">
      <c r="A59" s="1" t="s">
        <v>1298</v>
      </c>
      <c r="B59" s="1" t="s">
        <v>1303</v>
      </c>
      <c r="C59" s="1" t="s">
        <v>1198</v>
      </c>
      <c r="D59" s="1" t="s">
        <v>3</v>
      </c>
      <c r="E59" s="1" t="s">
        <v>1304</v>
      </c>
      <c r="F59" s="1" t="s">
        <v>1181</v>
      </c>
      <c r="G59" s="1" t="s">
        <v>49</v>
      </c>
      <c r="H59"/>
      <c r="I59"/>
      <c r="J59"/>
      <c r="K59"/>
      <c r="L59"/>
      <c r="M59"/>
      <c r="N59"/>
      <c r="O59" s="3">
        <f t="shared" si="3"/>
        <v>43169.642777777779</v>
      </c>
      <c r="P59" s="4">
        <f t="shared" si="4"/>
        <v>-44.7021484375</v>
      </c>
      <c r="Q59" s="4">
        <f t="shared" si="5"/>
        <v>-39.283447265625</v>
      </c>
      <c r="R59" s="4">
        <f t="shared" si="1"/>
        <v>24.366036917371162</v>
      </c>
      <c r="S59" s="4">
        <f t="shared" si="6"/>
        <v>1.0681462935071977</v>
      </c>
      <c r="T59" s="5">
        <f t="shared" si="8"/>
        <v>1.4202904109589043</v>
      </c>
      <c r="U59" s="5">
        <f t="shared" si="7"/>
        <v>11.762787085494146</v>
      </c>
    </row>
    <row r="60" spans="1:21" x14ac:dyDescent="0.25">
      <c r="A60" s="1" t="s">
        <v>1305</v>
      </c>
      <c r="B60" s="1" t="s">
        <v>1306</v>
      </c>
      <c r="C60" s="1" t="s">
        <v>1190</v>
      </c>
      <c r="D60" s="1" t="s">
        <v>3</v>
      </c>
      <c r="E60" s="1" t="s">
        <v>1307</v>
      </c>
      <c r="F60" s="1" t="s">
        <v>1181</v>
      </c>
      <c r="G60" s="1" t="s">
        <v>37</v>
      </c>
      <c r="H60"/>
      <c r="I60"/>
      <c r="J60"/>
      <c r="K60"/>
      <c r="L60"/>
      <c r="M60"/>
      <c r="N60"/>
      <c r="O60" s="3">
        <f t="shared" si="3"/>
        <v>43169.642789351856</v>
      </c>
      <c r="P60" s="4">
        <f t="shared" si="4"/>
        <v>-44.34814453125</v>
      </c>
      <c r="Q60" s="4">
        <f t="shared" si="5"/>
        <v>-39.28253173828125</v>
      </c>
      <c r="R60" s="4">
        <f t="shared" si="1"/>
        <v>24.366036917371162</v>
      </c>
      <c r="S60" s="4">
        <f t="shared" si="6"/>
        <v>1.0634740858781129</v>
      </c>
      <c r="T60" s="5">
        <f t="shared" si="8"/>
        <v>1.4202904109589043</v>
      </c>
      <c r="U60" s="5">
        <f t="shared" si="7"/>
        <v>9.2487047910289224</v>
      </c>
    </row>
    <row r="61" spans="1:21" x14ac:dyDescent="0.25">
      <c r="A61" s="1" t="s">
        <v>1305</v>
      </c>
      <c r="B61" s="1" t="s">
        <v>1308</v>
      </c>
      <c r="C61" s="1" t="s">
        <v>1192</v>
      </c>
      <c r="D61" s="1" t="s">
        <v>3</v>
      </c>
      <c r="E61" s="1" t="s">
        <v>1309</v>
      </c>
      <c r="F61" s="1" t="s">
        <v>1181</v>
      </c>
      <c r="G61" s="1" t="s">
        <v>4</v>
      </c>
      <c r="H61"/>
      <c r="I61"/>
      <c r="J61"/>
      <c r="K61"/>
      <c r="L61"/>
      <c r="M61"/>
      <c r="N61"/>
      <c r="O61" s="3">
        <f t="shared" si="3"/>
        <v>43169.642789351856</v>
      </c>
      <c r="P61" s="4">
        <f t="shared" si="4"/>
        <v>-43.9910888671875</v>
      </c>
      <c r="Q61" s="4">
        <f t="shared" si="5"/>
        <v>-39.2816162109375</v>
      </c>
      <c r="R61" s="4">
        <f t="shared" si="1"/>
        <v>24.366036917371162</v>
      </c>
      <c r="S61" s="4">
        <f t="shared" si="6"/>
        <v>1.059970746385261</v>
      </c>
      <c r="T61" s="5">
        <f t="shared" si="8"/>
        <v>1.4202904109589043</v>
      </c>
      <c r="U61" s="5">
        <f t="shared" si="7"/>
        <v>7.6928124515598792</v>
      </c>
    </row>
    <row r="62" spans="1:21" x14ac:dyDescent="0.25">
      <c r="A62" s="1" t="s">
        <v>1305</v>
      </c>
      <c r="B62" s="1" t="s">
        <v>1310</v>
      </c>
      <c r="C62" s="1" t="s">
        <v>1187</v>
      </c>
      <c r="D62" s="1" t="s">
        <v>3</v>
      </c>
      <c r="E62" s="1" t="s">
        <v>1175</v>
      </c>
      <c r="F62" s="1" t="s">
        <v>1181</v>
      </c>
      <c r="G62" s="1" t="s">
        <v>26</v>
      </c>
      <c r="H62"/>
      <c r="I62"/>
      <c r="J62"/>
      <c r="K62"/>
      <c r="L62"/>
      <c r="M62"/>
      <c r="N62"/>
      <c r="O62" s="3">
        <f t="shared" si="3"/>
        <v>43169.642789351856</v>
      </c>
      <c r="P62" s="4">
        <f t="shared" si="4"/>
        <v>-43.6279296875</v>
      </c>
      <c r="Q62" s="4">
        <f t="shared" si="5"/>
        <v>-39.27978515625</v>
      </c>
      <c r="R62" s="4">
        <f t="shared" si="1"/>
        <v>24.366036917371162</v>
      </c>
      <c r="S62" s="4">
        <f t="shared" si="6"/>
        <v>1.0564681062227805</v>
      </c>
      <c r="T62" s="5">
        <f t="shared" si="8"/>
        <v>1.4202904109589043</v>
      </c>
      <c r="U62" s="5">
        <f t="shared" si="7"/>
        <v>11.47834095453358</v>
      </c>
    </row>
    <row r="63" spans="1:21" x14ac:dyDescent="0.25">
      <c r="A63" s="1" t="s">
        <v>1305</v>
      </c>
      <c r="B63" s="1" t="s">
        <v>1311</v>
      </c>
      <c r="C63" s="1" t="s">
        <v>1208</v>
      </c>
      <c r="D63" s="1" t="s">
        <v>3</v>
      </c>
      <c r="E63" s="1" t="s">
        <v>329</v>
      </c>
      <c r="F63" s="1" t="s">
        <v>1181</v>
      </c>
      <c r="G63" s="1" t="s">
        <v>21</v>
      </c>
      <c r="H63"/>
      <c r="I63"/>
      <c r="J63"/>
      <c r="K63"/>
      <c r="L63"/>
      <c r="M63"/>
      <c r="N63"/>
      <c r="O63" s="3">
        <f t="shared" si="3"/>
        <v>43169.642789351856</v>
      </c>
      <c r="P63" s="4">
        <f t="shared" si="4"/>
        <v>-43.2861328125</v>
      </c>
      <c r="Q63" s="4">
        <f t="shared" si="5"/>
        <v>-39.28070068359375</v>
      </c>
      <c r="R63" s="4">
        <f t="shared" si="1"/>
        <v>24.366036917371162</v>
      </c>
      <c r="S63" s="4">
        <f t="shared" si="6"/>
        <v>1.0529661651257811</v>
      </c>
      <c r="T63" s="5">
        <f t="shared" si="8"/>
        <v>1.4202904109589043</v>
      </c>
      <c r="U63" s="5">
        <f t="shared" si="7"/>
        <v>8.885124270228081</v>
      </c>
    </row>
    <row r="64" spans="1:21" x14ac:dyDescent="0.25">
      <c r="A64" s="1" t="s">
        <v>1312</v>
      </c>
      <c r="B64" s="1" t="s">
        <v>1313</v>
      </c>
      <c r="C64" s="1" t="s">
        <v>1190</v>
      </c>
      <c r="D64" s="1" t="s">
        <v>3</v>
      </c>
      <c r="E64" s="1" t="s">
        <v>215</v>
      </c>
      <c r="F64" s="1" t="s">
        <v>1181</v>
      </c>
      <c r="G64" s="1" t="s">
        <v>37</v>
      </c>
      <c r="H64"/>
      <c r="I64"/>
      <c r="J64"/>
      <c r="K64"/>
      <c r="L64"/>
      <c r="M64"/>
      <c r="N64"/>
      <c r="O64" s="3">
        <f t="shared" si="3"/>
        <v>43169.642800925925</v>
      </c>
      <c r="P64" s="4">
        <f t="shared" si="4"/>
        <v>-42.9473876953125</v>
      </c>
      <c r="Q64" s="4">
        <f t="shared" si="5"/>
        <v>-39.28253173828125</v>
      </c>
      <c r="R64" s="4">
        <f t="shared" si="1"/>
        <v>24.366036917371162</v>
      </c>
      <c r="S64" s="4">
        <f t="shared" si="6"/>
        <v>1.0494649228293724</v>
      </c>
      <c r="T64" s="5">
        <f t="shared" si="8"/>
        <v>1.4202904109589043</v>
      </c>
      <c r="U64" s="5">
        <f t="shared" si="7"/>
        <v>9.2487047910289224</v>
      </c>
    </row>
    <row r="65" spans="1:21" x14ac:dyDescent="0.25">
      <c r="A65" s="1" t="s">
        <v>1312</v>
      </c>
      <c r="B65" s="1" t="s">
        <v>1314</v>
      </c>
      <c r="C65" s="1" t="s">
        <v>1208</v>
      </c>
      <c r="D65" s="1" t="s">
        <v>3</v>
      </c>
      <c r="E65" s="1" t="s">
        <v>786</v>
      </c>
      <c r="F65" s="1" t="s">
        <v>1181</v>
      </c>
      <c r="G65" s="1" t="s">
        <v>16</v>
      </c>
      <c r="H65"/>
      <c r="I65"/>
      <c r="J65"/>
      <c r="K65"/>
      <c r="L65"/>
      <c r="M65"/>
      <c r="N65"/>
      <c r="O65" s="3">
        <f t="shared" si="3"/>
        <v>43169.642800925925</v>
      </c>
      <c r="P65" s="4">
        <f t="shared" si="4"/>
        <v>-42.584228515625</v>
      </c>
      <c r="Q65" s="4">
        <f t="shared" si="5"/>
        <v>-39.28070068359375</v>
      </c>
      <c r="R65" s="4">
        <f t="shared" si="1"/>
        <v>24.366036917371162</v>
      </c>
      <c r="S65" s="4">
        <f t="shared" si="6"/>
        <v>1.0459643790691189</v>
      </c>
      <c r="T65" s="5">
        <f t="shared" si="8"/>
        <v>1.4202904109589043</v>
      </c>
      <c r="U65" s="5">
        <f t="shared" si="7"/>
        <v>13.344476714033151</v>
      </c>
    </row>
    <row r="66" spans="1:21" x14ac:dyDescent="0.25">
      <c r="A66" s="1" t="s">
        <v>1312</v>
      </c>
      <c r="B66" s="1" t="s">
        <v>1315</v>
      </c>
      <c r="C66" s="1" t="s">
        <v>1192</v>
      </c>
      <c r="D66" s="1" t="s">
        <v>3</v>
      </c>
      <c r="E66" s="1" t="s">
        <v>1316</v>
      </c>
      <c r="F66" s="1" t="s">
        <v>1181</v>
      </c>
      <c r="G66" s="1" t="s">
        <v>13</v>
      </c>
      <c r="H66"/>
      <c r="I66"/>
      <c r="J66"/>
      <c r="K66"/>
      <c r="L66"/>
      <c r="M66"/>
      <c r="N66"/>
      <c r="O66" s="3">
        <f t="shared" si="3"/>
        <v>43169.642800925925</v>
      </c>
      <c r="P66" s="4">
        <f t="shared" si="4"/>
        <v>-42.218017578125</v>
      </c>
      <c r="Q66" s="4">
        <f t="shared" si="5"/>
        <v>-39.2816162109375</v>
      </c>
      <c r="R66" s="4">
        <f t="shared" ref="R66:R129" si="9">1/($X$3+$X$4*LOG10(5600-HEX2DEC(D66))+$X$5*LOG10(5600-HEX2DEC(D66))^3)-273.15</f>
        <v>24.366036917371162</v>
      </c>
      <c r="S66" s="4">
        <f t="shared" ref="S66:S129" si="10">1/($X$3+$X$4*LOG10(21000-HEX2DEC(E66))+$X$5*LOG10(21000-HEX2DEC(E66))^3)-273.15</f>
        <v>1.043631071173877</v>
      </c>
      <c r="T66" s="5">
        <f t="shared" si="8"/>
        <v>1.4202904109589043</v>
      </c>
      <c r="U66" s="5">
        <f t="shared" si="7"/>
        <v>7.2522468650594325</v>
      </c>
    </row>
    <row r="67" spans="1:21" x14ac:dyDescent="0.25">
      <c r="A67" s="1" t="s">
        <v>1317</v>
      </c>
      <c r="B67" s="1" t="s">
        <v>1318</v>
      </c>
      <c r="C67" s="1" t="s">
        <v>1319</v>
      </c>
      <c r="D67" s="1" t="s">
        <v>3</v>
      </c>
      <c r="E67" s="1" t="s">
        <v>1136</v>
      </c>
      <c r="F67" s="1" t="s">
        <v>1181</v>
      </c>
      <c r="G67" s="1" t="s">
        <v>4</v>
      </c>
      <c r="H67"/>
      <c r="I67"/>
      <c r="J67"/>
      <c r="K67"/>
      <c r="L67"/>
      <c r="M67"/>
      <c r="N67"/>
      <c r="O67" s="3">
        <f t="shared" ref="O67:O130" si="11">(HEX2DEC(A67)/86400)+25569</f>
        <v>43169.642812499995</v>
      </c>
      <c r="P67" s="4">
        <f t="shared" ref="P67:P130" si="12">HEX2DEC(B67)/32768*100*-1</f>
        <v>-41.8609619140625</v>
      </c>
      <c r="Q67" s="4">
        <f t="shared" ref="Q67:Q130" si="13">HEX2DEC(C67)/32768*30*-1</f>
        <v>-39.27886962890625</v>
      </c>
      <c r="R67" s="4">
        <f t="shared" si="9"/>
        <v>24.366036917371162</v>
      </c>
      <c r="S67" s="4">
        <f t="shared" si="10"/>
        <v>1.0401316910528067</v>
      </c>
      <c r="T67" s="5">
        <f t="shared" si="8"/>
        <v>1.4202904109589043</v>
      </c>
      <c r="U67" s="5">
        <f t="shared" ref="U67:U130" si="14">DEGREES(ACOS((1000-G67)/1000))</f>
        <v>7.6928124515598792</v>
      </c>
    </row>
    <row r="68" spans="1:21" x14ac:dyDescent="0.25">
      <c r="A68" s="1" t="s">
        <v>1317</v>
      </c>
      <c r="B68" s="1" t="s">
        <v>1320</v>
      </c>
      <c r="C68" s="1" t="s">
        <v>1208</v>
      </c>
      <c r="D68" s="1" t="s">
        <v>3</v>
      </c>
      <c r="E68" s="1" t="s">
        <v>1321</v>
      </c>
      <c r="F68" s="1" t="s">
        <v>1181</v>
      </c>
      <c r="G68" s="1" t="s">
        <v>109</v>
      </c>
      <c r="H68"/>
      <c r="I68"/>
      <c r="J68"/>
      <c r="K68"/>
      <c r="L68"/>
      <c r="M68"/>
      <c r="N68"/>
      <c r="O68" s="3">
        <f t="shared" si="11"/>
        <v>43169.642812499995</v>
      </c>
      <c r="P68" s="4">
        <f t="shared" si="12"/>
        <v>-41.4947509765625</v>
      </c>
      <c r="Q68" s="4">
        <f t="shared" si="13"/>
        <v>-39.28070068359375</v>
      </c>
      <c r="R68" s="4">
        <f t="shared" si="9"/>
        <v>24.366036917371162</v>
      </c>
      <c r="S68" s="4">
        <f t="shared" si="10"/>
        <v>1.0366330087628057</v>
      </c>
      <c r="T68" s="5">
        <f t="shared" ref="T68:T131" si="15">((HEX2DEC(F68)+4700)-4842)*0.049372/0.73</f>
        <v>1.4202904109589043</v>
      </c>
      <c r="U68" s="5">
        <f t="shared" si="14"/>
        <v>17.636093620448378</v>
      </c>
    </row>
    <row r="69" spans="1:21" x14ac:dyDescent="0.25">
      <c r="A69" s="1" t="s">
        <v>1317</v>
      </c>
      <c r="B69" s="1" t="s">
        <v>1322</v>
      </c>
      <c r="C69" s="1" t="s">
        <v>1212</v>
      </c>
      <c r="D69" s="1" t="s">
        <v>3</v>
      </c>
      <c r="E69" s="1" t="s">
        <v>1323</v>
      </c>
      <c r="F69" s="1" t="s">
        <v>1181</v>
      </c>
      <c r="G69" s="1" t="s">
        <v>48</v>
      </c>
      <c r="H69"/>
      <c r="I69"/>
      <c r="J69"/>
      <c r="K69"/>
      <c r="L69"/>
      <c r="M69"/>
      <c r="N69"/>
      <c r="O69" s="3">
        <f t="shared" si="11"/>
        <v>43169.642812499995</v>
      </c>
      <c r="P69" s="4">
        <f t="shared" si="12"/>
        <v>-41.1376953125</v>
      </c>
      <c r="Q69" s="4">
        <f t="shared" si="13"/>
        <v>-39.28436279296875</v>
      </c>
      <c r="R69" s="4">
        <f t="shared" si="9"/>
        <v>24.366036917371162</v>
      </c>
      <c r="S69" s="4">
        <f t="shared" si="10"/>
        <v>1.0308034216317878</v>
      </c>
      <c r="T69" s="5">
        <f t="shared" si="15"/>
        <v>1.4202904109589043</v>
      </c>
      <c r="U69" s="5">
        <f t="shared" si="14"/>
        <v>13.832217183463559</v>
      </c>
    </row>
    <row r="70" spans="1:21" x14ac:dyDescent="0.25">
      <c r="A70" s="1" t="s">
        <v>1317</v>
      </c>
      <c r="B70" s="1" t="s">
        <v>1324</v>
      </c>
      <c r="C70" s="1" t="s">
        <v>1192</v>
      </c>
      <c r="D70" s="1" t="s">
        <v>3</v>
      </c>
      <c r="E70" s="1" t="s">
        <v>1159</v>
      </c>
      <c r="F70" s="1" t="s">
        <v>1181</v>
      </c>
      <c r="G70" s="1" t="s">
        <v>7</v>
      </c>
      <c r="H70"/>
      <c r="I70"/>
      <c r="J70"/>
      <c r="K70"/>
      <c r="L70"/>
      <c r="M70"/>
      <c r="N70"/>
      <c r="O70" s="3">
        <f t="shared" si="11"/>
        <v>43169.642812499995</v>
      </c>
      <c r="P70" s="4">
        <f t="shared" si="12"/>
        <v>-40.765380859375</v>
      </c>
      <c r="Q70" s="4">
        <f t="shared" si="13"/>
        <v>-39.2816162109375</v>
      </c>
      <c r="R70" s="4">
        <f t="shared" si="9"/>
        <v>24.366036917371162</v>
      </c>
      <c r="S70" s="4">
        <f t="shared" si="10"/>
        <v>1.0273065989344445</v>
      </c>
      <c r="T70" s="5">
        <f t="shared" si="15"/>
        <v>1.4202904109589043</v>
      </c>
      <c r="U70" s="5">
        <f t="shared" si="14"/>
        <v>2.5625587331231401</v>
      </c>
    </row>
    <row r="71" spans="1:21" x14ac:dyDescent="0.25">
      <c r="A71" s="1" t="s">
        <v>1325</v>
      </c>
      <c r="B71" s="1" t="s">
        <v>1326</v>
      </c>
      <c r="C71" s="1" t="s">
        <v>1192</v>
      </c>
      <c r="D71" s="1" t="s">
        <v>3</v>
      </c>
      <c r="E71" s="1" t="s">
        <v>793</v>
      </c>
      <c r="F71" s="1" t="s">
        <v>1181</v>
      </c>
      <c r="G71" s="1" t="s">
        <v>2</v>
      </c>
      <c r="H71"/>
      <c r="I71"/>
      <c r="J71"/>
      <c r="K71"/>
      <c r="L71"/>
      <c r="M71"/>
      <c r="N71"/>
      <c r="O71" s="3">
        <f t="shared" si="11"/>
        <v>43169.642824074079</v>
      </c>
      <c r="P71" s="4">
        <f t="shared" si="12"/>
        <v>-40.3900146484375</v>
      </c>
      <c r="Q71" s="4">
        <f t="shared" si="13"/>
        <v>-39.2816162109375</v>
      </c>
      <c r="R71" s="4">
        <f t="shared" si="9"/>
        <v>24.366036917371162</v>
      </c>
      <c r="S71" s="4">
        <f t="shared" si="10"/>
        <v>1.0249757709656251</v>
      </c>
      <c r="T71" s="5">
        <f t="shared" si="15"/>
        <v>1.4202904109589043</v>
      </c>
      <c r="U71" s="5">
        <f t="shared" si="14"/>
        <v>5.1264000819477049</v>
      </c>
    </row>
    <row r="72" spans="1:21" x14ac:dyDescent="0.25">
      <c r="A72" s="1" t="s">
        <v>1325</v>
      </c>
      <c r="B72" s="1" t="s">
        <v>1327</v>
      </c>
      <c r="C72" s="1" t="s">
        <v>1192</v>
      </c>
      <c r="D72" s="1" t="s">
        <v>3</v>
      </c>
      <c r="E72" s="1" t="s">
        <v>1328</v>
      </c>
      <c r="F72" s="1" t="s">
        <v>1181</v>
      </c>
      <c r="G72" s="1" t="s">
        <v>7</v>
      </c>
      <c r="H72"/>
      <c r="I72"/>
      <c r="J72"/>
      <c r="K72"/>
      <c r="L72"/>
      <c r="M72"/>
      <c r="N72"/>
      <c r="O72" s="3">
        <f t="shared" si="11"/>
        <v>43169.642824074079</v>
      </c>
      <c r="P72" s="4">
        <f t="shared" si="12"/>
        <v>-40.0177001953125</v>
      </c>
      <c r="Q72" s="4">
        <f t="shared" si="13"/>
        <v>-39.2816162109375</v>
      </c>
      <c r="R72" s="4">
        <f t="shared" si="9"/>
        <v>24.366036917371162</v>
      </c>
      <c r="S72" s="4">
        <f t="shared" si="10"/>
        <v>1.0214801095612529</v>
      </c>
      <c r="T72" s="5">
        <f t="shared" si="15"/>
        <v>1.4202904109589043</v>
      </c>
      <c r="U72" s="5">
        <f t="shared" si="14"/>
        <v>2.5625587331231401</v>
      </c>
    </row>
    <row r="73" spans="1:21" x14ac:dyDescent="0.25">
      <c r="A73" s="1" t="s">
        <v>1325</v>
      </c>
      <c r="B73" s="1" t="s">
        <v>1329</v>
      </c>
      <c r="C73" s="1" t="s">
        <v>1184</v>
      </c>
      <c r="D73" s="1" t="s">
        <v>3</v>
      </c>
      <c r="E73" s="1" t="s">
        <v>1330</v>
      </c>
      <c r="F73" s="1" t="s">
        <v>1181</v>
      </c>
      <c r="G73" s="1" t="s">
        <v>32</v>
      </c>
      <c r="H73"/>
      <c r="I73"/>
      <c r="J73"/>
      <c r="K73"/>
      <c r="L73"/>
      <c r="M73"/>
      <c r="N73"/>
      <c r="O73" s="3">
        <f t="shared" si="11"/>
        <v>43169.642824074079</v>
      </c>
      <c r="P73" s="4">
        <f t="shared" si="12"/>
        <v>-39.666748046875</v>
      </c>
      <c r="Q73" s="4">
        <f t="shared" si="13"/>
        <v>-39.276123046875</v>
      </c>
      <c r="R73" s="4">
        <f t="shared" si="9"/>
        <v>24.366036917371162</v>
      </c>
      <c r="S73" s="4">
        <f t="shared" si="10"/>
        <v>1.0179851445814734</v>
      </c>
      <c r="T73" s="5">
        <f t="shared" si="15"/>
        <v>1.4202904109589043</v>
      </c>
      <c r="U73" s="5">
        <f t="shared" si="14"/>
        <v>8.1096144559941834</v>
      </c>
    </row>
    <row r="74" spans="1:21" x14ac:dyDescent="0.25">
      <c r="A74" s="1" t="s">
        <v>1325</v>
      </c>
      <c r="B74" s="1" t="s">
        <v>1331</v>
      </c>
      <c r="C74" s="1" t="s">
        <v>1332</v>
      </c>
      <c r="D74" s="1" t="s">
        <v>3</v>
      </c>
      <c r="E74" s="1" t="s">
        <v>1333</v>
      </c>
      <c r="F74" s="1" t="s">
        <v>1181</v>
      </c>
      <c r="G74" s="1" t="s">
        <v>106</v>
      </c>
      <c r="H74"/>
      <c r="I74"/>
      <c r="J74"/>
      <c r="K74"/>
      <c r="L74"/>
      <c r="M74"/>
      <c r="N74"/>
      <c r="O74" s="3">
        <f t="shared" si="11"/>
        <v>43169.642824074079</v>
      </c>
      <c r="P74" s="4">
        <f t="shared" si="12"/>
        <v>-39.312744140625</v>
      </c>
      <c r="Q74" s="4">
        <f t="shared" si="13"/>
        <v>-39.17999267578125</v>
      </c>
      <c r="R74" s="4">
        <f t="shared" si="9"/>
        <v>24.366036917371162</v>
      </c>
      <c r="S74" s="4">
        <f t="shared" si="10"/>
        <v>1.0144908757628741</v>
      </c>
      <c r="T74" s="5">
        <f t="shared" si="15"/>
        <v>1.4202904109589043</v>
      </c>
      <c r="U74" s="5">
        <f t="shared" si="14"/>
        <v>14.760334581469486</v>
      </c>
    </row>
    <row r="75" spans="1:21" x14ac:dyDescent="0.25">
      <c r="A75" s="1" t="s">
        <v>1334</v>
      </c>
      <c r="B75" s="1" t="s">
        <v>1335</v>
      </c>
      <c r="C75" s="1" t="s">
        <v>1336</v>
      </c>
      <c r="D75" s="1" t="s">
        <v>3</v>
      </c>
      <c r="E75" s="1" t="s">
        <v>1139</v>
      </c>
      <c r="F75" s="1" t="s">
        <v>1181</v>
      </c>
      <c r="G75" s="1" t="s">
        <v>42</v>
      </c>
      <c r="H75"/>
      <c r="I75"/>
      <c r="J75"/>
      <c r="K75"/>
      <c r="L75"/>
      <c r="M75"/>
      <c r="N75"/>
      <c r="O75" s="3">
        <f t="shared" si="11"/>
        <v>43169.642835648148</v>
      </c>
      <c r="P75" s="4">
        <f t="shared" si="12"/>
        <v>-38.9495849609375</v>
      </c>
      <c r="Q75" s="4">
        <f t="shared" si="13"/>
        <v>-38.82110595703125</v>
      </c>
      <c r="R75" s="4">
        <f t="shared" si="9"/>
        <v>24.366036917371162</v>
      </c>
      <c r="S75" s="4">
        <f t="shared" si="10"/>
        <v>1.0109973028424406</v>
      </c>
      <c r="T75" s="5">
        <f t="shared" si="15"/>
        <v>1.4202904109589043</v>
      </c>
      <c r="U75" s="5">
        <f t="shared" si="14"/>
        <v>15.634598901019483</v>
      </c>
    </row>
    <row r="76" spans="1:21" x14ac:dyDescent="0.25">
      <c r="A76" s="1" t="s">
        <v>1334</v>
      </c>
      <c r="B76" s="1" t="s">
        <v>1337</v>
      </c>
      <c r="C76" s="1" t="s">
        <v>1338</v>
      </c>
      <c r="D76" s="1" t="s">
        <v>3</v>
      </c>
      <c r="E76" s="1" t="s">
        <v>1031</v>
      </c>
      <c r="F76" s="1" t="s">
        <v>1181</v>
      </c>
      <c r="G76" s="1" t="s">
        <v>41</v>
      </c>
      <c r="H76"/>
      <c r="I76"/>
      <c r="J76"/>
      <c r="K76"/>
      <c r="L76"/>
      <c r="M76"/>
      <c r="N76"/>
      <c r="O76" s="3">
        <f t="shared" si="11"/>
        <v>43169.642835648148</v>
      </c>
      <c r="P76" s="4">
        <f t="shared" si="12"/>
        <v>-38.58642578125</v>
      </c>
      <c r="Q76" s="4">
        <f t="shared" si="13"/>
        <v>-38.45855712890625</v>
      </c>
      <c r="R76" s="4">
        <f t="shared" si="9"/>
        <v>24.366036917371162</v>
      </c>
      <c r="S76" s="4">
        <f t="shared" si="10"/>
        <v>1.0063402876688201</v>
      </c>
      <c r="T76" s="5">
        <f t="shared" si="15"/>
        <v>1.4202904109589043</v>
      </c>
      <c r="U76" s="5">
        <f t="shared" si="14"/>
        <v>9.5986383834399724</v>
      </c>
    </row>
    <row r="77" spans="1:21" x14ac:dyDescent="0.25">
      <c r="A77" s="1" t="s">
        <v>1334</v>
      </c>
      <c r="B77" s="1" t="s">
        <v>1339</v>
      </c>
      <c r="C77" s="1" t="s">
        <v>1340</v>
      </c>
      <c r="D77" s="1" t="s">
        <v>3</v>
      </c>
      <c r="E77" s="1" t="s">
        <v>1138</v>
      </c>
      <c r="F77" s="1" t="s">
        <v>1181</v>
      </c>
      <c r="G77" s="1" t="s">
        <v>3</v>
      </c>
      <c r="H77"/>
      <c r="I77"/>
      <c r="J77"/>
      <c r="K77"/>
      <c r="L77"/>
      <c r="M77"/>
      <c r="N77"/>
      <c r="O77" s="3">
        <f t="shared" si="11"/>
        <v>43169.642835648148</v>
      </c>
      <c r="P77" s="4">
        <f t="shared" si="12"/>
        <v>-38.22021484375</v>
      </c>
      <c r="Q77" s="4">
        <f t="shared" si="13"/>
        <v>-38.08502197265625</v>
      </c>
      <c r="R77" s="4">
        <f t="shared" si="9"/>
        <v>24.366036917371162</v>
      </c>
      <c r="S77" s="4">
        <f t="shared" si="10"/>
        <v>1.0028483374881603</v>
      </c>
      <c r="T77" s="5">
        <f t="shared" si="15"/>
        <v>1.4202904109589043</v>
      </c>
      <c r="U77" s="5">
        <f t="shared" si="14"/>
        <v>0</v>
      </c>
    </row>
    <row r="78" spans="1:21" x14ac:dyDescent="0.25">
      <c r="A78" s="1" t="s">
        <v>1341</v>
      </c>
      <c r="B78" s="1" t="s">
        <v>1342</v>
      </c>
      <c r="C78" s="1" t="s">
        <v>1343</v>
      </c>
      <c r="D78" s="1" t="s">
        <v>3</v>
      </c>
      <c r="E78" s="1" t="s">
        <v>1344</v>
      </c>
      <c r="F78" s="1" t="s">
        <v>1181</v>
      </c>
      <c r="G78" s="1" t="s">
        <v>36</v>
      </c>
      <c r="H78"/>
      <c r="I78"/>
      <c r="J78"/>
      <c r="K78"/>
      <c r="L78"/>
      <c r="M78"/>
      <c r="N78"/>
      <c r="O78" s="3">
        <f t="shared" si="11"/>
        <v>43169.642847222218</v>
      </c>
      <c r="P78" s="4">
        <f t="shared" si="12"/>
        <v>-37.872314453125</v>
      </c>
      <c r="Q78" s="4">
        <f t="shared" si="13"/>
        <v>-37.7215576171875</v>
      </c>
      <c r="R78" s="4">
        <f t="shared" si="9"/>
        <v>24.366036917371162</v>
      </c>
      <c r="S78" s="4">
        <f t="shared" si="10"/>
        <v>0.99935708232953857</v>
      </c>
      <c r="T78" s="5">
        <f t="shared" si="15"/>
        <v>1.4202904109589043</v>
      </c>
      <c r="U78" s="5">
        <f t="shared" si="14"/>
        <v>10.887482877261027</v>
      </c>
    </row>
    <row r="79" spans="1:21" x14ac:dyDescent="0.25">
      <c r="A79" s="1" t="s">
        <v>1341</v>
      </c>
      <c r="B79" s="1" t="s">
        <v>1345</v>
      </c>
      <c r="C79" s="1" t="s">
        <v>1346</v>
      </c>
      <c r="D79" s="1" t="s">
        <v>3</v>
      </c>
      <c r="E79" s="1" t="s">
        <v>984</v>
      </c>
      <c r="F79" s="1" t="s">
        <v>1181</v>
      </c>
      <c r="G79" s="1" t="s">
        <v>16</v>
      </c>
      <c r="H79"/>
      <c r="I79"/>
      <c r="J79"/>
      <c r="K79"/>
      <c r="L79"/>
      <c r="M79"/>
      <c r="N79"/>
      <c r="O79" s="3">
        <f t="shared" si="11"/>
        <v>43169.642847222218</v>
      </c>
      <c r="P79" s="4">
        <f t="shared" si="12"/>
        <v>-37.51220703125</v>
      </c>
      <c r="Q79" s="4">
        <f t="shared" si="13"/>
        <v>-37.3626708984375</v>
      </c>
      <c r="R79" s="4">
        <f t="shared" si="9"/>
        <v>24.366036917371162</v>
      </c>
      <c r="S79" s="4">
        <f t="shared" si="10"/>
        <v>0.99586652193050895</v>
      </c>
      <c r="T79" s="5">
        <f t="shared" si="15"/>
        <v>1.4202904109589043</v>
      </c>
      <c r="U79" s="5">
        <f t="shared" si="14"/>
        <v>13.344476714033151</v>
      </c>
    </row>
    <row r="80" spans="1:21" x14ac:dyDescent="0.25">
      <c r="A80" s="1" t="s">
        <v>1341</v>
      </c>
      <c r="B80" s="1" t="s">
        <v>1347</v>
      </c>
      <c r="C80" s="1" t="s">
        <v>1102</v>
      </c>
      <c r="D80" s="1" t="s">
        <v>3</v>
      </c>
      <c r="E80" s="1" t="s">
        <v>1348</v>
      </c>
      <c r="F80" s="1" t="s">
        <v>1181</v>
      </c>
      <c r="G80" s="1" t="s">
        <v>26</v>
      </c>
      <c r="H80"/>
      <c r="I80"/>
      <c r="J80"/>
      <c r="K80"/>
      <c r="L80"/>
      <c r="M80"/>
      <c r="N80"/>
      <c r="O80" s="3">
        <f t="shared" si="11"/>
        <v>43169.642847222218</v>
      </c>
      <c r="P80" s="4">
        <f t="shared" si="12"/>
        <v>-37.152099609375</v>
      </c>
      <c r="Q80" s="4">
        <f t="shared" si="13"/>
        <v>-37.0074462890625</v>
      </c>
      <c r="R80" s="4">
        <f t="shared" si="9"/>
        <v>24.366036917371162</v>
      </c>
      <c r="S80" s="4">
        <f t="shared" si="10"/>
        <v>0.99237665602862535</v>
      </c>
      <c r="T80" s="5">
        <f t="shared" si="15"/>
        <v>1.4202904109589043</v>
      </c>
      <c r="U80" s="5">
        <f t="shared" si="14"/>
        <v>11.47834095453358</v>
      </c>
    </row>
    <row r="81" spans="1:21" x14ac:dyDescent="0.25">
      <c r="A81" s="1" t="s">
        <v>1341</v>
      </c>
      <c r="B81" s="1" t="s">
        <v>1349</v>
      </c>
      <c r="C81" s="1" t="s">
        <v>1350</v>
      </c>
      <c r="D81" s="1" t="s">
        <v>3</v>
      </c>
      <c r="E81" s="1" t="s">
        <v>1150</v>
      </c>
      <c r="F81" s="1" t="s">
        <v>1181</v>
      </c>
      <c r="G81" s="1" t="s">
        <v>4</v>
      </c>
      <c r="H81"/>
      <c r="I81"/>
      <c r="J81"/>
      <c r="K81"/>
      <c r="L81"/>
      <c r="M81"/>
      <c r="N81"/>
      <c r="O81" s="3">
        <f t="shared" si="11"/>
        <v>43169.642847222218</v>
      </c>
      <c r="P81" s="4">
        <f t="shared" si="12"/>
        <v>-36.7950439453125</v>
      </c>
      <c r="Q81" s="4">
        <f t="shared" si="13"/>
        <v>-36.65496826171875</v>
      </c>
      <c r="R81" s="4">
        <f t="shared" si="9"/>
        <v>24.366036917371162</v>
      </c>
      <c r="S81" s="4">
        <f t="shared" si="10"/>
        <v>0.98772458136858177</v>
      </c>
      <c r="T81" s="5">
        <f t="shared" si="15"/>
        <v>1.4202904109589043</v>
      </c>
      <c r="U81" s="5">
        <f t="shared" si="14"/>
        <v>7.6928124515598792</v>
      </c>
    </row>
    <row r="82" spans="1:21" x14ac:dyDescent="0.25">
      <c r="A82" s="1" t="s">
        <v>1351</v>
      </c>
      <c r="B82" s="1" t="s">
        <v>1352</v>
      </c>
      <c r="C82" s="1" t="s">
        <v>1353</v>
      </c>
      <c r="D82" s="1" t="s">
        <v>3</v>
      </c>
      <c r="E82" s="1" t="s">
        <v>1354</v>
      </c>
      <c r="F82" s="1" t="s">
        <v>1181</v>
      </c>
      <c r="G82" s="1" t="s">
        <v>7</v>
      </c>
      <c r="H82"/>
      <c r="I82"/>
      <c r="J82"/>
      <c r="K82"/>
      <c r="L82"/>
      <c r="M82"/>
      <c r="N82"/>
      <c r="O82" s="3">
        <f t="shared" si="11"/>
        <v>43169.642858796295</v>
      </c>
      <c r="P82" s="4">
        <f t="shared" si="12"/>
        <v>-36.42578125</v>
      </c>
      <c r="Q82" s="4">
        <f t="shared" si="13"/>
        <v>-36.2841796875</v>
      </c>
      <c r="R82" s="4">
        <f t="shared" si="9"/>
        <v>24.366036917371162</v>
      </c>
      <c r="S82" s="4">
        <f t="shared" si="10"/>
        <v>0.97958641862851437</v>
      </c>
      <c r="T82" s="5">
        <f t="shared" si="15"/>
        <v>1.4202904109589043</v>
      </c>
      <c r="U82" s="5">
        <f t="shared" si="14"/>
        <v>2.5625587331231401</v>
      </c>
    </row>
    <row r="83" spans="1:21" x14ac:dyDescent="0.25">
      <c r="A83" s="1" t="s">
        <v>1351</v>
      </c>
      <c r="B83" s="1" t="s">
        <v>1355</v>
      </c>
      <c r="C83" s="1" t="s">
        <v>1356</v>
      </c>
      <c r="D83" s="1" t="s">
        <v>3</v>
      </c>
      <c r="E83" s="1" t="s">
        <v>1357</v>
      </c>
      <c r="F83" s="1" t="s">
        <v>1181</v>
      </c>
      <c r="G83" s="1" t="s">
        <v>21</v>
      </c>
      <c r="H83"/>
      <c r="I83"/>
      <c r="J83"/>
      <c r="K83"/>
      <c r="L83"/>
      <c r="M83"/>
      <c r="N83"/>
      <c r="O83" s="3">
        <f t="shared" si="11"/>
        <v>43169.642858796295</v>
      </c>
      <c r="P83" s="4">
        <f t="shared" si="12"/>
        <v>-36.065673828125</v>
      </c>
      <c r="Q83" s="4">
        <f t="shared" si="13"/>
        <v>-35.9271240234375</v>
      </c>
      <c r="R83" s="4">
        <f t="shared" si="9"/>
        <v>24.366036917371162</v>
      </c>
      <c r="S83" s="4">
        <f t="shared" si="10"/>
        <v>0.97377575635260882</v>
      </c>
      <c r="T83" s="5">
        <f t="shared" si="15"/>
        <v>1.4202904109589043</v>
      </c>
      <c r="U83" s="5">
        <f t="shared" si="14"/>
        <v>8.885124270228081</v>
      </c>
    </row>
    <row r="84" spans="1:21" x14ac:dyDescent="0.25">
      <c r="A84" s="1" t="s">
        <v>1351</v>
      </c>
      <c r="B84" s="1" t="s">
        <v>1358</v>
      </c>
      <c r="C84" s="1" t="s">
        <v>1359</v>
      </c>
      <c r="D84" s="1" t="s">
        <v>3</v>
      </c>
      <c r="E84" s="1" t="s">
        <v>1146</v>
      </c>
      <c r="F84" s="1" t="s">
        <v>1181</v>
      </c>
      <c r="G84" s="1" t="s">
        <v>26</v>
      </c>
      <c r="H84"/>
      <c r="I84"/>
      <c r="J84"/>
      <c r="K84"/>
      <c r="L84"/>
      <c r="M84"/>
      <c r="N84"/>
      <c r="O84" s="3">
        <f t="shared" si="11"/>
        <v>43169.642858796295</v>
      </c>
      <c r="P84" s="4">
        <f t="shared" si="12"/>
        <v>-35.7208251953125</v>
      </c>
      <c r="Q84" s="4">
        <f t="shared" si="13"/>
        <v>-35.5718994140625</v>
      </c>
      <c r="R84" s="4">
        <f t="shared" si="9"/>
        <v>24.366036917371162</v>
      </c>
      <c r="S84" s="4">
        <f t="shared" si="10"/>
        <v>0.96912861226797986</v>
      </c>
      <c r="T84" s="5">
        <f t="shared" si="15"/>
        <v>1.4202904109589043</v>
      </c>
      <c r="U84" s="5">
        <f t="shared" si="14"/>
        <v>11.47834095453358</v>
      </c>
    </row>
    <row r="85" spans="1:21" x14ac:dyDescent="0.25">
      <c r="A85" s="1" t="s">
        <v>1360</v>
      </c>
      <c r="B85" s="1" t="s">
        <v>1361</v>
      </c>
      <c r="C85" s="1" t="s">
        <v>1362</v>
      </c>
      <c r="D85" s="1" t="s">
        <v>3</v>
      </c>
      <c r="E85" s="1" t="s">
        <v>1363</v>
      </c>
      <c r="F85" s="1" t="s">
        <v>1181</v>
      </c>
      <c r="G85" s="1" t="s">
        <v>4</v>
      </c>
      <c r="H85"/>
      <c r="I85"/>
      <c r="J85"/>
      <c r="K85"/>
      <c r="L85"/>
      <c r="M85"/>
      <c r="N85"/>
      <c r="O85" s="3">
        <f t="shared" si="11"/>
        <v>43169.642870370371</v>
      </c>
      <c r="P85" s="4">
        <f t="shared" si="12"/>
        <v>-35.3363037109375</v>
      </c>
      <c r="Q85" s="4">
        <f t="shared" si="13"/>
        <v>-35.196533203125</v>
      </c>
      <c r="R85" s="4">
        <f t="shared" si="9"/>
        <v>24.366036917371162</v>
      </c>
      <c r="S85" s="4">
        <f t="shared" si="10"/>
        <v>0.96332141331629373</v>
      </c>
      <c r="T85" s="5">
        <f t="shared" si="15"/>
        <v>1.4202904109589043</v>
      </c>
      <c r="U85" s="5">
        <f t="shared" si="14"/>
        <v>7.6928124515598792</v>
      </c>
    </row>
    <row r="86" spans="1:21" x14ac:dyDescent="0.25">
      <c r="A86" s="1" t="s">
        <v>1360</v>
      </c>
      <c r="B86" s="1" t="s">
        <v>1364</v>
      </c>
      <c r="C86" s="1" t="s">
        <v>1365</v>
      </c>
      <c r="D86" s="1" t="s">
        <v>3</v>
      </c>
      <c r="E86" s="1" t="s">
        <v>1366</v>
      </c>
      <c r="F86" s="1" t="s">
        <v>1181</v>
      </c>
      <c r="G86" s="1" t="s">
        <v>3</v>
      </c>
      <c r="H86"/>
      <c r="I86"/>
      <c r="J86"/>
      <c r="K86"/>
      <c r="L86"/>
      <c r="M86"/>
      <c r="N86"/>
      <c r="O86" s="3">
        <f t="shared" si="11"/>
        <v>43169.642870370371</v>
      </c>
      <c r="P86" s="4">
        <f t="shared" si="12"/>
        <v>-34.97314453125</v>
      </c>
      <c r="Q86" s="4">
        <f t="shared" si="13"/>
        <v>-34.8211669921875</v>
      </c>
      <c r="R86" s="4">
        <f t="shared" si="9"/>
        <v>24.366036917371162</v>
      </c>
      <c r="S86" s="4">
        <f t="shared" si="10"/>
        <v>0.9598380167632854</v>
      </c>
      <c r="T86" s="5">
        <f t="shared" si="15"/>
        <v>1.4202904109589043</v>
      </c>
      <c r="U86" s="5">
        <f t="shared" si="14"/>
        <v>0</v>
      </c>
    </row>
    <row r="87" spans="1:21" x14ac:dyDescent="0.25">
      <c r="A87" s="1" t="s">
        <v>1360</v>
      </c>
      <c r="B87" s="1" t="s">
        <v>1367</v>
      </c>
      <c r="C87" s="1" t="s">
        <v>1368</v>
      </c>
      <c r="D87" s="1" t="s">
        <v>3</v>
      </c>
      <c r="E87" s="1" t="s">
        <v>1369</v>
      </c>
      <c r="F87" s="1" t="s">
        <v>1181</v>
      </c>
      <c r="G87" s="1" t="s">
        <v>13</v>
      </c>
      <c r="H87"/>
      <c r="I87"/>
      <c r="J87"/>
      <c r="K87"/>
      <c r="L87"/>
      <c r="M87"/>
      <c r="N87"/>
      <c r="O87" s="3">
        <f t="shared" si="11"/>
        <v>43169.642870370371</v>
      </c>
      <c r="P87" s="4">
        <f t="shared" si="12"/>
        <v>-34.6099853515625</v>
      </c>
      <c r="Q87" s="4">
        <f t="shared" si="13"/>
        <v>-34.4586181640625</v>
      </c>
      <c r="R87" s="4">
        <f t="shared" si="9"/>
        <v>24.366036917371162</v>
      </c>
      <c r="S87" s="4">
        <f t="shared" si="10"/>
        <v>0.95519456410596604</v>
      </c>
      <c r="T87" s="5">
        <f t="shared" si="15"/>
        <v>1.4202904109589043</v>
      </c>
      <c r="U87" s="5">
        <f t="shared" si="14"/>
        <v>7.2522468650594325</v>
      </c>
    </row>
    <row r="88" spans="1:21" x14ac:dyDescent="0.25">
      <c r="A88" s="1" t="s">
        <v>1360</v>
      </c>
      <c r="B88" s="1" t="s">
        <v>1370</v>
      </c>
      <c r="C88" s="1" t="s">
        <v>1371</v>
      </c>
      <c r="D88" s="1" t="s">
        <v>3</v>
      </c>
      <c r="E88" s="1" t="s">
        <v>1372</v>
      </c>
      <c r="F88" s="1" t="s">
        <v>1181</v>
      </c>
      <c r="G88" s="1" t="s">
        <v>36</v>
      </c>
      <c r="H88"/>
      <c r="I88"/>
      <c r="J88"/>
      <c r="K88"/>
      <c r="L88"/>
      <c r="M88"/>
      <c r="N88"/>
      <c r="O88" s="3">
        <f t="shared" si="11"/>
        <v>43169.642870370371</v>
      </c>
      <c r="P88" s="4">
        <f t="shared" si="12"/>
        <v>-34.2437744140625</v>
      </c>
      <c r="Q88" s="4">
        <f t="shared" si="13"/>
        <v>-34.0960693359375</v>
      </c>
      <c r="R88" s="4">
        <f t="shared" si="9"/>
        <v>24.366036917371162</v>
      </c>
      <c r="S88" s="4">
        <f t="shared" si="10"/>
        <v>0.95171278133506121</v>
      </c>
      <c r="T88" s="5">
        <f t="shared" si="15"/>
        <v>1.4202904109589043</v>
      </c>
      <c r="U88" s="5">
        <f t="shared" si="14"/>
        <v>10.887482877261027</v>
      </c>
    </row>
    <row r="89" spans="1:21" x14ac:dyDescent="0.25">
      <c r="A89" s="1" t="s">
        <v>1373</v>
      </c>
      <c r="B89" s="1" t="s">
        <v>1374</v>
      </c>
      <c r="C89" s="1" t="s">
        <v>1375</v>
      </c>
      <c r="D89" s="1" t="s">
        <v>3</v>
      </c>
      <c r="E89" s="1" t="s">
        <v>1145</v>
      </c>
      <c r="F89" s="1" t="s">
        <v>1181</v>
      </c>
      <c r="G89" s="1" t="s">
        <v>8</v>
      </c>
      <c r="H89"/>
      <c r="I89"/>
      <c r="J89"/>
      <c r="K89"/>
      <c r="L89"/>
      <c r="M89"/>
      <c r="N89"/>
      <c r="O89" s="3">
        <f t="shared" si="11"/>
        <v>43169.642881944441</v>
      </c>
      <c r="P89" s="4">
        <f t="shared" si="12"/>
        <v>-33.8836669921875</v>
      </c>
      <c r="Q89" s="4">
        <f t="shared" si="13"/>
        <v>-33.7335205078125</v>
      </c>
      <c r="R89" s="4">
        <f t="shared" si="9"/>
        <v>24.366036917371162</v>
      </c>
      <c r="S89" s="4">
        <f t="shared" si="10"/>
        <v>0.94823168975079852</v>
      </c>
      <c r="T89" s="5">
        <f t="shared" si="15"/>
        <v>1.4202904109589043</v>
      </c>
      <c r="U89" s="5">
        <f t="shared" si="14"/>
        <v>6.7832889062333557</v>
      </c>
    </row>
    <row r="90" spans="1:21" x14ac:dyDescent="0.25">
      <c r="A90" s="1" t="s">
        <v>1373</v>
      </c>
      <c r="B90" s="1" t="s">
        <v>1376</v>
      </c>
      <c r="C90" s="1" t="s">
        <v>1377</v>
      </c>
      <c r="D90" s="1" t="s">
        <v>3</v>
      </c>
      <c r="E90" s="1" t="s">
        <v>914</v>
      </c>
      <c r="F90" s="1" t="s">
        <v>1181</v>
      </c>
      <c r="G90" s="1" t="s">
        <v>7</v>
      </c>
      <c r="H90"/>
      <c r="I90"/>
      <c r="J90"/>
      <c r="K90"/>
      <c r="L90"/>
      <c r="M90"/>
      <c r="N90"/>
      <c r="O90" s="3">
        <f t="shared" si="11"/>
        <v>43169.642881944441</v>
      </c>
      <c r="P90" s="4">
        <f t="shared" si="12"/>
        <v>-33.50830078125</v>
      </c>
      <c r="Q90" s="4">
        <f t="shared" si="13"/>
        <v>-33.36273193359375</v>
      </c>
      <c r="R90" s="4">
        <f t="shared" si="9"/>
        <v>24.366036917371162</v>
      </c>
      <c r="S90" s="4">
        <f t="shared" si="10"/>
        <v>0.94475128909266459</v>
      </c>
      <c r="T90" s="5">
        <f t="shared" si="15"/>
        <v>1.4202904109589043</v>
      </c>
      <c r="U90" s="5">
        <f t="shared" si="14"/>
        <v>2.5625587331231401</v>
      </c>
    </row>
    <row r="91" spans="1:21" x14ac:dyDescent="0.25">
      <c r="A91" s="1" t="s">
        <v>1373</v>
      </c>
      <c r="B91" s="1" t="s">
        <v>1378</v>
      </c>
      <c r="C91" s="1" t="s">
        <v>1379</v>
      </c>
      <c r="D91" s="1" t="s">
        <v>3</v>
      </c>
      <c r="E91" s="1" t="s">
        <v>1380</v>
      </c>
      <c r="F91" s="1" t="s">
        <v>1181</v>
      </c>
      <c r="G91" s="1" t="s">
        <v>2</v>
      </c>
      <c r="H91"/>
      <c r="I91"/>
      <c r="J91"/>
      <c r="K91"/>
      <c r="L91"/>
      <c r="M91"/>
      <c r="N91"/>
      <c r="O91" s="3">
        <f t="shared" si="11"/>
        <v>43169.642881944441</v>
      </c>
      <c r="P91" s="4">
        <f t="shared" si="12"/>
        <v>-33.1268310546875</v>
      </c>
      <c r="Q91" s="4">
        <f t="shared" si="13"/>
        <v>-32.98004150390625</v>
      </c>
      <c r="R91" s="4">
        <f t="shared" si="9"/>
        <v>24.366036917371162</v>
      </c>
      <c r="S91" s="4">
        <f t="shared" si="10"/>
        <v>0.94127157910054393</v>
      </c>
      <c r="T91" s="5">
        <f t="shared" si="15"/>
        <v>1.4202904109589043</v>
      </c>
      <c r="U91" s="5">
        <f t="shared" si="14"/>
        <v>5.1264000819477049</v>
      </c>
    </row>
    <row r="92" spans="1:21" x14ac:dyDescent="0.25">
      <c r="A92" s="1" t="s">
        <v>1381</v>
      </c>
      <c r="B92" s="1" t="s">
        <v>1382</v>
      </c>
      <c r="C92" s="1" t="s">
        <v>1383</v>
      </c>
      <c r="D92" s="1" t="s">
        <v>3</v>
      </c>
      <c r="E92" s="1" t="s">
        <v>1384</v>
      </c>
      <c r="F92" s="1" t="s">
        <v>1181</v>
      </c>
      <c r="G92" s="1" t="s">
        <v>14</v>
      </c>
      <c r="H92"/>
      <c r="I92"/>
      <c r="J92"/>
      <c r="K92"/>
      <c r="L92"/>
      <c r="M92"/>
      <c r="N92"/>
      <c r="O92" s="3">
        <f t="shared" si="11"/>
        <v>43169.642893518518</v>
      </c>
      <c r="P92" s="4">
        <f t="shared" si="12"/>
        <v>-32.75146484375</v>
      </c>
      <c r="Q92" s="4">
        <f t="shared" si="13"/>
        <v>-32.60650634765625</v>
      </c>
      <c r="R92" s="4">
        <f t="shared" si="9"/>
        <v>24.366036917371162</v>
      </c>
      <c r="S92" s="4">
        <f t="shared" si="10"/>
        <v>0.93663303969753997</v>
      </c>
      <c r="T92" s="5">
        <f t="shared" si="15"/>
        <v>1.4202904109589043</v>
      </c>
      <c r="U92" s="5">
        <f t="shared" si="14"/>
        <v>6.2795806410970254</v>
      </c>
    </row>
    <row r="93" spans="1:21" x14ac:dyDescent="0.25">
      <c r="A93" s="1" t="s">
        <v>1381</v>
      </c>
      <c r="B93" s="1" t="s">
        <v>1385</v>
      </c>
      <c r="C93" s="1" t="s">
        <v>1386</v>
      </c>
      <c r="D93" s="1" t="s">
        <v>3</v>
      </c>
      <c r="E93" s="1" t="s">
        <v>1387</v>
      </c>
      <c r="F93" s="1" t="s">
        <v>1181</v>
      </c>
      <c r="G93" s="1" t="s">
        <v>32</v>
      </c>
      <c r="H93"/>
      <c r="I93"/>
      <c r="J93"/>
      <c r="K93"/>
      <c r="L93"/>
      <c r="M93"/>
      <c r="N93"/>
      <c r="O93" s="3">
        <f t="shared" si="11"/>
        <v>43169.642893518518</v>
      </c>
      <c r="P93" s="4">
        <f t="shared" si="12"/>
        <v>-32.3760986328125</v>
      </c>
      <c r="Q93" s="4">
        <f t="shared" si="13"/>
        <v>-32.23663330078125</v>
      </c>
      <c r="R93" s="4">
        <f t="shared" si="9"/>
        <v>24.366036917371162</v>
      </c>
      <c r="S93" s="4">
        <f t="shared" si="10"/>
        <v>0.93431423007410785</v>
      </c>
      <c r="T93" s="5">
        <f t="shared" si="15"/>
        <v>1.4202904109589043</v>
      </c>
      <c r="U93" s="5">
        <f t="shared" si="14"/>
        <v>8.1096144559941834</v>
      </c>
    </row>
    <row r="94" spans="1:21" x14ac:dyDescent="0.25">
      <c r="A94" s="1" t="s">
        <v>1381</v>
      </c>
      <c r="B94" s="1" t="s">
        <v>1388</v>
      </c>
      <c r="C94" s="1" t="s">
        <v>1389</v>
      </c>
      <c r="D94" s="1" t="s">
        <v>3</v>
      </c>
      <c r="E94" s="1" t="s">
        <v>1390</v>
      </c>
      <c r="F94" s="1" t="s">
        <v>1181</v>
      </c>
      <c r="G94" s="1" t="s">
        <v>13</v>
      </c>
      <c r="H94"/>
      <c r="I94"/>
      <c r="J94"/>
      <c r="K94"/>
      <c r="L94"/>
      <c r="M94"/>
      <c r="N94"/>
      <c r="O94" s="3">
        <f t="shared" si="11"/>
        <v>43169.642893518518</v>
      </c>
      <c r="P94" s="4">
        <f t="shared" si="12"/>
        <v>-31.9915771484375</v>
      </c>
      <c r="Q94" s="4">
        <f t="shared" si="13"/>
        <v>-31.84844970703125</v>
      </c>
      <c r="R94" s="4">
        <f t="shared" si="9"/>
        <v>24.366036917371162</v>
      </c>
      <c r="S94" s="4">
        <f t="shared" si="10"/>
        <v>0.93083659052001622</v>
      </c>
      <c r="T94" s="5">
        <f t="shared" si="15"/>
        <v>1.4202904109589043</v>
      </c>
      <c r="U94" s="5">
        <f t="shared" si="14"/>
        <v>7.2522468650594325</v>
      </c>
    </row>
    <row r="95" spans="1:21" x14ac:dyDescent="0.25">
      <c r="A95" s="1" t="s">
        <v>1381</v>
      </c>
      <c r="B95" s="1" t="s">
        <v>1391</v>
      </c>
      <c r="C95" s="1" t="s">
        <v>1392</v>
      </c>
      <c r="D95" s="1" t="s">
        <v>3</v>
      </c>
      <c r="E95" s="1" t="s">
        <v>1393</v>
      </c>
      <c r="F95" s="1" t="s">
        <v>1181</v>
      </c>
      <c r="G95" s="1" t="s">
        <v>41</v>
      </c>
      <c r="H95"/>
      <c r="I95"/>
      <c r="J95"/>
      <c r="K95"/>
      <c r="L95"/>
      <c r="M95"/>
      <c r="N95"/>
      <c r="O95" s="3">
        <f t="shared" si="11"/>
        <v>43169.642893518518</v>
      </c>
      <c r="P95" s="4">
        <f t="shared" si="12"/>
        <v>-31.610107421875</v>
      </c>
      <c r="Q95" s="4">
        <f t="shared" si="13"/>
        <v>-31.461181640625</v>
      </c>
      <c r="R95" s="4">
        <f t="shared" si="9"/>
        <v>24.366036917371162</v>
      </c>
      <c r="S95" s="4">
        <f t="shared" si="10"/>
        <v>0.92851854729246952</v>
      </c>
      <c r="T95" s="5">
        <f t="shared" si="15"/>
        <v>1.4202904109589043</v>
      </c>
      <c r="U95" s="5">
        <f t="shared" si="14"/>
        <v>9.5986383834399724</v>
      </c>
    </row>
    <row r="96" spans="1:21" x14ac:dyDescent="0.25">
      <c r="A96" s="1" t="s">
        <v>1394</v>
      </c>
      <c r="B96" s="1" t="s">
        <v>1395</v>
      </c>
      <c r="C96" s="1" t="s">
        <v>1396</v>
      </c>
      <c r="D96" s="1" t="s">
        <v>3</v>
      </c>
      <c r="E96" s="1" t="s">
        <v>1397</v>
      </c>
      <c r="F96" s="1" t="s">
        <v>1181</v>
      </c>
      <c r="G96" s="1" t="s">
        <v>28</v>
      </c>
      <c r="H96"/>
      <c r="I96"/>
      <c r="J96"/>
      <c r="K96"/>
      <c r="L96"/>
      <c r="M96"/>
      <c r="N96"/>
      <c r="O96" s="3">
        <f t="shared" si="11"/>
        <v>43169.642905092594</v>
      </c>
      <c r="P96" s="4">
        <f t="shared" si="12"/>
        <v>-31.2255859375</v>
      </c>
      <c r="Q96" s="4">
        <f t="shared" si="13"/>
        <v>-31.0748291015625</v>
      </c>
      <c r="R96" s="4">
        <f t="shared" si="9"/>
        <v>24.366036917371162</v>
      </c>
      <c r="S96" s="4">
        <f t="shared" si="10"/>
        <v>0.92620081048869451</v>
      </c>
      <c r="T96" s="5">
        <f t="shared" si="15"/>
        <v>1.4202904109589043</v>
      </c>
      <c r="U96" s="5">
        <f t="shared" si="14"/>
        <v>10.263095898622556</v>
      </c>
    </row>
    <row r="97" spans="1:21" x14ac:dyDescent="0.25">
      <c r="A97" s="1" t="s">
        <v>1394</v>
      </c>
      <c r="B97" s="1" t="s">
        <v>1398</v>
      </c>
      <c r="C97" s="1" t="s">
        <v>1399</v>
      </c>
      <c r="D97" s="1" t="s">
        <v>3</v>
      </c>
      <c r="E97" s="1" t="s">
        <v>1166</v>
      </c>
      <c r="F97" s="1" t="s">
        <v>1181</v>
      </c>
      <c r="G97" s="1" t="s">
        <v>9</v>
      </c>
      <c r="H97"/>
      <c r="I97"/>
      <c r="J97"/>
      <c r="K97"/>
      <c r="L97"/>
      <c r="M97"/>
      <c r="N97"/>
      <c r="O97" s="3">
        <f t="shared" si="11"/>
        <v>43169.642905092594</v>
      </c>
      <c r="P97" s="4">
        <f t="shared" si="12"/>
        <v>-30.8441162109375</v>
      </c>
      <c r="Q97" s="4">
        <f t="shared" si="13"/>
        <v>-30.6903076171875</v>
      </c>
      <c r="R97" s="4">
        <f t="shared" si="9"/>
        <v>24.366036917371162</v>
      </c>
      <c r="S97" s="4">
        <f t="shared" si="10"/>
        <v>0.92272477965951794</v>
      </c>
      <c r="T97" s="5">
        <f t="shared" si="15"/>
        <v>1.4202904109589043</v>
      </c>
      <c r="U97" s="5">
        <f t="shared" si="14"/>
        <v>8.5061469534770708</v>
      </c>
    </row>
    <row r="98" spans="1:21" x14ac:dyDescent="0.25">
      <c r="A98" s="1" t="s">
        <v>1394</v>
      </c>
      <c r="B98" s="1" t="s">
        <v>1400</v>
      </c>
      <c r="C98" s="1" t="s">
        <v>1401</v>
      </c>
      <c r="D98" s="1" t="s">
        <v>3</v>
      </c>
      <c r="E98" s="1" t="s">
        <v>1402</v>
      </c>
      <c r="F98" s="1" t="s">
        <v>1181</v>
      </c>
      <c r="G98" s="1" t="s">
        <v>24</v>
      </c>
      <c r="H98"/>
      <c r="I98"/>
      <c r="J98"/>
      <c r="K98"/>
      <c r="L98"/>
      <c r="M98"/>
      <c r="N98"/>
      <c r="O98" s="3">
        <f t="shared" si="11"/>
        <v>43169.642905092594</v>
      </c>
      <c r="P98" s="4">
        <f t="shared" si="12"/>
        <v>-30.462646484375</v>
      </c>
      <c r="Q98" s="4">
        <f t="shared" si="13"/>
        <v>-30.31219482421875</v>
      </c>
      <c r="R98" s="4">
        <f t="shared" si="9"/>
        <v>24.366036917371162</v>
      </c>
      <c r="S98" s="4">
        <f t="shared" si="10"/>
        <v>0.92040780857894333</v>
      </c>
      <c r="T98" s="5">
        <f t="shared" si="15"/>
        <v>1.4202904109589043</v>
      </c>
      <c r="U98" s="5">
        <f t="shared" si="14"/>
        <v>15.42057079299024</v>
      </c>
    </row>
    <row r="99" spans="1:21" x14ac:dyDescent="0.25">
      <c r="A99" s="1" t="s">
        <v>1394</v>
      </c>
      <c r="B99" s="1" t="s">
        <v>1403</v>
      </c>
      <c r="C99" s="1" t="s">
        <v>1404</v>
      </c>
      <c r="D99" s="1" t="s">
        <v>3</v>
      </c>
      <c r="E99" s="1" t="s">
        <v>325</v>
      </c>
      <c r="F99" s="1" t="s">
        <v>1181</v>
      </c>
      <c r="G99" s="1" t="s">
        <v>14</v>
      </c>
      <c r="H99"/>
      <c r="I99"/>
      <c r="J99"/>
      <c r="K99"/>
      <c r="L99"/>
      <c r="M99"/>
      <c r="N99"/>
      <c r="O99" s="3">
        <f t="shared" si="11"/>
        <v>43169.642905092594</v>
      </c>
      <c r="P99" s="4">
        <f t="shared" si="12"/>
        <v>-30.0689697265625</v>
      </c>
      <c r="Q99" s="4">
        <f t="shared" si="13"/>
        <v>-29.923095703125</v>
      </c>
      <c r="R99" s="4">
        <f t="shared" si="9"/>
        <v>24.366036917371162</v>
      </c>
      <c r="S99" s="4">
        <f t="shared" si="10"/>
        <v>0.91809114365315736</v>
      </c>
      <c r="T99" s="5">
        <f t="shared" si="15"/>
        <v>1.4202904109589043</v>
      </c>
      <c r="U99" s="5">
        <f t="shared" si="14"/>
        <v>6.2795806410970254</v>
      </c>
    </row>
    <row r="100" spans="1:21" x14ac:dyDescent="0.25">
      <c r="A100" s="1" t="s">
        <v>1405</v>
      </c>
      <c r="B100" s="1" t="s">
        <v>1406</v>
      </c>
      <c r="C100" s="1" t="s">
        <v>1407</v>
      </c>
      <c r="D100" s="1" t="s">
        <v>3</v>
      </c>
      <c r="E100" s="1" t="s">
        <v>1408</v>
      </c>
      <c r="F100" s="1" t="s">
        <v>1181</v>
      </c>
      <c r="G100" s="1" t="s">
        <v>17</v>
      </c>
      <c r="H100"/>
      <c r="I100"/>
      <c r="J100"/>
      <c r="K100"/>
      <c r="L100"/>
      <c r="M100"/>
      <c r="N100"/>
      <c r="O100" s="3">
        <f t="shared" si="11"/>
        <v>43169.642916666664</v>
      </c>
      <c r="P100" s="4">
        <f t="shared" si="12"/>
        <v>-29.6966552734375</v>
      </c>
      <c r="Q100" s="4">
        <f t="shared" si="13"/>
        <v>-29.556884765625</v>
      </c>
      <c r="R100" s="4">
        <f t="shared" si="9"/>
        <v>24.366036917371162</v>
      </c>
      <c r="S100" s="4">
        <f t="shared" si="10"/>
        <v>0.91577478480547825</v>
      </c>
      <c r="T100" s="5">
        <f t="shared" si="15"/>
        <v>1.4202904109589043</v>
      </c>
      <c r="U100" s="5">
        <f t="shared" si="14"/>
        <v>14.98357108617108</v>
      </c>
    </row>
    <row r="101" spans="1:21" x14ac:dyDescent="0.25">
      <c r="A101" s="1" t="s">
        <v>1405</v>
      </c>
      <c r="B101" s="1" t="s">
        <v>946</v>
      </c>
      <c r="C101" s="1" t="s">
        <v>1409</v>
      </c>
      <c r="D101" s="1" t="s">
        <v>3</v>
      </c>
      <c r="E101" s="1" t="s">
        <v>1410</v>
      </c>
      <c r="F101" s="1" t="s">
        <v>1181</v>
      </c>
      <c r="G101" s="1" t="s">
        <v>945</v>
      </c>
      <c r="H101"/>
      <c r="I101"/>
      <c r="J101"/>
      <c r="K101"/>
      <c r="L101"/>
      <c r="M101"/>
      <c r="N101"/>
      <c r="O101" s="3">
        <f t="shared" si="11"/>
        <v>43169.642916666664</v>
      </c>
      <c r="P101" s="4">
        <f t="shared" si="12"/>
        <v>-29.35791015625</v>
      </c>
      <c r="Q101" s="4">
        <f t="shared" si="13"/>
        <v>-29.2181396484375</v>
      </c>
      <c r="R101" s="4">
        <f t="shared" si="9"/>
        <v>24.366036917371162</v>
      </c>
      <c r="S101" s="4">
        <f t="shared" si="10"/>
        <v>0.91345873195916738</v>
      </c>
      <c r="T101" s="5">
        <f t="shared" si="15"/>
        <v>1.4202904109589043</v>
      </c>
      <c r="U101" s="5">
        <f t="shared" si="14"/>
        <v>23.794272950536634</v>
      </c>
    </row>
    <row r="102" spans="1:21" x14ac:dyDescent="0.25">
      <c r="A102" s="1" t="s">
        <v>1405</v>
      </c>
      <c r="B102" s="1" t="s">
        <v>1411</v>
      </c>
      <c r="C102" s="1" t="s">
        <v>1412</v>
      </c>
      <c r="D102" s="1" t="s">
        <v>3</v>
      </c>
      <c r="E102" s="1" t="s">
        <v>878</v>
      </c>
      <c r="F102" s="1" t="s">
        <v>1181</v>
      </c>
      <c r="G102" s="1" t="s">
        <v>115</v>
      </c>
      <c r="H102"/>
      <c r="I102"/>
      <c r="J102"/>
      <c r="K102"/>
      <c r="L102"/>
      <c r="M102"/>
      <c r="N102"/>
      <c r="O102" s="3">
        <f t="shared" si="11"/>
        <v>43169.642916666664</v>
      </c>
      <c r="P102" s="4">
        <f t="shared" si="12"/>
        <v>-29.0008544921875</v>
      </c>
      <c r="Q102" s="4">
        <f t="shared" si="13"/>
        <v>-28.8519287109375</v>
      </c>
      <c r="R102" s="4">
        <f t="shared" si="9"/>
        <v>24.366036917371162</v>
      </c>
      <c r="S102" s="4">
        <f t="shared" si="10"/>
        <v>0.91114298503748614</v>
      </c>
      <c r="T102" s="5">
        <f t="shared" si="15"/>
        <v>1.4202904109589043</v>
      </c>
      <c r="U102" s="5">
        <f t="shared" si="14"/>
        <v>23.651858175449533</v>
      </c>
    </row>
    <row r="103" spans="1:21" x14ac:dyDescent="0.25">
      <c r="A103" s="1" t="s">
        <v>1413</v>
      </c>
      <c r="B103" s="1" t="s">
        <v>1414</v>
      </c>
      <c r="C103" s="1" t="s">
        <v>1415</v>
      </c>
      <c r="D103" s="1" t="s">
        <v>3</v>
      </c>
      <c r="E103" s="1" t="s">
        <v>124</v>
      </c>
      <c r="F103" s="1" t="s">
        <v>1181</v>
      </c>
      <c r="G103" s="1" t="s">
        <v>26</v>
      </c>
      <c r="H103"/>
      <c r="I103"/>
      <c r="J103"/>
      <c r="K103"/>
      <c r="L103"/>
      <c r="M103"/>
      <c r="N103"/>
      <c r="O103" s="3">
        <f t="shared" si="11"/>
        <v>43169.642928240741</v>
      </c>
      <c r="P103" s="4">
        <f t="shared" si="12"/>
        <v>-28.643798828125</v>
      </c>
      <c r="Q103" s="4">
        <f t="shared" si="13"/>
        <v>-28.48663330078125</v>
      </c>
      <c r="R103" s="4">
        <f t="shared" si="9"/>
        <v>24.366036917371162</v>
      </c>
      <c r="S103" s="4">
        <f t="shared" si="10"/>
        <v>0.90998522627432976</v>
      </c>
      <c r="T103" s="5">
        <f t="shared" si="15"/>
        <v>1.4202904109589043</v>
      </c>
      <c r="U103" s="5">
        <f t="shared" si="14"/>
        <v>11.47834095453358</v>
      </c>
    </row>
    <row r="104" spans="1:21" x14ac:dyDescent="0.25">
      <c r="A104" s="1" t="s">
        <v>1413</v>
      </c>
      <c r="B104" s="1" t="s">
        <v>1416</v>
      </c>
      <c r="C104" s="1" t="s">
        <v>1417</v>
      </c>
      <c r="D104" s="1" t="s">
        <v>3</v>
      </c>
      <c r="E104" s="1" t="s">
        <v>11</v>
      </c>
      <c r="F104" s="1" t="s">
        <v>1181</v>
      </c>
      <c r="G104" s="1" t="s">
        <v>4</v>
      </c>
      <c r="H104"/>
      <c r="I104"/>
      <c r="J104"/>
      <c r="K104"/>
      <c r="L104"/>
      <c r="M104"/>
      <c r="N104"/>
      <c r="O104" s="3">
        <f t="shared" si="11"/>
        <v>43169.642928240741</v>
      </c>
      <c r="P104" s="4">
        <f t="shared" si="12"/>
        <v>-28.289794921875</v>
      </c>
      <c r="Q104" s="4">
        <f t="shared" si="13"/>
        <v>-28.12957763671875</v>
      </c>
      <c r="R104" s="4">
        <f t="shared" si="9"/>
        <v>24.366036917371162</v>
      </c>
      <c r="S104" s="4">
        <f t="shared" si="10"/>
        <v>0.90651240866117178</v>
      </c>
      <c r="T104" s="5">
        <f t="shared" si="15"/>
        <v>1.4202904109589043</v>
      </c>
      <c r="U104" s="5">
        <f t="shared" si="14"/>
        <v>7.6928124515598792</v>
      </c>
    </row>
    <row r="105" spans="1:21" x14ac:dyDescent="0.25">
      <c r="A105" s="1" t="s">
        <v>1413</v>
      </c>
      <c r="B105" s="1" t="s">
        <v>1418</v>
      </c>
      <c r="C105" s="1" t="s">
        <v>1419</v>
      </c>
      <c r="D105" s="1" t="s">
        <v>3</v>
      </c>
      <c r="E105" s="1" t="s">
        <v>22</v>
      </c>
      <c r="F105" s="1" t="s">
        <v>1181</v>
      </c>
      <c r="G105" s="1" t="s">
        <v>54</v>
      </c>
      <c r="H105"/>
      <c r="I105"/>
      <c r="J105"/>
      <c r="K105"/>
      <c r="L105"/>
      <c r="M105"/>
      <c r="N105"/>
      <c r="O105" s="3">
        <f t="shared" si="11"/>
        <v>43169.642928240741</v>
      </c>
      <c r="P105" s="4">
        <f t="shared" si="12"/>
        <v>-27.9388427734375</v>
      </c>
      <c r="Q105" s="4">
        <f t="shared" si="13"/>
        <v>-27.769775390625</v>
      </c>
      <c r="R105" s="4">
        <f t="shared" si="9"/>
        <v>24.366036917371162</v>
      </c>
      <c r="S105" s="4">
        <f t="shared" si="10"/>
        <v>0.90419757905334563</v>
      </c>
      <c r="T105" s="5">
        <f t="shared" si="15"/>
        <v>1.4202904109589043</v>
      </c>
      <c r="U105" s="5">
        <f t="shared" si="14"/>
        <v>18.558353699443749</v>
      </c>
    </row>
    <row r="106" spans="1:21" x14ac:dyDescent="0.25">
      <c r="A106" s="1" t="s">
        <v>1413</v>
      </c>
      <c r="B106" s="1" t="s">
        <v>1420</v>
      </c>
      <c r="C106" s="1" t="s">
        <v>1421</v>
      </c>
      <c r="D106" s="1" t="s">
        <v>3</v>
      </c>
      <c r="E106" s="1" t="s">
        <v>35</v>
      </c>
      <c r="F106" s="1" t="s">
        <v>1181</v>
      </c>
      <c r="G106" s="1" t="s">
        <v>55</v>
      </c>
      <c r="H106"/>
      <c r="I106"/>
      <c r="J106"/>
      <c r="K106"/>
      <c r="L106"/>
      <c r="M106"/>
      <c r="N106"/>
      <c r="O106" s="3">
        <f t="shared" si="11"/>
        <v>43169.642928240741</v>
      </c>
      <c r="P106" s="4">
        <f t="shared" si="12"/>
        <v>-27.593994140625</v>
      </c>
      <c r="Q106" s="4">
        <f t="shared" si="13"/>
        <v>-27.43560791015625</v>
      </c>
      <c r="R106" s="4">
        <f t="shared" si="9"/>
        <v>24.366036917371162</v>
      </c>
      <c r="S106" s="4">
        <f t="shared" si="10"/>
        <v>0.90188305506347888</v>
      </c>
      <c r="T106" s="5">
        <f t="shared" si="15"/>
        <v>1.4202904109589043</v>
      </c>
      <c r="U106" s="5">
        <f t="shared" si="14"/>
        <v>14.533746901084973</v>
      </c>
    </row>
    <row r="107" spans="1:21" x14ac:dyDescent="0.25">
      <c r="A107" s="1" t="s">
        <v>1422</v>
      </c>
      <c r="B107" s="1" t="s">
        <v>1423</v>
      </c>
      <c r="C107" s="1" t="s">
        <v>1424</v>
      </c>
      <c r="D107" s="1" t="s">
        <v>3</v>
      </c>
      <c r="E107" s="1" t="s">
        <v>40</v>
      </c>
      <c r="F107" s="1" t="s">
        <v>1181</v>
      </c>
      <c r="G107" s="1" t="s">
        <v>14</v>
      </c>
      <c r="H107"/>
      <c r="I107"/>
      <c r="J107"/>
      <c r="K107"/>
      <c r="L107"/>
      <c r="M107"/>
      <c r="N107"/>
      <c r="O107" s="3">
        <f t="shared" si="11"/>
        <v>43169.642939814818</v>
      </c>
      <c r="P107" s="4">
        <f t="shared" si="12"/>
        <v>-27.252197265625</v>
      </c>
      <c r="Q107" s="4">
        <f t="shared" si="13"/>
        <v>-27.0941162109375</v>
      </c>
      <c r="R107" s="4">
        <f t="shared" si="9"/>
        <v>24.366036917371162</v>
      </c>
      <c r="S107" s="4">
        <f t="shared" si="10"/>
        <v>0.89956883661517395</v>
      </c>
      <c r="T107" s="5">
        <f t="shared" si="15"/>
        <v>1.4202904109589043</v>
      </c>
      <c r="U107" s="5">
        <f t="shared" si="14"/>
        <v>6.2795806410970254</v>
      </c>
    </row>
    <row r="108" spans="1:21" x14ac:dyDescent="0.25">
      <c r="A108" s="1" t="s">
        <v>1422</v>
      </c>
      <c r="B108" s="1" t="s">
        <v>1425</v>
      </c>
      <c r="C108" s="1" t="s">
        <v>1426</v>
      </c>
      <c r="D108" s="1" t="s">
        <v>3</v>
      </c>
      <c r="E108" s="1" t="s">
        <v>45</v>
      </c>
      <c r="F108" s="1" t="s">
        <v>1181</v>
      </c>
      <c r="G108" s="1" t="s">
        <v>4</v>
      </c>
      <c r="H108"/>
      <c r="I108"/>
      <c r="J108"/>
      <c r="K108"/>
      <c r="L108"/>
      <c r="M108"/>
      <c r="N108"/>
      <c r="O108" s="3">
        <f t="shared" si="11"/>
        <v>43169.642939814818</v>
      </c>
      <c r="P108" s="4">
        <f t="shared" si="12"/>
        <v>-26.8890380859375</v>
      </c>
      <c r="Q108" s="4">
        <f t="shared" si="13"/>
        <v>-26.72882080078125</v>
      </c>
      <c r="R108" s="4">
        <f t="shared" si="9"/>
        <v>24.366036917371162</v>
      </c>
      <c r="S108" s="4">
        <f t="shared" si="10"/>
        <v>0.89725492363169224</v>
      </c>
      <c r="T108" s="5">
        <f t="shared" si="15"/>
        <v>1.4202904109589043</v>
      </c>
      <c r="U108" s="5">
        <f t="shared" si="14"/>
        <v>7.6928124515598792</v>
      </c>
    </row>
    <row r="109" spans="1:21" x14ac:dyDescent="0.25">
      <c r="A109" s="1" t="s">
        <v>1422</v>
      </c>
      <c r="B109" s="1" t="s">
        <v>1427</v>
      </c>
      <c r="C109" s="1" t="s">
        <v>1428</v>
      </c>
      <c r="D109" s="1" t="s">
        <v>3</v>
      </c>
      <c r="E109" s="1" t="s">
        <v>50</v>
      </c>
      <c r="F109" s="1" t="s">
        <v>1181</v>
      </c>
      <c r="G109" s="1" t="s">
        <v>8</v>
      </c>
      <c r="H109"/>
      <c r="I109"/>
      <c r="J109"/>
      <c r="K109"/>
      <c r="L109"/>
      <c r="M109"/>
      <c r="N109"/>
      <c r="O109" s="3">
        <f t="shared" si="11"/>
        <v>43169.642939814818</v>
      </c>
      <c r="P109" s="4">
        <f t="shared" si="12"/>
        <v>-26.507568359375</v>
      </c>
      <c r="Q109" s="4">
        <f t="shared" si="13"/>
        <v>-26.34796142578125</v>
      </c>
      <c r="R109" s="4">
        <f t="shared" si="9"/>
        <v>24.366036917371162</v>
      </c>
      <c r="S109" s="4">
        <f t="shared" si="10"/>
        <v>0.89609808166540006</v>
      </c>
      <c r="T109" s="5">
        <f t="shared" si="15"/>
        <v>1.4202904109589043</v>
      </c>
      <c r="U109" s="5">
        <f t="shared" si="14"/>
        <v>6.7832889062333557</v>
      </c>
    </row>
    <row r="110" spans="1:21" x14ac:dyDescent="0.25">
      <c r="A110" s="1" t="s">
        <v>1429</v>
      </c>
      <c r="B110" s="1" t="s">
        <v>1430</v>
      </c>
      <c r="C110" s="1" t="s">
        <v>1431</v>
      </c>
      <c r="D110" s="1" t="s">
        <v>3</v>
      </c>
      <c r="E110" s="1" t="s">
        <v>59</v>
      </c>
      <c r="F110" s="1" t="s">
        <v>1181</v>
      </c>
      <c r="G110" s="1" t="s">
        <v>29</v>
      </c>
      <c r="H110"/>
      <c r="I110"/>
      <c r="J110"/>
      <c r="K110"/>
      <c r="L110"/>
      <c r="M110"/>
      <c r="N110"/>
      <c r="O110" s="3">
        <f t="shared" si="11"/>
        <v>43169.642951388887</v>
      </c>
      <c r="P110" s="4">
        <f t="shared" si="12"/>
        <v>-26.1444091796875</v>
      </c>
      <c r="Q110" s="4">
        <f t="shared" si="13"/>
        <v>-25.97991943359375</v>
      </c>
      <c r="R110" s="4">
        <f t="shared" si="9"/>
        <v>24.366036917371162</v>
      </c>
      <c r="S110" s="4">
        <f t="shared" si="10"/>
        <v>0.89494131603669302</v>
      </c>
      <c r="T110" s="5">
        <f t="shared" si="15"/>
        <v>1.4202904109589043</v>
      </c>
      <c r="U110" s="5">
        <f t="shared" si="14"/>
        <v>4.4392222748428809</v>
      </c>
    </row>
    <row r="111" spans="1:21" x14ac:dyDescent="0.25">
      <c r="A111" s="1" t="s">
        <v>1429</v>
      </c>
      <c r="B111" s="1" t="s">
        <v>1432</v>
      </c>
      <c r="C111" s="1" t="s">
        <v>1433</v>
      </c>
      <c r="D111" s="1" t="s">
        <v>3</v>
      </c>
      <c r="E111" s="1" t="s">
        <v>62</v>
      </c>
      <c r="F111" s="1" t="s">
        <v>1181</v>
      </c>
      <c r="G111" s="1" t="s">
        <v>13</v>
      </c>
      <c r="H111"/>
      <c r="I111"/>
      <c r="J111"/>
      <c r="K111"/>
      <c r="L111"/>
      <c r="M111"/>
      <c r="N111"/>
      <c r="O111" s="3">
        <f t="shared" si="11"/>
        <v>43169.642951388887</v>
      </c>
      <c r="P111" s="4">
        <f t="shared" si="12"/>
        <v>-25.7720947265625</v>
      </c>
      <c r="Q111" s="4">
        <f t="shared" si="13"/>
        <v>-25.61279296875</v>
      </c>
      <c r="R111" s="4">
        <f t="shared" si="9"/>
        <v>24.366036917371162</v>
      </c>
      <c r="S111" s="4">
        <f t="shared" si="10"/>
        <v>0.89262801375360823</v>
      </c>
      <c r="T111" s="5">
        <f t="shared" si="15"/>
        <v>1.4202904109589043</v>
      </c>
      <c r="U111" s="5">
        <f t="shared" si="14"/>
        <v>7.2522468650594325</v>
      </c>
    </row>
    <row r="112" spans="1:21" x14ac:dyDescent="0.25">
      <c r="A112" s="1" t="s">
        <v>1429</v>
      </c>
      <c r="B112" s="1" t="s">
        <v>1434</v>
      </c>
      <c r="C112" s="1" t="s">
        <v>1435</v>
      </c>
      <c r="D112" s="1" t="s">
        <v>3</v>
      </c>
      <c r="E112" s="1" t="s">
        <v>65</v>
      </c>
      <c r="F112" s="1" t="s">
        <v>1181</v>
      </c>
      <c r="G112" s="1" t="s">
        <v>4</v>
      </c>
      <c r="H112"/>
      <c r="I112"/>
      <c r="J112"/>
      <c r="K112"/>
      <c r="L112"/>
      <c r="M112"/>
      <c r="N112"/>
      <c r="O112" s="3">
        <f t="shared" si="11"/>
        <v>43169.642951388887</v>
      </c>
      <c r="P112" s="4">
        <f t="shared" si="12"/>
        <v>-25.3997802734375</v>
      </c>
      <c r="Q112" s="4">
        <f t="shared" si="13"/>
        <v>-25.24017333984375</v>
      </c>
      <c r="R112" s="4">
        <f t="shared" si="9"/>
        <v>24.366036917371162</v>
      </c>
      <c r="S112" s="4">
        <f t="shared" si="10"/>
        <v>0.89031501670598345</v>
      </c>
      <c r="T112" s="5">
        <f t="shared" si="15"/>
        <v>1.4202904109589043</v>
      </c>
      <c r="U112" s="5">
        <f t="shared" si="14"/>
        <v>7.6928124515598792</v>
      </c>
    </row>
    <row r="113" spans="1:21" x14ac:dyDescent="0.25">
      <c r="A113" s="1" t="s">
        <v>1429</v>
      </c>
      <c r="B113" s="1" t="s">
        <v>1436</v>
      </c>
      <c r="C113" s="1" t="s">
        <v>1437</v>
      </c>
      <c r="D113" s="1" t="s">
        <v>3</v>
      </c>
      <c r="E113" s="1" t="s">
        <v>67</v>
      </c>
      <c r="F113" s="1" t="s">
        <v>1181</v>
      </c>
      <c r="G113" s="1" t="s">
        <v>29</v>
      </c>
      <c r="H113"/>
      <c r="I113"/>
      <c r="J113"/>
      <c r="K113"/>
      <c r="L113"/>
      <c r="M113"/>
      <c r="N113"/>
      <c r="O113" s="3">
        <f t="shared" si="11"/>
        <v>43169.642951388887</v>
      </c>
      <c r="P113" s="4">
        <f t="shared" si="12"/>
        <v>-25.0274658203125</v>
      </c>
      <c r="Q113" s="4">
        <f t="shared" si="13"/>
        <v>-24.8748779296875</v>
      </c>
      <c r="R113" s="4">
        <f t="shared" si="9"/>
        <v>24.366036917371162</v>
      </c>
      <c r="S113" s="4">
        <f t="shared" si="10"/>
        <v>0.88915863262161565</v>
      </c>
      <c r="T113" s="5">
        <f t="shared" si="15"/>
        <v>1.4202904109589043</v>
      </c>
      <c r="U113" s="5">
        <f t="shared" si="14"/>
        <v>4.4392222748428809</v>
      </c>
    </row>
    <row r="114" spans="1:21" x14ac:dyDescent="0.25">
      <c r="A114" s="1" t="s">
        <v>1438</v>
      </c>
      <c r="B114" s="1" t="s">
        <v>1439</v>
      </c>
      <c r="C114" s="1" t="s">
        <v>1440</v>
      </c>
      <c r="D114" s="1" t="s">
        <v>3</v>
      </c>
      <c r="E114" s="1" t="s">
        <v>69</v>
      </c>
      <c r="F114" s="1" t="s">
        <v>1181</v>
      </c>
      <c r="G114" s="1" t="s">
        <v>97</v>
      </c>
      <c r="H114"/>
      <c r="I114"/>
      <c r="J114"/>
      <c r="K114"/>
      <c r="L114"/>
      <c r="M114"/>
      <c r="N114"/>
      <c r="O114" s="3">
        <f t="shared" si="11"/>
        <v>43169.642962962964</v>
      </c>
      <c r="P114" s="4">
        <f t="shared" si="12"/>
        <v>-24.67041015625</v>
      </c>
      <c r="Q114" s="4">
        <f t="shared" si="13"/>
        <v>-24.5343017578125</v>
      </c>
      <c r="R114" s="4">
        <f t="shared" si="9"/>
        <v>24.366036917371162</v>
      </c>
      <c r="S114" s="4">
        <f t="shared" si="10"/>
        <v>0.88684609328385022</v>
      </c>
      <c r="T114" s="5">
        <f t="shared" si="15"/>
        <v>1.4202904109589043</v>
      </c>
      <c r="U114" s="5">
        <f t="shared" si="14"/>
        <v>18.194872338766785</v>
      </c>
    </row>
    <row r="115" spans="1:21" x14ac:dyDescent="0.25">
      <c r="A115" s="1" t="s">
        <v>1438</v>
      </c>
      <c r="B115" s="1" t="s">
        <v>1441</v>
      </c>
      <c r="C115" s="1" t="s">
        <v>1442</v>
      </c>
      <c r="D115" s="1" t="s">
        <v>3</v>
      </c>
      <c r="E115" s="1" t="s">
        <v>70</v>
      </c>
      <c r="F115" s="1" t="s">
        <v>1181</v>
      </c>
      <c r="G115" s="1" t="s">
        <v>993</v>
      </c>
      <c r="H115"/>
      <c r="I115"/>
      <c r="J115"/>
      <c r="K115"/>
      <c r="L115"/>
      <c r="M115"/>
      <c r="N115"/>
      <c r="O115" s="3">
        <f t="shared" si="11"/>
        <v>43169.642962962964</v>
      </c>
      <c r="P115" s="4">
        <f t="shared" si="12"/>
        <v>-24.346923828125</v>
      </c>
      <c r="Q115" s="4">
        <f t="shared" si="13"/>
        <v>-24.21112060546875</v>
      </c>
      <c r="R115" s="4">
        <f t="shared" si="9"/>
        <v>24.366036917371162</v>
      </c>
      <c r="S115" s="4">
        <f t="shared" si="10"/>
        <v>0.88453385899049408</v>
      </c>
      <c r="T115" s="5">
        <f t="shared" si="15"/>
        <v>1.4202904109589043</v>
      </c>
      <c r="U115" s="5">
        <f t="shared" si="14"/>
        <v>27.252144911650646</v>
      </c>
    </row>
    <row r="116" spans="1:21" x14ac:dyDescent="0.25">
      <c r="A116" s="1" t="s">
        <v>1438</v>
      </c>
      <c r="B116" s="1" t="s">
        <v>1443</v>
      </c>
      <c r="C116" s="1" t="s">
        <v>1444</v>
      </c>
      <c r="D116" s="1" t="s">
        <v>3</v>
      </c>
      <c r="E116" s="1" t="s">
        <v>72</v>
      </c>
      <c r="F116" s="1" t="s">
        <v>1181</v>
      </c>
      <c r="G116" s="1" t="s">
        <v>109</v>
      </c>
      <c r="H116"/>
      <c r="I116"/>
      <c r="J116"/>
      <c r="K116"/>
      <c r="L116"/>
      <c r="M116"/>
      <c r="N116"/>
      <c r="O116" s="3">
        <f t="shared" si="11"/>
        <v>43169.642962962964</v>
      </c>
      <c r="P116" s="4">
        <f t="shared" si="12"/>
        <v>-24.017333984375</v>
      </c>
      <c r="Q116" s="4">
        <f t="shared" si="13"/>
        <v>-23.87786865234375</v>
      </c>
      <c r="R116" s="4">
        <f t="shared" si="9"/>
        <v>24.366036917371162</v>
      </c>
      <c r="S116" s="4">
        <f t="shared" si="10"/>
        <v>0.88222192966526336</v>
      </c>
      <c r="T116" s="5">
        <f t="shared" si="15"/>
        <v>1.4202904109589043</v>
      </c>
      <c r="U116" s="5">
        <f t="shared" si="14"/>
        <v>17.636093620448378</v>
      </c>
    </row>
    <row r="117" spans="1:21" x14ac:dyDescent="0.25">
      <c r="A117" s="1" t="s">
        <v>1445</v>
      </c>
      <c r="B117" s="1" t="s">
        <v>1446</v>
      </c>
      <c r="C117" s="1" t="s">
        <v>1447</v>
      </c>
      <c r="D117" s="1" t="s">
        <v>3</v>
      </c>
      <c r="E117" s="1" t="s">
        <v>74</v>
      </c>
      <c r="F117" s="1" t="s">
        <v>1181</v>
      </c>
      <c r="G117" s="1" t="s">
        <v>3</v>
      </c>
      <c r="H117"/>
      <c r="I117"/>
      <c r="J117"/>
      <c r="K117"/>
      <c r="L117"/>
      <c r="M117"/>
      <c r="N117"/>
      <c r="O117" s="3">
        <f t="shared" si="11"/>
        <v>43169.642974537041</v>
      </c>
      <c r="P117" s="4">
        <f t="shared" si="12"/>
        <v>-23.675537109375</v>
      </c>
      <c r="Q117" s="4">
        <f t="shared" si="13"/>
        <v>-23.52630615234375</v>
      </c>
      <c r="R117" s="4">
        <f t="shared" si="9"/>
        <v>24.366036917371162</v>
      </c>
      <c r="S117" s="4">
        <f t="shared" si="10"/>
        <v>0.87875460732556121</v>
      </c>
      <c r="T117" s="5">
        <f t="shared" si="15"/>
        <v>1.4202904109589043</v>
      </c>
      <c r="U117" s="5">
        <f t="shared" si="14"/>
        <v>0</v>
      </c>
    </row>
    <row r="118" spans="1:21" x14ac:dyDescent="0.25">
      <c r="A118" s="1" t="s">
        <v>1445</v>
      </c>
      <c r="B118" s="1" t="s">
        <v>1448</v>
      </c>
      <c r="C118" s="1" t="s">
        <v>1449</v>
      </c>
      <c r="D118" s="1" t="s">
        <v>3</v>
      </c>
      <c r="E118" s="1" t="s">
        <v>76</v>
      </c>
      <c r="F118" s="1" t="s">
        <v>1181</v>
      </c>
      <c r="G118" s="1" t="s">
        <v>36</v>
      </c>
      <c r="H118"/>
      <c r="I118"/>
      <c r="J118"/>
      <c r="K118"/>
      <c r="L118"/>
      <c r="M118"/>
      <c r="N118"/>
      <c r="O118" s="3">
        <f t="shared" si="11"/>
        <v>43169.642974537041</v>
      </c>
      <c r="P118" s="4">
        <f t="shared" si="12"/>
        <v>-23.3367919921875</v>
      </c>
      <c r="Q118" s="4">
        <f t="shared" si="13"/>
        <v>-23.18115234375</v>
      </c>
      <c r="R118" s="4">
        <f t="shared" si="9"/>
        <v>24.366036917371162</v>
      </c>
      <c r="S118" s="4">
        <f t="shared" si="10"/>
        <v>0.87644344008657527</v>
      </c>
      <c r="T118" s="5">
        <f t="shared" si="15"/>
        <v>1.4202904109589043</v>
      </c>
      <c r="U118" s="5">
        <f t="shared" si="14"/>
        <v>10.887482877261027</v>
      </c>
    </row>
    <row r="119" spans="1:21" x14ac:dyDescent="0.25">
      <c r="A119" s="1" t="s">
        <v>1445</v>
      </c>
      <c r="B119" s="1" t="s">
        <v>1450</v>
      </c>
      <c r="C119" s="1" t="s">
        <v>1451</v>
      </c>
      <c r="D119" s="1" t="s">
        <v>3</v>
      </c>
      <c r="E119" s="1" t="s">
        <v>78</v>
      </c>
      <c r="F119" s="1" t="s">
        <v>1181</v>
      </c>
      <c r="G119" s="1" t="s">
        <v>8</v>
      </c>
      <c r="H119"/>
      <c r="I119"/>
      <c r="J119"/>
      <c r="K119"/>
      <c r="L119"/>
      <c r="M119"/>
      <c r="N119"/>
      <c r="O119" s="3">
        <f t="shared" si="11"/>
        <v>43169.642974537041</v>
      </c>
      <c r="P119" s="4">
        <f t="shared" si="12"/>
        <v>-22.9827880859375</v>
      </c>
      <c r="Q119" s="4">
        <f t="shared" si="13"/>
        <v>-22.83416748046875</v>
      </c>
      <c r="R119" s="4">
        <f t="shared" si="9"/>
        <v>24.366036917371162</v>
      </c>
      <c r="S119" s="4">
        <f t="shared" si="10"/>
        <v>0.87413257754860751</v>
      </c>
      <c r="T119" s="5">
        <f t="shared" si="15"/>
        <v>1.4202904109589043</v>
      </c>
      <c r="U119" s="5">
        <f t="shared" si="14"/>
        <v>6.7832889062333557</v>
      </c>
    </row>
    <row r="120" spans="1:21" x14ac:dyDescent="0.25">
      <c r="A120" s="1" t="s">
        <v>1445</v>
      </c>
      <c r="B120" s="1" t="s">
        <v>1452</v>
      </c>
      <c r="C120" s="1" t="s">
        <v>1453</v>
      </c>
      <c r="D120" s="1" t="s">
        <v>3</v>
      </c>
      <c r="E120" s="1" t="s">
        <v>80</v>
      </c>
      <c r="F120" s="1" t="s">
        <v>1181</v>
      </c>
      <c r="G120" s="1" t="s">
        <v>36</v>
      </c>
      <c r="H120"/>
      <c r="I120"/>
      <c r="J120"/>
      <c r="K120"/>
      <c r="L120"/>
      <c r="M120"/>
      <c r="N120"/>
      <c r="O120" s="3">
        <f t="shared" si="11"/>
        <v>43169.642974537041</v>
      </c>
      <c r="P120" s="4">
        <f t="shared" si="12"/>
        <v>-22.64404296875</v>
      </c>
      <c r="Q120" s="4">
        <f t="shared" si="13"/>
        <v>-22.503662109375</v>
      </c>
      <c r="R120" s="4">
        <f t="shared" si="9"/>
        <v>24.366036917371162</v>
      </c>
      <c r="S120" s="4">
        <f t="shared" si="10"/>
        <v>0.8729772605187236</v>
      </c>
      <c r="T120" s="5">
        <f t="shared" si="15"/>
        <v>1.4202904109589043</v>
      </c>
      <c r="U120" s="5">
        <f t="shared" si="14"/>
        <v>10.887482877261027</v>
      </c>
    </row>
    <row r="121" spans="1:21" x14ac:dyDescent="0.25">
      <c r="A121" s="1" t="s">
        <v>1454</v>
      </c>
      <c r="B121" s="1" t="s">
        <v>1455</v>
      </c>
      <c r="C121" s="1" t="s">
        <v>1456</v>
      </c>
      <c r="D121" s="1" t="s">
        <v>3</v>
      </c>
      <c r="E121" s="1" t="s">
        <v>82</v>
      </c>
      <c r="F121" s="1" t="s">
        <v>1181</v>
      </c>
      <c r="G121" s="1" t="s">
        <v>1457</v>
      </c>
      <c r="H121"/>
      <c r="I121"/>
      <c r="J121"/>
      <c r="K121"/>
      <c r="L121"/>
      <c r="M121"/>
      <c r="N121"/>
      <c r="O121" s="3">
        <f t="shared" si="11"/>
        <v>43169.64298611111</v>
      </c>
      <c r="P121" s="4">
        <f t="shared" si="12"/>
        <v>-22.32666015625</v>
      </c>
      <c r="Q121" s="4">
        <f t="shared" si="13"/>
        <v>-22.19879150390625</v>
      </c>
      <c r="R121" s="4">
        <f t="shared" si="9"/>
        <v>24.366036917371162</v>
      </c>
      <c r="S121" s="4">
        <f t="shared" si="10"/>
        <v>0.8706668548894072</v>
      </c>
      <c r="T121" s="5">
        <f t="shared" si="15"/>
        <v>1.4202904109589043</v>
      </c>
      <c r="U121" s="5">
        <f t="shared" si="14"/>
        <v>26.619729544329093</v>
      </c>
    </row>
    <row r="122" spans="1:21" x14ac:dyDescent="0.25">
      <c r="A122" s="1" t="s">
        <v>1454</v>
      </c>
      <c r="B122" s="1" t="s">
        <v>1458</v>
      </c>
      <c r="C122" s="1" t="s">
        <v>1459</v>
      </c>
      <c r="D122" s="1" t="s">
        <v>3</v>
      </c>
      <c r="E122" s="1" t="s">
        <v>83</v>
      </c>
      <c r="F122" s="1" t="s">
        <v>1181</v>
      </c>
      <c r="G122" s="1" t="s">
        <v>990</v>
      </c>
      <c r="H122"/>
      <c r="I122"/>
      <c r="J122"/>
      <c r="K122"/>
      <c r="L122"/>
      <c r="M122"/>
      <c r="N122"/>
      <c r="O122" s="3">
        <f t="shared" si="11"/>
        <v>43169.64298611111</v>
      </c>
      <c r="P122" s="4">
        <f t="shared" si="12"/>
        <v>-22.021484375</v>
      </c>
      <c r="Q122" s="4">
        <f t="shared" si="13"/>
        <v>-21.8902587890625</v>
      </c>
      <c r="R122" s="4">
        <f t="shared" si="9"/>
        <v>24.366036917371162</v>
      </c>
      <c r="S122" s="4">
        <f t="shared" si="10"/>
        <v>0.86951176627093218</v>
      </c>
      <c r="T122" s="5">
        <f t="shared" si="15"/>
        <v>1.4202904109589043</v>
      </c>
      <c r="U122" s="5">
        <f t="shared" si="14"/>
        <v>27.000823372266851</v>
      </c>
    </row>
    <row r="123" spans="1:21" x14ac:dyDescent="0.25">
      <c r="A123" s="1" t="s">
        <v>1454</v>
      </c>
      <c r="B123" s="1" t="s">
        <v>1460</v>
      </c>
      <c r="C123" s="1" t="s">
        <v>1461</v>
      </c>
      <c r="D123" s="1" t="s">
        <v>3</v>
      </c>
      <c r="E123" s="1" t="s">
        <v>85</v>
      </c>
      <c r="F123" s="1" t="s">
        <v>1181</v>
      </c>
      <c r="G123" s="1" t="s">
        <v>55</v>
      </c>
      <c r="H123"/>
      <c r="I123"/>
      <c r="J123"/>
      <c r="K123"/>
      <c r="L123"/>
      <c r="M123"/>
      <c r="N123"/>
      <c r="O123" s="3">
        <f t="shared" si="11"/>
        <v>43169.64298611111</v>
      </c>
      <c r="P123" s="4">
        <f t="shared" si="12"/>
        <v>-21.7041015625</v>
      </c>
      <c r="Q123" s="4">
        <f t="shared" si="13"/>
        <v>-21.55517578125</v>
      </c>
      <c r="R123" s="4">
        <f t="shared" si="9"/>
        <v>24.366036917371162</v>
      </c>
      <c r="S123" s="4">
        <f t="shared" si="10"/>
        <v>0.86720181737877056</v>
      </c>
      <c r="T123" s="5">
        <f t="shared" si="15"/>
        <v>1.4202904109589043</v>
      </c>
      <c r="U123" s="5">
        <f t="shared" si="14"/>
        <v>14.533746901084973</v>
      </c>
    </row>
    <row r="124" spans="1:21" x14ac:dyDescent="0.25">
      <c r="A124" s="1" t="s">
        <v>1454</v>
      </c>
      <c r="B124" s="1" t="s">
        <v>1462</v>
      </c>
      <c r="C124" s="1" t="s">
        <v>1463</v>
      </c>
      <c r="D124" s="1" t="s">
        <v>3</v>
      </c>
      <c r="E124" s="1" t="s">
        <v>88</v>
      </c>
      <c r="F124" s="1" t="s">
        <v>1181</v>
      </c>
      <c r="G124" s="1" t="s">
        <v>37</v>
      </c>
      <c r="H124"/>
      <c r="I124"/>
      <c r="J124"/>
      <c r="K124"/>
      <c r="L124"/>
      <c r="M124"/>
      <c r="N124"/>
      <c r="O124" s="3">
        <f t="shared" si="11"/>
        <v>43169.64298611111</v>
      </c>
      <c r="P124" s="4">
        <f t="shared" si="12"/>
        <v>-21.3775634765625</v>
      </c>
      <c r="Q124" s="4">
        <f t="shared" si="13"/>
        <v>-21.21002197265625</v>
      </c>
      <c r="R124" s="4">
        <f t="shared" si="9"/>
        <v>24.366036917371162</v>
      </c>
      <c r="S124" s="4">
        <f t="shared" si="10"/>
        <v>0.8660469570860414</v>
      </c>
      <c r="T124" s="5">
        <f t="shared" si="15"/>
        <v>1.4202904109589043</v>
      </c>
      <c r="U124" s="5">
        <f t="shared" si="14"/>
        <v>9.2487047910289224</v>
      </c>
    </row>
    <row r="125" spans="1:21" x14ac:dyDescent="0.25">
      <c r="A125" s="1" t="s">
        <v>1464</v>
      </c>
      <c r="B125" s="1" t="s">
        <v>1465</v>
      </c>
      <c r="C125" s="1" t="s">
        <v>1466</v>
      </c>
      <c r="D125" s="1" t="s">
        <v>3</v>
      </c>
      <c r="E125" s="1" t="s">
        <v>91</v>
      </c>
      <c r="F125" s="1" t="s">
        <v>1181</v>
      </c>
      <c r="G125" s="1" t="s">
        <v>38</v>
      </c>
      <c r="H125"/>
      <c r="I125"/>
      <c r="J125"/>
      <c r="K125"/>
      <c r="L125"/>
      <c r="M125"/>
      <c r="N125"/>
      <c r="O125" s="3">
        <f t="shared" si="11"/>
        <v>43169.642997685187</v>
      </c>
      <c r="P125" s="4">
        <f t="shared" si="12"/>
        <v>-21.0662841796875</v>
      </c>
      <c r="Q125" s="4">
        <f t="shared" si="13"/>
        <v>-20.88592529296875</v>
      </c>
      <c r="R125" s="4">
        <f t="shared" si="9"/>
        <v>24.366036917371162</v>
      </c>
      <c r="S125" s="4">
        <f t="shared" si="10"/>
        <v>0.86489217288283271</v>
      </c>
      <c r="T125" s="5">
        <f t="shared" si="15"/>
        <v>1.4202904109589043</v>
      </c>
      <c r="U125" s="5">
        <f t="shared" si="14"/>
        <v>18.737541767367901</v>
      </c>
    </row>
    <row r="126" spans="1:21" x14ac:dyDescent="0.25">
      <c r="A126" s="1" t="s">
        <v>1464</v>
      </c>
      <c r="B126" s="1" t="s">
        <v>1467</v>
      </c>
      <c r="C126" s="1" t="s">
        <v>1468</v>
      </c>
      <c r="D126" s="1" t="s">
        <v>3</v>
      </c>
      <c r="E126" s="1" t="s">
        <v>92</v>
      </c>
      <c r="F126" s="1" t="s">
        <v>1181</v>
      </c>
      <c r="G126" s="1" t="s">
        <v>119</v>
      </c>
      <c r="H126"/>
      <c r="I126"/>
      <c r="J126"/>
      <c r="K126"/>
      <c r="L126"/>
      <c r="M126"/>
      <c r="N126"/>
      <c r="O126" s="3">
        <f t="shared" si="11"/>
        <v>43169.642997685187</v>
      </c>
      <c r="P126" s="4">
        <f t="shared" si="12"/>
        <v>-20.745849609375</v>
      </c>
      <c r="Q126" s="4">
        <f t="shared" si="13"/>
        <v>-20.57464599609375</v>
      </c>
      <c r="R126" s="4">
        <f t="shared" si="9"/>
        <v>24.366036917371162</v>
      </c>
      <c r="S126" s="4">
        <f t="shared" si="10"/>
        <v>0.86373746475970847</v>
      </c>
      <c r="T126" s="5">
        <f t="shared" si="15"/>
        <v>1.4202904109589043</v>
      </c>
      <c r="U126" s="5">
        <f t="shared" si="14"/>
        <v>19.091052512860365</v>
      </c>
    </row>
    <row r="127" spans="1:21" x14ac:dyDescent="0.25">
      <c r="A127" s="1" t="s">
        <v>1464</v>
      </c>
      <c r="B127" s="1" t="s">
        <v>1469</v>
      </c>
      <c r="C127" s="1" t="s">
        <v>1470</v>
      </c>
      <c r="D127" s="1" t="s">
        <v>3</v>
      </c>
      <c r="E127" s="1" t="s">
        <v>94</v>
      </c>
      <c r="F127" s="1" t="s">
        <v>1181</v>
      </c>
      <c r="G127" s="1" t="s">
        <v>4</v>
      </c>
      <c r="H127"/>
      <c r="I127"/>
      <c r="J127"/>
      <c r="K127"/>
      <c r="L127"/>
      <c r="M127"/>
      <c r="N127"/>
      <c r="O127" s="3">
        <f t="shared" si="11"/>
        <v>43169.642997685187</v>
      </c>
      <c r="P127" s="4">
        <f t="shared" si="12"/>
        <v>-20.41015625</v>
      </c>
      <c r="Q127" s="4">
        <f t="shared" si="13"/>
        <v>-20.25146484375</v>
      </c>
      <c r="R127" s="4">
        <f t="shared" si="9"/>
        <v>24.366036917371162</v>
      </c>
      <c r="S127" s="4">
        <f t="shared" si="10"/>
        <v>0.862582832707119</v>
      </c>
      <c r="T127" s="5">
        <f t="shared" si="15"/>
        <v>1.4202904109589043</v>
      </c>
      <c r="U127" s="5">
        <f t="shared" si="14"/>
        <v>7.6928124515598792</v>
      </c>
    </row>
    <row r="128" spans="1:21" x14ac:dyDescent="0.25">
      <c r="A128" s="1" t="s">
        <v>1471</v>
      </c>
      <c r="B128" s="1" t="s">
        <v>1472</v>
      </c>
      <c r="C128" s="1" t="s">
        <v>1473</v>
      </c>
      <c r="D128" s="1" t="s">
        <v>3</v>
      </c>
      <c r="E128" s="1" t="s">
        <v>96</v>
      </c>
      <c r="F128" s="1" t="s">
        <v>1181</v>
      </c>
      <c r="G128" s="1" t="s">
        <v>41</v>
      </c>
      <c r="H128"/>
      <c r="I128"/>
      <c r="J128"/>
      <c r="K128"/>
      <c r="L128"/>
      <c r="M128"/>
      <c r="N128"/>
      <c r="O128" s="3">
        <f t="shared" si="11"/>
        <v>43169.643009259264</v>
      </c>
      <c r="P128" s="4">
        <f t="shared" si="12"/>
        <v>-20.062255859375</v>
      </c>
      <c r="Q128" s="4">
        <f t="shared" si="13"/>
        <v>-19.92645263671875</v>
      </c>
      <c r="R128" s="4">
        <f t="shared" si="9"/>
        <v>24.366036917371162</v>
      </c>
      <c r="S128" s="4">
        <f t="shared" si="10"/>
        <v>0.8614282767154009</v>
      </c>
      <c r="T128" s="5">
        <f t="shared" si="15"/>
        <v>1.4202904109589043</v>
      </c>
      <c r="U128" s="5">
        <f t="shared" si="14"/>
        <v>9.5986383834399724</v>
      </c>
    </row>
    <row r="129" spans="1:21" x14ac:dyDescent="0.25">
      <c r="A129" s="1" t="s">
        <v>1471</v>
      </c>
      <c r="B129" s="1" t="s">
        <v>1474</v>
      </c>
      <c r="C129" s="1" t="s">
        <v>1475</v>
      </c>
      <c r="D129" s="1" t="s">
        <v>3</v>
      </c>
      <c r="E129" s="1" t="s">
        <v>100</v>
      </c>
      <c r="F129" s="1" t="s">
        <v>1181</v>
      </c>
      <c r="G129" s="1" t="s">
        <v>133</v>
      </c>
      <c r="H129"/>
      <c r="I129"/>
      <c r="J129"/>
      <c r="K129"/>
      <c r="L129"/>
      <c r="M129"/>
      <c r="N129"/>
      <c r="O129" s="3">
        <f t="shared" si="11"/>
        <v>43169.643009259264</v>
      </c>
      <c r="P129" s="4">
        <f t="shared" si="12"/>
        <v>-19.757080078125</v>
      </c>
      <c r="Q129" s="4">
        <f t="shared" si="13"/>
        <v>-19.6197509765625</v>
      </c>
      <c r="R129" s="4">
        <f t="shared" si="9"/>
        <v>24.366036917371162</v>
      </c>
      <c r="S129" s="4">
        <f t="shared" si="10"/>
        <v>0.85911939287717587</v>
      </c>
      <c r="T129" s="5">
        <f t="shared" si="15"/>
        <v>1.4202904109589043</v>
      </c>
      <c r="U129" s="5">
        <f t="shared" si="14"/>
        <v>24.769586826590949</v>
      </c>
    </row>
    <row r="130" spans="1:21" x14ac:dyDescent="0.25">
      <c r="A130" s="1" t="s">
        <v>1471</v>
      </c>
      <c r="B130" s="1" t="s">
        <v>1072</v>
      </c>
      <c r="C130" s="1" t="s">
        <v>1476</v>
      </c>
      <c r="D130" s="1" t="s">
        <v>3</v>
      </c>
      <c r="E130" s="1" t="s">
        <v>101</v>
      </c>
      <c r="F130" s="1" t="s">
        <v>1181</v>
      </c>
      <c r="G130" s="1" t="s">
        <v>945</v>
      </c>
      <c r="H130"/>
      <c r="I130"/>
      <c r="J130"/>
      <c r="K130"/>
      <c r="L130"/>
      <c r="M130"/>
      <c r="N130"/>
      <c r="O130" s="3">
        <f t="shared" si="11"/>
        <v>43169.643009259264</v>
      </c>
      <c r="P130" s="4">
        <f t="shared" si="12"/>
        <v>-19.4427490234375</v>
      </c>
      <c r="Q130" s="4">
        <f t="shared" si="13"/>
        <v>-19.310302734375</v>
      </c>
      <c r="R130" s="4">
        <f t="shared" ref="R130:R193" si="16">1/($X$3+$X$4*LOG10(5600-HEX2DEC(D130))+$X$5*LOG10(5600-HEX2DEC(D130))^3)-273.15</f>
        <v>24.366036917371162</v>
      </c>
      <c r="S130" s="4">
        <f t="shared" ref="S130:S193" si="17">1/($X$3+$X$4*LOG10(21000-HEX2DEC(E130))+$X$5*LOG10(21000-HEX2DEC(E130))^3)-273.15</f>
        <v>0.85796506501156955</v>
      </c>
      <c r="T130" s="5">
        <f t="shared" si="15"/>
        <v>1.4202904109589043</v>
      </c>
      <c r="U130" s="5">
        <f t="shared" si="14"/>
        <v>23.794272950536634</v>
      </c>
    </row>
    <row r="131" spans="1:21" x14ac:dyDescent="0.25">
      <c r="A131" s="1" t="s">
        <v>1471</v>
      </c>
      <c r="B131" s="1" t="s">
        <v>1477</v>
      </c>
      <c r="C131" s="1" t="s">
        <v>1478</v>
      </c>
      <c r="D131" s="1" t="s">
        <v>3</v>
      </c>
      <c r="E131" s="1" t="s">
        <v>947</v>
      </c>
      <c r="F131" s="1" t="s">
        <v>63</v>
      </c>
      <c r="G131" s="1" t="s">
        <v>12</v>
      </c>
      <c r="H131"/>
      <c r="I131"/>
      <c r="J131"/>
      <c r="K131"/>
      <c r="L131"/>
      <c r="M131"/>
      <c r="N131"/>
      <c r="O131" s="3">
        <f t="shared" ref="O131:O193" si="18">(HEX2DEC(A131)/86400)+25569</f>
        <v>43169.643009259264</v>
      </c>
      <c r="P131" s="4">
        <f t="shared" ref="P131:P194" si="19">HEX2DEC(B131)/32768*100*-1</f>
        <v>-19.1314697265625</v>
      </c>
      <c r="Q131" s="4">
        <f t="shared" ref="Q131:Q194" si="20">HEX2DEC(C131)/32768*30*-1</f>
        <v>-18.98712158203125</v>
      </c>
      <c r="R131" s="4">
        <f t="shared" si="16"/>
        <v>24.366036917371162</v>
      </c>
      <c r="S131" s="4">
        <f t="shared" si="17"/>
        <v>0.85681081316886321</v>
      </c>
      <c r="T131" s="5">
        <f t="shared" si="15"/>
        <v>1.4879232876712329</v>
      </c>
      <c r="U131" s="5">
        <f t="shared" ref="U131:U193" si="21">DEGREES(ACOS((1000-G131)/1000))</f>
        <v>11.186763880959962</v>
      </c>
    </row>
    <row r="132" spans="1:21" x14ac:dyDescent="0.25">
      <c r="A132" s="1" t="s">
        <v>1479</v>
      </c>
      <c r="B132" s="1" t="s">
        <v>1480</v>
      </c>
      <c r="C132" s="1" t="s">
        <v>1481</v>
      </c>
      <c r="D132" s="1" t="s">
        <v>3</v>
      </c>
      <c r="E132" s="1" t="s">
        <v>948</v>
      </c>
      <c r="F132" s="1" t="s">
        <v>63</v>
      </c>
      <c r="G132" s="1" t="s">
        <v>3</v>
      </c>
      <c r="H132"/>
      <c r="I132"/>
      <c r="J132"/>
      <c r="K132"/>
      <c r="L132"/>
      <c r="M132"/>
      <c r="N132"/>
      <c r="O132" s="3">
        <f t="shared" si="18"/>
        <v>43169.643020833333</v>
      </c>
      <c r="P132" s="4">
        <f t="shared" si="19"/>
        <v>-18.8140869140625</v>
      </c>
      <c r="Q132" s="4">
        <f t="shared" si="20"/>
        <v>-18.662109375</v>
      </c>
      <c r="R132" s="4">
        <f t="shared" si="16"/>
        <v>24.366036917371162</v>
      </c>
      <c r="S132" s="4">
        <f t="shared" si="17"/>
        <v>0.85565663733973452</v>
      </c>
      <c r="T132" s="5">
        <f t="shared" ref="T132:T194" si="22">((HEX2DEC(F132)+4700)-4842)*0.049372/0.73</f>
        <v>1.4879232876712329</v>
      </c>
      <c r="U132" s="5">
        <f t="shared" si="21"/>
        <v>0</v>
      </c>
    </row>
    <row r="133" spans="1:21" x14ac:dyDescent="0.25">
      <c r="A133" s="1" t="s">
        <v>1479</v>
      </c>
      <c r="B133" s="1" t="s">
        <v>1482</v>
      </c>
      <c r="C133" s="1" t="s">
        <v>1483</v>
      </c>
      <c r="D133" s="1" t="s">
        <v>3</v>
      </c>
      <c r="E133" s="1" t="s">
        <v>948</v>
      </c>
      <c r="F133" s="1" t="s">
        <v>63</v>
      </c>
      <c r="G133" s="1" t="s">
        <v>5</v>
      </c>
      <c r="H133"/>
      <c r="I133"/>
      <c r="J133"/>
      <c r="K133"/>
      <c r="L133"/>
      <c r="M133"/>
      <c r="N133"/>
      <c r="O133" s="3">
        <f t="shared" si="18"/>
        <v>43169.643020833333</v>
      </c>
      <c r="P133" s="4">
        <f t="shared" si="19"/>
        <v>-18.4783935546875</v>
      </c>
      <c r="Q133" s="4">
        <f t="shared" si="20"/>
        <v>-18.3306884765625</v>
      </c>
      <c r="R133" s="4">
        <f t="shared" si="16"/>
        <v>24.366036917371162</v>
      </c>
      <c r="S133" s="4">
        <f t="shared" si="17"/>
        <v>0.85565663733973452</v>
      </c>
      <c r="T133" s="5">
        <f t="shared" si="22"/>
        <v>1.4879232876712329</v>
      </c>
      <c r="U133" s="5">
        <f t="shared" si="21"/>
        <v>5.7319679651977298</v>
      </c>
    </row>
    <row r="134" spans="1:21" x14ac:dyDescent="0.25">
      <c r="A134" s="1" t="s">
        <v>1479</v>
      </c>
      <c r="B134" s="1" t="s">
        <v>1484</v>
      </c>
      <c r="C134" s="1" t="s">
        <v>1485</v>
      </c>
      <c r="D134" s="1" t="s">
        <v>3</v>
      </c>
      <c r="E134" s="1" t="s">
        <v>818</v>
      </c>
      <c r="F134" s="1" t="s">
        <v>63</v>
      </c>
      <c r="G134" s="1" t="s">
        <v>41</v>
      </c>
      <c r="H134"/>
      <c r="I134"/>
      <c r="J134"/>
      <c r="K134"/>
      <c r="L134"/>
      <c r="M134"/>
      <c r="N134"/>
      <c r="O134" s="3">
        <f t="shared" si="18"/>
        <v>43169.643020833333</v>
      </c>
      <c r="P134" s="4">
        <f t="shared" si="19"/>
        <v>-18.1365966796875</v>
      </c>
      <c r="Q134" s="4">
        <f t="shared" si="20"/>
        <v>-17.98736572265625</v>
      </c>
      <c r="R134" s="4">
        <f t="shared" si="16"/>
        <v>24.366036917371162</v>
      </c>
      <c r="S134" s="4">
        <f t="shared" si="17"/>
        <v>0.85450253751446326</v>
      </c>
      <c r="T134" s="5">
        <f t="shared" si="22"/>
        <v>1.4879232876712329</v>
      </c>
      <c r="U134" s="5">
        <f t="shared" si="21"/>
        <v>9.5986383834399724</v>
      </c>
    </row>
    <row r="135" spans="1:21" x14ac:dyDescent="0.25">
      <c r="A135" s="1" t="s">
        <v>1486</v>
      </c>
      <c r="B135" s="1" t="s">
        <v>1487</v>
      </c>
      <c r="C135" s="1" t="s">
        <v>1488</v>
      </c>
      <c r="D135" s="1" t="s">
        <v>3</v>
      </c>
      <c r="E135" s="1" t="s">
        <v>818</v>
      </c>
      <c r="F135" s="1" t="s">
        <v>63</v>
      </c>
      <c r="G135" s="1" t="s">
        <v>79</v>
      </c>
      <c r="H135"/>
      <c r="I135"/>
      <c r="J135"/>
      <c r="K135"/>
      <c r="L135"/>
      <c r="M135"/>
      <c r="N135"/>
      <c r="O135" s="3">
        <f t="shared" si="18"/>
        <v>43169.643032407403</v>
      </c>
      <c r="P135" s="4">
        <f t="shared" si="19"/>
        <v>-17.8009033203125</v>
      </c>
      <c r="Q135" s="4">
        <f t="shared" si="20"/>
        <v>-17.655029296875</v>
      </c>
      <c r="R135" s="4">
        <f t="shared" si="16"/>
        <v>24.366036917371162</v>
      </c>
      <c r="S135" s="4">
        <f t="shared" si="17"/>
        <v>0.85450253751446326</v>
      </c>
      <c r="T135" s="5">
        <f t="shared" si="22"/>
        <v>1.4879232876712329</v>
      </c>
      <c r="U135" s="5">
        <f t="shared" si="21"/>
        <v>17.445987705778016</v>
      </c>
    </row>
    <row r="136" spans="1:21" x14ac:dyDescent="0.25">
      <c r="A136" s="1" t="s">
        <v>1486</v>
      </c>
      <c r="B136" s="1" t="s">
        <v>1489</v>
      </c>
      <c r="C136" s="1" t="s">
        <v>1490</v>
      </c>
      <c r="D136" s="1" t="s">
        <v>3</v>
      </c>
      <c r="E136" s="1" t="s">
        <v>126</v>
      </c>
      <c r="F136" s="1" t="s">
        <v>63</v>
      </c>
      <c r="G136" s="1" t="s">
        <v>26</v>
      </c>
      <c r="H136"/>
      <c r="I136"/>
      <c r="J136"/>
      <c r="K136"/>
      <c r="L136"/>
      <c r="M136"/>
      <c r="N136"/>
      <c r="O136" s="3">
        <f t="shared" si="18"/>
        <v>43169.643032407403</v>
      </c>
      <c r="P136" s="4">
        <f t="shared" si="19"/>
        <v>-17.4652099609375</v>
      </c>
      <c r="Q136" s="4">
        <f t="shared" si="20"/>
        <v>-17.314453125</v>
      </c>
      <c r="R136" s="4">
        <f t="shared" si="16"/>
        <v>24.366036917371162</v>
      </c>
      <c r="S136" s="4">
        <f t="shared" si="17"/>
        <v>0.85334851368372711</v>
      </c>
      <c r="T136" s="5">
        <f t="shared" si="22"/>
        <v>1.4879232876712329</v>
      </c>
      <c r="U136" s="5">
        <f t="shared" si="21"/>
        <v>11.47834095453358</v>
      </c>
    </row>
    <row r="137" spans="1:21" x14ac:dyDescent="0.25">
      <c r="A137" s="1" t="s">
        <v>1486</v>
      </c>
      <c r="B137" s="1" t="s">
        <v>1491</v>
      </c>
      <c r="C137" s="1" t="s">
        <v>1492</v>
      </c>
      <c r="D137" s="1" t="s">
        <v>3</v>
      </c>
      <c r="E137" s="1" t="s">
        <v>126</v>
      </c>
      <c r="F137" s="1" t="s">
        <v>63</v>
      </c>
      <c r="G137" s="1" t="s">
        <v>6</v>
      </c>
      <c r="H137"/>
      <c r="I137"/>
      <c r="J137"/>
      <c r="K137"/>
      <c r="L137"/>
      <c r="M137"/>
      <c r="N137"/>
      <c r="O137" s="3">
        <f t="shared" si="18"/>
        <v>43169.643032407403</v>
      </c>
      <c r="P137" s="4">
        <f t="shared" si="19"/>
        <v>-17.1295166015625</v>
      </c>
      <c r="Q137" s="4">
        <f t="shared" si="20"/>
        <v>-16.96929931640625</v>
      </c>
      <c r="R137" s="4">
        <f t="shared" si="16"/>
        <v>24.366036917371162</v>
      </c>
      <c r="S137" s="4">
        <f t="shared" si="17"/>
        <v>0.85334851368372711</v>
      </c>
      <c r="T137" s="5">
        <f t="shared" si="22"/>
        <v>1.4879232876712329</v>
      </c>
      <c r="U137" s="5">
        <f t="shared" si="21"/>
        <v>3.62430749400795</v>
      </c>
    </row>
    <row r="138" spans="1:21" x14ac:dyDescent="0.25">
      <c r="A138" s="1" t="s">
        <v>1486</v>
      </c>
      <c r="B138" s="1" t="s">
        <v>1084</v>
      </c>
      <c r="C138" s="1" t="s">
        <v>1493</v>
      </c>
      <c r="D138" s="1" t="s">
        <v>3</v>
      </c>
      <c r="E138" s="1" t="s">
        <v>927</v>
      </c>
      <c r="F138" s="1" t="s">
        <v>63</v>
      </c>
      <c r="G138" s="1" t="s">
        <v>13</v>
      </c>
      <c r="H138"/>
      <c r="I138"/>
      <c r="J138"/>
      <c r="K138"/>
      <c r="L138"/>
      <c r="M138"/>
      <c r="N138"/>
      <c r="O138" s="3">
        <f t="shared" si="18"/>
        <v>43169.643032407403</v>
      </c>
      <c r="P138" s="4">
        <f t="shared" si="19"/>
        <v>-16.778564453125</v>
      </c>
      <c r="Q138" s="4">
        <f t="shared" si="20"/>
        <v>-16.622314453125</v>
      </c>
      <c r="R138" s="4">
        <f t="shared" si="16"/>
        <v>24.366036917371162</v>
      </c>
      <c r="S138" s="4">
        <f t="shared" si="17"/>
        <v>0.85219456583803321</v>
      </c>
      <c r="T138" s="5">
        <f t="shared" si="22"/>
        <v>1.4879232876712329</v>
      </c>
      <c r="U138" s="5">
        <f t="shared" si="21"/>
        <v>7.2522468650594325</v>
      </c>
    </row>
    <row r="139" spans="1:21" x14ac:dyDescent="0.25">
      <c r="A139" s="1" t="s">
        <v>1494</v>
      </c>
      <c r="B139" s="1" t="s">
        <v>1059</v>
      </c>
      <c r="C139" s="1" t="s">
        <v>1495</v>
      </c>
      <c r="D139" s="1" t="s">
        <v>3</v>
      </c>
      <c r="E139" s="1" t="s">
        <v>927</v>
      </c>
      <c r="F139" s="1" t="s">
        <v>1496</v>
      </c>
      <c r="G139" s="1" t="s">
        <v>29</v>
      </c>
      <c r="H139"/>
      <c r="I139"/>
      <c r="J139"/>
      <c r="K139"/>
      <c r="L139"/>
      <c r="M139"/>
      <c r="N139"/>
      <c r="O139" s="3">
        <f t="shared" si="18"/>
        <v>43169.643043981487</v>
      </c>
      <c r="P139" s="4">
        <f t="shared" si="19"/>
        <v>-16.4337158203125</v>
      </c>
      <c r="Q139" s="4">
        <f t="shared" si="20"/>
        <v>-16.2744140625</v>
      </c>
      <c r="R139" s="4">
        <f t="shared" si="16"/>
        <v>24.366036917371162</v>
      </c>
      <c r="S139" s="4">
        <f t="shared" si="17"/>
        <v>0.85219456583803321</v>
      </c>
      <c r="T139" s="5">
        <f t="shared" si="22"/>
        <v>1.5555561643835616</v>
      </c>
      <c r="U139" s="5">
        <f t="shared" si="21"/>
        <v>4.4392222748428809</v>
      </c>
    </row>
    <row r="140" spans="1:21" x14ac:dyDescent="0.25">
      <c r="A140" s="1" t="s">
        <v>1494</v>
      </c>
      <c r="B140" s="1" t="s">
        <v>1497</v>
      </c>
      <c r="C140" s="1" t="s">
        <v>1498</v>
      </c>
      <c r="D140" s="1" t="s">
        <v>3</v>
      </c>
      <c r="E140" s="1" t="s">
        <v>927</v>
      </c>
      <c r="F140" s="1" t="s">
        <v>1496</v>
      </c>
      <c r="G140" s="1" t="s">
        <v>10</v>
      </c>
      <c r="H140"/>
      <c r="I140"/>
      <c r="J140"/>
      <c r="K140"/>
      <c r="L140"/>
      <c r="M140"/>
      <c r="N140"/>
      <c r="O140" s="3">
        <f t="shared" si="18"/>
        <v>43169.643043981487</v>
      </c>
      <c r="P140" s="4">
        <f t="shared" si="19"/>
        <v>-16.0888671875</v>
      </c>
      <c r="Q140" s="4">
        <f t="shared" si="20"/>
        <v>-15.94390869140625</v>
      </c>
      <c r="R140" s="4">
        <f t="shared" si="16"/>
        <v>24.366036917371162</v>
      </c>
      <c r="S140" s="4">
        <f t="shared" si="17"/>
        <v>0.85219456583803321</v>
      </c>
      <c r="T140" s="5">
        <f t="shared" si="22"/>
        <v>1.5555561643835616</v>
      </c>
      <c r="U140" s="5">
        <f t="shared" si="21"/>
        <v>12.312251505818908</v>
      </c>
    </row>
    <row r="141" spans="1:21" x14ac:dyDescent="0.25">
      <c r="A141" s="1" t="s">
        <v>1494</v>
      </c>
      <c r="B141" s="1" t="s">
        <v>1499</v>
      </c>
      <c r="C141" s="1" t="s">
        <v>1500</v>
      </c>
      <c r="D141" s="1" t="s">
        <v>3</v>
      </c>
      <c r="E141" s="1" t="s">
        <v>949</v>
      </c>
      <c r="F141" s="1" t="s">
        <v>1496</v>
      </c>
      <c r="G141" s="1" t="s">
        <v>116</v>
      </c>
      <c r="H141"/>
      <c r="I141"/>
      <c r="J141"/>
      <c r="K141"/>
      <c r="L141"/>
      <c r="M141"/>
      <c r="N141"/>
      <c r="O141" s="3">
        <f t="shared" si="18"/>
        <v>43169.643043981487</v>
      </c>
      <c r="P141" s="4">
        <f t="shared" si="19"/>
        <v>-15.75927734375</v>
      </c>
      <c r="Q141" s="4">
        <f t="shared" si="20"/>
        <v>-15.61798095703125</v>
      </c>
      <c r="R141" s="4">
        <f t="shared" si="16"/>
        <v>24.366036917371162</v>
      </c>
      <c r="S141" s="4">
        <f t="shared" si="17"/>
        <v>0.85104069396777504</v>
      </c>
      <c r="T141" s="5">
        <f t="shared" si="22"/>
        <v>1.5555561643835616</v>
      </c>
      <c r="U141" s="5">
        <f t="shared" si="21"/>
        <v>23.073918065630959</v>
      </c>
    </row>
    <row r="142" spans="1:21" x14ac:dyDescent="0.25">
      <c r="A142" s="1" t="s">
        <v>1501</v>
      </c>
      <c r="B142" s="1" t="s">
        <v>1502</v>
      </c>
      <c r="C142" s="1" t="s">
        <v>1503</v>
      </c>
      <c r="D142" s="1" t="s">
        <v>3</v>
      </c>
      <c r="E142" s="1" t="s">
        <v>1</v>
      </c>
      <c r="F142" s="1" t="s">
        <v>1496</v>
      </c>
      <c r="G142" s="1" t="s">
        <v>943</v>
      </c>
      <c r="H142"/>
      <c r="I142"/>
      <c r="J142"/>
      <c r="K142"/>
      <c r="L142"/>
      <c r="M142"/>
      <c r="N142"/>
      <c r="O142" s="3">
        <f t="shared" si="18"/>
        <v>43169.643055555556</v>
      </c>
      <c r="P142" s="4">
        <f t="shared" si="19"/>
        <v>-15.4327392578125</v>
      </c>
      <c r="Q142" s="4">
        <f t="shared" si="20"/>
        <v>-15.29022216796875</v>
      </c>
      <c r="R142" s="4">
        <f t="shared" si="16"/>
        <v>24.366036917371162</v>
      </c>
      <c r="S142" s="4">
        <f t="shared" si="17"/>
        <v>0.84988689806345974</v>
      </c>
      <c r="T142" s="5">
        <f t="shared" si="22"/>
        <v>1.5555561643835616</v>
      </c>
      <c r="U142" s="5">
        <f t="shared" si="21"/>
        <v>19.609810688868148</v>
      </c>
    </row>
    <row r="143" spans="1:21" x14ac:dyDescent="0.25">
      <c r="A143" s="1" t="s">
        <v>1501</v>
      </c>
      <c r="B143" s="1" t="s">
        <v>1504</v>
      </c>
      <c r="C143" s="1" t="s">
        <v>1505</v>
      </c>
      <c r="D143" s="1" t="s">
        <v>3</v>
      </c>
      <c r="E143" s="1" t="s">
        <v>1</v>
      </c>
      <c r="F143" s="1" t="s">
        <v>968</v>
      </c>
      <c r="G143" s="1" t="s">
        <v>5</v>
      </c>
      <c r="H143"/>
      <c r="I143"/>
      <c r="J143"/>
      <c r="K143"/>
      <c r="L143"/>
      <c r="M143"/>
      <c r="N143"/>
      <c r="O143" s="3">
        <f t="shared" si="18"/>
        <v>43169.643055555556</v>
      </c>
      <c r="P143" s="4">
        <f t="shared" si="19"/>
        <v>-15.1031494140625</v>
      </c>
      <c r="Q143" s="4">
        <f t="shared" si="20"/>
        <v>-14.9560546875</v>
      </c>
      <c r="R143" s="4">
        <f t="shared" si="16"/>
        <v>24.366036917371162</v>
      </c>
      <c r="S143" s="4">
        <f t="shared" si="17"/>
        <v>0.84988689806345974</v>
      </c>
      <c r="T143" s="5">
        <f t="shared" si="22"/>
        <v>1.6231890410958905</v>
      </c>
      <c r="U143" s="5">
        <f t="shared" si="21"/>
        <v>5.7319679651977298</v>
      </c>
    </row>
    <row r="144" spans="1:21" x14ac:dyDescent="0.25">
      <c r="A144" s="1" t="s">
        <v>1501</v>
      </c>
      <c r="B144" s="1" t="s">
        <v>1506</v>
      </c>
      <c r="C144" s="1" t="s">
        <v>1507</v>
      </c>
      <c r="D144" s="1" t="s">
        <v>3</v>
      </c>
      <c r="E144" s="1" t="s">
        <v>1</v>
      </c>
      <c r="F144" s="1" t="s">
        <v>64</v>
      </c>
      <c r="G144" s="1" t="s">
        <v>2</v>
      </c>
      <c r="H144"/>
      <c r="I144"/>
      <c r="J144"/>
      <c r="K144"/>
      <c r="L144"/>
      <c r="M144"/>
      <c r="N144"/>
      <c r="O144" s="3">
        <f t="shared" si="18"/>
        <v>43169.643055555556</v>
      </c>
      <c r="P144" s="4">
        <f t="shared" si="19"/>
        <v>-14.7735595703125</v>
      </c>
      <c r="Q144" s="4">
        <f t="shared" si="20"/>
        <v>-14.61639404296875</v>
      </c>
      <c r="R144" s="4">
        <f t="shared" si="16"/>
        <v>24.366036917371162</v>
      </c>
      <c r="S144" s="4">
        <f t="shared" si="17"/>
        <v>0.84988689806345974</v>
      </c>
      <c r="T144" s="5">
        <f t="shared" si="22"/>
        <v>1.6908219178082191</v>
      </c>
      <c r="U144" s="5">
        <f t="shared" si="21"/>
        <v>5.1264000819477049</v>
      </c>
    </row>
    <row r="145" spans="1:21" x14ac:dyDescent="0.25">
      <c r="A145" s="1" t="s">
        <v>1501</v>
      </c>
      <c r="B145" s="1" t="s">
        <v>1508</v>
      </c>
      <c r="C145" s="1" t="s">
        <v>1509</v>
      </c>
      <c r="D145" s="1" t="s">
        <v>3</v>
      </c>
      <c r="E145" s="1" t="s">
        <v>950</v>
      </c>
      <c r="F145" s="1" t="s">
        <v>64</v>
      </c>
      <c r="G145" s="1" t="s">
        <v>3</v>
      </c>
      <c r="H145"/>
      <c r="I145"/>
      <c r="J145"/>
      <c r="K145"/>
      <c r="L145"/>
      <c r="M145"/>
      <c r="N145"/>
      <c r="O145" s="3">
        <f t="shared" si="18"/>
        <v>43169.643055555556</v>
      </c>
      <c r="P145" s="4">
        <f t="shared" si="19"/>
        <v>-14.4195556640625</v>
      </c>
      <c r="Q145" s="4">
        <f t="shared" si="20"/>
        <v>-14.267578125</v>
      </c>
      <c r="R145" s="4">
        <f t="shared" si="16"/>
        <v>24.366036917371162</v>
      </c>
      <c r="S145" s="4">
        <f t="shared" si="17"/>
        <v>0.84873317811570814</v>
      </c>
      <c r="T145" s="5">
        <f t="shared" si="22"/>
        <v>1.6908219178082191</v>
      </c>
      <c r="U145" s="5">
        <f t="shared" si="21"/>
        <v>0</v>
      </c>
    </row>
    <row r="146" spans="1:21" x14ac:dyDescent="0.25">
      <c r="A146" s="1" t="s">
        <v>1510</v>
      </c>
      <c r="B146" s="1" t="s">
        <v>1511</v>
      </c>
      <c r="C146" s="1" t="s">
        <v>1512</v>
      </c>
      <c r="D146" s="1" t="s">
        <v>3</v>
      </c>
      <c r="E146" s="1" t="s">
        <v>950</v>
      </c>
      <c r="F146" s="1" t="s">
        <v>1513</v>
      </c>
      <c r="G146" s="1" t="s">
        <v>118</v>
      </c>
      <c r="H146"/>
      <c r="I146"/>
      <c r="J146"/>
      <c r="K146"/>
      <c r="L146"/>
      <c r="M146"/>
      <c r="N146"/>
      <c r="O146" s="3">
        <f t="shared" si="18"/>
        <v>43169.643067129626</v>
      </c>
      <c r="P146" s="4">
        <f t="shared" si="19"/>
        <v>-14.068603515625</v>
      </c>
      <c r="Q146" s="4">
        <f t="shared" si="20"/>
        <v>-13.92974853515625</v>
      </c>
      <c r="R146" s="4">
        <f t="shared" si="16"/>
        <v>24.366036917371162</v>
      </c>
      <c r="S146" s="4">
        <f t="shared" si="17"/>
        <v>0.84873317811570814</v>
      </c>
      <c r="T146" s="5">
        <f t="shared" si="22"/>
        <v>1.758454794520548</v>
      </c>
      <c r="U146" s="5">
        <f t="shared" si="21"/>
        <v>13.590493966805914</v>
      </c>
    </row>
    <row r="147" spans="1:21" x14ac:dyDescent="0.25">
      <c r="A147" s="1" t="s">
        <v>1510</v>
      </c>
      <c r="B147" s="1" t="s">
        <v>1514</v>
      </c>
      <c r="C147" s="1" t="s">
        <v>1515</v>
      </c>
      <c r="D147" s="1" t="s">
        <v>3</v>
      </c>
      <c r="E147" s="1" t="s">
        <v>950</v>
      </c>
      <c r="F147" s="1" t="s">
        <v>970</v>
      </c>
      <c r="G147" s="1" t="s">
        <v>60</v>
      </c>
      <c r="H147"/>
      <c r="I147"/>
      <c r="J147"/>
      <c r="K147"/>
      <c r="L147"/>
      <c r="M147"/>
      <c r="N147"/>
      <c r="O147" s="3">
        <f t="shared" si="18"/>
        <v>43169.643067129626</v>
      </c>
      <c r="P147" s="4">
        <f t="shared" si="19"/>
        <v>-13.751220703125</v>
      </c>
      <c r="Q147" s="4">
        <f t="shared" si="20"/>
        <v>-13.61480712890625</v>
      </c>
      <c r="R147" s="4">
        <f t="shared" si="16"/>
        <v>24.366036917371162</v>
      </c>
      <c r="S147" s="4">
        <f t="shared" si="17"/>
        <v>0.84873317811570814</v>
      </c>
      <c r="T147" s="5">
        <f t="shared" si="22"/>
        <v>1.8260876712328766</v>
      </c>
      <c r="U147" s="5">
        <f t="shared" si="21"/>
        <v>25.577783542214448</v>
      </c>
    </row>
    <row r="148" spans="1:21" x14ac:dyDescent="0.25">
      <c r="A148" s="1" t="s">
        <v>1510</v>
      </c>
      <c r="B148" s="1" t="s">
        <v>1516</v>
      </c>
      <c r="C148" s="1" t="s">
        <v>1517</v>
      </c>
      <c r="D148" s="1" t="s">
        <v>3</v>
      </c>
      <c r="E148" s="1" t="s">
        <v>950</v>
      </c>
      <c r="F148" s="1" t="s">
        <v>66</v>
      </c>
      <c r="G148" s="1" t="s">
        <v>52</v>
      </c>
      <c r="H148"/>
      <c r="I148"/>
      <c r="J148"/>
      <c r="K148"/>
      <c r="L148"/>
      <c r="M148"/>
      <c r="N148"/>
      <c r="O148" s="3">
        <f t="shared" si="18"/>
        <v>43169.643067129626</v>
      </c>
      <c r="P148" s="4">
        <f t="shared" si="19"/>
        <v>-13.421630859375</v>
      </c>
      <c r="Q148" s="4">
        <f t="shared" si="20"/>
        <v>-13.275146484375</v>
      </c>
      <c r="R148" s="4">
        <f t="shared" si="16"/>
        <v>24.366036917371162</v>
      </c>
      <c r="S148" s="4">
        <f t="shared" si="17"/>
        <v>0.84873317811570814</v>
      </c>
      <c r="T148" s="5">
        <f t="shared" si="22"/>
        <v>1.8937205479452057</v>
      </c>
      <c r="U148" s="5">
        <f t="shared" si="21"/>
        <v>25.176716940609712</v>
      </c>
    </row>
    <row r="149" spans="1:21" x14ac:dyDescent="0.25">
      <c r="A149" s="1" t="s">
        <v>1510</v>
      </c>
      <c r="B149" s="1" t="s">
        <v>1518</v>
      </c>
      <c r="C149" s="1" t="s">
        <v>1519</v>
      </c>
      <c r="D149" s="1" t="s">
        <v>3</v>
      </c>
      <c r="E149" s="1" t="s">
        <v>951</v>
      </c>
      <c r="F149" s="1" t="s">
        <v>1520</v>
      </c>
      <c r="G149" s="1" t="s">
        <v>9</v>
      </c>
      <c r="H149"/>
      <c r="I149"/>
      <c r="J149"/>
      <c r="K149"/>
      <c r="L149"/>
      <c r="M149"/>
      <c r="N149"/>
      <c r="O149" s="3">
        <f t="shared" si="18"/>
        <v>43169.643067129626</v>
      </c>
      <c r="P149" s="4">
        <f t="shared" si="19"/>
        <v>-13.0828857421875</v>
      </c>
      <c r="Q149" s="4">
        <f t="shared" si="20"/>
        <v>-12.91717529296875</v>
      </c>
      <c r="R149" s="4">
        <f t="shared" si="16"/>
        <v>24.366036917371162</v>
      </c>
      <c r="S149" s="4">
        <f t="shared" si="17"/>
        <v>0.84757953411497056</v>
      </c>
      <c r="T149" s="5">
        <f t="shared" si="22"/>
        <v>2.0966191780821917</v>
      </c>
      <c r="U149" s="5">
        <f t="shared" si="21"/>
        <v>8.5061469534770708</v>
      </c>
    </row>
    <row r="150" spans="1:21" x14ac:dyDescent="0.25">
      <c r="A150" s="1" t="s">
        <v>1521</v>
      </c>
      <c r="B150" s="1" t="s">
        <v>1283</v>
      </c>
      <c r="C150" s="1" t="s">
        <v>1522</v>
      </c>
      <c r="D150" s="1" t="s">
        <v>3</v>
      </c>
      <c r="E150" s="1" t="s">
        <v>951</v>
      </c>
      <c r="F150" s="1" t="s">
        <v>1523</v>
      </c>
      <c r="G150" s="1" t="s">
        <v>34</v>
      </c>
      <c r="H150"/>
      <c r="I150"/>
      <c r="J150"/>
      <c r="K150"/>
      <c r="L150"/>
      <c r="M150"/>
      <c r="N150"/>
      <c r="O150" s="3">
        <f t="shared" si="18"/>
        <v>43169.643078703702</v>
      </c>
      <c r="P150" s="4">
        <f t="shared" si="19"/>
        <v>-12.738037109375</v>
      </c>
      <c r="Q150" s="4">
        <f t="shared" si="20"/>
        <v>-12.56561279296875</v>
      </c>
      <c r="R150" s="4">
        <f t="shared" si="16"/>
        <v>24.366036917371162</v>
      </c>
      <c r="S150" s="4">
        <f t="shared" si="17"/>
        <v>0.84757953411497056</v>
      </c>
      <c r="T150" s="5">
        <f t="shared" si="22"/>
        <v>2.2995178082191781</v>
      </c>
      <c r="U150" s="5">
        <f t="shared" si="21"/>
        <v>12.040607741165621</v>
      </c>
    </row>
    <row r="151" spans="1:21" x14ac:dyDescent="0.25">
      <c r="A151" s="1" t="s">
        <v>1521</v>
      </c>
      <c r="B151" s="1" t="s">
        <v>1524</v>
      </c>
      <c r="C151" s="1" t="s">
        <v>1525</v>
      </c>
      <c r="D151" s="1" t="s">
        <v>3</v>
      </c>
      <c r="E151" s="1" t="s">
        <v>951</v>
      </c>
      <c r="F151" s="1" t="s">
        <v>68</v>
      </c>
      <c r="G151" s="1" t="s">
        <v>106</v>
      </c>
      <c r="H151"/>
      <c r="I151"/>
      <c r="J151"/>
      <c r="K151"/>
      <c r="L151"/>
      <c r="M151"/>
      <c r="N151"/>
      <c r="O151" s="3">
        <f t="shared" si="18"/>
        <v>43169.643078703702</v>
      </c>
      <c r="P151" s="4">
        <f t="shared" si="19"/>
        <v>-12.3748779296875</v>
      </c>
      <c r="Q151" s="4">
        <f t="shared" si="20"/>
        <v>-12.205810546875</v>
      </c>
      <c r="R151" s="4">
        <f t="shared" si="16"/>
        <v>24.366036917371162</v>
      </c>
      <c r="S151" s="4">
        <f t="shared" si="17"/>
        <v>0.84757953411497056</v>
      </c>
      <c r="T151" s="5">
        <f t="shared" si="22"/>
        <v>2.4347835616438354</v>
      </c>
      <c r="U151" s="5">
        <f t="shared" si="21"/>
        <v>14.760334581469486</v>
      </c>
    </row>
    <row r="152" spans="1:21" x14ac:dyDescent="0.25">
      <c r="A152" s="1" t="s">
        <v>1521</v>
      </c>
      <c r="B152" s="1" t="s">
        <v>957</v>
      </c>
      <c r="C152" s="1" t="s">
        <v>1526</v>
      </c>
      <c r="D152" s="1" t="s">
        <v>3</v>
      </c>
      <c r="E152" s="1" t="s">
        <v>887</v>
      </c>
      <c r="F152" s="1" t="s">
        <v>1527</v>
      </c>
      <c r="G152" s="1" t="s">
        <v>15</v>
      </c>
      <c r="H152"/>
      <c r="I152"/>
      <c r="J152"/>
      <c r="K152"/>
      <c r="L152"/>
      <c r="M152"/>
      <c r="N152"/>
      <c r="O152" s="3">
        <f t="shared" si="18"/>
        <v>43169.643078703702</v>
      </c>
      <c r="P152" s="4">
        <f t="shared" si="19"/>
        <v>-12.01171875</v>
      </c>
      <c r="Q152" s="4">
        <f t="shared" si="20"/>
        <v>-11.85516357421875</v>
      </c>
      <c r="R152" s="4">
        <f t="shared" si="16"/>
        <v>24.366036917371162</v>
      </c>
      <c r="S152" s="4">
        <f t="shared" si="17"/>
        <v>0.84642596605175413</v>
      </c>
      <c r="T152" s="5">
        <f t="shared" si="22"/>
        <v>2.6376821917808222</v>
      </c>
      <c r="U152" s="5">
        <f t="shared" si="21"/>
        <v>13.093923320570502</v>
      </c>
    </row>
    <row r="153" spans="1:21" x14ac:dyDescent="0.25">
      <c r="A153" s="1" t="s">
        <v>1528</v>
      </c>
      <c r="B153" s="1" t="s">
        <v>1529</v>
      </c>
      <c r="C153" s="1" t="s">
        <v>1530</v>
      </c>
      <c r="D153" s="1" t="s">
        <v>3</v>
      </c>
      <c r="E153" s="1" t="s">
        <v>887</v>
      </c>
      <c r="F153" s="1" t="s">
        <v>1531</v>
      </c>
      <c r="G153" s="1" t="s">
        <v>33</v>
      </c>
      <c r="H153"/>
      <c r="I153"/>
      <c r="J153"/>
      <c r="K153"/>
      <c r="L153"/>
      <c r="M153"/>
      <c r="N153"/>
      <c r="O153" s="3">
        <f t="shared" si="18"/>
        <v>43169.643090277779</v>
      </c>
      <c r="P153" s="4">
        <f t="shared" si="19"/>
        <v>-11.6607666015625</v>
      </c>
      <c r="Q153" s="4">
        <f t="shared" si="20"/>
        <v>-11.5155029296875</v>
      </c>
      <c r="R153" s="4">
        <f t="shared" si="16"/>
        <v>24.366036917371162</v>
      </c>
      <c r="S153" s="4">
        <f t="shared" si="17"/>
        <v>0.84642596605175413</v>
      </c>
      <c r="T153" s="5">
        <f t="shared" si="22"/>
        <v>2.8405808219178086</v>
      </c>
      <c r="U153" s="5">
        <f t="shared" si="21"/>
        <v>18.915092797282924</v>
      </c>
    </row>
    <row r="154" spans="1:21" x14ac:dyDescent="0.25">
      <c r="A154" s="1" t="s">
        <v>1528</v>
      </c>
      <c r="B154" s="1" t="s">
        <v>1532</v>
      </c>
      <c r="C154" s="1" t="s">
        <v>1533</v>
      </c>
      <c r="D154" s="1" t="s">
        <v>3</v>
      </c>
      <c r="E154" s="1" t="s">
        <v>937</v>
      </c>
      <c r="F154" s="1" t="s">
        <v>103</v>
      </c>
      <c r="G154" s="1" t="s">
        <v>1534</v>
      </c>
      <c r="H154"/>
      <c r="I154"/>
      <c r="J154"/>
      <c r="K154"/>
      <c r="L154"/>
      <c r="M154"/>
      <c r="N154"/>
      <c r="O154" s="3">
        <f t="shared" si="18"/>
        <v>43169.643090277779</v>
      </c>
      <c r="P154" s="4">
        <f t="shared" si="19"/>
        <v>-11.3189697265625</v>
      </c>
      <c r="Q154" s="4">
        <f t="shared" si="20"/>
        <v>-11.16851806640625</v>
      </c>
      <c r="R154" s="4">
        <f t="shared" si="16"/>
        <v>24.366036917371162</v>
      </c>
      <c r="S154" s="4">
        <f t="shared" si="17"/>
        <v>0.84527247391656601</v>
      </c>
      <c r="T154" s="5">
        <f t="shared" si="22"/>
        <v>3.1111123287671232</v>
      </c>
      <c r="U154" s="5">
        <f t="shared" si="21"/>
        <v>19.9484435888027</v>
      </c>
    </row>
    <row r="155" spans="1:21" x14ac:dyDescent="0.25">
      <c r="A155" s="1" t="s">
        <v>1528</v>
      </c>
      <c r="B155" s="1" t="s">
        <v>1535</v>
      </c>
      <c r="C155" s="1" t="s">
        <v>1536</v>
      </c>
      <c r="D155" s="1" t="s">
        <v>3</v>
      </c>
      <c r="E155" s="1" t="s">
        <v>937</v>
      </c>
      <c r="F155" s="1" t="s">
        <v>1537</v>
      </c>
      <c r="G155" s="1" t="s">
        <v>27</v>
      </c>
      <c r="H155"/>
      <c r="I155"/>
      <c r="J155"/>
      <c r="K155"/>
      <c r="L155"/>
      <c r="M155"/>
      <c r="N155"/>
      <c r="O155" s="3">
        <f t="shared" si="18"/>
        <v>43169.643090277779</v>
      </c>
      <c r="P155" s="4">
        <f t="shared" si="19"/>
        <v>-10.9771728515625</v>
      </c>
      <c r="Q155" s="4">
        <f t="shared" si="20"/>
        <v>-10.81329345703125</v>
      </c>
      <c r="R155" s="4">
        <f t="shared" si="16"/>
        <v>24.366036917371162</v>
      </c>
      <c r="S155" s="4">
        <f t="shared" si="17"/>
        <v>0.84527247391656601</v>
      </c>
      <c r="T155" s="5">
        <f t="shared" si="22"/>
        <v>3.516909589041096</v>
      </c>
      <c r="U155" s="5">
        <f t="shared" si="21"/>
        <v>12.578118655782585</v>
      </c>
    </row>
    <row r="156" spans="1:21" x14ac:dyDescent="0.25">
      <c r="A156" s="1" t="s">
        <v>1528</v>
      </c>
      <c r="B156" s="1" t="s">
        <v>1538</v>
      </c>
      <c r="C156" s="1" t="s">
        <v>1539</v>
      </c>
      <c r="D156" s="1" t="s">
        <v>3</v>
      </c>
      <c r="E156" s="1" t="s">
        <v>937</v>
      </c>
      <c r="F156" s="1" t="s">
        <v>1540</v>
      </c>
      <c r="G156" s="1" t="s">
        <v>10</v>
      </c>
      <c r="H156"/>
      <c r="I156"/>
      <c r="J156"/>
      <c r="K156"/>
      <c r="L156"/>
      <c r="M156"/>
      <c r="N156"/>
      <c r="O156" s="3">
        <f t="shared" si="18"/>
        <v>43169.643090277779</v>
      </c>
      <c r="P156" s="4">
        <f t="shared" si="19"/>
        <v>-10.63232421875</v>
      </c>
      <c r="Q156" s="4">
        <f t="shared" si="20"/>
        <v>-10.45989990234375</v>
      </c>
      <c r="R156" s="4">
        <f t="shared" si="16"/>
        <v>24.366036917371162</v>
      </c>
      <c r="S156" s="4">
        <f t="shared" si="17"/>
        <v>0.84527247391656601</v>
      </c>
      <c r="T156" s="5">
        <f t="shared" si="22"/>
        <v>3.7874410958904114</v>
      </c>
      <c r="U156" s="5">
        <f t="shared" si="21"/>
        <v>12.312251505818908</v>
      </c>
    </row>
    <row r="157" spans="1:21" x14ac:dyDescent="0.25">
      <c r="A157" s="1" t="s">
        <v>1541</v>
      </c>
      <c r="B157" s="1" t="s">
        <v>1542</v>
      </c>
      <c r="C157" s="1" t="s">
        <v>1543</v>
      </c>
      <c r="D157" s="1" t="s">
        <v>3</v>
      </c>
      <c r="E157" s="1" t="s">
        <v>937</v>
      </c>
      <c r="F157" s="1" t="s">
        <v>1544</v>
      </c>
      <c r="G157" s="1" t="s">
        <v>49</v>
      </c>
      <c r="H157"/>
      <c r="I157"/>
      <c r="J157"/>
      <c r="K157"/>
      <c r="L157"/>
      <c r="M157"/>
      <c r="N157"/>
      <c r="O157" s="3">
        <f t="shared" si="18"/>
        <v>43169.643101851849</v>
      </c>
      <c r="P157" s="4">
        <f t="shared" si="19"/>
        <v>-10.26611328125</v>
      </c>
      <c r="Q157" s="4">
        <f t="shared" si="20"/>
        <v>-10.096435546875</v>
      </c>
      <c r="R157" s="4">
        <f t="shared" si="16"/>
        <v>24.366036917371162</v>
      </c>
      <c r="S157" s="4">
        <f t="shared" si="17"/>
        <v>0.84527247391656601</v>
      </c>
      <c r="T157" s="5">
        <f t="shared" si="22"/>
        <v>4.2608712328767124</v>
      </c>
      <c r="U157" s="5">
        <f t="shared" si="21"/>
        <v>11.762787085494146</v>
      </c>
    </row>
    <row r="158" spans="1:21" x14ac:dyDescent="0.25">
      <c r="A158" s="1" t="s">
        <v>1541</v>
      </c>
      <c r="B158" s="1" t="s">
        <v>1017</v>
      </c>
      <c r="C158" s="1" t="s">
        <v>1545</v>
      </c>
      <c r="D158" s="1" t="s">
        <v>3</v>
      </c>
      <c r="E158" s="1" t="s">
        <v>127</v>
      </c>
      <c r="F158" s="1" t="s">
        <v>1546</v>
      </c>
      <c r="G158" s="1" t="s">
        <v>14</v>
      </c>
      <c r="H158"/>
      <c r="I158"/>
      <c r="J158"/>
      <c r="K158"/>
      <c r="L158"/>
      <c r="M158"/>
      <c r="N158"/>
      <c r="O158" s="3">
        <f t="shared" si="18"/>
        <v>43169.643101851849</v>
      </c>
      <c r="P158" s="4">
        <f t="shared" si="19"/>
        <v>-9.9090576171875</v>
      </c>
      <c r="Q158" s="4">
        <f t="shared" si="20"/>
        <v>-9.75128173828125</v>
      </c>
      <c r="R158" s="4">
        <f t="shared" si="16"/>
        <v>24.366036917371162</v>
      </c>
      <c r="S158" s="4">
        <f t="shared" si="17"/>
        <v>0.84411905769991336</v>
      </c>
      <c r="T158" s="5">
        <f t="shared" si="22"/>
        <v>4.6666684931506852</v>
      </c>
      <c r="U158" s="5">
        <f t="shared" si="21"/>
        <v>6.2795806410970254</v>
      </c>
    </row>
    <row r="159" spans="1:21" x14ac:dyDescent="0.25">
      <c r="A159" s="1" t="s">
        <v>1541</v>
      </c>
      <c r="B159" s="1" t="s">
        <v>1547</v>
      </c>
      <c r="C159" s="1" t="s">
        <v>1548</v>
      </c>
      <c r="D159" s="1" t="s">
        <v>3</v>
      </c>
      <c r="E159" s="1" t="s">
        <v>127</v>
      </c>
      <c r="F159" s="1" t="s">
        <v>90</v>
      </c>
      <c r="G159" s="1" t="s">
        <v>20</v>
      </c>
      <c r="H159"/>
      <c r="I159"/>
      <c r="J159"/>
      <c r="K159"/>
      <c r="L159"/>
      <c r="M159"/>
      <c r="N159"/>
      <c r="O159" s="3">
        <f t="shared" si="18"/>
        <v>43169.643101851849</v>
      </c>
      <c r="P159" s="4">
        <f t="shared" si="19"/>
        <v>-9.5733642578125</v>
      </c>
      <c r="Q159" s="4">
        <f t="shared" si="20"/>
        <v>-9.43450927734375</v>
      </c>
      <c r="R159" s="4">
        <f t="shared" si="16"/>
        <v>24.366036917371162</v>
      </c>
      <c r="S159" s="4">
        <f t="shared" si="17"/>
        <v>0.84411905769991336</v>
      </c>
      <c r="T159" s="5">
        <f t="shared" si="22"/>
        <v>4.8695671232876707</v>
      </c>
      <c r="U159" s="5">
        <f t="shared" si="21"/>
        <v>17.253853117357281</v>
      </c>
    </row>
    <row r="160" spans="1:21" x14ac:dyDescent="0.25">
      <c r="A160" s="1" t="s">
        <v>1549</v>
      </c>
      <c r="B160" s="1" t="s">
        <v>1550</v>
      </c>
      <c r="C160" s="1" t="s">
        <v>1551</v>
      </c>
      <c r="D160" s="1" t="s">
        <v>3</v>
      </c>
      <c r="E160" s="1" t="s">
        <v>127</v>
      </c>
      <c r="F160" s="1" t="s">
        <v>71</v>
      </c>
      <c r="G160" s="1" t="s">
        <v>979</v>
      </c>
      <c r="H160"/>
      <c r="I160"/>
      <c r="J160"/>
      <c r="K160"/>
      <c r="L160"/>
      <c r="M160"/>
      <c r="N160"/>
      <c r="O160" s="3">
        <f t="shared" si="18"/>
        <v>43169.643113425926</v>
      </c>
      <c r="P160" s="4">
        <f t="shared" si="19"/>
        <v>-9.2559814453125</v>
      </c>
      <c r="Q160" s="4">
        <f t="shared" si="20"/>
        <v>-9.1278076171875</v>
      </c>
      <c r="R160" s="4">
        <f t="shared" si="16"/>
        <v>24.366036917371162</v>
      </c>
      <c r="S160" s="4">
        <f t="shared" si="17"/>
        <v>0.84411905769991336</v>
      </c>
      <c r="T160" s="5">
        <f t="shared" si="22"/>
        <v>4.9372000000000007</v>
      </c>
      <c r="U160" s="5">
        <f t="shared" si="21"/>
        <v>27.501344197658181</v>
      </c>
    </row>
    <row r="161" spans="1:21" x14ac:dyDescent="0.25">
      <c r="A161" s="1" t="s">
        <v>1549</v>
      </c>
      <c r="B161" s="1" t="s">
        <v>1552</v>
      </c>
      <c r="C161" s="1" t="s">
        <v>1553</v>
      </c>
      <c r="D161" s="1" t="s">
        <v>3</v>
      </c>
      <c r="E161" s="1" t="s">
        <v>952</v>
      </c>
      <c r="F161" s="1" t="s">
        <v>1554</v>
      </c>
      <c r="G161" s="1" t="s">
        <v>1173</v>
      </c>
      <c r="H161"/>
      <c r="I161"/>
      <c r="J161"/>
      <c r="K161"/>
      <c r="L161"/>
      <c r="M161"/>
      <c r="N161"/>
      <c r="O161" s="3">
        <f t="shared" si="18"/>
        <v>43169.643113425926</v>
      </c>
      <c r="P161" s="4">
        <f t="shared" si="19"/>
        <v>-8.9508056640625</v>
      </c>
      <c r="Q161" s="4">
        <f t="shared" si="20"/>
        <v>-8.8018798828125</v>
      </c>
      <c r="R161" s="4">
        <f t="shared" si="16"/>
        <v>24.366036917371162</v>
      </c>
      <c r="S161" s="4">
        <f t="shared" si="17"/>
        <v>0.84296571739236015</v>
      </c>
      <c r="T161" s="5">
        <f t="shared" si="22"/>
        <v>5.2077315068493153</v>
      </c>
      <c r="U161" s="5">
        <f t="shared" si="21"/>
        <v>21.720533975263919</v>
      </c>
    </row>
    <row r="162" spans="1:21" x14ac:dyDescent="0.25">
      <c r="A162" s="1" t="s">
        <v>1549</v>
      </c>
      <c r="B162" s="1" t="s">
        <v>1555</v>
      </c>
      <c r="C162" s="1" t="s">
        <v>1556</v>
      </c>
      <c r="D162" s="1" t="s">
        <v>3</v>
      </c>
      <c r="E162" s="1" t="s">
        <v>952</v>
      </c>
      <c r="F162" s="1" t="s">
        <v>1557</v>
      </c>
      <c r="G162" s="1" t="s">
        <v>13</v>
      </c>
      <c r="H162"/>
      <c r="I162"/>
      <c r="J162"/>
      <c r="K162"/>
      <c r="L162"/>
      <c r="M162"/>
      <c r="N162"/>
      <c r="O162" s="3">
        <f t="shared" si="18"/>
        <v>43169.643113425926</v>
      </c>
      <c r="P162" s="4">
        <f t="shared" si="19"/>
        <v>-8.648681640625</v>
      </c>
      <c r="Q162" s="4">
        <f t="shared" si="20"/>
        <v>-8.4832763671875</v>
      </c>
      <c r="R162" s="4">
        <f t="shared" si="16"/>
        <v>24.366036917371162</v>
      </c>
      <c r="S162" s="4">
        <f t="shared" si="17"/>
        <v>0.84296571739236015</v>
      </c>
      <c r="T162" s="5">
        <f t="shared" si="22"/>
        <v>5.8840602739726036</v>
      </c>
      <c r="U162" s="5">
        <f t="shared" si="21"/>
        <v>7.2522468650594325</v>
      </c>
    </row>
    <row r="163" spans="1:21" x14ac:dyDescent="0.25">
      <c r="A163" s="1" t="s">
        <v>1549</v>
      </c>
      <c r="B163" s="1" t="s">
        <v>1558</v>
      </c>
      <c r="C163" s="1" t="s">
        <v>1559</v>
      </c>
      <c r="D163" s="1" t="s">
        <v>3</v>
      </c>
      <c r="E163" s="1" t="s">
        <v>952</v>
      </c>
      <c r="F163" s="1" t="s">
        <v>1560</v>
      </c>
      <c r="G163" s="1" t="s">
        <v>24</v>
      </c>
      <c r="H163"/>
      <c r="I163"/>
      <c r="J163"/>
      <c r="K163"/>
      <c r="L163"/>
      <c r="M163"/>
      <c r="N163"/>
      <c r="O163" s="3">
        <f t="shared" si="18"/>
        <v>43169.643113425926</v>
      </c>
      <c r="P163" s="4">
        <f t="shared" si="19"/>
        <v>-8.3465576171875</v>
      </c>
      <c r="Q163" s="4">
        <f t="shared" si="20"/>
        <v>-8.17291259765625</v>
      </c>
      <c r="R163" s="4">
        <f t="shared" si="16"/>
        <v>24.366036917371162</v>
      </c>
      <c r="S163" s="4">
        <f t="shared" si="17"/>
        <v>0.84296571739236015</v>
      </c>
      <c r="T163" s="5">
        <f t="shared" si="22"/>
        <v>6.2222246575342464</v>
      </c>
      <c r="U163" s="5">
        <f t="shared" si="21"/>
        <v>15.42057079299024</v>
      </c>
    </row>
    <row r="164" spans="1:21" x14ac:dyDescent="0.25">
      <c r="A164" s="1" t="s">
        <v>1561</v>
      </c>
      <c r="B164" s="1" t="s">
        <v>1562</v>
      </c>
      <c r="C164" s="1" t="s">
        <v>1563</v>
      </c>
      <c r="D164" s="1" t="s">
        <v>3</v>
      </c>
      <c r="E164" s="1" t="s">
        <v>893</v>
      </c>
      <c r="F164" s="1" t="s">
        <v>1564</v>
      </c>
      <c r="G164" s="1" t="s">
        <v>18</v>
      </c>
      <c r="H164"/>
      <c r="I164"/>
      <c r="J164"/>
      <c r="K164"/>
      <c r="L164"/>
      <c r="M164"/>
      <c r="N164"/>
      <c r="O164" s="3">
        <f t="shared" si="18"/>
        <v>43169.643125000002</v>
      </c>
      <c r="P164" s="4">
        <f t="shared" si="19"/>
        <v>-8.0352783203125</v>
      </c>
      <c r="Q164" s="4">
        <f t="shared" si="20"/>
        <v>-7.85980224609375</v>
      </c>
      <c r="R164" s="4">
        <f t="shared" si="16"/>
        <v>24.366036917371162</v>
      </c>
      <c r="S164" s="4">
        <f t="shared" si="17"/>
        <v>0.84181245298441354</v>
      </c>
      <c r="T164" s="5">
        <f t="shared" si="22"/>
        <v>6.4251232876712328</v>
      </c>
      <c r="U164" s="5">
        <f t="shared" si="21"/>
        <v>16.463595202270298</v>
      </c>
    </row>
    <row r="165" spans="1:21" x14ac:dyDescent="0.25">
      <c r="A165" s="1" t="s">
        <v>1561</v>
      </c>
      <c r="B165" s="1" t="s">
        <v>1565</v>
      </c>
      <c r="C165" s="1" t="s">
        <v>1566</v>
      </c>
      <c r="D165" s="1" t="s">
        <v>3</v>
      </c>
      <c r="E165" s="1" t="s">
        <v>893</v>
      </c>
      <c r="F165" s="1" t="s">
        <v>1567</v>
      </c>
      <c r="G165" s="1" t="s">
        <v>5</v>
      </c>
      <c r="H165"/>
      <c r="I165"/>
      <c r="J165"/>
      <c r="K165"/>
      <c r="L165"/>
      <c r="M165"/>
      <c r="N165"/>
      <c r="O165" s="3">
        <f t="shared" si="18"/>
        <v>43169.643125000002</v>
      </c>
      <c r="P165" s="4">
        <f t="shared" si="19"/>
        <v>-7.71484375</v>
      </c>
      <c r="Q165" s="4">
        <f t="shared" si="20"/>
        <v>-7.554931640625</v>
      </c>
      <c r="R165" s="4">
        <f t="shared" si="16"/>
        <v>24.366036917371162</v>
      </c>
      <c r="S165" s="4">
        <f t="shared" si="17"/>
        <v>0.84181245298441354</v>
      </c>
      <c r="T165" s="5">
        <f t="shared" si="22"/>
        <v>7.1690849315068492</v>
      </c>
      <c r="U165" s="5">
        <f t="shared" si="21"/>
        <v>5.7319679651977298</v>
      </c>
    </row>
    <row r="166" spans="1:21" x14ac:dyDescent="0.25">
      <c r="A166" s="1" t="s">
        <v>1561</v>
      </c>
      <c r="B166" s="1" t="s">
        <v>978</v>
      </c>
      <c r="C166" s="1" t="s">
        <v>1568</v>
      </c>
      <c r="D166" s="1" t="s">
        <v>3</v>
      </c>
      <c r="E166" s="1" t="s">
        <v>893</v>
      </c>
      <c r="F166" s="1" t="s">
        <v>985</v>
      </c>
      <c r="G166" s="1" t="s">
        <v>1270</v>
      </c>
      <c r="H166"/>
      <c r="I166"/>
      <c r="J166"/>
      <c r="K166"/>
      <c r="L166"/>
      <c r="M166"/>
      <c r="N166"/>
      <c r="O166" s="3">
        <f t="shared" si="18"/>
        <v>43169.643125000002</v>
      </c>
      <c r="P166" s="4">
        <f t="shared" si="19"/>
        <v>-7.4127197265625</v>
      </c>
      <c r="Q166" s="4">
        <f t="shared" si="20"/>
        <v>-7.26104736328125</v>
      </c>
      <c r="R166" s="4">
        <f t="shared" si="16"/>
        <v>24.366036917371162</v>
      </c>
      <c r="S166" s="4">
        <f t="shared" si="17"/>
        <v>0.84181245298441354</v>
      </c>
      <c r="T166" s="5">
        <f t="shared" si="22"/>
        <v>8.048312328767123</v>
      </c>
      <c r="U166" s="5">
        <f t="shared" si="21"/>
        <v>12.838568140984055</v>
      </c>
    </row>
    <row r="167" spans="1:21" x14ac:dyDescent="0.25">
      <c r="A167" s="1" t="s">
        <v>1569</v>
      </c>
      <c r="B167" s="1" t="s">
        <v>1570</v>
      </c>
      <c r="C167" s="1" t="s">
        <v>1571</v>
      </c>
      <c r="D167" s="1" t="s">
        <v>3</v>
      </c>
      <c r="E167" s="1" t="s">
        <v>953</v>
      </c>
      <c r="F167" s="1" t="s">
        <v>73</v>
      </c>
      <c r="G167" s="1" t="s">
        <v>1173</v>
      </c>
      <c r="H167"/>
      <c r="I167"/>
      <c r="J167"/>
      <c r="K167"/>
      <c r="L167"/>
      <c r="M167"/>
      <c r="N167"/>
      <c r="O167" s="3">
        <f t="shared" si="18"/>
        <v>43169.643136574072</v>
      </c>
      <c r="P167" s="4">
        <f t="shared" si="19"/>
        <v>-7.122802734375</v>
      </c>
      <c r="Q167" s="4">
        <f t="shared" si="20"/>
        <v>-6.97540283203125</v>
      </c>
      <c r="R167" s="4">
        <f t="shared" si="16"/>
        <v>24.366036917371162</v>
      </c>
      <c r="S167" s="4">
        <f t="shared" si="17"/>
        <v>0.84065926446652384</v>
      </c>
      <c r="T167" s="5">
        <f t="shared" si="22"/>
        <v>8.6570082191780831</v>
      </c>
      <c r="U167" s="5">
        <f t="shared" si="21"/>
        <v>21.720533975263919</v>
      </c>
    </row>
    <row r="168" spans="1:21" x14ac:dyDescent="0.25">
      <c r="A168" s="1" t="s">
        <v>1569</v>
      </c>
      <c r="B168" s="1" t="s">
        <v>1572</v>
      </c>
      <c r="C168" s="1" t="s">
        <v>1573</v>
      </c>
      <c r="D168" s="1" t="s">
        <v>3</v>
      </c>
      <c r="E168" s="1" t="s">
        <v>953</v>
      </c>
      <c r="F168" s="1" t="s">
        <v>1007</v>
      </c>
      <c r="G168" s="1" t="s">
        <v>84</v>
      </c>
      <c r="H168"/>
      <c r="I168"/>
      <c r="J168"/>
      <c r="K168"/>
      <c r="L168"/>
      <c r="M168"/>
      <c r="N168"/>
      <c r="O168" s="3">
        <f t="shared" si="18"/>
        <v>43169.643136574072</v>
      </c>
      <c r="P168" s="4">
        <f t="shared" si="19"/>
        <v>-6.8023681640625</v>
      </c>
      <c r="Q168" s="4">
        <f t="shared" si="20"/>
        <v>-6.646728515625</v>
      </c>
      <c r="R168" s="4">
        <f t="shared" si="16"/>
        <v>24.366036917371162</v>
      </c>
      <c r="S168" s="4">
        <f t="shared" si="17"/>
        <v>0.84065926446652384</v>
      </c>
      <c r="T168" s="5">
        <f t="shared" si="22"/>
        <v>10.415463013698631</v>
      </c>
      <c r="U168" s="5">
        <f t="shared" si="21"/>
        <v>19.779822812305841</v>
      </c>
    </row>
    <row r="169" spans="1:21" x14ac:dyDescent="0.25">
      <c r="A169" s="1" t="s">
        <v>1569</v>
      </c>
      <c r="B169" s="1" t="s">
        <v>1574</v>
      </c>
      <c r="C169" s="1" t="s">
        <v>1575</v>
      </c>
      <c r="D169" s="1" t="s">
        <v>3</v>
      </c>
      <c r="E169" s="1" t="s">
        <v>953</v>
      </c>
      <c r="F169" s="1" t="s">
        <v>982</v>
      </c>
      <c r="G169" s="1" t="s">
        <v>31</v>
      </c>
      <c r="H169"/>
      <c r="I169"/>
      <c r="J169"/>
      <c r="K169"/>
      <c r="L169"/>
      <c r="M169"/>
      <c r="N169"/>
      <c r="O169" s="3">
        <f t="shared" si="18"/>
        <v>43169.643136574072</v>
      </c>
      <c r="P169" s="4">
        <f t="shared" si="19"/>
        <v>-6.4910888671875</v>
      </c>
      <c r="Q169" s="4">
        <f t="shared" si="20"/>
        <v>-6.32171630859375</v>
      </c>
      <c r="R169" s="4">
        <f t="shared" si="16"/>
        <v>24.366036917371162</v>
      </c>
      <c r="S169" s="4">
        <f t="shared" si="17"/>
        <v>0.84065926446652384</v>
      </c>
      <c r="T169" s="5">
        <f t="shared" si="22"/>
        <v>13.458942465753424</v>
      </c>
      <c r="U169" s="5">
        <f t="shared" si="21"/>
        <v>9.9363670721407207</v>
      </c>
    </row>
    <row r="170" spans="1:21" x14ac:dyDescent="0.25">
      <c r="A170" s="1" t="s">
        <v>1569</v>
      </c>
      <c r="B170" s="1" t="s">
        <v>1576</v>
      </c>
      <c r="C170" s="1" t="s">
        <v>1577</v>
      </c>
      <c r="D170" s="1" t="s">
        <v>3</v>
      </c>
      <c r="E170" s="1" t="s">
        <v>954</v>
      </c>
      <c r="F170" s="1" t="s">
        <v>1578</v>
      </c>
      <c r="G170" s="1" t="s">
        <v>44</v>
      </c>
      <c r="H170"/>
      <c r="I170"/>
      <c r="J170"/>
      <c r="K170"/>
      <c r="L170"/>
      <c r="M170"/>
      <c r="N170"/>
      <c r="O170" s="3">
        <f t="shared" si="18"/>
        <v>43169.643136574072</v>
      </c>
      <c r="P170" s="4">
        <f t="shared" si="19"/>
        <v>-6.1614990234375</v>
      </c>
      <c r="Q170" s="4">
        <f t="shared" si="20"/>
        <v>-5.98388671875</v>
      </c>
      <c r="R170" s="4">
        <f t="shared" si="16"/>
        <v>24.366036917371162</v>
      </c>
      <c r="S170" s="4">
        <f t="shared" si="17"/>
        <v>0.83950615182925503</v>
      </c>
      <c r="T170" s="5">
        <f t="shared" si="22"/>
        <v>15.758460273972604</v>
      </c>
      <c r="U170" s="5">
        <f t="shared" si="21"/>
        <v>14.069867747572125</v>
      </c>
    </row>
    <row r="171" spans="1:21" x14ac:dyDescent="0.25">
      <c r="A171" s="1" t="s">
        <v>1579</v>
      </c>
      <c r="B171" s="1" t="s">
        <v>1580</v>
      </c>
      <c r="C171" s="1" t="s">
        <v>1581</v>
      </c>
      <c r="D171" s="1" t="s">
        <v>3</v>
      </c>
      <c r="E171" s="1" t="s">
        <v>954</v>
      </c>
      <c r="F171" s="1" t="s">
        <v>1582</v>
      </c>
      <c r="G171" s="1" t="s">
        <v>111</v>
      </c>
      <c r="H171"/>
      <c r="I171"/>
      <c r="J171"/>
      <c r="K171"/>
      <c r="L171"/>
      <c r="M171"/>
      <c r="N171"/>
      <c r="O171" s="3">
        <f t="shared" si="18"/>
        <v>43169.643148148149</v>
      </c>
      <c r="P171" s="4">
        <f t="shared" si="19"/>
        <v>-5.8135986328125</v>
      </c>
      <c r="Q171" s="4">
        <f t="shared" si="20"/>
        <v>-5.63323974609375</v>
      </c>
      <c r="R171" s="4">
        <f t="shared" si="16"/>
        <v>24.366036917371162</v>
      </c>
      <c r="S171" s="4">
        <f t="shared" si="17"/>
        <v>0.83950615182925503</v>
      </c>
      <c r="T171" s="5">
        <f t="shared" si="22"/>
        <v>19.748800000000003</v>
      </c>
      <c r="U171" s="5">
        <f t="shared" si="21"/>
        <v>19.438370662868337</v>
      </c>
    </row>
    <row r="172" spans="1:21" x14ac:dyDescent="0.25">
      <c r="A172" s="1" t="s">
        <v>1579</v>
      </c>
      <c r="B172" s="1" t="s">
        <v>1583</v>
      </c>
      <c r="C172" s="1" t="s">
        <v>1584</v>
      </c>
      <c r="D172" s="1" t="s">
        <v>3</v>
      </c>
      <c r="E172" s="1" t="s">
        <v>954</v>
      </c>
      <c r="F172" s="1" t="s">
        <v>1585</v>
      </c>
      <c r="G172" s="1" t="s">
        <v>1270</v>
      </c>
      <c r="H172"/>
      <c r="I172"/>
      <c r="J172"/>
      <c r="K172"/>
      <c r="L172"/>
      <c r="M172"/>
      <c r="N172"/>
      <c r="O172" s="3">
        <f t="shared" si="18"/>
        <v>43169.643148148149</v>
      </c>
      <c r="P172" s="4">
        <f t="shared" si="19"/>
        <v>-5.4443359375</v>
      </c>
      <c r="Q172" s="4">
        <f t="shared" si="20"/>
        <v>-5.26885986328125</v>
      </c>
      <c r="R172" s="4">
        <f t="shared" si="16"/>
        <v>24.366036917371162</v>
      </c>
      <c r="S172" s="4">
        <f t="shared" si="17"/>
        <v>0.83950615182925503</v>
      </c>
      <c r="T172" s="5">
        <f t="shared" si="22"/>
        <v>23.806772602739727</v>
      </c>
      <c r="U172" s="5">
        <f t="shared" si="21"/>
        <v>12.838568140984055</v>
      </c>
    </row>
    <row r="173" spans="1:21" x14ac:dyDescent="0.25">
      <c r="A173" s="1" t="s">
        <v>1579</v>
      </c>
      <c r="B173" s="1" t="s">
        <v>1586</v>
      </c>
      <c r="C173" s="1" t="s">
        <v>1587</v>
      </c>
      <c r="D173" s="1" t="s">
        <v>3</v>
      </c>
      <c r="E173" s="1" t="s">
        <v>925</v>
      </c>
      <c r="F173" s="1" t="s">
        <v>1588</v>
      </c>
      <c r="G173" s="1" t="s">
        <v>14</v>
      </c>
      <c r="H173"/>
      <c r="I173"/>
      <c r="J173"/>
      <c r="K173"/>
      <c r="L173"/>
      <c r="M173"/>
      <c r="N173"/>
      <c r="O173" s="3">
        <f t="shared" si="18"/>
        <v>43169.643148148149</v>
      </c>
      <c r="P173" s="4">
        <f t="shared" si="19"/>
        <v>-5.0689697265625</v>
      </c>
      <c r="Q173" s="4">
        <f t="shared" si="20"/>
        <v>-4.9017333984375</v>
      </c>
      <c r="R173" s="4">
        <f t="shared" si="16"/>
        <v>24.366036917371162</v>
      </c>
      <c r="S173" s="4">
        <f t="shared" si="17"/>
        <v>0.83835311506322796</v>
      </c>
      <c r="T173" s="5">
        <f t="shared" si="22"/>
        <v>31.787452054794521</v>
      </c>
      <c r="U173" s="5">
        <f t="shared" si="21"/>
        <v>6.2795806410970254</v>
      </c>
    </row>
    <row r="174" spans="1:21" x14ac:dyDescent="0.25">
      <c r="A174" s="1" t="s">
        <v>1579</v>
      </c>
      <c r="B174" s="1" t="s">
        <v>1589</v>
      </c>
      <c r="C174" s="1" t="s">
        <v>1590</v>
      </c>
      <c r="D174" s="1" t="s">
        <v>3</v>
      </c>
      <c r="E174" s="1" t="s">
        <v>925</v>
      </c>
      <c r="F174" s="1" t="s">
        <v>1591</v>
      </c>
      <c r="G174" s="1" t="s">
        <v>89</v>
      </c>
      <c r="H174"/>
      <c r="I174"/>
      <c r="J174"/>
      <c r="K174"/>
      <c r="L174"/>
      <c r="M174"/>
      <c r="N174"/>
      <c r="O174" s="3">
        <f t="shared" si="18"/>
        <v>43169.643148148149</v>
      </c>
      <c r="P174" s="4">
        <f t="shared" si="19"/>
        <v>-4.6905517578125</v>
      </c>
      <c r="Q174" s="4">
        <f t="shared" si="20"/>
        <v>-4.53369140625</v>
      </c>
      <c r="R174" s="4">
        <f t="shared" si="16"/>
        <v>24.366036917371162</v>
      </c>
      <c r="S174" s="4">
        <f t="shared" si="17"/>
        <v>0.83835311506322796</v>
      </c>
      <c r="T174" s="5">
        <f t="shared" si="22"/>
        <v>38.618372602739726</v>
      </c>
      <c r="U174" s="5">
        <f t="shared" si="21"/>
        <v>16.260204708311971</v>
      </c>
    </row>
    <row r="175" spans="1:21" x14ac:dyDescent="0.25">
      <c r="A175" s="1" t="s">
        <v>1592</v>
      </c>
      <c r="B175" s="1" t="s">
        <v>1012</v>
      </c>
      <c r="C175" s="1" t="s">
        <v>1593</v>
      </c>
      <c r="D175" s="1" t="s">
        <v>3</v>
      </c>
      <c r="E175" s="1" t="s">
        <v>955</v>
      </c>
      <c r="F175" s="1" t="s">
        <v>1594</v>
      </c>
      <c r="G175" s="1" t="s">
        <v>87</v>
      </c>
      <c r="H175"/>
      <c r="I175"/>
      <c r="J175"/>
      <c r="K175"/>
      <c r="L175"/>
      <c r="M175"/>
      <c r="N175"/>
      <c r="O175" s="3">
        <f t="shared" si="18"/>
        <v>43169.643159722225</v>
      </c>
      <c r="P175" s="4">
        <f t="shared" si="19"/>
        <v>-4.3182373046875</v>
      </c>
      <c r="Q175" s="4">
        <f t="shared" si="20"/>
        <v>-4.15374755859375</v>
      </c>
      <c r="R175" s="4">
        <f t="shared" si="16"/>
        <v>24.366036917371162</v>
      </c>
      <c r="S175" s="4">
        <f t="shared" si="17"/>
        <v>0.83720015415883609</v>
      </c>
      <c r="T175" s="5">
        <f t="shared" si="22"/>
        <v>43.352673972602744</v>
      </c>
      <c r="U175" s="5">
        <f t="shared" si="21"/>
        <v>17.824235824643825</v>
      </c>
    </row>
    <row r="176" spans="1:21" x14ac:dyDescent="0.25">
      <c r="A176" s="1" t="s">
        <v>1592</v>
      </c>
      <c r="B176" s="1" t="s">
        <v>1595</v>
      </c>
      <c r="C176" s="1" t="s">
        <v>1596</v>
      </c>
      <c r="D176" s="1" t="s">
        <v>3</v>
      </c>
      <c r="E176" s="1" t="s">
        <v>955</v>
      </c>
      <c r="F176" s="1" t="s">
        <v>1597</v>
      </c>
      <c r="G176" s="1" t="s">
        <v>32</v>
      </c>
      <c r="H176"/>
      <c r="I176"/>
      <c r="J176"/>
      <c r="K176"/>
      <c r="L176"/>
      <c r="M176"/>
      <c r="N176"/>
      <c r="O176" s="3">
        <f t="shared" si="18"/>
        <v>43169.643159722225</v>
      </c>
      <c r="P176" s="4">
        <f t="shared" si="19"/>
        <v>-3.9398193359375</v>
      </c>
      <c r="Q176" s="4">
        <f t="shared" si="20"/>
        <v>-3.7774658203125</v>
      </c>
      <c r="R176" s="4">
        <f t="shared" si="16"/>
        <v>24.366036917371162</v>
      </c>
      <c r="S176" s="4">
        <f t="shared" si="17"/>
        <v>0.83720015415883609</v>
      </c>
      <c r="T176" s="5">
        <f t="shared" si="22"/>
        <v>53.835769863013695</v>
      </c>
      <c r="U176" s="5">
        <f t="shared" si="21"/>
        <v>8.1096144559941834</v>
      </c>
    </row>
    <row r="177" spans="1:21" x14ac:dyDescent="0.25">
      <c r="A177" s="1" t="s">
        <v>1592</v>
      </c>
      <c r="B177" s="1" t="s">
        <v>1598</v>
      </c>
      <c r="C177" s="1" t="s">
        <v>1599</v>
      </c>
      <c r="D177" s="1" t="s">
        <v>3</v>
      </c>
      <c r="E177" s="1" t="s">
        <v>955</v>
      </c>
      <c r="F177" s="1" t="s">
        <v>1600</v>
      </c>
      <c r="G177" s="1" t="s">
        <v>6</v>
      </c>
      <c r="H177"/>
      <c r="I177"/>
      <c r="J177"/>
      <c r="K177"/>
      <c r="L177"/>
      <c r="M177"/>
      <c r="N177"/>
      <c r="O177" s="3">
        <f t="shared" si="18"/>
        <v>43169.643159722225</v>
      </c>
      <c r="P177" s="4">
        <f t="shared" si="19"/>
        <v>-3.570556640625</v>
      </c>
      <c r="Q177" s="4">
        <f t="shared" si="20"/>
        <v>-3.4112548828125</v>
      </c>
      <c r="R177" s="4">
        <f t="shared" si="16"/>
        <v>24.366036917371162</v>
      </c>
      <c r="S177" s="4">
        <f t="shared" si="17"/>
        <v>0.83720015415883609</v>
      </c>
      <c r="T177" s="5">
        <f t="shared" si="22"/>
        <v>63.43963835616438</v>
      </c>
      <c r="U177" s="5">
        <f t="shared" si="21"/>
        <v>3.62430749400795</v>
      </c>
    </row>
    <row r="178" spans="1:21" x14ac:dyDescent="0.25">
      <c r="A178" s="1" t="s">
        <v>1601</v>
      </c>
      <c r="B178" s="1" t="s">
        <v>1602</v>
      </c>
      <c r="C178" s="1" t="s">
        <v>1603</v>
      </c>
      <c r="D178" s="1" t="s">
        <v>3</v>
      </c>
      <c r="E178" s="1" t="s">
        <v>956</v>
      </c>
      <c r="F178" s="1" t="s">
        <v>1604</v>
      </c>
      <c r="G178" s="1" t="s">
        <v>93</v>
      </c>
      <c r="H178"/>
      <c r="I178"/>
      <c r="J178"/>
      <c r="K178"/>
      <c r="L178"/>
      <c r="M178"/>
      <c r="N178"/>
      <c r="O178" s="3">
        <f t="shared" si="18"/>
        <v>43169.643171296295</v>
      </c>
      <c r="P178" s="4">
        <f t="shared" si="19"/>
        <v>-3.2318115234375</v>
      </c>
      <c r="Q178" s="4">
        <f t="shared" si="20"/>
        <v>-3.08624267578125</v>
      </c>
      <c r="R178" s="4">
        <f t="shared" si="16"/>
        <v>24.366036917371162</v>
      </c>
      <c r="S178" s="4">
        <f t="shared" si="17"/>
        <v>0.8360472691066434</v>
      </c>
      <c r="T178" s="5">
        <f t="shared" si="22"/>
        <v>66.550750684931515</v>
      </c>
      <c r="U178" s="5">
        <f t="shared" si="21"/>
        <v>17.059621256851582</v>
      </c>
    </row>
    <row r="179" spans="1:21" x14ac:dyDescent="0.25">
      <c r="A179" s="1" t="s">
        <v>1601</v>
      </c>
      <c r="B179" s="1" t="s">
        <v>1605</v>
      </c>
      <c r="C179" s="1" t="s">
        <v>1606</v>
      </c>
      <c r="D179" s="1" t="s">
        <v>3</v>
      </c>
      <c r="E179" s="1" t="s">
        <v>956</v>
      </c>
      <c r="F179" s="1" t="s">
        <v>1607</v>
      </c>
      <c r="G179" s="1" t="s">
        <v>1608</v>
      </c>
      <c r="H179"/>
      <c r="I179"/>
      <c r="J179"/>
      <c r="K179"/>
      <c r="L179"/>
      <c r="M179"/>
      <c r="N179"/>
      <c r="O179" s="3">
        <f t="shared" si="18"/>
        <v>43169.643171296295</v>
      </c>
      <c r="P179" s="4">
        <f t="shared" si="19"/>
        <v>-2.9327392578125</v>
      </c>
      <c r="Q179" s="4">
        <f t="shared" si="20"/>
        <v>-2.794189453125</v>
      </c>
      <c r="R179" s="4">
        <f t="shared" si="16"/>
        <v>24.366036917371162</v>
      </c>
      <c r="S179" s="4">
        <f t="shared" si="17"/>
        <v>0.8360472691066434</v>
      </c>
      <c r="T179" s="5">
        <f t="shared" si="22"/>
        <v>65.400991780821926</v>
      </c>
      <c r="U179" s="5">
        <f t="shared" si="21"/>
        <v>30.570951080819093</v>
      </c>
    </row>
    <row r="180" spans="1:21" x14ac:dyDescent="0.25">
      <c r="A180" s="1" t="s">
        <v>1601</v>
      </c>
      <c r="B180" s="1" t="s">
        <v>1609</v>
      </c>
      <c r="C180" s="1" t="s">
        <v>1610</v>
      </c>
      <c r="D180" s="1" t="s">
        <v>3</v>
      </c>
      <c r="E180" s="1" t="s">
        <v>956</v>
      </c>
      <c r="F180" s="1" t="s">
        <v>1611</v>
      </c>
      <c r="G180" s="1" t="s">
        <v>1214</v>
      </c>
      <c r="H180"/>
      <c r="I180"/>
      <c r="J180"/>
      <c r="K180"/>
      <c r="L180"/>
      <c r="M180"/>
      <c r="N180"/>
      <c r="O180" s="3">
        <f t="shared" si="18"/>
        <v>43169.643171296295</v>
      </c>
      <c r="P180" s="4">
        <f t="shared" si="19"/>
        <v>-2.63671875</v>
      </c>
      <c r="Q180" s="4">
        <f t="shared" si="20"/>
        <v>-2.4884033203125</v>
      </c>
      <c r="R180" s="4">
        <f t="shared" si="16"/>
        <v>24.366036917371162</v>
      </c>
      <c r="S180" s="4">
        <f t="shared" si="17"/>
        <v>0.8360472691066434</v>
      </c>
      <c r="T180" s="5">
        <f t="shared" si="22"/>
        <v>72.705342465753432</v>
      </c>
      <c r="U180" s="5">
        <f t="shared" si="21"/>
        <v>21.874832716361876</v>
      </c>
    </row>
    <row r="181" spans="1:21" x14ac:dyDescent="0.25">
      <c r="A181" s="1" t="s">
        <v>1601</v>
      </c>
      <c r="B181" s="1" t="s">
        <v>1612</v>
      </c>
      <c r="C181" s="1" t="s">
        <v>1613</v>
      </c>
      <c r="D181" s="1" t="s">
        <v>3</v>
      </c>
      <c r="E181" s="1" t="s">
        <v>956</v>
      </c>
      <c r="F181" s="1" t="s">
        <v>1614</v>
      </c>
      <c r="G181" s="1" t="s">
        <v>3</v>
      </c>
      <c r="H181"/>
      <c r="I181"/>
      <c r="J181"/>
      <c r="K181"/>
      <c r="L181"/>
      <c r="M181"/>
      <c r="N181"/>
      <c r="O181" s="3">
        <f t="shared" si="18"/>
        <v>43169.643171296295</v>
      </c>
      <c r="P181" s="4">
        <f t="shared" si="19"/>
        <v>-2.349853515625</v>
      </c>
      <c r="Q181" s="4">
        <f t="shared" si="20"/>
        <v>-2.18902587890625</v>
      </c>
      <c r="R181" s="4">
        <f t="shared" si="16"/>
        <v>24.366036917371162</v>
      </c>
      <c r="S181" s="4">
        <f t="shared" si="17"/>
        <v>0.8360472691066434</v>
      </c>
      <c r="T181" s="5">
        <f t="shared" si="22"/>
        <v>96.512115068493159</v>
      </c>
      <c r="U181" s="5">
        <f t="shared" si="21"/>
        <v>0</v>
      </c>
    </row>
    <row r="182" spans="1:21" x14ac:dyDescent="0.25">
      <c r="A182" s="1" t="s">
        <v>1615</v>
      </c>
      <c r="B182" s="1" t="s">
        <v>1616</v>
      </c>
      <c r="C182" s="1" t="s">
        <v>1617</v>
      </c>
      <c r="D182" s="1" t="s">
        <v>3</v>
      </c>
      <c r="E182" s="1" t="s">
        <v>956</v>
      </c>
      <c r="F182" s="1" t="s">
        <v>1618</v>
      </c>
      <c r="G182" s="1" t="s">
        <v>939</v>
      </c>
      <c r="H182"/>
      <c r="I182"/>
      <c r="J182"/>
      <c r="K182"/>
      <c r="L182"/>
      <c r="M182"/>
      <c r="N182"/>
      <c r="O182" s="3">
        <f t="shared" si="18"/>
        <v>43169.643182870372</v>
      </c>
      <c r="P182" s="4">
        <f t="shared" si="19"/>
        <v>-2.08740234375</v>
      </c>
      <c r="Q182" s="4">
        <f t="shared" si="20"/>
        <v>-1.915283203125</v>
      </c>
      <c r="R182" s="4">
        <f t="shared" si="16"/>
        <v>24.366036917371162</v>
      </c>
      <c r="S182" s="4">
        <f t="shared" si="17"/>
        <v>0.8360472691066434</v>
      </c>
      <c r="T182" s="5">
        <f t="shared" si="22"/>
        <v>114.63772602739726</v>
      </c>
      <c r="U182" s="5">
        <f t="shared" si="21"/>
        <v>18.377480657164988</v>
      </c>
    </row>
    <row r="183" spans="1:21" x14ac:dyDescent="0.25">
      <c r="A183" s="1" t="s">
        <v>1615</v>
      </c>
      <c r="B183" s="1" t="s">
        <v>1619</v>
      </c>
      <c r="C183" s="1" t="s">
        <v>1620</v>
      </c>
      <c r="D183" s="1" t="s">
        <v>3</v>
      </c>
      <c r="E183" s="1" t="s">
        <v>956</v>
      </c>
      <c r="F183" s="1" t="s">
        <v>1621</v>
      </c>
      <c r="G183" s="1" t="s">
        <v>115</v>
      </c>
      <c r="H183"/>
      <c r="I183"/>
      <c r="J183"/>
      <c r="K183"/>
      <c r="L183"/>
      <c r="M183"/>
      <c r="N183"/>
      <c r="O183" s="3">
        <f t="shared" si="18"/>
        <v>43169.643182870372</v>
      </c>
      <c r="P183" s="4">
        <f t="shared" si="19"/>
        <v>-1.8157958984375</v>
      </c>
      <c r="Q183" s="4">
        <f t="shared" si="20"/>
        <v>-1.640625</v>
      </c>
      <c r="R183" s="4">
        <f t="shared" si="16"/>
        <v>24.366036917371162</v>
      </c>
      <c r="S183" s="4">
        <f t="shared" si="17"/>
        <v>0.8360472691066434</v>
      </c>
      <c r="T183" s="5">
        <f t="shared" si="22"/>
        <v>125.12082191780823</v>
      </c>
      <c r="U183" s="5">
        <f t="shared" si="21"/>
        <v>23.651858175449533</v>
      </c>
    </row>
    <row r="184" spans="1:21" x14ac:dyDescent="0.25">
      <c r="A184" s="1" t="s">
        <v>1615</v>
      </c>
      <c r="B184" s="1" t="s">
        <v>1622</v>
      </c>
      <c r="C184" s="1" t="s">
        <v>1623</v>
      </c>
      <c r="D184" s="1" t="s">
        <v>3</v>
      </c>
      <c r="E184" s="1" t="s">
        <v>956</v>
      </c>
      <c r="F184" s="1" t="s">
        <v>1624</v>
      </c>
      <c r="G184" s="1" t="s">
        <v>114</v>
      </c>
      <c r="H184"/>
      <c r="I184"/>
      <c r="J184"/>
      <c r="K184"/>
      <c r="L184"/>
      <c r="M184"/>
      <c r="N184"/>
      <c r="O184" s="3">
        <f t="shared" si="18"/>
        <v>43169.643182870372</v>
      </c>
      <c r="P184" s="4">
        <f t="shared" si="19"/>
        <v>-1.5106201171875</v>
      </c>
      <c r="Q184" s="4">
        <f t="shared" si="20"/>
        <v>-1.3421630859375</v>
      </c>
      <c r="R184" s="4">
        <f t="shared" si="16"/>
        <v>24.366036917371162</v>
      </c>
      <c r="S184" s="4">
        <f t="shared" si="17"/>
        <v>0.8360472691066434</v>
      </c>
      <c r="T184" s="5">
        <f t="shared" si="22"/>
        <v>155.82614794520546</v>
      </c>
      <c r="U184" s="5">
        <f t="shared" si="21"/>
        <v>22.779757890678539</v>
      </c>
    </row>
    <row r="185" spans="1:21" x14ac:dyDescent="0.25">
      <c r="A185" s="1" t="s">
        <v>1625</v>
      </c>
      <c r="B185" s="1" t="s">
        <v>1626</v>
      </c>
      <c r="C185" s="1" t="s">
        <v>1627</v>
      </c>
      <c r="D185" s="1" t="s">
        <v>3</v>
      </c>
      <c r="E185" s="1" t="s">
        <v>956</v>
      </c>
      <c r="F185" s="1" t="s">
        <v>1628</v>
      </c>
      <c r="G185" s="1" t="s">
        <v>79</v>
      </c>
      <c r="H185"/>
      <c r="I185"/>
      <c r="J185"/>
      <c r="K185"/>
      <c r="L185"/>
      <c r="M185"/>
      <c r="N185"/>
      <c r="O185" s="3">
        <f t="shared" si="18"/>
        <v>43169.643194444448</v>
      </c>
      <c r="P185" s="4">
        <f t="shared" si="19"/>
        <v>-1.1871337890625</v>
      </c>
      <c r="Q185" s="4">
        <f t="shared" si="20"/>
        <v>-1.021728515625</v>
      </c>
      <c r="R185" s="4">
        <f t="shared" si="16"/>
        <v>24.366036917371162</v>
      </c>
      <c r="S185" s="4">
        <f t="shared" si="17"/>
        <v>0.8360472691066434</v>
      </c>
      <c r="T185" s="5">
        <f t="shared" si="22"/>
        <v>194.30925479452054</v>
      </c>
      <c r="U185" s="5">
        <f t="shared" si="21"/>
        <v>17.445987705778016</v>
      </c>
    </row>
    <row r="186" spans="1:21" x14ac:dyDescent="0.25">
      <c r="A186" s="1" t="s">
        <v>1625</v>
      </c>
      <c r="B186" s="1" t="s">
        <v>988</v>
      </c>
      <c r="C186" s="1" t="s">
        <v>1629</v>
      </c>
      <c r="D186" s="1" t="s">
        <v>3</v>
      </c>
      <c r="E186" s="1" t="s">
        <v>956</v>
      </c>
      <c r="F186" s="1" t="s">
        <v>1036</v>
      </c>
      <c r="G186" s="1" t="s">
        <v>25</v>
      </c>
      <c r="H186"/>
      <c r="I186"/>
      <c r="J186"/>
      <c r="K186"/>
      <c r="L186"/>
      <c r="M186"/>
      <c r="N186"/>
      <c r="O186" s="3">
        <f t="shared" si="18"/>
        <v>43169.643194444448</v>
      </c>
      <c r="P186" s="4">
        <f t="shared" si="19"/>
        <v>-0.8209228515625</v>
      </c>
      <c r="Q186" s="4">
        <f t="shared" si="20"/>
        <v>-0.65460205078125</v>
      </c>
      <c r="R186" s="4">
        <f t="shared" si="16"/>
        <v>24.366036917371162</v>
      </c>
      <c r="S186" s="4">
        <f t="shared" si="17"/>
        <v>0.8360472691066434</v>
      </c>
      <c r="T186" s="5">
        <f t="shared" si="22"/>
        <v>243.00492602739726</v>
      </c>
      <c r="U186" s="5">
        <f t="shared" si="21"/>
        <v>10.579844096122505</v>
      </c>
    </row>
    <row r="187" spans="1:21" x14ac:dyDescent="0.25">
      <c r="A187" s="1" t="s">
        <v>1625</v>
      </c>
      <c r="B187" s="1" t="s">
        <v>1630</v>
      </c>
      <c r="C187" s="1" t="s">
        <v>1631</v>
      </c>
      <c r="D187" s="1" t="s">
        <v>3</v>
      </c>
      <c r="E187" s="1" t="s">
        <v>956</v>
      </c>
      <c r="F187" s="1" t="s">
        <v>1632</v>
      </c>
      <c r="G187" s="1" t="s">
        <v>4</v>
      </c>
      <c r="H187"/>
      <c r="I187"/>
      <c r="J187"/>
      <c r="K187"/>
      <c r="L187"/>
      <c r="M187"/>
      <c r="N187"/>
      <c r="O187" s="3">
        <f t="shared" si="18"/>
        <v>43169.643194444448</v>
      </c>
      <c r="P187" s="4">
        <f t="shared" si="19"/>
        <v>-0.433349609375</v>
      </c>
      <c r="Q187" s="4">
        <f t="shared" si="20"/>
        <v>-0.2728271484375</v>
      </c>
      <c r="R187" s="4">
        <f t="shared" si="16"/>
        <v>24.366036917371162</v>
      </c>
      <c r="S187" s="4">
        <f t="shared" si="17"/>
        <v>0.8360472691066434</v>
      </c>
      <c r="T187" s="5">
        <f t="shared" si="22"/>
        <v>333.56534794520547</v>
      </c>
      <c r="U187" s="5">
        <f t="shared" si="21"/>
        <v>7.6928124515598792</v>
      </c>
    </row>
    <row r="188" spans="1:21" x14ac:dyDescent="0.25">
      <c r="A188" s="1" t="s">
        <v>1625</v>
      </c>
      <c r="B188" s="1" t="s">
        <v>125</v>
      </c>
      <c r="C188" s="1" t="s">
        <v>1633</v>
      </c>
      <c r="D188" s="1" t="s">
        <v>3</v>
      </c>
      <c r="E188" s="1" t="s">
        <v>956</v>
      </c>
      <c r="F188" s="1" t="s">
        <v>1634</v>
      </c>
      <c r="G188" s="1" t="s">
        <v>1608</v>
      </c>
      <c r="H188"/>
      <c r="I188"/>
      <c r="J188"/>
      <c r="K188"/>
      <c r="L188"/>
      <c r="M188"/>
      <c r="N188"/>
      <c r="O188" s="3">
        <f t="shared" si="18"/>
        <v>43169.643194444448</v>
      </c>
      <c r="P188" s="4">
        <f t="shared" si="19"/>
        <v>-0.3173828125</v>
      </c>
      <c r="Q188" s="4">
        <f t="shared" si="20"/>
        <v>-0.164794921875</v>
      </c>
      <c r="R188" s="4">
        <f t="shared" si="16"/>
        <v>24.366036917371162</v>
      </c>
      <c r="S188" s="4">
        <f t="shared" si="17"/>
        <v>0.8360472691066434</v>
      </c>
      <c r="T188" s="5">
        <f t="shared" si="22"/>
        <v>354.66680547945208</v>
      </c>
      <c r="U188" s="5">
        <f t="shared" si="21"/>
        <v>30.570951080819093</v>
      </c>
    </row>
    <row r="189" spans="1:21" x14ac:dyDescent="0.25">
      <c r="A189" s="1" t="s">
        <v>1635</v>
      </c>
      <c r="B189" s="1" t="s">
        <v>1172</v>
      </c>
      <c r="C189" s="1" t="s">
        <v>974</v>
      </c>
      <c r="D189" s="1" t="s">
        <v>3</v>
      </c>
      <c r="E189" s="1" t="s">
        <v>956</v>
      </c>
      <c r="F189" s="1" t="s">
        <v>1099</v>
      </c>
      <c r="G189" s="1" t="s">
        <v>1636</v>
      </c>
      <c r="H189"/>
      <c r="I189"/>
      <c r="J189"/>
      <c r="K189"/>
      <c r="L189"/>
      <c r="M189"/>
      <c r="N189"/>
      <c r="O189" s="3">
        <f t="shared" si="18"/>
        <v>43169.643206018518</v>
      </c>
      <c r="P189" s="4">
        <f t="shared" si="19"/>
        <v>-0.323486328125</v>
      </c>
      <c r="Q189" s="4">
        <f t="shared" si="20"/>
        <v>-0.1666259765625</v>
      </c>
      <c r="R189" s="4">
        <f t="shared" si="16"/>
        <v>24.366036917371162</v>
      </c>
      <c r="S189" s="4">
        <f t="shared" si="17"/>
        <v>0.8360472691066434</v>
      </c>
      <c r="T189" s="5">
        <f t="shared" si="22"/>
        <v>323.42041643835614</v>
      </c>
      <c r="U189" s="5">
        <f t="shared" si="21"/>
        <v>58.600646548412961</v>
      </c>
    </row>
    <row r="190" spans="1:21" x14ac:dyDescent="0.25">
      <c r="A190" s="1" t="s">
        <v>1635</v>
      </c>
      <c r="B190" s="1" t="s">
        <v>1172</v>
      </c>
      <c r="C190" s="1" t="s">
        <v>107</v>
      </c>
      <c r="D190" s="1" t="s">
        <v>3</v>
      </c>
      <c r="E190" s="1" t="s">
        <v>955</v>
      </c>
      <c r="F190" s="1" t="s">
        <v>1637</v>
      </c>
      <c r="G190" s="1" t="s">
        <v>985</v>
      </c>
      <c r="H190"/>
      <c r="I190"/>
      <c r="J190"/>
      <c r="K190"/>
      <c r="L190"/>
      <c r="M190"/>
      <c r="N190"/>
      <c r="O190" s="3">
        <f t="shared" si="18"/>
        <v>43169.643206018518</v>
      </c>
      <c r="P190" s="4">
        <f t="shared" si="19"/>
        <v>-0.323486328125</v>
      </c>
      <c r="Q190" s="4">
        <f t="shared" si="20"/>
        <v>-0.17120361328125</v>
      </c>
      <c r="R190" s="4">
        <f t="shared" si="16"/>
        <v>24.366036917371162</v>
      </c>
      <c r="S190" s="4">
        <f t="shared" si="17"/>
        <v>0.83720015415883609</v>
      </c>
      <c r="T190" s="5">
        <f t="shared" si="22"/>
        <v>352.09675616438352</v>
      </c>
      <c r="U190" s="5">
        <f t="shared" si="21"/>
        <v>26.491570200356069</v>
      </c>
    </row>
    <row r="191" spans="1:21" x14ac:dyDescent="0.25">
      <c r="A191" s="1" t="s">
        <v>1635</v>
      </c>
      <c r="B191" s="1" t="s">
        <v>1172</v>
      </c>
      <c r="C191" s="1" t="s">
        <v>1638</v>
      </c>
      <c r="D191" s="1" t="s">
        <v>3</v>
      </c>
      <c r="E191" s="1" t="s">
        <v>956</v>
      </c>
      <c r="F191" s="1" t="s">
        <v>1079</v>
      </c>
      <c r="G191" s="1" t="s">
        <v>19</v>
      </c>
      <c r="H191"/>
      <c r="I191"/>
      <c r="J191"/>
      <c r="K191"/>
      <c r="L191"/>
      <c r="M191"/>
      <c r="N191"/>
      <c r="O191" s="3">
        <f t="shared" si="18"/>
        <v>43169.643206018518</v>
      </c>
      <c r="P191" s="4">
        <f t="shared" si="19"/>
        <v>-0.323486328125</v>
      </c>
      <c r="Q191" s="4">
        <f t="shared" si="20"/>
        <v>-0.17303466796875</v>
      </c>
      <c r="R191" s="4">
        <f t="shared" si="16"/>
        <v>24.366036917371162</v>
      </c>
      <c r="S191" s="4">
        <f t="shared" si="17"/>
        <v>0.8360472691066434</v>
      </c>
      <c r="T191" s="5">
        <f t="shared" si="22"/>
        <v>368.86970958904107</v>
      </c>
      <c r="U191" s="5">
        <f t="shared" si="21"/>
        <v>24.216783413292479</v>
      </c>
    </row>
    <row r="192" spans="1:21" x14ac:dyDescent="0.25">
      <c r="A192" s="1" t="s">
        <v>1639</v>
      </c>
      <c r="B192" s="1" t="s">
        <v>125</v>
      </c>
      <c r="C192" s="1" t="s">
        <v>1531</v>
      </c>
      <c r="D192" s="1" t="s">
        <v>3</v>
      </c>
      <c r="E192" s="1" t="s">
        <v>941</v>
      </c>
      <c r="F192" s="1" t="s">
        <v>1640</v>
      </c>
      <c r="G192" s="1" t="s">
        <v>982</v>
      </c>
      <c r="H192"/>
      <c r="I192"/>
      <c r="J192"/>
      <c r="K192"/>
      <c r="L192"/>
      <c r="M192"/>
      <c r="N192"/>
      <c r="O192" s="3">
        <f t="shared" si="18"/>
        <v>43169.643217592587</v>
      </c>
      <c r="P192" s="4">
        <f t="shared" si="19"/>
        <v>-0.3173828125</v>
      </c>
      <c r="Q192" s="4">
        <f t="shared" si="20"/>
        <v>-0.16845703125</v>
      </c>
      <c r="R192" s="4">
        <f t="shared" si="16"/>
        <v>24.366036917371162</v>
      </c>
      <c r="S192" s="4">
        <f t="shared" si="17"/>
        <v>0.83374172652094103</v>
      </c>
      <c r="T192" s="5">
        <f t="shared" si="22"/>
        <v>340.19336986301369</v>
      </c>
      <c r="U192" s="5">
        <f t="shared" si="21"/>
        <v>32.32806412216226</v>
      </c>
    </row>
    <row r="193" spans="1:21" x14ac:dyDescent="0.25">
      <c r="A193" s="1" t="s">
        <v>1639</v>
      </c>
      <c r="B193" s="1" t="s">
        <v>86</v>
      </c>
      <c r="C193" s="1" t="s">
        <v>1527</v>
      </c>
      <c r="D193" s="1" t="s">
        <v>3</v>
      </c>
      <c r="E193" s="1" t="s">
        <v>837</v>
      </c>
      <c r="F193" s="1" t="s">
        <v>1060</v>
      </c>
      <c r="G193" s="1" t="s">
        <v>87</v>
      </c>
      <c r="H193"/>
      <c r="I193"/>
      <c r="J193"/>
      <c r="K193"/>
      <c r="L193"/>
      <c r="M193"/>
      <c r="N193"/>
      <c r="O193" s="3">
        <f t="shared" si="18"/>
        <v>43169.643217592587</v>
      </c>
      <c r="P193" s="4">
        <f t="shared" si="19"/>
        <v>-0.3204345703125</v>
      </c>
      <c r="Q193" s="4">
        <f t="shared" si="20"/>
        <v>-0.16571044921875</v>
      </c>
      <c r="R193" s="4">
        <f t="shared" si="16"/>
        <v>24.366036917371162</v>
      </c>
      <c r="S193" s="4">
        <f t="shared" si="17"/>
        <v>0.82913155115960535</v>
      </c>
      <c r="T193" s="5">
        <f t="shared" si="22"/>
        <v>358.99530958904109</v>
      </c>
      <c r="U193" s="5">
        <f t="shared" si="21"/>
        <v>17.824235824643825</v>
      </c>
    </row>
    <row r="194" spans="1:21" x14ac:dyDescent="0.25">
      <c r="A194" s="1" t="s">
        <v>1639</v>
      </c>
      <c r="B194" s="1" t="s">
        <v>1171</v>
      </c>
      <c r="C194" s="1" t="s">
        <v>105</v>
      </c>
      <c r="D194" s="1" t="s">
        <v>3</v>
      </c>
      <c r="E194" s="1" t="s">
        <v>962</v>
      </c>
      <c r="F194" s="1" t="s">
        <v>1641</v>
      </c>
      <c r="G194" s="1" t="s">
        <v>81</v>
      </c>
      <c r="H194"/>
      <c r="I194"/>
      <c r="J194"/>
      <c r="K194"/>
      <c r="L194"/>
      <c r="M194"/>
      <c r="N194"/>
      <c r="O194" s="3">
        <f t="shared" ref="O194:O257" si="23">(HEX2DEC(A194)/86400)+25569</f>
        <v>43169.643217592587</v>
      </c>
      <c r="P194" s="4">
        <f t="shared" si="19"/>
        <v>-0.3265380859375</v>
      </c>
      <c r="Q194" s="4">
        <f t="shared" si="20"/>
        <v>-0.1702880859375</v>
      </c>
      <c r="R194" s="4">
        <f t="shared" ref="R194:R257" si="24">1/($X$3+$X$4*LOG10(5600-HEX2DEC(D194))+$X$5*LOG10(5600-HEX2DEC(D194))^3)-273.15</f>
        <v>24.366036917371162</v>
      </c>
      <c r="S194" s="4">
        <f t="shared" ref="S194:S257" si="25">1/($X$3+$X$4*LOG10(21000-HEX2DEC(E194))+$X$5*LOG10(21000-HEX2DEC(E194))^3)-273.15</f>
        <v>0.82452258837344061</v>
      </c>
      <c r="T194" s="5">
        <f t="shared" si="22"/>
        <v>376.30932602739728</v>
      </c>
      <c r="U194" s="5">
        <f t="shared" ref="U194:U257" si="26">DEGREES(ACOS((1000-G194)/1000))</f>
        <v>18.010475910494023</v>
      </c>
    </row>
    <row r="195" spans="1:21" x14ac:dyDescent="0.25">
      <c r="A195" s="1" t="s">
        <v>1639</v>
      </c>
      <c r="B195" s="1" t="s">
        <v>1172</v>
      </c>
      <c r="C195" s="1" t="s">
        <v>103</v>
      </c>
      <c r="D195" s="1" t="s">
        <v>3</v>
      </c>
      <c r="E195" s="1" t="s">
        <v>833</v>
      </c>
      <c r="F195" s="1" t="s">
        <v>1642</v>
      </c>
      <c r="G195" s="1" t="s">
        <v>18</v>
      </c>
      <c r="H195"/>
      <c r="I195"/>
      <c r="J195"/>
      <c r="K195"/>
      <c r="L195"/>
      <c r="M195"/>
      <c r="N195"/>
      <c r="O195" s="3">
        <f t="shared" si="23"/>
        <v>43169.643217592587</v>
      </c>
      <c r="P195" s="4">
        <f t="shared" ref="P195:P258" si="27">HEX2DEC(B195)/32768*100*-1</f>
        <v>-0.323486328125</v>
      </c>
      <c r="Q195" s="4">
        <f t="shared" ref="Q195:Q258" si="28">HEX2DEC(C195)/32768*30*-1</f>
        <v>-0.172119140625</v>
      </c>
      <c r="R195" s="4">
        <f t="shared" si="24"/>
        <v>24.366036917371162</v>
      </c>
      <c r="S195" s="4">
        <f t="shared" si="25"/>
        <v>0.82106666167214826</v>
      </c>
      <c r="T195" s="5">
        <f t="shared" ref="T195:T258" si="29">((HEX2DEC(F195)+4700)-4842)*0.049372/0.73</f>
        <v>367.65231780821915</v>
      </c>
      <c r="U195" s="5">
        <f t="shared" si="26"/>
        <v>16.463595202270298</v>
      </c>
    </row>
    <row r="196" spans="1:21" x14ac:dyDescent="0.25">
      <c r="A196" s="1" t="s">
        <v>1643</v>
      </c>
      <c r="B196" s="1" t="s">
        <v>125</v>
      </c>
      <c r="C196" s="1" t="s">
        <v>974</v>
      </c>
      <c r="D196" s="1" t="s">
        <v>3</v>
      </c>
      <c r="E196" s="1" t="s">
        <v>827</v>
      </c>
      <c r="F196" s="1" t="s">
        <v>1644</v>
      </c>
      <c r="G196" s="1" t="s">
        <v>18</v>
      </c>
      <c r="H196"/>
      <c r="I196"/>
      <c r="J196"/>
      <c r="K196"/>
      <c r="L196"/>
      <c r="M196"/>
      <c r="N196"/>
      <c r="O196" s="3">
        <f t="shared" si="23"/>
        <v>43169.643229166672</v>
      </c>
      <c r="P196" s="4">
        <f t="shared" si="27"/>
        <v>-0.3173828125</v>
      </c>
      <c r="Q196" s="4">
        <f t="shared" si="28"/>
        <v>-0.1666259765625</v>
      </c>
      <c r="R196" s="4">
        <f t="shared" si="24"/>
        <v>24.366036917371162</v>
      </c>
      <c r="S196" s="4">
        <f t="shared" si="25"/>
        <v>0.81761141644886948</v>
      </c>
      <c r="T196" s="5">
        <f t="shared" si="29"/>
        <v>365.96149589041096</v>
      </c>
      <c r="U196" s="5">
        <f t="shared" si="26"/>
        <v>16.463595202270298</v>
      </c>
    </row>
    <row r="197" spans="1:21" x14ac:dyDescent="0.25">
      <c r="A197" s="1" t="s">
        <v>1643</v>
      </c>
      <c r="B197" s="1" t="s">
        <v>125</v>
      </c>
      <c r="C197" s="1" t="s">
        <v>68</v>
      </c>
      <c r="D197" s="1" t="s">
        <v>3</v>
      </c>
      <c r="E197" s="1" t="s">
        <v>966</v>
      </c>
      <c r="F197" s="1" t="s">
        <v>1645</v>
      </c>
      <c r="G197" s="1" t="s">
        <v>131</v>
      </c>
      <c r="H197"/>
      <c r="I197"/>
      <c r="J197"/>
      <c r="K197"/>
      <c r="L197"/>
      <c r="M197"/>
      <c r="N197"/>
      <c r="O197" s="3">
        <f t="shared" si="23"/>
        <v>43169.643229166672</v>
      </c>
      <c r="P197" s="4">
        <f t="shared" si="27"/>
        <v>-0.3173828125</v>
      </c>
      <c r="Q197" s="4">
        <f t="shared" si="28"/>
        <v>-0.1629638671875</v>
      </c>
      <c r="R197" s="4">
        <f t="shared" si="24"/>
        <v>24.366036917371162</v>
      </c>
      <c r="S197" s="4">
        <f t="shared" si="25"/>
        <v>0.8130054824540025</v>
      </c>
      <c r="T197" s="5">
        <f t="shared" si="29"/>
        <v>356.76342465753424</v>
      </c>
      <c r="U197" s="5">
        <f t="shared" si="26"/>
        <v>24.632477317401502</v>
      </c>
    </row>
    <row r="198" spans="1:21" x14ac:dyDescent="0.25">
      <c r="A198" s="1" t="s">
        <v>1643</v>
      </c>
      <c r="B198" s="1" t="s">
        <v>125</v>
      </c>
      <c r="C198" s="1" t="s">
        <v>1633</v>
      </c>
      <c r="D198" s="1" t="s">
        <v>3</v>
      </c>
      <c r="E198" s="1" t="s">
        <v>969</v>
      </c>
      <c r="F198" s="1" t="s">
        <v>1646</v>
      </c>
      <c r="G198" s="1" t="s">
        <v>116</v>
      </c>
      <c r="H198"/>
      <c r="I198"/>
      <c r="J198"/>
      <c r="K198"/>
      <c r="L198"/>
      <c r="M198"/>
      <c r="N198"/>
      <c r="O198" s="3">
        <f t="shared" si="23"/>
        <v>43169.643229166672</v>
      </c>
      <c r="P198" s="4">
        <f t="shared" si="27"/>
        <v>-0.3173828125</v>
      </c>
      <c r="Q198" s="4">
        <f t="shared" si="28"/>
        <v>-0.164794921875</v>
      </c>
      <c r="R198" s="4">
        <f t="shared" si="24"/>
        <v>24.366036917371162</v>
      </c>
      <c r="S198" s="4">
        <f t="shared" si="25"/>
        <v>0.80840075891808283</v>
      </c>
      <c r="T198" s="5">
        <f t="shared" si="29"/>
        <v>369.47840547945208</v>
      </c>
      <c r="U198" s="5">
        <f t="shared" si="26"/>
        <v>23.073918065630959</v>
      </c>
    </row>
    <row r="199" spans="1:21" x14ac:dyDescent="0.25">
      <c r="A199" s="1" t="s">
        <v>1643</v>
      </c>
      <c r="B199" s="1" t="s">
        <v>125</v>
      </c>
      <c r="C199" s="1" t="s">
        <v>68</v>
      </c>
      <c r="D199" s="1" t="s">
        <v>3</v>
      </c>
      <c r="E199" s="1" t="s">
        <v>820</v>
      </c>
      <c r="F199" s="1" t="s">
        <v>1647</v>
      </c>
      <c r="G199" s="1" t="s">
        <v>41</v>
      </c>
      <c r="H199"/>
      <c r="I199"/>
      <c r="J199"/>
      <c r="K199"/>
      <c r="L199"/>
      <c r="M199"/>
      <c r="N199"/>
      <c r="O199" s="3">
        <f t="shared" si="23"/>
        <v>43169.643229166672</v>
      </c>
      <c r="P199" s="4">
        <f t="shared" si="27"/>
        <v>-0.3173828125</v>
      </c>
      <c r="Q199" s="4">
        <f t="shared" si="28"/>
        <v>-0.1629638671875</v>
      </c>
      <c r="R199" s="4">
        <f t="shared" si="24"/>
        <v>24.366036917371162</v>
      </c>
      <c r="S199" s="4">
        <f t="shared" si="25"/>
        <v>0.80494801026668483</v>
      </c>
      <c r="T199" s="5">
        <f t="shared" si="29"/>
        <v>377.12092054794522</v>
      </c>
      <c r="U199" s="5">
        <f t="shared" si="26"/>
        <v>9.5986383834399724</v>
      </c>
    </row>
    <row r="200" spans="1:21" x14ac:dyDescent="0.25">
      <c r="A200" s="1" t="s">
        <v>1648</v>
      </c>
      <c r="B200" s="1" t="s">
        <v>130</v>
      </c>
      <c r="C200" s="1" t="s">
        <v>972</v>
      </c>
      <c r="D200" s="1" t="s">
        <v>3</v>
      </c>
      <c r="E200" s="1" t="s">
        <v>973</v>
      </c>
      <c r="F200" s="1" t="s">
        <v>1649</v>
      </c>
      <c r="G200" s="1" t="s">
        <v>20</v>
      </c>
      <c r="H200"/>
      <c r="I200"/>
      <c r="J200"/>
      <c r="K200"/>
      <c r="L200"/>
      <c r="M200"/>
      <c r="N200"/>
      <c r="O200" s="3">
        <f t="shared" si="23"/>
        <v>43169.643240740741</v>
      </c>
      <c r="P200" s="4">
        <f t="shared" si="27"/>
        <v>-0.3143310546875</v>
      </c>
      <c r="Q200" s="4">
        <f t="shared" si="28"/>
        <v>-0.16021728515625</v>
      </c>
      <c r="R200" s="4">
        <f t="shared" si="24"/>
        <v>24.366036917371162</v>
      </c>
      <c r="S200" s="4">
        <f t="shared" si="25"/>
        <v>0.80149594190442031</v>
      </c>
      <c r="T200" s="5">
        <f t="shared" si="29"/>
        <v>367.11125479452056</v>
      </c>
      <c r="U200" s="5">
        <f t="shared" si="26"/>
        <v>17.253853117357281</v>
      </c>
    </row>
    <row r="201" spans="1:21" x14ac:dyDescent="0.25">
      <c r="A201" s="1" t="s">
        <v>1648</v>
      </c>
      <c r="B201" s="1" t="s">
        <v>125</v>
      </c>
      <c r="C201" s="1" t="s">
        <v>1650</v>
      </c>
      <c r="D201" s="1" t="s">
        <v>3</v>
      </c>
      <c r="E201" s="1" t="s">
        <v>975</v>
      </c>
      <c r="F201" s="1" t="s">
        <v>1088</v>
      </c>
      <c r="G201" s="1" t="s">
        <v>980</v>
      </c>
      <c r="H201"/>
      <c r="I201"/>
      <c r="J201"/>
      <c r="K201"/>
      <c r="L201"/>
      <c r="M201"/>
      <c r="N201"/>
      <c r="O201" s="3">
        <f t="shared" si="23"/>
        <v>43169.643240740741</v>
      </c>
      <c r="P201" s="4">
        <f t="shared" si="27"/>
        <v>-0.3173828125</v>
      </c>
      <c r="Q201" s="4">
        <f t="shared" si="28"/>
        <v>-0.16204833984375</v>
      </c>
      <c r="R201" s="4">
        <f t="shared" si="24"/>
        <v>24.366036917371162</v>
      </c>
      <c r="S201" s="4">
        <f t="shared" si="25"/>
        <v>0.79804455357691495</v>
      </c>
      <c r="T201" s="5">
        <f t="shared" si="29"/>
        <v>365.14990136986296</v>
      </c>
      <c r="U201" s="5">
        <f t="shared" si="26"/>
        <v>16.863219599788824</v>
      </c>
    </row>
    <row r="202" spans="1:21" x14ac:dyDescent="0.25">
      <c r="A202" s="1" t="s">
        <v>1648</v>
      </c>
      <c r="B202" s="1" t="s">
        <v>86</v>
      </c>
      <c r="C202" s="1" t="s">
        <v>1651</v>
      </c>
      <c r="D202" s="1" t="s">
        <v>3</v>
      </c>
      <c r="E202" s="1" t="s">
        <v>976</v>
      </c>
      <c r="F202" s="1" t="s">
        <v>1652</v>
      </c>
      <c r="G202" s="1" t="s">
        <v>3</v>
      </c>
      <c r="H202"/>
      <c r="I202"/>
      <c r="J202"/>
      <c r="K202"/>
      <c r="L202"/>
      <c r="M202"/>
      <c r="N202"/>
      <c r="O202" s="3">
        <f t="shared" si="23"/>
        <v>43169.643240740741</v>
      </c>
      <c r="P202" s="4">
        <f t="shared" si="27"/>
        <v>-0.3204345703125</v>
      </c>
      <c r="Q202" s="4">
        <f t="shared" si="28"/>
        <v>-0.16387939453125</v>
      </c>
      <c r="R202" s="4">
        <f t="shared" si="24"/>
        <v>24.366036917371162</v>
      </c>
      <c r="S202" s="4">
        <f t="shared" si="25"/>
        <v>0.79689424187603208</v>
      </c>
      <c r="T202" s="5">
        <f t="shared" si="29"/>
        <v>369.27550684931509</v>
      </c>
      <c r="U202" s="5">
        <f t="shared" si="26"/>
        <v>0</v>
      </c>
    </row>
    <row r="203" spans="1:21" x14ac:dyDescent="0.25">
      <c r="A203" s="1" t="s">
        <v>1653</v>
      </c>
      <c r="B203" s="1" t="s">
        <v>130</v>
      </c>
      <c r="C203" s="1" t="s">
        <v>1527</v>
      </c>
      <c r="D203" s="1" t="s">
        <v>3</v>
      </c>
      <c r="E203" s="1" t="s">
        <v>976</v>
      </c>
      <c r="F203" s="1" t="s">
        <v>1654</v>
      </c>
      <c r="G203" s="1" t="s">
        <v>49</v>
      </c>
      <c r="H203"/>
      <c r="I203"/>
      <c r="J203"/>
      <c r="K203"/>
      <c r="L203"/>
      <c r="M203"/>
      <c r="N203"/>
      <c r="O203" s="3">
        <f t="shared" si="23"/>
        <v>43169.643252314811</v>
      </c>
      <c r="P203" s="4">
        <f t="shared" si="27"/>
        <v>-0.3143310546875</v>
      </c>
      <c r="Q203" s="4">
        <f t="shared" si="28"/>
        <v>-0.16571044921875</v>
      </c>
      <c r="R203" s="4">
        <f t="shared" si="24"/>
        <v>24.366036917371162</v>
      </c>
      <c r="S203" s="4">
        <f t="shared" si="25"/>
        <v>0.79689424187603208</v>
      </c>
      <c r="T203" s="5">
        <f t="shared" si="29"/>
        <v>361.43009315068497</v>
      </c>
      <c r="U203" s="5">
        <f t="shared" si="26"/>
        <v>11.762787085494146</v>
      </c>
    </row>
    <row r="204" spans="1:21" x14ac:dyDescent="0.25">
      <c r="A204" s="1" t="s">
        <v>1653</v>
      </c>
      <c r="B204" s="1" t="s">
        <v>0</v>
      </c>
      <c r="C204" s="1" t="s">
        <v>1650</v>
      </c>
      <c r="D204" s="1" t="s">
        <v>3</v>
      </c>
      <c r="E204" s="1" t="s">
        <v>976</v>
      </c>
      <c r="F204" s="1" t="s">
        <v>1655</v>
      </c>
      <c r="G204" s="1" t="s">
        <v>79</v>
      </c>
      <c r="H204"/>
      <c r="I204"/>
      <c r="J204"/>
      <c r="K204"/>
      <c r="L204"/>
      <c r="M204"/>
      <c r="N204"/>
      <c r="O204" s="3">
        <f t="shared" si="23"/>
        <v>43169.643252314811</v>
      </c>
      <c r="P204" s="4">
        <f t="shared" si="27"/>
        <v>-0.311279296875</v>
      </c>
      <c r="Q204" s="4">
        <f t="shared" si="28"/>
        <v>-0.16204833984375</v>
      </c>
      <c r="R204" s="4">
        <f t="shared" si="24"/>
        <v>24.366036917371162</v>
      </c>
      <c r="S204" s="4">
        <f t="shared" si="25"/>
        <v>0.79689424187603208</v>
      </c>
      <c r="T204" s="5">
        <f t="shared" si="29"/>
        <v>346.61849315068491</v>
      </c>
      <c r="U204" s="5">
        <f t="shared" si="26"/>
        <v>17.445987705778016</v>
      </c>
    </row>
    <row r="205" spans="1:21" x14ac:dyDescent="0.25">
      <c r="A205" s="1" t="s">
        <v>1653</v>
      </c>
      <c r="B205" s="1" t="s">
        <v>130</v>
      </c>
      <c r="C205" s="1" t="s">
        <v>66</v>
      </c>
      <c r="D205" s="1" t="s">
        <v>3</v>
      </c>
      <c r="E205" s="1" t="s">
        <v>976</v>
      </c>
      <c r="F205" s="1" t="s">
        <v>1656</v>
      </c>
      <c r="G205" s="1" t="s">
        <v>27</v>
      </c>
      <c r="H205"/>
      <c r="I205"/>
      <c r="J205"/>
      <c r="K205"/>
      <c r="L205"/>
      <c r="M205"/>
      <c r="N205"/>
      <c r="O205" s="3">
        <f t="shared" si="23"/>
        <v>43169.643252314811</v>
      </c>
      <c r="P205" s="4">
        <f t="shared" si="27"/>
        <v>-0.3143310546875</v>
      </c>
      <c r="Q205" s="4">
        <f t="shared" si="28"/>
        <v>-0.1556396484375</v>
      </c>
      <c r="R205" s="4">
        <f t="shared" si="24"/>
        <v>24.366036917371162</v>
      </c>
      <c r="S205" s="4">
        <f t="shared" si="25"/>
        <v>0.79689424187603208</v>
      </c>
      <c r="T205" s="5">
        <f t="shared" si="29"/>
        <v>363.86487671232874</v>
      </c>
      <c r="U205" s="5">
        <f t="shared" si="26"/>
        <v>12.578118655782585</v>
      </c>
    </row>
    <row r="206" spans="1:21" x14ac:dyDescent="0.25">
      <c r="A206" s="1" t="s">
        <v>1653</v>
      </c>
      <c r="B206" s="1" t="s">
        <v>125</v>
      </c>
      <c r="C206" s="1" t="s">
        <v>1520</v>
      </c>
      <c r="D206" s="1" t="s">
        <v>3</v>
      </c>
      <c r="E206" s="1" t="s">
        <v>975</v>
      </c>
      <c r="F206" s="1" t="s">
        <v>436</v>
      </c>
      <c r="G206" s="1" t="s">
        <v>54</v>
      </c>
      <c r="H206"/>
      <c r="I206"/>
      <c r="J206"/>
      <c r="K206"/>
      <c r="L206"/>
      <c r="M206"/>
      <c r="N206"/>
      <c r="O206" s="3">
        <f t="shared" si="23"/>
        <v>43169.643252314811</v>
      </c>
      <c r="P206" s="4">
        <f t="shared" si="27"/>
        <v>-0.3173828125</v>
      </c>
      <c r="Q206" s="4">
        <f t="shared" si="28"/>
        <v>-0.15838623046875</v>
      </c>
      <c r="R206" s="4">
        <f t="shared" si="24"/>
        <v>24.366036917371162</v>
      </c>
      <c r="S206" s="4">
        <f t="shared" si="25"/>
        <v>0.79804455357691495</v>
      </c>
      <c r="T206" s="5">
        <f t="shared" si="29"/>
        <v>373.46874520547948</v>
      </c>
      <c r="U206" s="5">
        <f t="shared" si="26"/>
        <v>18.558353699443749</v>
      </c>
    </row>
    <row r="207" spans="1:21" x14ac:dyDescent="0.25">
      <c r="A207" s="1" t="s">
        <v>1657</v>
      </c>
      <c r="B207" s="1" t="s">
        <v>125</v>
      </c>
      <c r="C207" s="1" t="s">
        <v>68</v>
      </c>
      <c r="D207" s="1" t="s">
        <v>3</v>
      </c>
      <c r="E207" s="1" t="s">
        <v>208</v>
      </c>
      <c r="F207" s="1" t="s">
        <v>1658</v>
      </c>
      <c r="G207" s="1" t="s">
        <v>23</v>
      </c>
      <c r="H207"/>
      <c r="I207"/>
      <c r="J207"/>
      <c r="K207"/>
      <c r="L207"/>
      <c r="M207"/>
      <c r="N207"/>
      <c r="O207" s="3">
        <f t="shared" si="23"/>
        <v>43169.643263888887</v>
      </c>
      <c r="P207" s="4">
        <f t="shared" si="27"/>
        <v>-0.3173828125</v>
      </c>
      <c r="Q207" s="4">
        <f t="shared" si="28"/>
        <v>-0.1629638671875</v>
      </c>
      <c r="R207" s="4">
        <f t="shared" si="24"/>
        <v>24.366036917371162</v>
      </c>
      <c r="S207" s="4">
        <f t="shared" si="25"/>
        <v>0.79919494080905906</v>
      </c>
      <c r="T207" s="5">
        <f t="shared" si="29"/>
        <v>375.76826301369863</v>
      </c>
      <c r="U207" s="5">
        <f t="shared" si="26"/>
        <v>15.845807549750829</v>
      </c>
    </row>
    <row r="208" spans="1:21" x14ac:dyDescent="0.25">
      <c r="A208" s="1" t="s">
        <v>1657</v>
      </c>
      <c r="B208" s="1" t="s">
        <v>130</v>
      </c>
      <c r="C208" s="1" t="s">
        <v>1523</v>
      </c>
      <c r="D208" s="1" t="s">
        <v>3</v>
      </c>
      <c r="E208" s="1" t="s">
        <v>208</v>
      </c>
      <c r="F208" s="1" t="s">
        <v>1659</v>
      </c>
      <c r="G208" s="1" t="s">
        <v>936</v>
      </c>
      <c r="H208"/>
      <c r="I208"/>
      <c r="J208"/>
      <c r="K208"/>
      <c r="L208"/>
      <c r="M208"/>
      <c r="N208"/>
      <c r="O208" s="3">
        <f t="shared" si="23"/>
        <v>43169.643263888887</v>
      </c>
      <c r="P208" s="4">
        <f t="shared" si="27"/>
        <v>-0.3143310546875</v>
      </c>
      <c r="Q208" s="4">
        <f t="shared" si="28"/>
        <v>-0.1611328125</v>
      </c>
      <c r="R208" s="4">
        <f t="shared" si="24"/>
        <v>24.366036917371162</v>
      </c>
      <c r="S208" s="4">
        <f t="shared" si="25"/>
        <v>0.79919494080905906</v>
      </c>
      <c r="T208" s="5">
        <f t="shared" si="29"/>
        <v>356.83105753424655</v>
      </c>
      <c r="U208" s="5">
        <f t="shared" si="26"/>
        <v>28.236770917176351</v>
      </c>
    </row>
    <row r="209" spans="1:21" x14ac:dyDescent="0.25">
      <c r="A209" s="1" t="s">
        <v>1657</v>
      </c>
      <c r="B209" s="1" t="s">
        <v>125</v>
      </c>
      <c r="C209" s="1" t="s">
        <v>1527</v>
      </c>
      <c r="D209" s="1" t="s">
        <v>3</v>
      </c>
      <c r="E209" s="1" t="s">
        <v>208</v>
      </c>
      <c r="F209" s="1" t="s">
        <v>1660</v>
      </c>
      <c r="G209" s="1" t="s">
        <v>1534</v>
      </c>
      <c r="H209"/>
      <c r="I209"/>
      <c r="J209"/>
      <c r="K209"/>
      <c r="L209"/>
      <c r="M209"/>
      <c r="N209"/>
      <c r="O209" s="3">
        <f t="shared" si="23"/>
        <v>43169.643263888887</v>
      </c>
      <c r="P209" s="4">
        <f t="shared" si="27"/>
        <v>-0.3173828125</v>
      </c>
      <c r="Q209" s="4">
        <f t="shared" si="28"/>
        <v>-0.16571044921875</v>
      </c>
      <c r="R209" s="4">
        <f t="shared" si="24"/>
        <v>24.366036917371162</v>
      </c>
      <c r="S209" s="4">
        <f t="shared" si="25"/>
        <v>0.79919494080905906</v>
      </c>
      <c r="T209" s="5">
        <f t="shared" si="29"/>
        <v>349.32380821917809</v>
      </c>
      <c r="U209" s="5">
        <f t="shared" si="26"/>
        <v>19.9484435888027</v>
      </c>
    </row>
    <row r="210" spans="1:21" x14ac:dyDescent="0.25">
      <c r="A210" s="1" t="s">
        <v>1661</v>
      </c>
      <c r="B210" s="1" t="s">
        <v>1172</v>
      </c>
      <c r="C210" s="1" t="s">
        <v>105</v>
      </c>
      <c r="D210" s="1" t="s">
        <v>3</v>
      </c>
      <c r="E210" s="1" t="s">
        <v>208</v>
      </c>
      <c r="F210" s="1" t="s">
        <v>1662</v>
      </c>
      <c r="G210" s="1" t="s">
        <v>14</v>
      </c>
      <c r="H210"/>
      <c r="I210"/>
      <c r="J210"/>
      <c r="K210"/>
      <c r="L210"/>
      <c r="M210"/>
      <c r="N210"/>
      <c r="O210" s="3">
        <f t="shared" si="23"/>
        <v>43169.643275462964</v>
      </c>
      <c r="P210" s="4">
        <f t="shared" si="27"/>
        <v>-0.323486328125</v>
      </c>
      <c r="Q210" s="4">
        <f t="shared" si="28"/>
        <v>-0.1702880859375</v>
      </c>
      <c r="R210" s="4">
        <f t="shared" si="24"/>
        <v>24.366036917371162</v>
      </c>
      <c r="S210" s="4">
        <f t="shared" si="25"/>
        <v>0.79919494080905906</v>
      </c>
      <c r="T210" s="5">
        <f t="shared" si="29"/>
        <v>354.93733698630143</v>
      </c>
      <c r="U210" s="5">
        <f t="shared" si="26"/>
        <v>6.2795806410970254</v>
      </c>
    </row>
    <row r="211" spans="1:21" x14ac:dyDescent="0.25">
      <c r="A211" s="1" t="s">
        <v>1661</v>
      </c>
      <c r="B211" s="1" t="s">
        <v>1172</v>
      </c>
      <c r="C211" s="1" t="s">
        <v>1663</v>
      </c>
      <c r="D211" s="1" t="s">
        <v>3</v>
      </c>
      <c r="E211" s="1" t="s">
        <v>822</v>
      </c>
      <c r="F211" s="1" t="s">
        <v>1664</v>
      </c>
      <c r="G211" s="1" t="s">
        <v>5</v>
      </c>
      <c r="H211"/>
      <c r="I211"/>
      <c r="J211"/>
      <c r="K211"/>
      <c r="L211"/>
      <c r="M211"/>
      <c r="N211"/>
      <c r="O211" s="3">
        <f t="shared" si="23"/>
        <v>43169.643275462964</v>
      </c>
      <c r="P211" s="4">
        <f t="shared" si="27"/>
        <v>-0.323486328125</v>
      </c>
      <c r="Q211" s="4">
        <f t="shared" si="28"/>
        <v>-0.16754150390625</v>
      </c>
      <c r="R211" s="4">
        <f t="shared" si="24"/>
        <v>24.366036917371162</v>
      </c>
      <c r="S211" s="4">
        <f t="shared" si="25"/>
        <v>0.80034540358178674</v>
      </c>
      <c r="T211" s="5">
        <f t="shared" si="29"/>
        <v>357.43975342465751</v>
      </c>
      <c r="U211" s="5">
        <f t="shared" si="26"/>
        <v>5.7319679651977298</v>
      </c>
    </row>
    <row r="212" spans="1:21" x14ac:dyDescent="0.25">
      <c r="A212" s="1" t="s">
        <v>1661</v>
      </c>
      <c r="B212" s="1" t="s">
        <v>130</v>
      </c>
      <c r="C212" s="1" t="s">
        <v>68</v>
      </c>
      <c r="D212" s="1" t="s">
        <v>3</v>
      </c>
      <c r="E212" s="1" t="s">
        <v>822</v>
      </c>
      <c r="F212" s="1" t="s">
        <v>1665</v>
      </c>
      <c r="G212" s="1" t="s">
        <v>36</v>
      </c>
      <c r="H212"/>
      <c r="I212"/>
      <c r="J212"/>
      <c r="K212"/>
      <c r="L212"/>
      <c r="M212"/>
      <c r="N212"/>
      <c r="O212" s="3">
        <f t="shared" si="23"/>
        <v>43169.643275462964</v>
      </c>
      <c r="P212" s="4">
        <f t="shared" si="27"/>
        <v>-0.3143310546875</v>
      </c>
      <c r="Q212" s="4">
        <f t="shared" si="28"/>
        <v>-0.1629638671875</v>
      </c>
      <c r="R212" s="4">
        <f t="shared" si="24"/>
        <v>24.366036917371162</v>
      </c>
      <c r="S212" s="4">
        <f t="shared" si="25"/>
        <v>0.80034540358178674</v>
      </c>
      <c r="T212" s="5">
        <f t="shared" si="29"/>
        <v>365.62333150684935</v>
      </c>
      <c r="U212" s="5">
        <f t="shared" si="26"/>
        <v>10.887482877261027</v>
      </c>
    </row>
    <row r="213" spans="1:21" x14ac:dyDescent="0.25">
      <c r="A213" s="1" t="s">
        <v>1661</v>
      </c>
      <c r="B213" s="1" t="s">
        <v>1172</v>
      </c>
      <c r="C213" s="1" t="s">
        <v>1531</v>
      </c>
      <c r="D213" s="1" t="s">
        <v>3</v>
      </c>
      <c r="E213" s="1" t="s">
        <v>58</v>
      </c>
      <c r="F213" s="1" t="s">
        <v>1666</v>
      </c>
      <c r="G213" s="1" t="s">
        <v>13</v>
      </c>
      <c r="H213"/>
      <c r="I213"/>
      <c r="J213"/>
      <c r="K213"/>
      <c r="L213"/>
      <c r="M213"/>
      <c r="N213"/>
      <c r="O213" s="3">
        <f t="shared" si="23"/>
        <v>43169.643275462964</v>
      </c>
      <c r="P213" s="4">
        <f t="shared" si="27"/>
        <v>-0.323486328125</v>
      </c>
      <c r="Q213" s="4">
        <f t="shared" si="28"/>
        <v>-0.16845703125</v>
      </c>
      <c r="R213" s="4">
        <f t="shared" si="24"/>
        <v>24.366036917371162</v>
      </c>
      <c r="S213" s="4">
        <f t="shared" si="25"/>
        <v>0.8026465557865663</v>
      </c>
      <c r="T213" s="5">
        <f t="shared" si="29"/>
        <v>372.79241643835616</v>
      </c>
      <c r="U213" s="5">
        <f t="shared" si="26"/>
        <v>7.2522468650594325</v>
      </c>
    </row>
    <row r="214" spans="1:21" x14ac:dyDescent="0.25">
      <c r="A214" s="1" t="s">
        <v>1667</v>
      </c>
      <c r="B214" s="1" t="s">
        <v>1171</v>
      </c>
      <c r="C214" s="1" t="s">
        <v>105</v>
      </c>
      <c r="D214" s="1" t="s">
        <v>3</v>
      </c>
      <c r="E214" s="1" t="s">
        <v>820</v>
      </c>
      <c r="F214" s="1" t="s">
        <v>1668</v>
      </c>
      <c r="G214" s="1" t="s">
        <v>48</v>
      </c>
      <c r="H214"/>
      <c r="I214"/>
      <c r="J214"/>
      <c r="K214"/>
      <c r="L214"/>
      <c r="M214"/>
      <c r="N214"/>
      <c r="O214" s="3">
        <f t="shared" si="23"/>
        <v>43169.643287037034</v>
      </c>
      <c r="P214" s="4">
        <f t="shared" si="27"/>
        <v>-0.3265380859375</v>
      </c>
      <c r="Q214" s="4">
        <f t="shared" si="28"/>
        <v>-0.1702880859375</v>
      </c>
      <c r="R214" s="4">
        <f t="shared" si="24"/>
        <v>24.366036917371162</v>
      </c>
      <c r="S214" s="4">
        <f t="shared" si="25"/>
        <v>0.80494801026668483</v>
      </c>
      <c r="T214" s="5">
        <f t="shared" si="29"/>
        <v>374.28033972602742</v>
      </c>
      <c r="U214" s="5">
        <f t="shared" si="26"/>
        <v>13.832217183463559</v>
      </c>
    </row>
    <row r="215" spans="1:21" x14ac:dyDescent="0.25">
      <c r="A215" s="1" t="s">
        <v>1667</v>
      </c>
      <c r="B215" s="1" t="s">
        <v>1172</v>
      </c>
      <c r="C215" s="1" t="s">
        <v>1663</v>
      </c>
      <c r="D215" s="1" t="s">
        <v>3</v>
      </c>
      <c r="E215" s="1" t="s">
        <v>899</v>
      </c>
      <c r="F215" s="1" t="s">
        <v>1669</v>
      </c>
      <c r="G215" s="1" t="s">
        <v>2</v>
      </c>
      <c r="H215"/>
      <c r="I215"/>
      <c r="J215"/>
      <c r="K215"/>
      <c r="L215"/>
      <c r="M215"/>
      <c r="N215"/>
      <c r="O215" s="3">
        <f t="shared" si="23"/>
        <v>43169.643287037034</v>
      </c>
      <c r="P215" s="4">
        <f t="shared" si="27"/>
        <v>-0.323486328125</v>
      </c>
      <c r="Q215" s="4">
        <f t="shared" si="28"/>
        <v>-0.16754150390625</v>
      </c>
      <c r="R215" s="4">
        <f t="shared" si="24"/>
        <v>24.366036917371162</v>
      </c>
      <c r="S215" s="4">
        <f t="shared" si="25"/>
        <v>0.80609885088358624</v>
      </c>
      <c r="T215" s="5">
        <f t="shared" si="29"/>
        <v>369.6136712328767</v>
      </c>
      <c r="U215" s="5">
        <f t="shared" si="26"/>
        <v>5.1264000819477049</v>
      </c>
    </row>
    <row r="216" spans="1:21" x14ac:dyDescent="0.25">
      <c r="A216" s="1" t="s">
        <v>1667</v>
      </c>
      <c r="B216" s="1" t="s">
        <v>125</v>
      </c>
      <c r="C216" s="1" t="s">
        <v>1633</v>
      </c>
      <c r="D216" s="1" t="s">
        <v>3</v>
      </c>
      <c r="E216" s="1" t="s">
        <v>969</v>
      </c>
      <c r="F216" s="1" t="s">
        <v>1670</v>
      </c>
      <c r="G216" s="1" t="s">
        <v>999</v>
      </c>
      <c r="H216"/>
      <c r="I216"/>
      <c r="J216"/>
      <c r="K216"/>
      <c r="L216"/>
      <c r="M216"/>
      <c r="N216"/>
      <c r="O216" s="3">
        <f t="shared" si="23"/>
        <v>43169.643287037034</v>
      </c>
      <c r="P216" s="4">
        <f t="shared" si="27"/>
        <v>-0.3173828125</v>
      </c>
      <c r="Q216" s="4">
        <f t="shared" si="28"/>
        <v>-0.164794921875</v>
      </c>
      <c r="R216" s="4">
        <f t="shared" si="24"/>
        <v>24.366036917371162</v>
      </c>
      <c r="S216" s="4">
        <f t="shared" si="25"/>
        <v>0.80840075891808283</v>
      </c>
      <c r="T216" s="5">
        <f t="shared" si="29"/>
        <v>350.13540273972603</v>
      </c>
      <c r="U216" s="5">
        <f t="shared" si="26"/>
        <v>23.935889397688776</v>
      </c>
    </row>
    <row r="217" spans="1:21" x14ac:dyDescent="0.25">
      <c r="A217" s="1" t="s">
        <v>1671</v>
      </c>
      <c r="B217" s="1" t="s">
        <v>125</v>
      </c>
      <c r="C217" s="1" t="s">
        <v>1663</v>
      </c>
      <c r="D217" s="1" t="s">
        <v>3</v>
      </c>
      <c r="E217" s="1" t="s">
        <v>969</v>
      </c>
      <c r="F217" s="1" t="s">
        <v>1672</v>
      </c>
      <c r="G217" s="1" t="s">
        <v>16</v>
      </c>
      <c r="H217"/>
      <c r="I217"/>
      <c r="J217"/>
      <c r="K217"/>
      <c r="L217"/>
      <c r="M217"/>
      <c r="N217"/>
      <c r="O217" s="3">
        <f t="shared" si="23"/>
        <v>43169.64329861111</v>
      </c>
      <c r="P217" s="4">
        <f t="shared" si="27"/>
        <v>-0.3173828125</v>
      </c>
      <c r="Q217" s="4">
        <f t="shared" si="28"/>
        <v>-0.16754150390625</v>
      </c>
      <c r="R217" s="4">
        <f t="shared" si="24"/>
        <v>24.366036917371162</v>
      </c>
      <c r="S217" s="4">
        <f t="shared" si="25"/>
        <v>0.80840075891808283</v>
      </c>
      <c r="T217" s="5">
        <f t="shared" si="29"/>
        <v>350.06776986301372</v>
      </c>
      <c r="U217" s="5">
        <f t="shared" si="26"/>
        <v>13.344476714033151</v>
      </c>
    </row>
    <row r="218" spans="1:21" x14ac:dyDescent="0.25">
      <c r="A218" s="1" t="s">
        <v>1671</v>
      </c>
      <c r="B218" s="1" t="s">
        <v>86</v>
      </c>
      <c r="C218" s="1" t="s">
        <v>1531</v>
      </c>
      <c r="D218" s="1" t="s">
        <v>3</v>
      </c>
      <c r="E218" s="1" t="s">
        <v>825</v>
      </c>
      <c r="F218" s="1" t="s">
        <v>1673</v>
      </c>
      <c r="G218" s="1" t="s">
        <v>8</v>
      </c>
      <c r="H218"/>
      <c r="I218"/>
      <c r="J218"/>
      <c r="K218"/>
      <c r="L218"/>
      <c r="M218"/>
      <c r="N218"/>
      <c r="O218" s="3">
        <f t="shared" si="23"/>
        <v>43169.64329861111</v>
      </c>
      <c r="P218" s="4">
        <f t="shared" si="27"/>
        <v>-0.3204345703125</v>
      </c>
      <c r="Q218" s="4">
        <f t="shared" si="28"/>
        <v>-0.16845703125</v>
      </c>
      <c r="R218" s="4">
        <f t="shared" si="24"/>
        <v>24.366036917371162</v>
      </c>
      <c r="S218" s="4">
        <f t="shared" si="25"/>
        <v>0.80955182635449319</v>
      </c>
      <c r="T218" s="5">
        <f t="shared" si="29"/>
        <v>371.23686027397258</v>
      </c>
      <c r="U218" s="5">
        <f t="shared" si="26"/>
        <v>6.7832889062333557</v>
      </c>
    </row>
    <row r="219" spans="1:21" x14ac:dyDescent="0.25">
      <c r="A219" s="1" t="s">
        <v>1671</v>
      </c>
      <c r="B219" s="1" t="s">
        <v>125</v>
      </c>
      <c r="C219" s="1" t="s">
        <v>1527</v>
      </c>
      <c r="D219" s="1" t="s">
        <v>3</v>
      </c>
      <c r="E219" s="1" t="s">
        <v>967</v>
      </c>
      <c r="F219" s="1" t="s">
        <v>1674</v>
      </c>
      <c r="G219" s="1" t="s">
        <v>12</v>
      </c>
      <c r="H219"/>
      <c r="I219"/>
      <c r="J219"/>
      <c r="K219"/>
      <c r="L219"/>
      <c r="M219"/>
      <c r="N219"/>
      <c r="O219" s="3">
        <f t="shared" si="23"/>
        <v>43169.64329861111</v>
      </c>
      <c r="P219" s="4">
        <f t="shared" si="27"/>
        <v>-0.3173828125</v>
      </c>
      <c r="Q219" s="4">
        <f t="shared" si="28"/>
        <v>-0.16571044921875</v>
      </c>
      <c r="R219" s="4">
        <f t="shared" si="24"/>
        <v>24.366036917371162</v>
      </c>
      <c r="S219" s="4">
        <f t="shared" si="25"/>
        <v>0.81070296941635434</v>
      </c>
      <c r="T219" s="5">
        <f t="shared" si="29"/>
        <v>374.61850410958903</v>
      </c>
      <c r="U219" s="5">
        <f t="shared" si="26"/>
        <v>11.186763880959962</v>
      </c>
    </row>
    <row r="220" spans="1:21" x14ac:dyDescent="0.25">
      <c r="A220" s="1" t="s">
        <v>1671</v>
      </c>
      <c r="B220" s="1" t="s">
        <v>125</v>
      </c>
      <c r="C220" s="1" t="s">
        <v>1633</v>
      </c>
      <c r="D220" s="1" t="s">
        <v>3</v>
      </c>
      <c r="E220" s="1" t="s">
        <v>829</v>
      </c>
      <c r="F220" s="1" t="s">
        <v>1675</v>
      </c>
      <c r="G220" s="1" t="s">
        <v>7</v>
      </c>
      <c r="H220"/>
      <c r="I220"/>
      <c r="J220"/>
      <c r="K220"/>
      <c r="L220"/>
      <c r="M220"/>
      <c r="N220"/>
      <c r="O220" s="3">
        <f t="shared" si="23"/>
        <v>43169.64329861111</v>
      </c>
      <c r="P220" s="4">
        <f t="shared" si="27"/>
        <v>-0.3173828125</v>
      </c>
      <c r="Q220" s="4">
        <f t="shared" si="28"/>
        <v>-0.164794921875</v>
      </c>
      <c r="R220" s="4">
        <f t="shared" si="24"/>
        <v>24.366036917371162</v>
      </c>
      <c r="S220" s="4">
        <f t="shared" si="25"/>
        <v>0.81185418811304544</v>
      </c>
      <c r="T220" s="5">
        <f t="shared" si="29"/>
        <v>375.63299726027395</v>
      </c>
      <c r="U220" s="5">
        <f t="shared" si="26"/>
        <v>2.5625587331231401</v>
      </c>
    </row>
    <row r="221" spans="1:21" x14ac:dyDescent="0.25">
      <c r="A221" s="1" t="s">
        <v>1676</v>
      </c>
      <c r="B221" s="1" t="s">
        <v>125</v>
      </c>
      <c r="C221" s="1" t="s">
        <v>1633</v>
      </c>
      <c r="D221" s="1" t="s">
        <v>3</v>
      </c>
      <c r="E221" s="1" t="s">
        <v>829</v>
      </c>
      <c r="F221" s="1" t="s">
        <v>1092</v>
      </c>
      <c r="G221" s="1" t="s">
        <v>12</v>
      </c>
      <c r="H221"/>
      <c r="I221"/>
      <c r="J221"/>
      <c r="K221"/>
      <c r="L221"/>
      <c r="M221"/>
      <c r="N221"/>
      <c r="O221" s="3">
        <f t="shared" si="23"/>
        <v>43169.643310185187</v>
      </c>
      <c r="P221" s="4">
        <f t="shared" si="27"/>
        <v>-0.3173828125</v>
      </c>
      <c r="Q221" s="4">
        <f t="shared" si="28"/>
        <v>-0.164794921875</v>
      </c>
      <c r="R221" s="4">
        <f t="shared" si="24"/>
        <v>24.366036917371162</v>
      </c>
      <c r="S221" s="4">
        <f t="shared" si="25"/>
        <v>0.81185418811304544</v>
      </c>
      <c r="T221" s="5">
        <f t="shared" si="29"/>
        <v>373.73927671232877</v>
      </c>
      <c r="U221" s="5">
        <f t="shared" si="26"/>
        <v>11.186763880959962</v>
      </c>
    </row>
    <row r="222" spans="1:21" x14ac:dyDescent="0.25">
      <c r="A222" s="1" t="s">
        <v>1676</v>
      </c>
      <c r="B222" s="1" t="s">
        <v>125</v>
      </c>
      <c r="C222" s="1" t="s">
        <v>1633</v>
      </c>
      <c r="D222" s="1" t="s">
        <v>3</v>
      </c>
      <c r="E222" s="1" t="s">
        <v>967</v>
      </c>
      <c r="F222" s="1" t="s">
        <v>1677</v>
      </c>
      <c r="G222" s="1" t="s">
        <v>16</v>
      </c>
      <c r="H222"/>
      <c r="I222"/>
      <c r="J222"/>
      <c r="K222"/>
      <c r="L222"/>
      <c r="M222"/>
      <c r="N222"/>
      <c r="O222" s="3">
        <f t="shared" si="23"/>
        <v>43169.643310185187</v>
      </c>
      <c r="P222" s="4">
        <f t="shared" si="27"/>
        <v>-0.3173828125</v>
      </c>
      <c r="Q222" s="4">
        <f t="shared" si="28"/>
        <v>-0.164794921875</v>
      </c>
      <c r="R222" s="4">
        <f t="shared" si="24"/>
        <v>24.366036917371162</v>
      </c>
      <c r="S222" s="4">
        <f t="shared" si="25"/>
        <v>0.81070296941635434</v>
      </c>
      <c r="T222" s="5">
        <f t="shared" si="29"/>
        <v>370.1547342465754</v>
      </c>
      <c r="U222" s="5">
        <f t="shared" si="26"/>
        <v>13.344476714033151</v>
      </c>
    </row>
    <row r="223" spans="1:21" x14ac:dyDescent="0.25">
      <c r="A223" s="1" t="s">
        <v>1676</v>
      </c>
      <c r="B223" s="1" t="s">
        <v>125</v>
      </c>
      <c r="C223" s="1" t="s">
        <v>68</v>
      </c>
      <c r="D223" s="1" t="s">
        <v>3</v>
      </c>
      <c r="E223" s="1" t="s">
        <v>825</v>
      </c>
      <c r="F223" s="1" t="s">
        <v>1678</v>
      </c>
      <c r="G223" s="1" t="s">
        <v>3</v>
      </c>
      <c r="H223"/>
      <c r="I223"/>
      <c r="J223"/>
      <c r="K223"/>
      <c r="L223"/>
      <c r="M223"/>
      <c r="N223"/>
      <c r="O223" s="3">
        <f t="shared" si="23"/>
        <v>43169.643310185187</v>
      </c>
      <c r="P223" s="4">
        <f t="shared" si="27"/>
        <v>-0.3173828125</v>
      </c>
      <c r="Q223" s="4">
        <f t="shared" si="28"/>
        <v>-0.1629638671875</v>
      </c>
      <c r="R223" s="4">
        <f t="shared" si="24"/>
        <v>24.366036917371162</v>
      </c>
      <c r="S223" s="4">
        <f t="shared" si="25"/>
        <v>0.80955182635449319</v>
      </c>
      <c r="T223" s="5">
        <f t="shared" si="29"/>
        <v>371.16922739726027</v>
      </c>
      <c r="U223" s="5">
        <f t="shared" si="26"/>
        <v>0</v>
      </c>
    </row>
    <row r="224" spans="1:21" x14ac:dyDescent="0.25">
      <c r="A224" s="1" t="s">
        <v>1676</v>
      </c>
      <c r="B224" s="1" t="s">
        <v>125</v>
      </c>
      <c r="C224" s="1" t="s">
        <v>68</v>
      </c>
      <c r="D224" s="1" t="s">
        <v>3</v>
      </c>
      <c r="E224" s="1" t="s">
        <v>969</v>
      </c>
      <c r="F224" s="1" t="s">
        <v>1679</v>
      </c>
      <c r="G224" s="1" t="s">
        <v>28</v>
      </c>
      <c r="H224"/>
      <c r="I224"/>
      <c r="J224"/>
      <c r="K224"/>
      <c r="L224"/>
      <c r="M224"/>
      <c r="N224"/>
      <c r="O224" s="3">
        <f t="shared" si="23"/>
        <v>43169.643310185187</v>
      </c>
      <c r="P224" s="4">
        <f t="shared" si="27"/>
        <v>-0.3173828125</v>
      </c>
      <c r="Q224" s="4">
        <f t="shared" si="28"/>
        <v>-0.1629638671875</v>
      </c>
      <c r="R224" s="4">
        <f t="shared" si="24"/>
        <v>24.366036917371162</v>
      </c>
      <c r="S224" s="4">
        <f t="shared" si="25"/>
        <v>0.80840075891808283</v>
      </c>
      <c r="T224" s="5">
        <f t="shared" si="29"/>
        <v>366.57019178082197</v>
      </c>
      <c r="U224" s="5">
        <f t="shared" si="26"/>
        <v>10.263095898622556</v>
      </c>
    </row>
    <row r="225" spans="1:21" x14ac:dyDescent="0.25">
      <c r="A225" s="1" t="s">
        <v>1680</v>
      </c>
      <c r="B225" s="1" t="s">
        <v>125</v>
      </c>
      <c r="C225" s="1" t="s">
        <v>1633</v>
      </c>
      <c r="D225" s="1" t="s">
        <v>3</v>
      </c>
      <c r="E225" s="1" t="s">
        <v>969</v>
      </c>
      <c r="F225" s="1" t="s">
        <v>424</v>
      </c>
      <c r="G225" s="1" t="s">
        <v>36</v>
      </c>
      <c r="H225"/>
      <c r="I225"/>
      <c r="J225"/>
      <c r="K225"/>
      <c r="L225"/>
      <c r="M225"/>
      <c r="N225"/>
      <c r="O225" s="3">
        <f t="shared" si="23"/>
        <v>43169.643321759257</v>
      </c>
      <c r="P225" s="4">
        <f t="shared" si="27"/>
        <v>-0.3173828125</v>
      </c>
      <c r="Q225" s="4">
        <f t="shared" si="28"/>
        <v>-0.164794921875</v>
      </c>
      <c r="R225" s="4">
        <f t="shared" si="24"/>
        <v>24.366036917371162</v>
      </c>
      <c r="S225" s="4">
        <f t="shared" si="25"/>
        <v>0.80840075891808283</v>
      </c>
      <c r="T225" s="5">
        <f t="shared" si="29"/>
        <v>364.94700273972603</v>
      </c>
      <c r="U225" s="5">
        <f t="shared" si="26"/>
        <v>10.887482877261027</v>
      </c>
    </row>
    <row r="226" spans="1:21" x14ac:dyDescent="0.25">
      <c r="A226" s="1" t="s">
        <v>1680</v>
      </c>
      <c r="B226" s="1" t="s">
        <v>125</v>
      </c>
      <c r="C226" s="1" t="s">
        <v>68</v>
      </c>
      <c r="D226" s="1" t="s">
        <v>3</v>
      </c>
      <c r="E226" s="1" t="s">
        <v>825</v>
      </c>
      <c r="F226" s="1" t="s">
        <v>1093</v>
      </c>
      <c r="G226" s="1" t="s">
        <v>7</v>
      </c>
      <c r="H226"/>
      <c r="I226"/>
      <c r="J226"/>
      <c r="K226"/>
      <c r="L226"/>
      <c r="M226"/>
      <c r="N226"/>
      <c r="O226" s="3">
        <f t="shared" si="23"/>
        <v>43169.643321759257</v>
      </c>
      <c r="P226" s="4">
        <f t="shared" si="27"/>
        <v>-0.3173828125</v>
      </c>
      <c r="Q226" s="4">
        <f t="shared" si="28"/>
        <v>-0.1629638671875</v>
      </c>
      <c r="R226" s="4">
        <f t="shared" si="24"/>
        <v>24.366036917371162</v>
      </c>
      <c r="S226" s="4">
        <f t="shared" si="25"/>
        <v>0.80955182635449319</v>
      </c>
      <c r="T226" s="5">
        <f t="shared" si="29"/>
        <v>371.0339616438356</v>
      </c>
      <c r="U226" s="5">
        <f t="shared" si="26"/>
        <v>2.5625587331231401</v>
      </c>
    </row>
    <row r="227" spans="1:21" x14ac:dyDescent="0.25">
      <c r="A227" s="1" t="s">
        <v>1680</v>
      </c>
      <c r="B227" s="1" t="s">
        <v>125</v>
      </c>
      <c r="C227" s="1" t="s">
        <v>972</v>
      </c>
      <c r="D227" s="1" t="s">
        <v>3</v>
      </c>
      <c r="E227" s="1" t="s">
        <v>967</v>
      </c>
      <c r="F227" s="1" t="s">
        <v>1681</v>
      </c>
      <c r="G227" s="1" t="s">
        <v>81</v>
      </c>
      <c r="H227"/>
      <c r="I227"/>
      <c r="J227"/>
      <c r="K227"/>
      <c r="L227"/>
      <c r="M227"/>
      <c r="N227"/>
      <c r="O227" s="3">
        <f t="shared" si="23"/>
        <v>43169.643321759257</v>
      </c>
      <c r="P227" s="4">
        <f t="shared" si="27"/>
        <v>-0.3173828125</v>
      </c>
      <c r="Q227" s="4">
        <f t="shared" si="28"/>
        <v>-0.16021728515625</v>
      </c>
      <c r="R227" s="4">
        <f t="shared" si="24"/>
        <v>24.366036917371162</v>
      </c>
      <c r="S227" s="4">
        <f t="shared" si="25"/>
        <v>0.81070296941635434</v>
      </c>
      <c r="T227" s="5">
        <f t="shared" si="29"/>
        <v>364.60883835616437</v>
      </c>
      <c r="U227" s="5">
        <f t="shared" si="26"/>
        <v>18.010475910494023</v>
      </c>
    </row>
    <row r="228" spans="1:21" x14ac:dyDescent="0.25">
      <c r="A228" s="1" t="s">
        <v>1682</v>
      </c>
      <c r="B228" s="1" t="s">
        <v>130</v>
      </c>
      <c r="C228" s="1" t="s">
        <v>1683</v>
      </c>
      <c r="D228" s="1" t="s">
        <v>3</v>
      </c>
      <c r="E228" s="1" t="s">
        <v>829</v>
      </c>
      <c r="F228" s="1" t="s">
        <v>1684</v>
      </c>
      <c r="G228" s="1" t="s">
        <v>104</v>
      </c>
      <c r="H228"/>
      <c r="I228"/>
      <c r="J228"/>
      <c r="K228"/>
      <c r="L228"/>
      <c r="M228"/>
      <c r="N228"/>
      <c r="O228" s="3">
        <f t="shared" si="23"/>
        <v>43169.643333333333</v>
      </c>
      <c r="P228" s="4">
        <f t="shared" si="27"/>
        <v>-0.3143310546875</v>
      </c>
      <c r="Q228" s="4">
        <f t="shared" si="28"/>
        <v>-0.1593017578125</v>
      </c>
      <c r="R228" s="4">
        <f t="shared" si="24"/>
        <v>24.366036917371162</v>
      </c>
      <c r="S228" s="4">
        <f t="shared" si="25"/>
        <v>0.81185418811304544</v>
      </c>
      <c r="T228" s="5">
        <f t="shared" si="29"/>
        <v>359.80690410958908</v>
      </c>
      <c r="U228" s="5">
        <f t="shared" si="26"/>
        <v>20.446301115779153</v>
      </c>
    </row>
    <row r="229" spans="1:21" x14ac:dyDescent="0.25">
      <c r="A229" s="1" t="s">
        <v>1682</v>
      </c>
      <c r="B229" s="1" t="s">
        <v>125</v>
      </c>
      <c r="C229" s="1" t="s">
        <v>1650</v>
      </c>
      <c r="D229" s="1" t="s">
        <v>3</v>
      </c>
      <c r="E229" s="1" t="s">
        <v>966</v>
      </c>
      <c r="F229" s="1" t="s">
        <v>1685</v>
      </c>
      <c r="G229" s="1" t="s">
        <v>34</v>
      </c>
      <c r="H229"/>
      <c r="I229"/>
      <c r="J229"/>
      <c r="K229"/>
      <c r="L229"/>
      <c r="M229"/>
      <c r="N229"/>
      <c r="O229" s="3">
        <f t="shared" si="23"/>
        <v>43169.643333333333</v>
      </c>
      <c r="P229" s="4">
        <f t="shared" si="27"/>
        <v>-0.3173828125</v>
      </c>
      <c r="Q229" s="4">
        <f t="shared" si="28"/>
        <v>-0.16204833984375</v>
      </c>
      <c r="R229" s="4">
        <f t="shared" si="24"/>
        <v>24.366036917371162</v>
      </c>
      <c r="S229" s="4">
        <f t="shared" si="25"/>
        <v>0.8130054824540025</v>
      </c>
      <c r="T229" s="5">
        <f t="shared" si="29"/>
        <v>371.10159452054791</v>
      </c>
      <c r="U229" s="5">
        <f t="shared" si="26"/>
        <v>12.040607741165621</v>
      </c>
    </row>
    <row r="230" spans="1:21" x14ac:dyDescent="0.25">
      <c r="A230" s="1" t="s">
        <v>1682</v>
      </c>
      <c r="B230" s="1" t="s">
        <v>86</v>
      </c>
      <c r="C230" s="1" t="s">
        <v>1651</v>
      </c>
      <c r="D230" s="1" t="s">
        <v>3</v>
      </c>
      <c r="E230" s="1" t="s">
        <v>994</v>
      </c>
      <c r="F230" s="1" t="s">
        <v>1093</v>
      </c>
      <c r="G230" s="1" t="s">
        <v>106</v>
      </c>
      <c r="H230"/>
      <c r="I230"/>
      <c r="J230"/>
      <c r="K230"/>
      <c r="L230"/>
      <c r="M230"/>
      <c r="N230"/>
      <c r="O230" s="3">
        <f t="shared" si="23"/>
        <v>43169.643333333333</v>
      </c>
      <c r="P230" s="4">
        <f t="shared" si="27"/>
        <v>-0.3204345703125</v>
      </c>
      <c r="Q230" s="4">
        <f t="shared" si="28"/>
        <v>-0.16387939453125</v>
      </c>
      <c r="R230" s="4">
        <f t="shared" si="24"/>
        <v>24.366036917371162</v>
      </c>
      <c r="S230" s="4">
        <f t="shared" si="25"/>
        <v>0.8141568524486047</v>
      </c>
      <c r="T230" s="5">
        <f t="shared" si="29"/>
        <v>371.0339616438356</v>
      </c>
      <c r="U230" s="5">
        <f t="shared" si="26"/>
        <v>14.760334581469486</v>
      </c>
    </row>
    <row r="231" spans="1:21" x14ac:dyDescent="0.25">
      <c r="A231" s="1" t="s">
        <v>1682</v>
      </c>
      <c r="B231" s="1" t="s">
        <v>86</v>
      </c>
      <c r="C231" s="1" t="s">
        <v>974</v>
      </c>
      <c r="D231" s="1" t="s">
        <v>3</v>
      </c>
      <c r="E231" s="1" t="s">
        <v>995</v>
      </c>
      <c r="F231" s="1" t="s">
        <v>1686</v>
      </c>
      <c r="G231" s="1" t="s">
        <v>111</v>
      </c>
      <c r="H231"/>
      <c r="I231"/>
      <c r="J231"/>
      <c r="K231"/>
      <c r="L231"/>
      <c r="M231"/>
      <c r="N231"/>
      <c r="O231" s="3">
        <f t="shared" si="23"/>
        <v>43169.643333333333</v>
      </c>
      <c r="P231" s="4">
        <f t="shared" si="27"/>
        <v>-0.3204345703125</v>
      </c>
      <c r="Q231" s="4">
        <f t="shared" si="28"/>
        <v>-0.1666259765625</v>
      </c>
      <c r="R231" s="4">
        <f t="shared" si="24"/>
        <v>24.366036917371162</v>
      </c>
      <c r="S231" s="4">
        <f t="shared" si="25"/>
        <v>0.81645981943660217</v>
      </c>
      <c r="T231" s="5">
        <f t="shared" si="29"/>
        <v>358.25134794520551</v>
      </c>
      <c r="U231" s="5">
        <f t="shared" si="26"/>
        <v>19.438370662868337</v>
      </c>
    </row>
    <row r="232" spans="1:21" x14ac:dyDescent="0.25">
      <c r="A232" s="1" t="s">
        <v>1687</v>
      </c>
      <c r="B232" s="1" t="s">
        <v>125</v>
      </c>
      <c r="C232" s="1" t="s">
        <v>1527</v>
      </c>
      <c r="D232" s="1" t="s">
        <v>3</v>
      </c>
      <c r="E232" s="1" t="s">
        <v>827</v>
      </c>
      <c r="F232" s="1" t="s">
        <v>1688</v>
      </c>
      <c r="G232" s="1" t="s">
        <v>1270</v>
      </c>
      <c r="H232"/>
      <c r="I232"/>
      <c r="J232"/>
      <c r="K232"/>
      <c r="L232"/>
      <c r="M232"/>
      <c r="N232"/>
      <c r="O232" s="3">
        <f t="shared" si="23"/>
        <v>43169.64334490741</v>
      </c>
      <c r="P232" s="4">
        <f t="shared" si="27"/>
        <v>-0.3173828125</v>
      </c>
      <c r="Q232" s="4">
        <f t="shared" si="28"/>
        <v>-0.16571044921875</v>
      </c>
      <c r="R232" s="4">
        <f t="shared" si="24"/>
        <v>24.366036917371162</v>
      </c>
      <c r="S232" s="4">
        <f t="shared" si="25"/>
        <v>0.81761141644886948</v>
      </c>
      <c r="T232" s="5">
        <f t="shared" si="29"/>
        <v>360.61849863013703</v>
      </c>
      <c r="U232" s="5">
        <f t="shared" si="26"/>
        <v>12.838568140984055</v>
      </c>
    </row>
    <row r="233" spans="1:21" x14ac:dyDescent="0.25">
      <c r="A233" s="1" t="s">
        <v>1687</v>
      </c>
      <c r="B233" s="1" t="s">
        <v>125</v>
      </c>
      <c r="C233" s="1" t="s">
        <v>68</v>
      </c>
      <c r="D233" s="1" t="s">
        <v>3</v>
      </c>
      <c r="E233" s="1" t="s">
        <v>75</v>
      </c>
      <c r="F233" s="1" t="s">
        <v>1689</v>
      </c>
      <c r="G233" s="1" t="s">
        <v>37</v>
      </c>
      <c r="H233"/>
      <c r="I233"/>
      <c r="J233"/>
      <c r="K233"/>
      <c r="L233"/>
      <c r="M233"/>
      <c r="N233"/>
      <c r="O233" s="3">
        <f t="shared" si="23"/>
        <v>43169.64334490741</v>
      </c>
      <c r="P233" s="4">
        <f t="shared" si="27"/>
        <v>-0.3173828125</v>
      </c>
      <c r="Q233" s="4">
        <f t="shared" si="28"/>
        <v>-0.1629638671875</v>
      </c>
      <c r="R233" s="4">
        <f t="shared" si="24"/>
        <v>24.366036917371162</v>
      </c>
      <c r="S233" s="4">
        <f t="shared" si="25"/>
        <v>0.81876308915258278</v>
      </c>
      <c r="T233" s="5">
        <f t="shared" si="29"/>
        <v>370.35763287671233</v>
      </c>
      <c r="U233" s="5">
        <f t="shared" si="26"/>
        <v>9.2487047910289224</v>
      </c>
    </row>
    <row r="234" spans="1:21" x14ac:dyDescent="0.25">
      <c r="A234" s="1" t="s">
        <v>1687</v>
      </c>
      <c r="B234" s="1" t="s">
        <v>86</v>
      </c>
      <c r="C234" s="1" t="s">
        <v>1663</v>
      </c>
      <c r="D234" s="1" t="s">
        <v>3</v>
      </c>
      <c r="E234" s="1" t="s">
        <v>75</v>
      </c>
      <c r="F234" s="1" t="s">
        <v>1690</v>
      </c>
      <c r="G234" s="1" t="s">
        <v>37</v>
      </c>
      <c r="H234"/>
      <c r="I234"/>
      <c r="J234"/>
      <c r="K234"/>
      <c r="L234"/>
      <c r="M234"/>
      <c r="N234"/>
      <c r="O234" s="3">
        <f t="shared" si="23"/>
        <v>43169.64334490741</v>
      </c>
      <c r="P234" s="4">
        <f t="shared" si="27"/>
        <v>-0.3204345703125</v>
      </c>
      <c r="Q234" s="4">
        <f t="shared" si="28"/>
        <v>-0.16754150390625</v>
      </c>
      <c r="R234" s="4">
        <f t="shared" si="24"/>
        <v>24.366036917371162</v>
      </c>
      <c r="S234" s="4">
        <f t="shared" si="25"/>
        <v>0.81876308915258278</v>
      </c>
      <c r="T234" s="5">
        <f t="shared" si="29"/>
        <v>375.29483287671229</v>
      </c>
      <c r="U234" s="5">
        <f t="shared" si="26"/>
        <v>9.2487047910289224</v>
      </c>
    </row>
    <row r="235" spans="1:21" x14ac:dyDescent="0.25">
      <c r="A235" s="1" t="s">
        <v>1691</v>
      </c>
      <c r="B235" s="1" t="s">
        <v>86</v>
      </c>
      <c r="C235" s="1" t="s">
        <v>1633</v>
      </c>
      <c r="D235" s="1" t="s">
        <v>3</v>
      </c>
      <c r="E235" s="1" t="s">
        <v>963</v>
      </c>
      <c r="F235" s="1" t="s">
        <v>1692</v>
      </c>
      <c r="G235" s="1" t="s">
        <v>25</v>
      </c>
      <c r="H235"/>
      <c r="I235"/>
      <c r="J235"/>
      <c r="K235"/>
      <c r="L235"/>
      <c r="M235"/>
      <c r="N235"/>
      <c r="O235" s="3">
        <f t="shared" si="23"/>
        <v>43169.64335648148</v>
      </c>
      <c r="P235" s="4">
        <f t="shared" si="27"/>
        <v>-0.3204345703125</v>
      </c>
      <c r="Q235" s="4">
        <f t="shared" si="28"/>
        <v>-0.164794921875</v>
      </c>
      <c r="R235" s="4">
        <f t="shared" si="24"/>
        <v>24.366036917371162</v>
      </c>
      <c r="S235" s="4">
        <f t="shared" si="25"/>
        <v>0.81991483755717809</v>
      </c>
      <c r="T235" s="5">
        <f t="shared" si="29"/>
        <v>374.00980821917807</v>
      </c>
      <c r="U235" s="5">
        <f t="shared" si="26"/>
        <v>10.579844096122505</v>
      </c>
    </row>
    <row r="236" spans="1:21" x14ac:dyDescent="0.25">
      <c r="A236" s="1" t="s">
        <v>1691</v>
      </c>
      <c r="B236" s="1" t="s">
        <v>86</v>
      </c>
      <c r="C236" s="1" t="s">
        <v>1651</v>
      </c>
      <c r="D236" s="1" t="s">
        <v>3</v>
      </c>
      <c r="E236" s="1" t="s">
        <v>963</v>
      </c>
      <c r="F236" s="1" t="s">
        <v>1693</v>
      </c>
      <c r="G236" s="1" t="s">
        <v>48</v>
      </c>
      <c r="H236"/>
      <c r="I236"/>
      <c r="J236"/>
      <c r="K236"/>
      <c r="L236"/>
      <c r="M236"/>
      <c r="N236"/>
      <c r="O236" s="3">
        <f t="shared" si="23"/>
        <v>43169.64335648148</v>
      </c>
      <c r="P236" s="4">
        <f t="shared" si="27"/>
        <v>-0.3204345703125</v>
      </c>
      <c r="Q236" s="4">
        <f t="shared" si="28"/>
        <v>-0.16387939453125</v>
      </c>
      <c r="R236" s="4">
        <f t="shared" si="24"/>
        <v>24.366036917371162</v>
      </c>
      <c r="S236" s="4">
        <f t="shared" si="25"/>
        <v>0.81991483755717809</v>
      </c>
      <c r="T236" s="5">
        <f t="shared" si="29"/>
        <v>368.53154520547946</v>
      </c>
      <c r="U236" s="5">
        <f t="shared" si="26"/>
        <v>13.832217183463559</v>
      </c>
    </row>
    <row r="237" spans="1:21" x14ac:dyDescent="0.25">
      <c r="A237" s="1" t="s">
        <v>1691</v>
      </c>
      <c r="B237" s="1" t="s">
        <v>86</v>
      </c>
      <c r="C237" s="1" t="s">
        <v>1633</v>
      </c>
      <c r="D237" s="1" t="s">
        <v>3</v>
      </c>
      <c r="E237" s="1" t="s">
        <v>75</v>
      </c>
      <c r="F237" s="1" t="s">
        <v>1694</v>
      </c>
      <c r="G237" s="1" t="s">
        <v>36</v>
      </c>
      <c r="H237"/>
      <c r="I237"/>
      <c r="J237"/>
      <c r="K237"/>
      <c r="L237"/>
      <c r="M237"/>
      <c r="N237"/>
      <c r="O237" s="3">
        <f t="shared" si="23"/>
        <v>43169.64335648148</v>
      </c>
      <c r="P237" s="4">
        <f t="shared" si="27"/>
        <v>-0.3204345703125</v>
      </c>
      <c r="Q237" s="4">
        <f t="shared" si="28"/>
        <v>-0.164794921875</v>
      </c>
      <c r="R237" s="4">
        <f t="shared" si="24"/>
        <v>24.366036917371162</v>
      </c>
      <c r="S237" s="4">
        <f t="shared" si="25"/>
        <v>0.81876308915258278</v>
      </c>
      <c r="T237" s="5">
        <f t="shared" si="29"/>
        <v>360.48323287671235</v>
      </c>
      <c r="U237" s="5">
        <f t="shared" si="26"/>
        <v>10.887482877261027</v>
      </c>
    </row>
    <row r="238" spans="1:21" x14ac:dyDescent="0.25">
      <c r="A238" s="1" t="s">
        <v>1691</v>
      </c>
      <c r="B238" s="1" t="s">
        <v>86</v>
      </c>
      <c r="C238" s="1" t="s">
        <v>1663</v>
      </c>
      <c r="D238" s="1" t="s">
        <v>3</v>
      </c>
      <c r="E238" s="1" t="s">
        <v>75</v>
      </c>
      <c r="F238" s="1" t="s">
        <v>1695</v>
      </c>
      <c r="G238" s="1" t="s">
        <v>2</v>
      </c>
      <c r="H238"/>
      <c r="I238"/>
      <c r="J238"/>
      <c r="K238"/>
      <c r="L238"/>
      <c r="M238"/>
      <c r="N238"/>
      <c r="O238" s="3">
        <f t="shared" si="23"/>
        <v>43169.64335648148</v>
      </c>
      <c r="P238" s="4">
        <f t="shared" si="27"/>
        <v>-0.3204345703125</v>
      </c>
      <c r="Q238" s="4">
        <f t="shared" si="28"/>
        <v>-0.16754150390625</v>
      </c>
      <c r="R238" s="4">
        <f t="shared" si="24"/>
        <v>24.366036917371162</v>
      </c>
      <c r="S238" s="4">
        <f t="shared" si="25"/>
        <v>0.81876308915258278</v>
      </c>
      <c r="T238" s="5">
        <f t="shared" si="29"/>
        <v>364.20304109589046</v>
      </c>
      <c r="U238" s="5">
        <f t="shared" si="26"/>
        <v>5.1264000819477049</v>
      </c>
    </row>
    <row r="239" spans="1:21" x14ac:dyDescent="0.25">
      <c r="A239" s="1" t="s">
        <v>1696</v>
      </c>
      <c r="B239" s="1" t="s">
        <v>125</v>
      </c>
      <c r="C239" s="1" t="s">
        <v>1663</v>
      </c>
      <c r="D239" s="1" t="s">
        <v>3</v>
      </c>
      <c r="E239" s="1" t="s">
        <v>75</v>
      </c>
      <c r="F239" s="1" t="s">
        <v>1697</v>
      </c>
      <c r="G239" s="1" t="s">
        <v>34</v>
      </c>
      <c r="H239"/>
      <c r="I239"/>
      <c r="J239"/>
      <c r="K239"/>
      <c r="L239"/>
      <c r="M239"/>
      <c r="N239"/>
      <c r="O239" s="3">
        <f t="shared" si="23"/>
        <v>43169.643368055556</v>
      </c>
      <c r="P239" s="4">
        <f t="shared" si="27"/>
        <v>-0.3173828125</v>
      </c>
      <c r="Q239" s="4">
        <f t="shared" si="28"/>
        <v>-0.16754150390625</v>
      </c>
      <c r="R239" s="4">
        <f t="shared" si="24"/>
        <v>24.366036917371162</v>
      </c>
      <c r="S239" s="4">
        <f t="shared" si="25"/>
        <v>0.81876308915258278</v>
      </c>
      <c r="T239" s="5">
        <f t="shared" si="29"/>
        <v>367.99048219178087</v>
      </c>
      <c r="U239" s="5">
        <f t="shared" si="26"/>
        <v>12.040607741165621</v>
      </c>
    </row>
    <row r="240" spans="1:21" x14ac:dyDescent="0.25">
      <c r="A240" s="1" t="s">
        <v>1696</v>
      </c>
      <c r="B240" s="1" t="s">
        <v>125</v>
      </c>
      <c r="C240" s="1" t="s">
        <v>1650</v>
      </c>
      <c r="D240" s="1" t="s">
        <v>3</v>
      </c>
      <c r="E240" s="1" t="s">
        <v>75</v>
      </c>
      <c r="F240" s="1" t="s">
        <v>1698</v>
      </c>
      <c r="G240" s="1" t="s">
        <v>25</v>
      </c>
      <c r="H240"/>
      <c r="I240"/>
      <c r="J240"/>
      <c r="K240"/>
      <c r="L240"/>
      <c r="M240"/>
      <c r="N240"/>
      <c r="O240" s="3">
        <f t="shared" si="23"/>
        <v>43169.643368055556</v>
      </c>
      <c r="P240" s="4">
        <f t="shared" si="27"/>
        <v>-0.3173828125</v>
      </c>
      <c r="Q240" s="4">
        <f t="shared" si="28"/>
        <v>-0.16204833984375</v>
      </c>
      <c r="R240" s="4">
        <f t="shared" si="24"/>
        <v>24.366036917371162</v>
      </c>
      <c r="S240" s="4">
        <f t="shared" si="25"/>
        <v>0.81876308915258278</v>
      </c>
      <c r="T240" s="5">
        <f t="shared" si="29"/>
        <v>367.38178630136986</v>
      </c>
      <c r="U240" s="5">
        <f t="shared" si="26"/>
        <v>10.579844096122505</v>
      </c>
    </row>
    <row r="241" spans="1:21" x14ac:dyDescent="0.25">
      <c r="A241" s="1" t="s">
        <v>1696</v>
      </c>
      <c r="B241" s="1" t="s">
        <v>86</v>
      </c>
      <c r="C241" s="1" t="s">
        <v>68</v>
      </c>
      <c r="D241" s="1" t="s">
        <v>3</v>
      </c>
      <c r="E241" s="1" t="s">
        <v>75</v>
      </c>
      <c r="F241" s="1" t="s">
        <v>1699</v>
      </c>
      <c r="G241" s="1" t="s">
        <v>31</v>
      </c>
      <c r="H241"/>
      <c r="I241"/>
      <c r="J241"/>
      <c r="K241"/>
      <c r="L241"/>
      <c r="M241"/>
      <c r="N241"/>
      <c r="O241" s="3">
        <f t="shared" si="23"/>
        <v>43169.643368055556</v>
      </c>
      <c r="P241" s="4">
        <f t="shared" si="27"/>
        <v>-0.3204345703125</v>
      </c>
      <c r="Q241" s="4">
        <f t="shared" si="28"/>
        <v>-0.1629638671875</v>
      </c>
      <c r="R241" s="4">
        <f t="shared" si="24"/>
        <v>24.366036917371162</v>
      </c>
      <c r="S241" s="4">
        <f t="shared" si="25"/>
        <v>0.81876308915258278</v>
      </c>
      <c r="T241" s="5">
        <f t="shared" si="29"/>
        <v>371.30449315068495</v>
      </c>
      <c r="U241" s="5">
        <f t="shared" si="26"/>
        <v>9.9363670721407207</v>
      </c>
    </row>
    <row r="242" spans="1:21" x14ac:dyDescent="0.25">
      <c r="A242" s="1" t="s">
        <v>1696</v>
      </c>
      <c r="B242" s="1" t="s">
        <v>125</v>
      </c>
      <c r="C242" s="1" t="s">
        <v>974</v>
      </c>
      <c r="D242" s="1" t="s">
        <v>3</v>
      </c>
      <c r="E242" s="1" t="s">
        <v>75</v>
      </c>
      <c r="F242" s="1" t="s">
        <v>1668</v>
      </c>
      <c r="G242" s="1" t="s">
        <v>5</v>
      </c>
      <c r="H242"/>
      <c r="I242"/>
      <c r="J242"/>
      <c r="K242"/>
      <c r="L242"/>
      <c r="M242"/>
      <c r="N242"/>
      <c r="O242" s="3">
        <f t="shared" si="23"/>
        <v>43169.643368055556</v>
      </c>
      <c r="P242" s="4">
        <f t="shared" si="27"/>
        <v>-0.3173828125</v>
      </c>
      <c r="Q242" s="4">
        <f t="shared" si="28"/>
        <v>-0.1666259765625</v>
      </c>
      <c r="R242" s="4">
        <f t="shared" si="24"/>
        <v>24.366036917371162</v>
      </c>
      <c r="S242" s="4">
        <f t="shared" si="25"/>
        <v>0.81876308915258278</v>
      </c>
      <c r="T242" s="5">
        <f t="shared" si="29"/>
        <v>374.28033972602742</v>
      </c>
      <c r="U242" s="5">
        <f t="shared" si="26"/>
        <v>5.7319679651977298</v>
      </c>
    </row>
    <row r="243" spans="1:21" x14ac:dyDescent="0.25">
      <c r="A243" s="1" t="s">
        <v>1700</v>
      </c>
      <c r="B243" s="1" t="s">
        <v>125</v>
      </c>
      <c r="C243" s="1" t="s">
        <v>1650</v>
      </c>
      <c r="D243" s="1" t="s">
        <v>3</v>
      </c>
      <c r="E243" s="1" t="s">
        <v>827</v>
      </c>
      <c r="F243" s="1" t="s">
        <v>1701</v>
      </c>
      <c r="G243" s="1" t="s">
        <v>1270</v>
      </c>
      <c r="H243"/>
      <c r="I243"/>
      <c r="J243"/>
      <c r="K243"/>
      <c r="L243"/>
      <c r="M243"/>
      <c r="N243"/>
      <c r="O243" s="3">
        <f t="shared" si="23"/>
        <v>43169.643379629633</v>
      </c>
      <c r="P243" s="4">
        <f t="shared" si="27"/>
        <v>-0.3173828125</v>
      </c>
      <c r="Q243" s="4">
        <f t="shared" si="28"/>
        <v>-0.16204833984375</v>
      </c>
      <c r="R243" s="4">
        <f t="shared" si="24"/>
        <v>24.366036917371162</v>
      </c>
      <c r="S243" s="4">
        <f t="shared" si="25"/>
        <v>0.81761141644886948</v>
      </c>
      <c r="T243" s="5">
        <f t="shared" si="29"/>
        <v>375.97116164383567</v>
      </c>
      <c r="U243" s="5">
        <f t="shared" si="26"/>
        <v>12.838568140984055</v>
      </c>
    </row>
    <row r="244" spans="1:21" x14ac:dyDescent="0.25">
      <c r="A244" s="1" t="s">
        <v>1700</v>
      </c>
      <c r="B244" s="1" t="s">
        <v>125</v>
      </c>
      <c r="C244" s="1" t="s">
        <v>1683</v>
      </c>
      <c r="D244" s="1" t="s">
        <v>3</v>
      </c>
      <c r="E244" s="1" t="s">
        <v>827</v>
      </c>
      <c r="F244" s="1" t="s">
        <v>1702</v>
      </c>
      <c r="G244" s="1" t="s">
        <v>87</v>
      </c>
      <c r="H244"/>
      <c r="I244"/>
      <c r="J244"/>
      <c r="K244"/>
      <c r="L244"/>
      <c r="M244"/>
      <c r="N244"/>
      <c r="O244" s="3">
        <f t="shared" si="23"/>
        <v>43169.643379629633</v>
      </c>
      <c r="P244" s="4">
        <f t="shared" si="27"/>
        <v>-0.3173828125</v>
      </c>
      <c r="Q244" s="4">
        <f t="shared" si="28"/>
        <v>-0.1593017578125</v>
      </c>
      <c r="R244" s="4">
        <f t="shared" si="24"/>
        <v>24.366036917371162</v>
      </c>
      <c r="S244" s="4">
        <f t="shared" si="25"/>
        <v>0.81761141644886948</v>
      </c>
      <c r="T244" s="5">
        <f t="shared" si="29"/>
        <v>376.10642739726023</v>
      </c>
      <c r="U244" s="5">
        <f t="shared" si="26"/>
        <v>17.824235824643825</v>
      </c>
    </row>
    <row r="245" spans="1:21" x14ac:dyDescent="0.25">
      <c r="A245" s="1" t="s">
        <v>1700</v>
      </c>
      <c r="B245" s="1" t="s">
        <v>125</v>
      </c>
      <c r="C245" s="1" t="s">
        <v>1651</v>
      </c>
      <c r="D245" s="1" t="s">
        <v>3</v>
      </c>
      <c r="E245" s="1" t="s">
        <v>995</v>
      </c>
      <c r="F245" s="1" t="s">
        <v>1056</v>
      </c>
      <c r="G245" s="1" t="s">
        <v>10</v>
      </c>
      <c r="H245"/>
      <c r="I245"/>
      <c r="J245"/>
      <c r="K245"/>
      <c r="L245"/>
      <c r="M245"/>
      <c r="N245"/>
      <c r="O245" s="3">
        <f t="shared" si="23"/>
        <v>43169.643379629633</v>
      </c>
      <c r="P245" s="4">
        <f t="shared" si="27"/>
        <v>-0.3173828125</v>
      </c>
      <c r="Q245" s="4">
        <f t="shared" si="28"/>
        <v>-0.16387939453125</v>
      </c>
      <c r="R245" s="4">
        <f t="shared" si="24"/>
        <v>24.366036917371162</v>
      </c>
      <c r="S245" s="4">
        <f t="shared" si="25"/>
        <v>0.81645981943660217</v>
      </c>
      <c r="T245" s="5">
        <f t="shared" si="29"/>
        <v>371.84555616438354</v>
      </c>
      <c r="U245" s="5">
        <f t="shared" si="26"/>
        <v>12.312251505818908</v>
      </c>
    </row>
    <row r="246" spans="1:21" x14ac:dyDescent="0.25">
      <c r="A246" s="1" t="s">
        <v>1703</v>
      </c>
      <c r="B246" s="1" t="s">
        <v>125</v>
      </c>
      <c r="C246" s="1" t="s">
        <v>68</v>
      </c>
      <c r="D246" s="1" t="s">
        <v>3</v>
      </c>
      <c r="E246" s="1" t="s">
        <v>835</v>
      </c>
      <c r="F246" s="1" t="s">
        <v>1061</v>
      </c>
      <c r="G246" s="1" t="s">
        <v>119</v>
      </c>
      <c r="H246"/>
      <c r="I246"/>
      <c r="J246"/>
      <c r="K246"/>
      <c r="L246"/>
      <c r="M246"/>
      <c r="N246"/>
      <c r="O246" s="3">
        <f t="shared" si="23"/>
        <v>43169.643391203703</v>
      </c>
      <c r="P246" s="4">
        <f t="shared" si="27"/>
        <v>-0.3173828125</v>
      </c>
      <c r="Q246" s="4">
        <f t="shared" si="28"/>
        <v>-0.1629638671875</v>
      </c>
      <c r="R246" s="4">
        <f t="shared" si="24"/>
        <v>24.366036917371162</v>
      </c>
      <c r="S246" s="4">
        <f t="shared" si="25"/>
        <v>0.81530829810634486</v>
      </c>
      <c r="T246" s="5">
        <f t="shared" si="29"/>
        <v>360.55086575342466</v>
      </c>
      <c r="U246" s="5">
        <f t="shared" si="26"/>
        <v>19.091052512860365</v>
      </c>
    </row>
    <row r="247" spans="1:21" x14ac:dyDescent="0.25">
      <c r="A247" s="1" t="s">
        <v>1703</v>
      </c>
      <c r="B247" s="1" t="s">
        <v>125</v>
      </c>
      <c r="C247" s="1" t="s">
        <v>1650</v>
      </c>
      <c r="D247" s="1" t="s">
        <v>3</v>
      </c>
      <c r="E247" s="1" t="s">
        <v>994</v>
      </c>
      <c r="F247" s="1" t="s">
        <v>1051</v>
      </c>
      <c r="G247" s="1" t="s">
        <v>34</v>
      </c>
      <c r="H247"/>
      <c r="I247"/>
      <c r="J247"/>
      <c r="K247"/>
      <c r="L247"/>
      <c r="M247"/>
      <c r="N247"/>
      <c r="O247" s="3">
        <f t="shared" si="23"/>
        <v>43169.643391203703</v>
      </c>
      <c r="P247" s="4">
        <f t="shared" si="27"/>
        <v>-0.3173828125</v>
      </c>
      <c r="Q247" s="4">
        <f t="shared" si="28"/>
        <v>-0.16204833984375</v>
      </c>
      <c r="R247" s="4">
        <f t="shared" si="24"/>
        <v>24.366036917371162</v>
      </c>
      <c r="S247" s="4">
        <f t="shared" si="25"/>
        <v>0.8141568524486047</v>
      </c>
      <c r="T247" s="5">
        <f t="shared" si="29"/>
        <v>355.74893150684926</v>
      </c>
      <c r="U247" s="5">
        <f t="shared" si="26"/>
        <v>12.040607741165621</v>
      </c>
    </row>
    <row r="248" spans="1:21" x14ac:dyDescent="0.25">
      <c r="A248" s="1" t="s">
        <v>1703</v>
      </c>
      <c r="B248" s="1" t="s">
        <v>130</v>
      </c>
      <c r="C248" s="1" t="s">
        <v>1523</v>
      </c>
      <c r="D248" s="1" t="s">
        <v>3</v>
      </c>
      <c r="E248" s="1" t="s">
        <v>966</v>
      </c>
      <c r="F248" s="1" t="s">
        <v>1704</v>
      </c>
      <c r="G248" s="1" t="s">
        <v>130</v>
      </c>
      <c r="H248"/>
      <c r="I248"/>
      <c r="J248"/>
      <c r="K248"/>
      <c r="L248"/>
      <c r="M248"/>
      <c r="N248"/>
      <c r="O248" s="3">
        <f t="shared" si="23"/>
        <v>43169.643391203703</v>
      </c>
      <c r="P248" s="4">
        <f t="shared" si="27"/>
        <v>-0.3143310546875</v>
      </c>
      <c r="Q248" s="4">
        <f t="shared" si="28"/>
        <v>-0.1611328125</v>
      </c>
      <c r="R248" s="4">
        <f t="shared" si="24"/>
        <v>24.366036917371162</v>
      </c>
      <c r="S248" s="4">
        <f t="shared" si="25"/>
        <v>0.8130054824540025</v>
      </c>
      <c r="T248" s="5">
        <f t="shared" si="29"/>
        <v>365.75859726027403</v>
      </c>
      <c r="U248" s="5">
        <f t="shared" si="26"/>
        <v>21.092603534956726</v>
      </c>
    </row>
    <row r="249" spans="1:21" x14ac:dyDescent="0.25">
      <c r="A249" s="1" t="s">
        <v>1703</v>
      </c>
      <c r="B249" s="1" t="s">
        <v>130</v>
      </c>
      <c r="C249" s="1" t="s">
        <v>1683</v>
      </c>
      <c r="D249" s="1" t="s">
        <v>3</v>
      </c>
      <c r="E249" s="1" t="s">
        <v>829</v>
      </c>
      <c r="F249" s="1" t="s">
        <v>1705</v>
      </c>
      <c r="G249" s="1" t="s">
        <v>34</v>
      </c>
      <c r="H249"/>
      <c r="I249"/>
      <c r="J249"/>
      <c r="K249"/>
      <c r="L249"/>
      <c r="M249"/>
      <c r="N249"/>
      <c r="O249" s="3">
        <f t="shared" si="23"/>
        <v>43169.643391203703</v>
      </c>
      <c r="P249" s="4">
        <f t="shared" si="27"/>
        <v>-0.3143310546875</v>
      </c>
      <c r="Q249" s="4">
        <f t="shared" si="28"/>
        <v>-0.1593017578125</v>
      </c>
      <c r="R249" s="4">
        <f t="shared" si="24"/>
        <v>24.366036917371162</v>
      </c>
      <c r="S249" s="4">
        <f t="shared" si="25"/>
        <v>0.81185418811304544</v>
      </c>
      <c r="T249" s="5">
        <f t="shared" si="29"/>
        <v>372.31898630136988</v>
      </c>
      <c r="U249" s="5">
        <f t="shared" si="26"/>
        <v>12.040607741165621</v>
      </c>
    </row>
    <row r="250" spans="1:21" x14ac:dyDescent="0.25">
      <c r="A250" s="1" t="s">
        <v>1706</v>
      </c>
      <c r="B250" s="1" t="s">
        <v>86</v>
      </c>
      <c r="C250" s="1" t="s">
        <v>1633</v>
      </c>
      <c r="D250" s="1" t="s">
        <v>3</v>
      </c>
      <c r="E250" s="1" t="s">
        <v>966</v>
      </c>
      <c r="F250" s="1" t="s">
        <v>1058</v>
      </c>
      <c r="G250" s="1" t="s">
        <v>36</v>
      </c>
      <c r="H250"/>
      <c r="I250"/>
      <c r="J250"/>
      <c r="K250"/>
      <c r="L250"/>
      <c r="M250"/>
      <c r="N250"/>
      <c r="O250" s="3">
        <f t="shared" si="23"/>
        <v>43169.64340277778</v>
      </c>
      <c r="P250" s="4">
        <f t="shared" si="27"/>
        <v>-0.3204345703125</v>
      </c>
      <c r="Q250" s="4">
        <f t="shared" si="28"/>
        <v>-0.164794921875</v>
      </c>
      <c r="R250" s="4">
        <f t="shared" si="24"/>
        <v>24.366036917371162</v>
      </c>
      <c r="S250" s="4">
        <f t="shared" si="25"/>
        <v>0.8130054824540025</v>
      </c>
      <c r="T250" s="5">
        <f t="shared" si="29"/>
        <v>362.10642191780823</v>
      </c>
      <c r="U250" s="5">
        <f t="shared" si="26"/>
        <v>10.887482877261027</v>
      </c>
    </row>
    <row r="251" spans="1:21" x14ac:dyDescent="0.25">
      <c r="A251" s="1" t="s">
        <v>1706</v>
      </c>
      <c r="B251" s="1" t="s">
        <v>125</v>
      </c>
      <c r="C251" s="1" t="s">
        <v>1531</v>
      </c>
      <c r="D251" s="1" t="s">
        <v>3</v>
      </c>
      <c r="E251" s="1" t="s">
        <v>966</v>
      </c>
      <c r="F251" s="1" t="s">
        <v>1707</v>
      </c>
      <c r="G251" s="1" t="s">
        <v>125</v>
      </c>
      <c r="H251"/>
      <c r="I251"/>
      <c r="J251"/>
      <c r="K251"/>
      <c r="L251"/>
      <c r="M251"/>
      <c r="N251"/>
      <c r="O251" s="3">
        <f t="shared" si="23"/>
        <v>43169.64340277778</v>
      </c>
      <c r="P251" s="4">
        <f t="shared" si="27"/>
        <v>-0.3173828125</v>
      </c>
      <c r="Q251" s="4">
        <f t="shared" si="28"/>
        <v>-0.16845703125</v>
      </c>
      <c r="R251" s="4">
        <f t="shared" si="24"/>
        <v>24.366036917371162</v>
      </c>
      <c r="S251" s="4">
        <f t="shared" si="25"/>
        <v>0.8130054824540025</v>
      </c>
      <c r="T251" s="5">
        <f t="shared" si="29"/>
        <v>350.94699726027397</v>
      </c>
      <c r="U251" s="5">
        <f t="shared" si="26"/>
        <v>21.251243975682659</v>
      </c>
    </row>
    <row r="252" spans="1:21" x14ac:dyDescent="0.25">
      <c r="A252" s="1" t="s">
        <v>1706</v>
      </c>
      <c r="B252" s="1" t="s">
        <v>125</v>
      </c>
      <c r="C252" s="1" t="s">
        <v>1651</v>
      </c>
      <c r="D252" s="1" t="s">
        <v>3</v>
      </c>
      <c r="E252" s="1" t="s">
        <v>966</v>
      </c>
      <c r="F252" s="1" t="s">
        <v>1708</v>
      </c>
      <c r="G252" s="1" t="s">
        <v>2</v>
      </c>
      <c r="H252"/>
      <c r="I252"/>
      <c r="J252"/>
      <c r="K252"/>
      <c r="L252"/>
      <c r="M252"/>
      <c r="N252"/>
      <c r="O252" s="3">
        <f t="shared" si="23"/>
        <v>43169.64340277778</v>
      </c>
      <c r="P252" s="4">
        <f t="shared" si="27"/>
        <v>-0.3173828125</v>
      </c>
      <c r="Q252" s="4">
        <f t="shared" si="28"/>
        <v>-0.16387939453125</v>
      </c>
      <c r="R252" s="4">
        <f t="shared" si="24"/>
        <v>24.366036917371162</v>
      </c>
      <c r="S252" s="4">
        <f t="shared" si="25"/>
        <v>0.8130054824540025</v>
      </c>
      <c r="T252" s="5">
        <f t="shared" si="29"/>
        <v>367.9228493150685</v>
      </c>
      <c r="U252" s="5">
        <f t="shared" si="26"/>
        <v>5.1264000819477049</v>
      </c>
    </row>
    <row r="253" spans="1:21" x14ac:dyDescent="0.25">
      <c r="A253" s="1" t="s">
        <v>1709</v>
      </c>
      <c r="B253" s="1" t="s">
        <v>125</v>
      </c>
      <c r="C253" s="1" t="s">
        <v>1650</v>
      </c>
      <c r="D253" s="1" t="s">
        <v>3</v>
      </c>
      <c r="E253" s="1" t="s">
        <v>966</v>
      </c>
      <c r="F253" s="1" t="s">
        <v>1658</v>
      </c>
      <c r="G253" s="1" t="s">
        <v>54</v>
      </c>
      <c r="H253"/>
      <c r="I253"/>
      <c r="J253"/>
      <c r="K253"/>
      <c r="L253"/>
      <c r="M253"/>
      <c r="N253"/>
      <c r="O253" s="3">
        <f t="shared" si="23"/>
        <v>43169.643414351856</v>
      </c>
      <c r="P253" s="4">
        <f t="shared" si="27"/>
        <v>-0.3173828125</v>
      </c>
      <c r="Q253" s="4">
        <f t="shared" si="28"/>
        <v>-0.16204833984375</v>
      </c>
      <c r="R253" s="4">
        <f t="shared" si="24"/>
        <v>24.366036917371162</v>
      </c>
      <c r="S253" s="4">
        <f t="shared" si="25"/>
        <v>0.8130054824540025</v>
      </c>
      <c r="T253" s="5">
        <f t="shared" si="29"/>
        <v>375.76826301369863</v>
      </c>
      <c r="U253" s="5">
        <f t="shared" si="26"/>
        <v>18.558353699443749</v>
      </c>
    </row>
    <row r="254" spans="1:21" x14ac:dyDescent="0.25">
      <c r="A254" s="1" t="s">
        <v>1709</v>
      </c>
      <c r="B254" s="1" t="s">
        <v>125</v>
      </c>
      <c r="C254" s="1" t="s">
        <v>68</v>
      </c>
      <c r="D254" s="1" t="s">
        <v>3</v>
      </c>
      <c r="E254" s="1" t="s">
        <v>994</v>
      </c>
      <c r="F254" s="1" t="s">
        <v>1710</v>
      </c>
      <c r="G254" s="1" t="s">
        <v>130</v>
      </c>
      <c r="H254"/>
      <c r="I254"/>
      <c r="J254"/>
      <c r="K254"/>
      <c r="L254"/>
      <c r="M254"/>
      <c r="N254"/>
      <c r="O254" s="3">
        <f t="shared" si="23"/>
        <v>43169.643414351856</v>
      </c>
      <c r="P254" s="4">
        <f t="shared" si="27"/>
        <v>-0.3173828125</v>
      </c>
      <c r="Q254" s="4">
        <f t="shared" si="28"/>
        <v>-0.1629638671875</v>
      </c>
      <c r="R254" s="4">
        <f t="shared" si="24"/>
        <v>24.366036917371162</v>
      </c>
      <c r="S254" s="4">
        <f t="shared" si="25"/>
        <v>0.8141568524486047</v>
      </c>
      <c r="T254" s="5">
        <f t="shared" si="29"/>
        <v>369.54603835616433</v>
      </c>
      <c r="U254" s="5">
        <f t="shared" si="26"/>
        <v>21.092603534956726</v>
      </c>
    </row>
    <row r="255" spans="1:21" x14ac:dyDescent="0.25">
      <c r="A255" s="1" t="s">
        <v>1709</v>
      </c>
      <c r="B255" s="1" t="s">
        <v>125</v>
      </c>
      <c r="C255" s="1" t="s">
        <v>1523</v>
      </c>
      <c r="D255" s="1" t="s">
        <v>3</v>
      </c>
      <c r="E255" s="1" t="s">
        <v>835</v>
      </c>
      <c r="F255" s="1" t="s">
        <v>1711</v>
      </c>
      <c r="G255" s="1" t="s">
        <v>3</v>
      </c>
      <c r="H255"/>
      <c r="I255"/>
      <c r="J255"/>
      <c r="K255"/>
      <c r="L255"/>
      <c r="M255"/>
      <c r="N255"/>
      <c r="O255" s="3">
        <f t="shared" si="23"/>
        <v>43169.643414351856</v>
      </c>
      <c r="P255" s="4">
        <f t="shared" si="27"/>
        <v>-0.3173828125</v>
      </c>
      <c r="Q255" s="4">
        <f t="shared" si="28"/>
        <v>-0.1611328125</v>
      </c>
      <c r="R255" s="4">
        <f t="shared" si="24"/>
        <v>24.366036917371162</v>
      </c>
      <c r="S255" s="4">
        <f t="shared" si="25"/>
        <v>0.81530829810634486</v>
      </c>
      <c r="T255" s="5">
        <f t="shared" si="29"/>
        <v>372.9953150684932</v>
      </c>
      <c r="U255" s="5">
        <f t="shared" si="26"/>
        <v>0</v>
      </c>
    </row>
    <row r="256" spans="1:21" x14ac:dyDescent="0.25">
      <c r="A256" s="1" t="s">
        <v>1709</v>
      </c>
      <c r="B256" s="1" t="s">
        <v>130</v>
      </c>
      <c r="C256" s="1" t="s">
        <v>1523</v>
      </c>
      <c r="D256" s="1" t="s">
        <v>3</v>
      </c>
      <c r="E256" s="1" t="s">
        <v>835</v>
      </c>
      <c r="F256" s="1" t="s">
        <v>1695</v>
      </c>
      <c r="G256" s="1" t="s">
        <v>39</v>
      </c>
      <c r="H256"/>
      <c r="I256"/>
      <c r="J256"/>
      <c r="K256"/>
      <c r="L256"/>
      <c r="M256"/>
      <c r="N256"/>
      <c r="O256" s="3">
        <f t="shared" si="23"/>
        <v>43169.643414351856</v>
      </c>
      <c r="P256" s="4">
        <f t="shared" si="27"/>
        <v>-0.3143310546875</v>
      </c>
      <c r="Q256" s="4">
        <f t="shared" si="28"/>
        <v>-0.1611328125</v>
      </c>
      <c r="R256" s="4">
        <f t="shared" si="24"/>
        <v>24.366036917371162</v>
      </c>
      <c r="S256" s="4">
        <f t="shared" si="25"/>
        <v>0.81530829810634486</v>
      </c>
      <c r="T256" s="5">
        <f t="shared" si="29"/>
        <v>364.20304109589046</v>
      </c>
      <c r="U256" s="5">
        <f t="shared" si="26"/>
        <v>14.303648721630553</v>
      </c>
    </row>
    <row r="257" spans="1:21" x14ac:dyDescent="0.25">
      <c r="A257" s="1" t="s">
        <v>1712</v>
      </c>
      <c r="B257" s="1" t="s">
        <v>130</v>
      </c>
      <c r="C257" s="1" t="s">
        <v>1520</v>
      </c>
      <c r="D257" s="1" t="s">
        <v>3</v>
      </c>
      <c r="E257" s="1" t="s">
        <v>835</v>
      </c>
      <c r="F257" s="1" t="s">
        <v>1713</v>
      </c>
      <c r="G257" s="1" t="s">
        <v>84</v>
      </c>
      <c r="H257"/>
      <c r="I257"/>
      <c r="J257"/>
      <c r="K257"/>
      <c r="L257"/>
      <c r="M257"/>
      <c r="N257"/>
      <c r="O257" s="3">
        <f t="shared" si="23"/>
        <v>43169.643425925926</v>
      </c>
      <c r="P257" s="4">
        <f t="shared" si="27"/>
        <v>-0.3143310546875</v>
      </c>
      <c r="Q257" s="4">
        <f t="shared" si="28"/>
        <v>-0.15838623046875</v>
      </c>
      <c r="R257" s="4">
        <f t="shared" si="24"/>
        <v>24.366036917371162</v>
      </c>
      <c r="S257" s="4">
        <f t="shared" si="25"/>
        <v>0.81530829810634486</v>
      </c>
      <c r="T257" s="5">
        <f t="shared" si="29"/>
        <v>355.34313424657535</v>
      </c>
      <c r="U257" s="5">
        <f t="shared" si="26"/>
        <v>19.779822812305841</v>
      </c>
    </row>
    <row r="258" spans="1:21" x14ac:dyDescent="0.25">
      <c r="A258" s="1" t="s">
        <v>1712</v>
      </c>
      <c r="B258" s="1" t="s">
        <v>125</v>
      </c>
      <c r="C258" s="1" t="s">
        <v>972</v>
      </c>
      <c r="D258" s="1" t="s">
        <v>3</v>
      </c>
      <c r="E258" s="1" t="s">
        <v>835</v>
      </c>
      <c r="F258" s="1" t="s">
        <v>1714</v>
      </c>
      <c r="G258" s="1" t="s">
        <v>31</v>
      </c>
      <c r="H258"/>
      <c r="I258"/>
      <c r="J258"/>
      <c r="K258"/>
      <c r="L258"/>
      <c r="M258"/>
      <c r="N258"/>
      <c r="O258" s="3">
        <f t="shared" ref="O258:O321" si="30">(HEX2DEC(A258)/86400)+25569</f>
        <v>43169.643425925926</v>
      </c>
      <c r="P258" s="4">
        <f t="shared" si="27"/>
        <v>-0.3173828125</v>
      </c>
      <c r="Q258" s="4">
        <f t="shared" si="28"/>
        <v>-0.16021728515625</v>
      </c>
      <c r="R258" s="4">
        <f t="shared" ref="R258:R321" si="31">1/($X$3+$X$4*LOG10(5600-HEX2DEC(D258))+$X$5*LOG10(5600-HEX2DEC(D258))^3)-273.15</f>
        <v>24.366036917371162</v>
      </c>
      <c r="S258" s="4">
        <f t="shared" ref="S258:S321" si="32">1/($X$3+$X$4*LOG10(21000-HEX2DEC(E258))+$X$5*LOG10(21000-HEX2DEC(E258))^3)-273.15</f>
        <v>0.81530829810634486</v>
      </c>
      <c r="T258" s="5">
        <f t="shared" si="29"/>
        <v>366.23202739726025</v>
      </c>
      <c r="U258" s="5">
        <f t="shared" ref="U258:U321" si="33">DEGREES(ACOS((1000-G258)/1000))</f>
        <v>9.9363670721407207</v>
      </c>
    </row>
    <row r="259" spans="1:21" x14ac:dyDescent="0.25">
      <c r="A259" s="1" t="s">
        <v>1712</v>
      </c>
      <c r="B259" s="1" t="s">
        <v>125</v>
      </c>
      <c r="C259" s="1" t="s">
        <v>972</v>
      </c>
      <c r="D259" s="1" t="s">
        <v>3</v>
      </c>
      <c r="E259" s="1" t="s">
        <v>835</v>
      </c>
      <c r="F259" s="1" t="s">
        <v>1675</v>
      </c>
      <c r="G259" s="1" t="s">
        <v>106</v>
      </c>
      <c r="H259"/>
      <c r="I259"/>
      <c r="J259"/>
      <c r="K259"/>
      <c r="L259"/>
      <c r="M259"/>
      <c r="N259"/>
      <c r="O259" s="3">
        <f t="shared" si="30"/>
        <v>43169.643425925926</v>
      </c>
      <c r="P259" s="4">
        <f t="shared" ref="P259:P322" si="34">HEX2DEC(B259)/32768*100*-1</f>
        <v>-0.3173828125</v>
      </c>
      <c r="Q259" s="4">
        <f t="shared" ref="Q259:Q322" si="35">HEX2DEC(C259)/32768*30*-1</f>
        <v>-0.16021728515625</v>
      </c>
      <c r="R259" s="4">
        <f t="shared" si="31"/>
        <v>24.366036917371162</v>
      </c>
      <c r="S259" s="4">
        <f t="shared" si="32"/>
        <v>0.81530829810634486</v>
      </c>
      <c r="T259" s="5">
        <f t="shared" ref="T259:T322" si="36">((HEX2DEC(F259)+4700)-4842)*0.049372/0.73</f>
        <v>375.63299726027395</v>
      </c>
      <c r="U259" s="5">
        <f t="shared" si="33"/>
        <v>14.760334581469486</v>
      </c>
    </row>
    <row r="260" spans="1:21" x14ac:dyDescent="0.25">
      <c r="A260" s="1" t="s">
        <v>1715</v>
      </c>
      <c r="B260" s="1" t="s">
        <v>130</v>
      </c>
      <c r="C260" s="1" t="s">
        <v>1683</v>
      </c>
      <c r="D260" s="1" t="s">
        <v>3</v>
      </c>
      <c r="E260" s="1" t="s">
        <v>995</v>
      </c>
      <c r="F260" s="1" t="s">
        <v>1716</v>
      </c>
      <c r="G260" s="1" t="s">
        <v>16</v>
      </c>
      <c r="H260"/>
      <c r="I260"/>
      <c r="J260"/>
      <c r="K260"/>
      <c r="L260"/>
      <c r="M260"/>
      <c r="N260"/>
      <c r="O260" s="3">
        <f t="shared" si="30"/>
        <v>43169.643437499995</v>
      </c>
      <c r="P260" s="4">
        <f t="shared" si="34"/>
        <v>-0.3143310546875</v>
      </c>
      <c r="Q260" s="4">
        <f t="shared" si="35"/>
        <v>-0.1593017578125</v>
      </c>
      <c r="R260" s="4">
        <f t="shared" si="31"/>
        <v>24.366036917371162</v>
      </c>
      <c r="S260" s="4">
        <f t="shared" si="32"/>
        <v>0.81645981943660217</v>
      </c>
      <c r="T260" s="5">
        <f t="shared" si="36"/>
        <v>371.9131890410959</v>
      </c>
      <c r="U260" s="5">
        <f t="shared" si="33"/>
        <v>13.344476714033151</v>
      </c>
    </row>
    <row r="261" spans="1:21" x14ac:dyDescent="0.25">
      <c r="A261" s="1" t="s">
        <v>1715</v>
      </c>
      <c r="B261" s="1" t="s">
        <v>130</v>
      </c>
      <c r="C261" s="1" t="s">
        <v>1523</v>
      </c>
      <c r="D261" s="1" t="s">
        <v>3</v>
      </c>
      <c r="E261" s="1" t="s">
        <v>827</v>
      </c>
      <c r="F261" s="1" t="s">
        <v>1717</v>
      </c>
      <c r="G261" s="1" t="s">
        <v>14</v>
      </c>
      <c r="H261"/>
      <c r="I261"/>
      <c r="J261"/>
      <c r="K261"/>
      <c r="L261"/>
      <c r="M261"/>
      <c r="N261"/>
      <c r="O261" s="3">
        <f t="shared" si="30"/>
        <v>43169.643437499995</v>
      </c>
      <c r="P261" s="4">
        <f t="shared" si="34"/>
        <v>-0.3143310546875</v>
      </c>
      <c r="Q261" s="4">
        <f t="shared" si="35"/>
        <v>-0.1611328125</v>
      </c>
      <c r="R261" s="4">
        <f t="shared" si="31"/>
        <v>24.366036917371162</v>
      </c>
      <c r="S261" s="4">
        <f t="shared" si="32"/>
        <v>0.81761141644886948</v>
      </c>
      <c r="T261" s="5">
        <f t="shared" si="36"/>
        <v>368.66681095890414</v>
      </c>
      <c r="U261" s="5">
        <f t="shared" si="33"/>
        <v>6.2795806410970254</v>
      </c>
    </row>
    <row r="262" spans="1:21" x14ac:dyDescent="0.25">
      <c r="A262" s="1" t="s">
        <v>1715</v>
      </c>
      <c r="B262" s="1" t="s">
        <v>1172</v>
      </c>
      <c r="C262" s="1" t="s">
        <v>974</v>
      </c>
      <c r="D262" s="1" t="s">
        <v>3</v>
      </c>
      <c r="E262" s="1" t="s">
        <v>827</v>
      </c>
      <c r="F262" s="1" t="s">
        <v>1684</v>
      </c>
      <c r="G262" s="1" t="s">
        <v>39</v>
      </c>
      <c r="H262"/>
      <c r="I262"/>
      <c r="J262"/>
      <c r="K262"/>
      <c r="L262"/>
      <c r="M262"/>
      <c r="N262"/>
      <c r="O262" s="3">
        <f t="shared" si="30"/>
        <v>43169.643437499995</v>
      </c>
      <c r="P262" s="4">
        <f t="shared" si="34"/>
        <v>-0.323486328125</v>
      </c>
      <c r="Q262" s="4">
        <f t="shared" si="35"/>
        <v>-0.1666259765625</v>
      </c>
      <c r="R262" s="4">
        <f t="shared" si="31"/>
        <v>24.366036917371162</v>
      </c>
      <c r="S262" s="4">
        <f t="shared" si="32"/>
        <v>0.81761141644886948</v>
      </c>
      <c r="T262" s="5">
        <f t="shared" si="36"/>
        <v>359.80690410958908</v>
      </c>
      <c r="U262" s="5">
        <f t="shared" si="33"/>
        <v>14.303648721630553</v>
      </c>
    </row>
    <row r="263" spans="1:21" x14ac:dyDescent="0.25">
      <c r="A263" s="1" t="s">
        <v>1715</v>
      </c>
      <c r="B263" s="1" t="s">
        <v>125</v>
      </c>
      <c r="C263" s="1" t="s">
        <v>1651</v>
      </c>
      <c r="D263" s="1" t="s">
        <v>3</v>
      </c>
      <c r="E263" s="1" t="s">
        <v>75</v>
      </c>
      <c r="F263" s="1" t="s">
        <v>1718</v>
      </c>
      <c r="G263" s="1" t="s">
        <v>12</v>
      </c>
      <c r="H263"/>
      <c r="I263"/>
      <c r="J263"/>
      <c r="K263"/>
      <c r="L263"/>
      <c r="M263"/>
      <c r="N263"/>
      <c r="O263" s="3">
        <f t="shared" si="30"/>
        <v>43169.643437499995</v>
      </c>
      <c r="P263" s="4">
        <f t="shared" si="34"/>
        <v>-0.3173828125</v>
      </c>
      <c r="Q263" s="4">
        <f t="shared" si="35"/>
        <v>-0.16387939453125</v>
      </c>
      <c r="R263" s="4">
        <f t="shared" si="31"/>
        <v>24.366036917371162</v>
      </c>
      <c r="S263" s="4">
        <f t="shared" si="32"/>
        <v>0.81876308915258278</v>
      </c>
      <c r="T263" s="5">
        <f t="shared" si="36"/>
        <v>359.53637260273973</v>
      </c>
      <c r="U263" s="5">
        <f t="shared" si="33"/>
        <v>11.186763880959962</v>
      </c>
    </row>
    <row r="264" spans="1:21" x14ac:dyDescent="0.25">
      <c r="A264" s="1" t="s">
        <v>1719</v>
      </c>
      <c r="B264" s="1" t="s">
        <v>130</v>
      </c>
      <c r="C264" s="1" t="s">
        <v>972</v>
      </c>
      <c r="D264" s="1" t="s">
        <v>3</v>
      </c>
      <c r="E264" s="1" t="s">
        <v>963</v>
      </c>
      <c r="F264" s="1" t="s">
        <v>1720</v>
      </c>
      <c r="G264" s="1" t="s">
        <v>8</v>
      </c>
      <c r="H264"/>
      <c r="I264"/>
      <c r="J264"/>
      <c r="K264"/>
      <c r="L264"/>
      <c r="M264"/>
      <c r="N264"/>
      <c r="O264" s="3">
        <f t="shared" si="30"/>
        <v>43169.643449074079</v>
      </c>
      <c r="P264" s="4">
        <f t="shared" si="34"/>
        <v>-0.3143310546875</v>
      </c>
      <c r="Q264" s="4">
        <f t="shared" si="35"/>
        <v>-0.16021728515625</v>
      </c>
      <c r="R264" s="4">
        <f t="shared" si="31"/>
        <v>24.366036917371162</v>
      </c>
      <c r="S264" s="4">
        <f t="shared" si="32"/>
        <v>0.81991483755717809</v>
      </c>
      <c r="T264" s="5">
        <f t="shared" si="36"/>
        <v>374.21270684931505</v>
      </c>
      <c r="U264" s="5">
        <f t="shared" si="33"/>
        <v>6.7832889062333557</v>
      </c>
    </row>
    <row r="265" spans="1:21" x14ac:dyDescent="0.25">
      <c r="A265" s="1" t="s">
        <v>1719</v>
      </c>
      <c r="B265" s="1" t="s">
        <v>0</v>
      </c>
      <c r="C265" s="1" t="s">
        <v>1683</v>
      </c>
      <c r="D265" s="1" t="s">
        <v>3</v>
      </c>
      <c r="E265" s="1" t="s">
        <v>833</v>
      </c>
      <c r="F265" s="1" t="s">
        <v>1721</v>
      </c>
      <c r="G265" s="1" t="s">
        <v>26</v>
      </c>
      <c r="H265"/>
      <c r="I265"/>
      <c r="J265"/>
      <c r="K265"/>
      <c r="L265"/>
      <c r="M265"/>
      <c r="N265"/>
      <c r="O265" s="3">
        <f t="shared" si="30"/>
        <v>43169.643449074079</v>
      </c>
      <c r="P265" s="4">
        <f t="shared" si="34"/>
        <v>-0.311279296875</v>
      </c>
      <c r="Q265" s="4">
        <f t="shared" si="35"/>
        <v>-0.1593017578125</v>
      </c>
      <c r="R265" s="4">
        <f t="shared" si="31"/>
        <v>24.366036917371162</v>
      </c>
      <c r="S265" s="4">
        <f t="shared" si="32"/>
        <v>0.82106666167214826</v>
      </c>
      <c r="T265" s="5">
        <f t="shared" si="36"/>
        <v>372.92768219178083</v>
      </c>
      <c r="U265" s="5">
        <f t="shared" si="33"/>
        <v>11.47834095453358</v>
      </c>
    </row>
    <row r="266" spans="1:21" x14ac:dyDescent="0.25">
      <c r="A266" s="1" t="s">
        <v>1719</v>
      </c>
      <c r="B266" s="1" t="s">
        <v>1172</v>
      </c>
      <c r="C266" s="1" t="s">
        <v>1633</v>
      </c>
      <c r="D266" s="1" t="s">
        <v>3</v>
      </c>
      <c r="E266" s="1" t="s">
        <v>244</v>
      </c>
      <c r="F266" s="1" t="s">
        <v>1722</v>
      </c>
      <c r="G266" s="1" t="s">
        <v>16</v>
      </c>
      <c r="H266"/>
      <c r="I266"/>
      <c r="J266"/>
      <c r="K266"/>
      <c r="L266"/>
      <c r="M266"/>
      <c r="N266"/>
      <c r="O266" s="3">
        <f t="shared" si="30"/>
        <v>43169.643449074079</v>
      </c>
      <c r="P266" s="4">
        <f t="shared" si="34"/>
        <v>-0.323486328125</v>
      </c>
      <c r="Q266" s="4">
        <f t="shared" si="35"/>
        <v>-0.164794921875</v>
      </c>
      <c r="R266" s="4">
        <f t="shared" si="31"/>
        <v>24.366036917371162</v>
      </c>
      <c r="S266" s="4">
        <f t="shared" si="32"/>
        <v>0.82221856150687245</v>
      </c>
      <c r="T266" s="5">
        <f t="shared" si="36"/>
        <v>372.45425205479449</v>
      </c>
      <c r="U266" s="5">
        <f t="shared" si="33"/>
        <v>13.344476714033151</v>
      </c>
    </row>
    <row r="267" spans="1:21" x14ac:dyDescent="0.25">
      <c r="A267" s="1" t="s">
        <v>1723</v>
      </c>
      <c r="B267" s="1" t="s">
        <v>1214</v>
      </c>
      <c r="C267" s="1" t="s">
        <v>1724</v>
      </c>
      <c r="D267" s="1" t="s">
        <v>3</v>
      </c>
      <c r="E267" s="1" t="s">
        <v>896</v>
      </c>
      <c r="F267" s="1" t="s">
        <v>1725</v>
      </c>
      <c r="G267" s="1" t="s">
        <v>12</v>
      </c>
      <c r="H267"/>
      <c r="I267"/>
      <c r="J267"/>
      <c r="K267"/>
      <c r="L267"/>
      <c r="M267"/>
      <c r="N267"/>
      <c r="O267" s="3">
        <f t="shared" si="30"/>
        <v>43169.643460648149</v>
      </c>
      <c r="P267" s="4">
        <f t="shared" si="34"/>
        <v>-0.347900390625</v>
      </c>
      <c r="Q267" s="4">
        <f t="shared" si="35"/>
        <v>-0.17578125</v>
      </c>
      <c r="R267" s="4">
        <f t="shared" si="31"/>
        <v>24.366036917371162</v>
      </c>
      <c r="S267" s="4">
        <f t="shared" si="32"/>
        <v>0.82337053707078667</v>
      </c>
      <c r="T267" s="5">
        <f t="shared" si="36"/>
        <v>355.6136657534247</v>
      </c>
      <c r="U267" s="5">
        <f t="shared" si="33"/>
        <v>11.186763880959962</v>
      </c>
    </row>
    <row r="268" spans="1:21" x14ac:dyDescent="0.25">
      <c r="A268" s="1" t="s">
        <v>1723</v>
      </c>
      <c r="B268" s="1" t="s">
        <v>125</v>
      </c>
      <c r="C268" s="1" t="s">
        <v>1523</v>
      </c>
      <c r="D268" s="1" t="s">
        <v>3</v>
      </c>
      <c r="E268" s="1" t="s">
        <v>962</v>
      </c>
      <c r="F268" s="1" t="s">
        <v>1726</v>
      </c>
      <c r="G268" s="1" t="s">
        <v>39</v>
      </c>
      <c r="H268"/>
      <c r="I268"/>
      <c r="J268"/>
      <c r="K268"/>
      <c r="L268"/>
      <c r="M268"/>
      <c r="N268"/>
      <c r="O268" s="3">
        <f t="shared" si="30"/>
        <v>43169.643460648149</v>
      </c>
      <c r="P268" s="4">
        <f t="shared" si="34"/>
        <v>-0.3173828125</v>
      </c>
      <c r="Q268" s="4">
        <f t="shared" si="35"/>
        <v>-0.1611328125</v>
      </c>
      <c r="R268" s="4">
        <f t="shared" si="31"/>
        <v>24.366036917371162</v>
      </c>
      <c r="S268" s="4">
        <f t="shared" si="32"/>
        <v>0.82452258837344061</v>
      </c>
      <c r="T268" s="5">
        <f t="shared" si="36"/>
        <v>350.27066849315071</v>
      </c>
      <c r="U268" s="5">
        <f t="shared" si="33"/>
        <v>14.303648721630553</v>
      </c>
    </row>
    <row r="269" spans="1:21" x14ac:dyDescent="0.25">
      <c r="A269" s="1" t="s">
        <v>1723</v>
      </c>
      <c r="B269" s="1" t="s">
        <v>130</v>
      </c>
      <c r="C269" s="1" t="s">
        <v>1683</v>
      </c>
      <c r="D269" s="1" t="s">
        <v>3</v>
      </c>
      <c r="E269" s="1" t="s">
        <v>962</v>
      </c>
      <c r="F269" s="1" t="s">
        <v>1727</v>
      </c>
      <c r="G269" s="1" t="s">
        <v>23</v>
      </c>
      <c r="H269"/>
      <c r="I269"/>
      <c r="J269"/>
      <c r="K269"/>
      <c r="L269"/>
      <c r="M269"/>
      <c r="N269"/>
      <c r="O269" s="3">
        <f t="shared" si="30"/>
        <v>43169.643460648149</v>
      </c>
      <c r="P269" s="4">
        <f t="shared" si="34"/>
        <v>-0.3143310546875</v>
      </c>
      <c r="Q269" s="4">
        <f t="shared" si="35"/>
        <v>-0.1593017578125</v>
      </c>
      <c r="R269" s="4">
        <f t="shared" si="31"/>
        <v>24.366036917371162</v>
      </c>
      <c r="S269" s="4">
        <f t="shared" si="32"/>
        <v>0.82452258837344061</v>
      </c>
      <c r="T269" s="5">
        <f t="shared" si="36"/>
        <v>347.90351780821919</v>
      </c>
      <c r="U269" s="5">
        <f t="shared" si="33"/>
        <v>15.845807549750829</v>
      </c>
    </row>
    <row r="270" spans="1:21" x14ac:dyDescent="0.25">
      <c r="A270" s="1" t="s">
        <v>1723</v>
      </c>
      <c r="B270" s="1" t="s">
        <v>86</v>
      </c>
      <c r="C270" s="1" t="s">
        <v>1633</v>
      </c>
      <c r="D270" s="1" t="s">
        <v>3</v>
      </c>
      <c r="E270" s="1" t="s">
        <v>889</v>
      </c>
      <c r="F270" s="1" t="s">
        <v>1728</v>
      </c>
      <c r="G270" s="1" t="s">
        <v>97</v>
      </c>
      <c r="H270"/>
      <c r="I270"/>
      <c r="J270"/>
      <c r="K270"/>
      <c r="L270"/>
      <c r="M270"/>
      <c r="N270"/>
      <c r="O270" s="3">
        <f t="shared" si="30"/>
        <v>43169.643460648149</v>
      </c>
      <c r="P270" s="4">
        <f t="shared" si="34"/>
        <v>-0.3204345703125</v>
      </c>
      <c r="Q270" s="4">
        <f t="shared" si="35"/>
        <v>-0.164794921875</v>
      </c>
      <c r="R270" s="4">
        <f t="shared" si="31"/>
        <v>24.366036917371162</v>
      </c>
      <c r="S270" s="4">
        <f t="shared" si="32"/>
        <v>0.8256747154241566</v>
      </c>
      <c r="T270" s="5">
        <f t="shared" si="36"/>
        <v>340.32863561643836</v>
      </c>
      <c r="U270" s="5">
        <f t="shared" si="33"/>
        <v>18.194872338766785</v>
      </c>
    </row>
    <row r="271" spans="1:21" x14ac:dyDescent="0.25">
      <c r="A271" s="1" t="s">
        <v>1729</v>
      </c>
      <c r="B271" s="1" t="s">
        <v>1172</v>
      </c>
      <c r="C271" s="1" t="s">
        <v>1633</v>
      </c>
      <c r="D271" s="1" t="s">
        <v>3</v>
      </c>
      <c r="E271" s="1" t="s">
        <v>889</v>
      </c>
      <c r="F271" s="1" t="s">
        <v>1730</v>
      </c>
      <c r="G271" s="1" t="s">
        <v>44</v>
      </c>
      <c r="H271"/>
      <c r="I271"/>
      <c r="J271"/>
      <c r="K271"/>
      <c r="L271"/>
      <c r="M271"/>
      <c r="N271"/>
      <c r="O271" s="3">
        <f t="shared" si="30"/>
        <v>43169.643472222218</v>
      </c>
      <c r="P271" s="4">
        <f t="shared" si="34"/>
        <v>-0.323486328125</v>
      </c>
      <c r="Q271" s="4">
        <f t="shared" si="35"/>
        <v>-0.164794921875</v>
      </c>
      <c r="R271" s="4">
        <f t="shared" si="31"/>
        <v>24.366036917371162</v>
      </c>
      <c r="S271" s="4">
        <f t="shared" si="32"/>
        <v>0.8256747154241566</v>
      </c>
      <c r="T271" s="5">
        <f t="shared" si="36"/>
        <v>344.86003835616441</v>
      </c>
      <c r="U271" s="5">
        <f t="shared" si="33"/>
        <v>14.069867747572125</v>
      </c>
    </row>
    <row r="272" spans="1:21" x14ac:dyDescent="0.25">
      <c r="A272" s="1" t="s">
        <v>1729</v>
      </c>
      <c r="B272" s="1" t="s">
        <v>125</v>
      </c>
      <c r="C272" s="1" t="s">
        <v>1651</v>
      </c>
      <c r="D272" s="1" t="s">
        <v>3</v>
      </c>
      <c r="E272" s="1" t="s">
        <v>213</v>
      </c>
      <c r="F272" s="1" t="s">
        <v>1062</v>
      </c>
      <c r="G272" s="1" t="s">
        <v>34</v>
      </c>
      <c r="H272"/>
      <c r="I272"/>
      <c r="J272"/>
      <c r="K272"/>
      <c r="L272"/>
      <c r="M272"/>
      <c r="N272"/>
      <c r="O272" s="3">
        <f t="shared" si="30"/>
        <v>43169.643472222218</v>
      </c>
      <c r="P272" s="4">
        <f t="shared" si="34"/>
        <v>-0.3173828125</v>
      </c>
      <c r="Q272" s="4">
        <f t="shared" si="35"/>
        <v>-0.16387939453125</v>
      </c>
      <c r="R272" s="4">
        <f t="shared" si="31"/>
        <v>24.366036917371162</v>
      </c>
      <c r="S272" s="4">
        <f t="shared" si="32"/>
        <v>0.82797919680774612</v>
      </c>
      <c r="T272" s="5">
        <f t="shared" si="36"/>
        <v>364.00014246575341</v>
      </c>
      <c r="U272" s="5">
        <f t="shared" si="33"/>
        <v>12.040607741165621</v>
      </c>
    </row>
    <row r="273" spans="1:21" x14ac:dyDescent="0.25">
      <c r="A273" s="1" t="s">
        <v>1729</v>
      </c>
      <c r="B273" s="1" t="s">
        <v>130</v>
      </c>
      <c r="C273" s="1" t="s">
        <v>1651</v>
      </c>
      <c r="D273" s="1" t="s">
        <v>3</v>
      </c>
      <c r="E273" s="1" t="s">
        <v>213</v>
      </c>
      <c r="F273" s="1" t="s">
        <v>1090</v>
      </c>
      <c r="G273" s="1" t="s">
        <v>89</v>
      </c>
      <c r="H273"/>
      <c r="I273"/>
      <c r="J273"/>
      <c r="K273"/>
      <c r="L273"/>
      <c r="M273"/>
      <c r="N273"/>
      <c r="O273" s="3">
        <f t="shared" si="30"/>
        <v>43169.643472222218</v>
      </c>
      <c r="P273" s="4">
        <f t="shared" si="34"/>
        <v>-0.3143310546875</v>
      </c>
      <c r="Q273" s="4">
        <f t="shared" si="35"/>
        <v>-0.16387939453125</v>
      </c>
      <c r="R273" s="4">
        <f t="shared" si="31"/>
        <v>24.366036917371162</v>
      </c>
      <c r="S273" s="4">
        <f t="shared" si="32"/>
        <v>0.82797919680774612</v>
      </c>
      <c r="T273" s="5">
        <f t="shared" si="36"/>
        <v>373.3334794520548</v>
      </c>
      <c r="U273" s="5">
        <f t="shared" si="33"/>
        <v>16.260204708311971</v>
      </c>
    </row>
    <row r="274" spans="1:21" x14ac:dyDescent="0.25">
      <c r="A274" s="1" t="s">
        <v>1729</v>
      </c>
      <c r="B274" s="1" t="s">
        <v>1172</v>
      </c>
      <c r="C274" s="1" t="s">
        <v>107</v>
      </c>
      <c r="D274" s="1" t="s">
        <v>3</v>
      </c>
      <c r="E274" s="1" t="s">
        <v>837</v>
      </c>
      <c r="F274" s="1" t="s">
        <v>1658</v>
      </c>
      <c r="G274" s="1" t="s">
        <v>14</v>
      </c>
      <c r="H274"/>
      <c r="I274"/>
      <c r="J274"/>
      <c r="K274"/>
      <c r="L274"/>
      <c r="M274"/>
      <c r="N274"/>
      <c r="O274" s="3">
        <f t="shared" si="30"/>
        <v>43169.643472222218</v>
      </c>
      <c r="P274" s="4">
        <f t="shared" si="34"/>
        <v>-0.323486328125</v>
      </c>
      <c r="Q274" s="4">
        <f t="shared" si="35"/>
        <v>-0.17120361328125</v>
      </c>
      <c r="R274" s="4">
        <f t="shared" si="31"/>
        <v>24.366036917371162</v>
      </c>
      <c r="S274" s="4">
        <f t="shared" si="32"/>
        <v>0.82913155115960535</v>
      </c>
      <c r="T274" s="5">
        <f t="shared" si="36"/>
        <v>375.76826301369863</v>
      </c>
      <c r="U274" s="5">
        <f t="shared" si="33"/>
        <v>6.2795806410970254</v>
      </c>
    </row>
    <row r="275" spans="1:21" x14ac:dyDescent="0.25">
      <c r="A275" s="1" t="s">
        <v>1731</v>
      </c>
      <c r="B275" s="1" t="s">
        <v>1170</v>
      </c>
      <c r="C275" s="1" t="s">
        <v>103</v>
      </c>
      <c r="D275" s="1" t="s">
        <v>3</v>
      </c>
      <c r="E275" s="1" t="s">
        <v>213</v>
      </c>
      <c r="F275" s="1" t="s">
        <v>1692</v>
      </c>
      <c r="G275" s="1" t="s">
        <v>3</v>
      </c>
      <c r="H275"/>
      <c r="I275"/>
      <c r="J275"/>
      <c r="K275"/>
      <c r="L275"/>
      <c r="M275"/>
      <c r="N275"/>
      <c r="O275" s="3">
        <f t="shared" si="30"/>
        <v>43169.643483796295</v>
      </c>
      <c r="P275" s="4">
        <f t="shared" si="34"/>
        <v>-0.32958984375</v>
      </c>
      <c r="Q275" s="4">
        <f t="shared" si="35"/>
        <v>-0.172119140625</v>
      </c>
      <c r="R275" s="4">
        <f t="shared" si="31"/>
        <v>24.366036917371162</v>
      </c>
      <c r="S275" s="4">
        <f t="shared" si="32"/>
        <v>0.82797919680774612</v>
      </c>
      <c r="T275" s="5">
        <f t="shared" si="36"/>
        <v>374.00980821917807</v>
      </c>
      <c r="U275" s="5">
        <f t="shared" si="33"/>
        <v>0</v>
      </c>
    </row>
    <row r="276" spans="1:21" x14ac:dyDescent="0.25">
      <c r="A276" s="1" t="s">
        <v>1731</v>
      </c>
      <c r="B276" s="1" t="s">
        <v>1172</v>
      </c>
      <c r="C276" s="1" t="s">
        <v>105</v>
      </c>
      <c r="D276" s="1" t="s">
        <v>3</v>
      </c>
      <c r="E276" s="1" t="s">
        <v>961</v>
      </c>
      <c r="F276" s="1" t="s">
        <v>1732</v>
      </c>
      <c r="G276" s="1" t="s">
        <v>7</v>
      </c>
      <c r="H276"/>
      <c r="I276"/>
      <c r="J276"/>
      <c r="K276"/>
      <c r="L276"/>
      <c r="M276"/>
      <c r="N276"/>
      <c r="O276" s="3">
        <f t="shared" si="30"/>
        <v>43169.643483796295</v>
      </c>
      <c r="P276" s="4">
        <f t="shared" si="34"/>
        <v>-0.323486328125</v>
      </c>
      <c r="Q276" s="4">
        <f t="shared" si="35"/>
        <v>-0.1702880859375</v>
      </c>
      <c r="R276" s="4">
        <f t="shared" si="31"/>
        <v>24.366036917371162</v>
      </c>
      <c r="S276" s="4">
        <f t="shared" si="32"/>
        <v>0.82682691823242749</v>
      </c>
      <c r="T276" s="5">
        <f t="shared" si="36"/>
        <v>374.34797260273973</v>
      </c>
      <c r="U276" s="5">
        <f t="shared" si="33"/>
        <v>2.5625587331231401</v>
      </c>
    </row>
    <row r="277" spans="1:21" x14ac:dyDescent="0.25">
      <c r="A277" s="1" t="s">
        <v>1731</v>
      </c>
      <c r="B277" s="1" t="s">
        <v>86</v>
      </c>
      <c r="C277" s="1" t="s">
        <v>972</v>
      </c>
      <c r="D277" s="1" t="s">
        <v>3</v>
      </c>
      <c r="E277" s="1" t="s">
        <v>889</v>
      </c>
      <c r="F277" s="1" t="s">
        <v>1733</v>
      </c>
      <c r="G277" s="1" t="s">
        <v>14</v>
      </c>
      <c r="H277"/>
      <c r="I277"/>
      <c r="J277"/>
      <c r="K277"/>
      <c r="L277"/>
      <c r="M277"/>
      <c r="N277"/>
      <c r="O277" s="3">
        <f t="shared" si="30"/>
        <v>43169.643483796295</v>
      </c>
      <c r="P277" s="4">
        <f t="shared" si="34"/>
        <v>-0.3204345703125</v>
      </c>
      <c r="Q277" s="4">
        <f t="shared" si="35"/>
        <v>-0.16021728515625</v>
      </c>
      <c r="R277" s="4">
        <f t="shared" si="31"/>
        <v>24.366036917371162</v>
      </c>
      <c r="S277" s="4">
        <f t="shared" si="32"/>
        <v>0.8256747154241566</v>
      </c>
      <c r="T277" s="5">
        <f t="shared" si="36"/>
        <v>376.44459178082195</v>
      </c>
      <c r="U277" s="5">
        <f t="shared" si="33"/>
        <v>6.2795806410970254</v>
      </c>
    </row>
    <row r="278" spans="1:21" x14ac:dyDescent="0.25">
      <c r="A278" s="1" t="s">
        <v>1734</v>
      </c>
      <c r="B278" s="1" t="s">
        <v>86</v>
      </c>
      <c r="C278" s="1" t="s">
        <v>1651</v>
      </c>
      <c r="D278" s="1" t="s">
        <v>3</v>
      </c>
      <c r="E278" s="1" t="s">
        <v>962</v>
      </c>
      <c r="F278" s="1" t="s">
        <v>412</v>
      </c>
      <c r="G278" s="1" t="s">
        <v>87</v>
      </c>
      <c r="H278"/>
      <c r="I278"/>
      <c r="J278"/>
      <c r="K278"/>
      <c r="L278"/>
      <c r="M278"/>
      <c r="N278"/>
      <c r="O278" s="3">
        <f t="shared" si="30"/>
        <v>43169.643495370372</v>
      </c>
      <c r="P278" s="4">
        <f t="shared" si="34"/>
        <v>-0.3204345703125</v>
      </c>
      <c r="Q278" s="4">
        <f t="shared" si="35"/>
        <v>-0.16387939453125</v>
      </c>
      <c r="R278" s="4">
        <f t="shared" si="31"/>
        <v>24.366036917371162</v>
      </c>
      <c r="S278" s="4">
        <f t="shared" si="32"/>
        <v>0.82452258837344061</v>
      </c>
      <c r="T278" s="5">
        <f t="shared" si="36"/>
        <v>373.9421753424657</v>
      </c>
      <c r="U278" s="5">
        <f t="shared" si="33"/>
        <v>17.824235824643825</v>
      </c>
    </row>
    <row r="279" spans="1:21" x14ac:dyDescent="0.25">
      <c r="A279" s="1" t="s">
        <v>1734</v>
      </c>
      <c r="B279" s="1" t="s">
        <v>125</v>
      </c>
      <c r="C279" s="1" t="s">
        <v>1633</v>
      </c>
      <c r="D279" s="1" t="s">
        <v>3</v>
      </c>
      <c r="E279" s="1" t="s">
        <v>896</v>
      </c>
      <c r="F279" s="1" t="s">
        <v>1053</v>
      </c>
      <c r="G279" s="1" t="s">
        <v>125</v>
      </c>
      <c r="H279"/>
      <c r="I279"/>
      <c r="J279"/>
      <c r="K279"/>
      <c r="L279"/>
      <c r="M279"/>
      <c r="N279"/>
      <c r="O279" s="3">
        <f t="shared" si="30"/>
        <v>43169.643495370372</v>
      </c>
      <c r="P279" s="4">
        <f t="shared" si="34"/>
        <v>-0.3173828125</v>
      </c>
      <c r="Q279" s="4">
        <f t="shared" si="35"/>
        <v>-0.164794921875</v>
      </c>
      <c r="R279" s="4">
        <f t="shared" si="31"/>
        <v>24.366036917371162</v>
      </c>
      <c r="S279" s="4">
        <f t="shared" si="32"/>
        <v>0.82337053707078667</v>
      </c>
      <c r="T279" s="5">
        <f t="shared" si="36"/>
        <v>373.13058082191776</v>
      </c>
      <c r="U279" s="5">
        <f t="shared" si="33"/>
        <v>21.251243975682659</v>
      </c>
    </row>
    <row r="280" spans="1:21" x14ac:dyDescent="0.25">
      <c r="A280" s="1" t="s">
        <v>1734</v>
      </c>
      <c r="B280" s="1" t="s">
        <v>125</v>
      </c>
      <c r="C280" s="1" t="s">
        <v>1651</v>
      </c>
      <c r="D280" s="1" t="s">
        <v>3</v>
      </c>
      <c r="E280" s="1" t="s">
        <v>896</v>
      </c>
      <c r="F280" s="1" t="s">
        <v>1698</v>
      </c>
      <c r="G280" s="1" t="s">
        <v>2</v>
      </c>
      <c r="H280"/>
      <c r="I280"/>
      <c r="J280"/>
      <c r="K280"/>
      <c r="L280"/>
      <c r="M280"/>
      <c r="N280"/>
      <c r="O280" s="3">
        <f t="shared" si="30"/>
        <v>43169.643495370372</v>
      </c>
      <c r="P280" s="4">
        <f t="shared" si="34"/>
        <v>-0.3173828125</v>
      </c>
      <c r="Q280" s="4">
        <f t="shared" si="35"/>
        <v>-0.16387939453125</v>
      </c>
      <c r="R280" s="4">
        <f t="shared" si="31"/>
        <v>24.366036917371162</v>
      </c>
      <c r="S280" s="4">
        <f t="shared" si="32"/>
        <v>0.82337053707078667</v>
      </c>
      <c r="T280" s="5">
        <f t="shared" si="36"/>
        <v>367.38178630136986</v>
      </c>
      <c r="U280" s="5">
        <f t="shared" si="33"/>
        <v>5.1264000819477049</v>
      </c>
    </row>
    <row r="281" spans="1:21" x14ac:dyDescent="0.25">
      <c r="A281" s="1" t="s">
        <v>1734</v>
      </c>
      <c r="B281" s="1" t="s">
        <v>86</v>
      </c>
      <c r="C281" s="1" t="s">
        <v>1633</v>
      </c>
      <c r="D281" s="1" t="s">
        <v>3</v>
      </c>
      <c r="E281" s="1" t="s">
        <v>896</v>
      </c>
      <c r="F281" s="1" t="s">
        <v>1735</v>
      </c>
      <c r="G281" s="1" t="s">
        <v>943</v>
      </c>
      <c r="H281"/>
      <c r="I281"/>
      <c r="J281"/>
      <c r="K281"/>
      <c r="L281"/>
      <c r="M281"/>
      <c r="N281"/>
      <c r="O281" s="3">
        <f t="shared" si="30"/>
        <v>43169.643495370372</v>
      </c>
      <c r="P281" s="4">
        <f t="shared" si="34"/>
        <v>-0.3204345703125</v>
      </c>
      <c r="Q281" s="4">
        <f t="shared" si="35"/>
        <v>-0.164794921875</v>
      </c>
      <c r="R281" s="4">
        <f t="shared" si="31"/>
        <v>24.366036917371162</v>
      </c>
      <c r="S281" s="4">
        <f t="shared" si="32"/>
        <v>0.82337053707078667</v>
      </c>
      <c r="T281" s="5">
        <f t="shared" si="36"/>
        <v>354.39627397260273</v>
      </c>
      <c r="U281" s="5">
        <f t="shared" si="33"/>
        <v>19.609810688868148</v>
      </c>
    </row>
    <row r="282" spans="1:21" x14ac:dyDescent="0.25">
      <c r="A282" s="1" t="s">
        <v>1736</v>
      </c>
      <c r="B282" s="1" t="s">
        <v>130</v>
      </c>
      <c r="C282" s="1" t="s">
        <v>1683</v>
      </c>
      <c r="D282" s="1" t="s">
        <v>3</v>
      </c>
      <c r="E282" s="1" t="s">
        <v>896</v>
      </c>
      <c r="F282" s="1" t="s">
        <v>1737</v>
      </c>
      <c r="G282" s="1" t="s">
        <v>89</v>
      </c>
      <c r="H282"/>
      <c r="I282"/>
      <c r="J282"/>
      <c r="K282"/>
      <c r="L282"/>
      <c r="M282"/>
      <c r="N282"/>
      <c r="O282" s="3">
        <f t="shared" si="30"/>
        <v>43169.643506944441</v>
      </c>
      <c r="P282" s="4">
        <f t="shared" si="34"/>
        <v>-0.3143310546875</v>
      </c>
      <c r="Q282" s="4">
        <f t="shared" si="35"/>
        <v>-0.1593017578125</v>
      </c>
      <c r="R282" s="4">
        <f t="shared" si="31"/>
        <v>24.366036917371162</v>
      </c>
      <c r="S282" s="4">
        <f t="shared" si="32"/>
        <v>0.82337053707078667</v>
      </c>
      <c r="T282" s="5">
        <f t="shared" si="36"/>
        <v>357.71028493150686</v>
      </c>
      <c r="U282" s="5">
        <f t="shared" si="33"/>
        <v>16.260204708311971</v>
      </c>
    </row>
    <row r="283" spans="1:21" x14ac:dyDescent="0.25">
      <c r="A283" s="1" t="s">
        <v>1736</v>
      </c>
      <c r="B283" s="1" t="s">
        <v>0</v>
      </c>
      <c r="C283" s="1" t="s">
        <v>1738</v>
      </c>
      <c r="D283" s="1" t="s">
        <v>3</v>
      </c>
      <c r="E283" s="1" t="s">
        <v>962</v>
      </c>
      <c r="F283" s="1" t="s">
        <v>1739</v>
      </c>
      <c r="G283" s="1" t="s">
        <v>117</v>
      </c>
      <c r="H283"/>
      <c r="I283"/>
      <c r="J283"/>
      <c r="K283"/>
      <c r="L283"/>
      <c r="M283"/>
      <c r="N283"/>
      <c r="O283" s="3">
        <f t="shared" si="30"/>
        <v>43169.643506944441</v>
      </c>
      <c r="P283" s="4">
        <f t="shared" si="34"/>
        <v>-0.311279296875</v>
      </c>
      <c r="Q283" s="4">
        <f t="shared" si="35"/>
        <v>-0.157470703125</v>
      </c>
      <c r="R283" s="4">
        <f t="shared" si="31"/>
        <v>24.366036917371162</v>
      </c>
      <c r="S283" s="4">
        <f t="shared" si="32"/>
        <v>0.82452258837344061</v>
      </c>
      <c r="T283" s="5">
        <f t="shared" si="36"/>
        <v>360.41559999999998</v>
      </c>
      <c r="U283" s="5">
        <f t="shared" si="33"/>
        <v>22.927284294430571</v>
      </c>
    </row>
    <row r="284" spans="1:21" x14ac:dyDescent="0.25">
      <c r="A284" s="1" t="s">
        <v>1736</v>
      </c>
      <c r="B284" s="1" t="s">
        <v>125</v>
      </c>
      <c r="C284" s="1" t="s">
        <v>1520</v>
      </c>
      <c r="D284" s="1" t="s">
        <v>3</v>
      </c>
      <c r="E284" s="1" t="s">
        <v>962</v>
      </c>
      <c r="F284" s="1" t="s">
        <v>1740</v>
      </c>
      <c r="G284" s="1" t="s">
        <v>1741</v>
      </c>
      <c r="H284"/>
      <c r="I284"/>
      <c r="J284"/>
      <c r="K284"/>
      <c r="L284"/>
      <c r="M284"/>
      <c r="N284"/>
      <c r="O284" s="3">
        <f t="shared" si="30"/>
        <v>43169.643506944441</v>
      </c>
      <c r="P284" s="4">
        <f t="shared" si="34"/>
        <v>-0.3173828125</v>
      </c>
      <c r="Q284" s="4">
        <f t="shared" si="35"/>
        <v>-0.15838623046875</v>
      </c>
      <c r="R284" s="4">
        <f t="shared" si="31"/>
        <v>24.366036917371162</v>
      </c>
      <c r="S284" s="4">
        <f t="shared" si="32"/>
        <v>0.82452258837344061</v>
      </c>
      <c r="T284" s="5">
        <f t="shared" si="36"/>
        <v>350.8117315068493</v>
      </c>
      <c r="U284" s="5">
        <f t="shared" si="33"/>
        <v>35.609916263964742</v>
      </c>
    </row>
    <row r="285" spans="1:21" x14ac:dyDescent="0.25">
      <c r="A285" s="1" t="s">
        <v>1742</v>
      </c>
      <c r="B285" s="1" t="s">
        <v>86</v>
      </c>
      <c r="C285" s="1" t="s">
        <v>1651</v>
      </c>
      <c r="D285" s="1" t="s">
        <v>3</v>
      </c>
      <c r="E285" s="1" t="s">
        <v>889</v>
      </c>
      <c r="F285" s="1" t="s">
        <v>1743</v>
      </c>
      <c r="G285" s="1" t="s">
        <v>1534</v>
      </c>
      <c r="H285"/>
      <c r="I285"/>
      <c r="J285"/>
      <c r="K285"/>
      <c r="L285"/>
      <c r="M285"/>
      <c r="N285"/>
      <c r="O285" s="3">
        <f t="shared" si="30"/>
        <v>43169.643518518518</v>
      </c>
      <c r="P285" s="4">
        <f t="shared" si="34"/>
        <v>-0.3204345703125</v>
      </c>
      <c r="Q285" s="4">
        <f t="shared" si="35"/>
        <v>-0.16387939453125</v>
      </c>
      <c r="R285" s="4">
        <f t="shared" si="31"/>
        <v>24.366036917371162</v>
      </c>
      <c r="S285" s="4">
        <f t="shared" si="32"/>
        <v>0.8256747154241566</v>
      </c>
      <c r="T285" s="5">
        <f t="shared" si="36"/>
        <v>366.97598904109589</v>
      </c>
      <c r="U285" s="5">
        <f t="shared" si="33"/>
        <v>19.9484435888027</v>
      </c>
    </row>
    <row r="286" spans="1:21" x14ac:dyDescent="0.25">
      <c r="A286" s="1" t="s">
        <v>1742</v>
      </c>
      <c r="B286" s="1" t="s">
        <v>125</v>
      </c>
      <c r="C286" s="1" t="s">
        <v>1650</v>
      </c>
      <c r="D286" s="1" t="s">
        <v>3</v>
      </c>
      <c r="E286" s="1" t="s">
        <v>889</v>
      </c>
      <c r="F286" s="1" t="s">
        <v>1744</v>
      </c>
      <c r="G286" s="1" t="s">
        <v>12</v>
      </c>
      <c r="H286"/>
      <c r="I286"/>
      <c r="J286"/>
      <c r="K286"/>
      <c r="L286"/>
      <c r="M286"/>
      <c r="N286"/>
      <c r="O286" s="3">
        <f t="shared" si="30"/>
        <v>43169.643518518518</v>
      </c>
      <c r="P286" s="4">
        <f t="shared" si="34"/>
        <v>-0.3173828125</v>
      </c>
      <c r="Q286" s="4">
        <f t="shared" si="35"/>
        <v>-0.16204833984375</v>
      </c>
      <c r="R286" s="4">
        <f t="shared" si="31"/>
        <v>24.366036917371162</v>
      </c>
      <c r="S286" s="4">
        <f t="shared" si="32"/>
        <v>0.8256747154241566</v>
      </c>
      <c r="T286" s="5">
        <f t="shared" si="36"/>
        <v>376.03879452054792</v>
      </c>
      <c r="U286" s="5">
        <f t="shared" si="33"/>
        <v>11.186763880959962</v>
      </c>
    </row>
    <row r="287" spans="1:21" x14ac:dyDescent="0.25">
      <c r="A287" s="1" t="s">
        <v>1742</v>
      </c>
      <c r="B287" s="1" t="s">
        <v>0</v>
      </c>
      <c r="C287" s="1" t="s">
        <v>972</v>
      </c>
      <c r="D287" s="1" t="s">
        <v>3</v>
      </c>
      <c r="E287" s="1" t="s">
        <v>961</v>
      </c>
      <c r="F287" s="1" t="s">
        <v>1081</v>
      </c>
      <c r="G287" s="1" t="s">
        <v>20</v>
      </c>
      <c r="H287"/>
      <c r="I287"/>
      <c r="J287"/>
      <c r="K287"/>
      <c r="L287"/>
      <c r="M287"/>
      <c r="N287"/>
      <c r="O287" s="3">
        <f t="shared" si="30"/>
        <v>43169.643518518518</v>
      </c>
      <c r="P287" s="4">
        <f t="shared" si="34"/>
        <v>-0.311279296875</v>
      </c>
      <c r="Q287" s="4">
        <f t="shared" si="35"/>
        <v>-0.16021728515625</v>
      </c>
      <c r="R287" s="4">
        <f t="shared" si="31"/>
        <v>24.366036917371162</v>
      </c>
      <c r="S287" s="4">
        <f t="shared" si="32"/>
        <v>0.82682691823242749</v>
      </c>
      <c r="T287" s="5">
        <f t="shared" si="36"/>
        <v>365.48806575342468</v>
      </c>
      <c r="U287" s="5">
        <f t="shared" si="33"/>
        <v>17.253853117357281</v>
      </c>
    </row>
    <row r="288" spans="1:21" x14ac:dyDescent="0.25">
      <c r="A288" s="1" t="s">
        <v>1742</v>
      </c>
      <c r="B288" s="1" t="s">
        <v>130</v>
      </c>
      <c r="C288" s="1" t="s">
        <v>1520</v>
      </c>
      <c r="D288" s="1" t="s">
        <v>3</v>
      </c>
      <c r="E288" s="1" t="s">
        <v>961</v>
      </c>
      <c r="F288" s="1" t="s">
        <v>1745</v>
      </c>
      <c r="G288" s="1" t="s">
        <v>1214</v>
      </c>
      <c r="H288"/>
      <c r="I288"/>
      <c r="J288"/>
      <c r="K288"/>
      <c r="L288"/>
      <c r="M288"/>
      <c r="N288"/>
      <c r="O288" s="3">
        <f t="shared" si="30"/>
        <v>43169.643518518518</v>
      </c>
      <c r="P288" s="4">
        <f t="shared" si="34"/>
        <v>-0.3143310546875</v>
      </c>
      <c r="Q288" s="4">
        <f t="shared" si="35"/>
        <v>-0.15838623046875</v>
      </c>
      <c r="R288" s="4">
        <f t="shared" si="31"/>
        <v>24.366036917371162</v>
      </c>
      <c r="S288" s="4">
        <f t="shared" si="32"/>
        <v>0.82682691823242749</v>
      </c>
      <c r="T288" s="5">
        <f t="shared" si="36"/>
        <v>360.28033424657531</v>
      </c>
      <c r="U288" s="5">
        <f t="shared" si="33"/>
        <v>21.874832716361876</v>
      </c>
    </row>
    <row r="289" spans="1:21" x14ac:dyDescent="0.25">
      <c r="A289" s="1" t="s">
        <v>1746</v>
      </c>
      <c r="B289" s="1" t="s">
        <v>0</v>
      </c>
      <c r="C289" s="1" t="s">
        <v>1523</v>
      </c>
      <c r="D289" s="1" t="s">
        <v>3</v>
      </c>
      <c r="E289" s="1" t="s">
        <v>961</v>
      </c>
      <c r="F289" s="1" t="s">
        <v>1082</v>
      </c>
      <c r="G289" s="1" t="s">
        <v>9</v>
      </c>
      <c r="H289"/>
      <c r="I289"/>
      <c r="J289"/>
      <c r="K289"/>
      <c r="L289"/>
      <c r="M289"/>
      <c r="N289"/>
      <c r="O289" s="3">
        <f t="shared" si="30"/>
        <v>43169.643530092595</v>
      </c>
      <c r="P289" s="4">
        <f t="shared" si="34"/>
        <v>-0.311279296875</v>
      </c>
      <c r="Q289" s="4">
        <f t="shared" si="35"/>
        <v>-0.1611328125</v>
      </c>
      <c r="R289" s="4">
        <f t="shared" si="31"/>
        <v>24.366036917371162</v>
      </c>
      <c r="S289" s="4">
        <f t="shared" si="32"/>
        <v>0.82682691823242749</v>
      </c>
      <c r="T289" s="5">
        <f t="shared" si="36"/>
        <v>365.89386301369859</v>
      </c>
      <c r="U289" s="5">
        <f t="shared" si="33"/>
        <v>8.5061469534770708</v>
      </c>
    </row>
    <row r="290" spans="1:21" x14ac:dyDescent="0.25">
      <c r="A290" s="1" t="s">
        <v>1746</v>
      </c>
      <c r="B290" s="1" t="s">
        <v>130</v>
      </c>
      <c r="C290" s="1" t="s">
        <v>1520</v>
      </c>
      <c r="D290" s="1" t="s">
        <v>3</v>
      </c>
      <c r="E290" s="1" t="s">
        <v>961</v>
      </c>
      <c r="F290" s="1" t="s">
        <v>1747</v>
      </c>
      <c r="G290" s="1" t="s">
        <v>113</v>
      </c>
      <c r="H290"/>
      <c r="I290"/>
      <c r="J290"/>
      <c r="K290"/>
      <c r="L290"/>
      <c r="M290"/>
      <c r="N290"/>
      <c r="O290" s="3">
        <f t="shared" si="30"/>
        <v>43169.643530092595</v>
      </c>
      <c r="P290" s="4">
        <f t="shared" si="34"/>
        <v>-0.3143310546875</v>
      </c>
      <c r="Q290" s="4">
        <f t="shared" si="35"/>
        <v>-0.15838623046875</v>
      </c>
      <c r="R290" s="4">
        <f t="shared" si="31"/>
        <v>24.366036917371162</v>
      </c>
      <c r="S290" s="4">
        <f t="shared" si="32"/>
        <v>0.82682691823242749</v>
      </c>
      <c r="T290" s="5">
        <f t="shared" si="36"/>
        <v>361.3624602739726</v>
      </c>
      <c r="U290" s="5">
        <f t="shared" si="33"/>
        <v>28.357636576327966</v>
      </c>
    </row>
    <row r="291" spans="1:21" x14ac:dyDescent="0.25">
      <c r="A291" s="1" t="s">
        <v>1746</v>
      </c>
      <c r="B291" s="1" t="s">
        <v>110</v>
      </c>
      <c r="C291" s="1" t="s">
        <v>1748</v>
      </c>
      <c r="D291" s="1" t="s">
        <v>3</v>
      </c>
      <c r="E291" s="1" t="s">
        <v>961</v>
      </c>
      <c r="F291" s="1" t="s">
        <v>1749</v>
      </c>
      <c r="G291" s="1" t="s">
        <v>102</v>
      </c>
      <c r="H291"/>
      <c r="I291"/>
      <c r="J291"/>
      <c r="K291"/>
      <c r="L291"/>
      <c r="M291"/>
      <c r="N291"/>
      <c r="O291" s="3">
        <f t="shared" si="30"/>
        <v>43169.643530092595</v>
      </c>
      <c r="P291" s="4">
        <f t="shared" si="34"/>
        <v>-0.3082275390625</v>
      </c>
      <c r="Q291" s="4">
        <f t="shared" si="35"/>
        <v>-0.15655517578125</v>
      </c>
      <c r="R291" s="4">
        <f t="shared" si="31"/>
        <v>24.366036917371162</v>
      </c>
      <c r="S291" s="4">
        <f t="shared" si="32"/>
        <v>0.82682691823242749</v>
      </c>
      <c r="T291" s="5">
        <f t="shared" si="36"/>
        <v>345.87453150684934</v>
      </c>
      <c r="U291" s="5">
        <f t="shared" si="33"/>
        <v>22.631321355141232</v>
      </c>
    </row>
    <row r="292" spans="1:21" x14ac:dyDescent="0.25">
      <c r="A292" s="1" t="s">
        <v>1750</v>
      </c>
      <c r="B292" s="1" t="s">
        <v>130</v>
      </c>
      <c r="C292" s="1" t="s">
        <v>66</v>
      </c>
      <c r="D292" s="1" t="s">
        <v>3</v>
      </c>
      <c r="E292" s="1" t="s">
        <v>961</v>
      </c>
      <c r="F292" s="1" t="s">
        <v>1090</v>
      </c>
      <c r="G292" s="1" t="s">
        <v>10</v>
      </c>
      <c r="H292"/>
      <c r="I292"/>
      <c r="J292"/>
      <c r="K292"/>
      <c r="L292"/>
      <c r="M292"/>
      <c r="N292"/>
      <c r="O292" s="3">
        <f t="shared" si="30"/>
        <v>43169.643541666665</v>
      </c>
      <c r="P292" s="4">
        <f t="shared" si="34"/>
        <v>-0.3143310546875</v>
      </c>
      <c r="Q292" s="4">
        <f t="shared" si="35"/>
        <v>-0.1556396484375</v>
      </c>
      <c r="R292" s="4">
        <f t="shared" si="31"/>
        <v>24.366036917371162</v>
      </c>
      <c r="S292" s="4">
        <f t="shared" si="32"/>
        <v>0.82682691823242749</v>
      </c>
      <c r="T292" s="5">
        <f t="shared" si="36"/>
        <v>373.3334794520548</v>
      </c>
      <c r="U292" s="5">
        <f t="shared" si="33"/>
        <v>12.312251505818908</v>
      </c>
    </row>
    <row r="293" spans="1:21" x14ac:dyDescent="0.25">
      <c r="A293" s="1" t="s">
        <v>1750</v>
      </c>
      <c r="B293" s="1" t="s">
        <v>125</v>
      </c>
      <c r="C293" s="1" t="s">
        <v>68</v>
      </c>
      <c r="D293" s="1" t="s">
        <v>3</v>
      </c>
      <c r="E293" s="1" t="s">
        <v>961</v>
      </c>
      <c r="F293" s="1" t="s">
        <v>1681</v>
      </c>
      <c r="G293" s="1" t="s">
        <v>13</v>
      </c>
      <c r="H293"/>
      <c r="I293"/>
      <c r="J293"/>
      <c r="K293"/>
      <c r="L293"/>
      <c r="M293"/>
      <c r="N293"/>
      <c r="O293" s="3">
        <f t="shared" si="30"/>
        <v>43169.643541666665</v>
      </c>
      <c r="P293" s="4">
        <f t="shared" si="34"/>
        <v>-0.3173828125</v>
      </c>
      <c r="Q293" s="4">
        <f t="shared" si="35"/>
        <v>-0.1629638671875</v>
      </c>
      <c r="R293" s="4">
        <f t="shared" si="31"/>
        <v>24.366036917371162</v>
      </c>
      <c r="S293" s="4">
        <f t="shared" si="32"/>
        <v>0.82682691823242749</v>
      </c>
      <c r="T293" s="5">
        <f t="shared" si="36"/>
        <v>364.60883835616437</v>
      </c>
      <c r="U293" s="5">
        <f t="shared" si="33"/>
        <v>7.2522468650594325</v>
      </c>
    </row>
    <row r="294" spans="1:21" x14ac:dyDescent="0.25">
      <c r="A294" s="1" t="s">
        <v>1750</v>
      </c>
      <c r="B294" s="1" t="s">
        <v>86</v>
      </c>
      <c r="C294" s="1" t="s">
        <v>1651</v>
      </c>
      <c r="D294" s="1" t="s">
        <v>3</v>
      </c>
      <c r="E294" s="1" t="s">
        <v>213</v>
      </c>
      <c r="F294" s="1" t="s">
        <v>1751</v>
      </c>
      <c r="G294" s="1" t="s">
        <v>13</v>
      </c>
      <c r="H294"/>
      <c r="I294"/>
      <c r="J294"/>
      <c r="K294"/>
      <c r="L294"/>
      <c r="M294"/>
      <c r="N294"/>
      <c r="O294" s="3">
        <f t="shared" si="30"/>
        <v>43169.643541666665</v>
      </c>
      <c r="P294" s="4">
        <f t="shared" si="34"/>
        <v>-0.3204345703125</v>
      </c>
      <c r="Q294" s="4">
        <f t="shared" si="35"/>
        <v>-0.16387939453125</v>
      </c>
      <c r="R294" s="4">
        <f t="shared" si="31"/>
        <v>24.366036917371162</v>
      </c>
      <c r="S294" s="4">
        <f t="shared" si="32"/>
        <v>0.82797919680774612</v>
      </c>
      <c r="T294" s="5">
        <f t="shared" si="36"/>
        <v>358.65714520547942</v>
      </c>
      <c r="U294" s="5">
        <f t="shared" si="33"/>
        <v>7.2522468650594325</v>
      </c>
    </row>
    <row r="295" spans="1:21" x14ac:dyDescent="0.25">
      <c r="A295" s="1" t="s">
        <v>1750</v>
      </c>
      <c r="B295" s="1" t="s">
        <v>125</v>
      </c>
      <c r="C295" s="1" t="s">
        <v>1651</v>
      </c>
      <c r="D295" s="1" t="s">
        <v>3</v>
      </c>
      <c r="E295" s="1" t="s">
        <v>213</v>
      </c>
      <c r="F295" s="1" t="s">
        <v>1684</v>
      </c>
      <c r="G295" s="1" t="s">
        <v>8</v>
      </c>
      <c r="H295"/>
      <c r="I295"/>
      <c r="J295"/>
      <c r="K295"/>
      <c r="L295"/>
      <c r="M295"/>
      <c r="N295"/>
      <c r="O295" s="3">
        <f t="shared" si="30"/>
        <v>43169.643541666665</v>
      </c>
      <c r="P295" s="4">
        <f t="shared" si="34"/>
        <v>-0.3173828125</v>
      </c>
      <c r="Q295" s="4">
        <f t="shared" si="35"/>
        <v>-0.16387939453125</v>
      </c>
      <c r="R295" s="4">
        <f t="shared" si="31"/>
        <v>24.366036917371162</v>
      </c>
      <c r="S295" s="4">
        <f t="shared" si="32"/>
        <v>0.82797919680774612</v>
      </c>
      <c r="T295" s="5">
        <f t="shared" si="36"/>
        <v>359.80690410958908</v>
      </c>
      <c r="U295" s="5">
        <f t="shared" si="33"/>
        <v>6.7832889062333557</v>
      </c>
    </row>
    <row r="296" spans="1:21" x14ac:dyDescent="0.25">
      <c r="A296" s="1" t="s">
        <v>1752</v>
      </c>
      <c r="B296" s="1" t="s">
        <v>130</v>
      </c>
      <c r="C296" s="1" t="s">
        <v>68</v>
      </c>
      <c r="D296" s="1" t="s">
        <v>3</v>
      </c>
      <c r="E296" s="1" t="s">
        <v>961</v>
      </c>
      <c r="F296" s="1" t="s">
        <v>424</v>
      </c>
      <c r="G296" s="1" t="s">
        <v>34</v>
      </c>
      <c r="H296"/>
      <c r="I296"/>
      <c r="J296"/>
      <c r="K296"/>
      <c r="L296"/>
      <c r="M296"/>
      <c r="N296"/>
      <c r="O296" s="3">
        <f t="shared" si="30"/>
        <v>43169.643553240741</v>
      </c>
      <c r="P296" s="4">
        <f t="shared" si="34"/>
        <v>-0.3143310546875</v>
      </c>
      <c r="Q296" s="4">
        <f t="shared" si="35"/>
        <v>-0.1629638671875</v>
      </c>
      <c r="R296" s="4">
        <f t="shared" si="31"/>
        <v>24.366036917371162</v>
      </c>
      <c r="S296" s="4">
        <f t="shared" si="32"/>
        <v>0.82682691823242749</v>
      </c>
      <c r="T296" s="5">
        <f t="shared" si="36"/>
        <v>364.94700273972603</v>
      </c>
      <c r="U296" s="5">
        <f t="shared" si="33"/>
        <v>12.040607741165621</v>
      </c>
    </row>
    <row r="297" spans="1:21" x14ac:dyDescent="0.25">
      <c r="A297" s="1" t="s">
        <v>1752</v>
      </c>
      <c r="B297" s="1" t="s">
        <v>1172</v>
      </c>
      <c r="C297" s="1" t="s">
        <v>1663</v>
      </c>
      <c r="D297" s="1" t="s">
        <v>3</v>
      </c>
      <c r="E297" s="1" t="s">
        <v>961</v>
      </c>
      <c r="F297" s="1" t="s">
        <v>1753</v>
      </c>
      <c r="G297" s="1" t="s">
        <v>13</v>
      </c>
      <c r="H297"/>
      <c r="I297"/>
      <c r="J297"/>
      <c r="K297"/>
      <c r="L297"/>
      <c r="M297"/>
      <c r="N297"/>
      <c r="O297" s="3">
        <f t="shared" si="30"/>
        <v>43169.643553240741</v>
      </c>
      <c r="P297" s="4">
        <f t="shared" si="34"/>
        <v>-0.323486328125</v>
      </c>
      <c r="Q297" s="4">
        <f t="shared" si="35"/>
        <v>-0.16754150390625</v>
      </c>
      <c r="R297" s="4">
        <f t="shared" si="31"/>
        <v>24.366036917371162</v>
      </c>
      <c r="S297" s="4">
        <f t="shared" si="32"/>
        <v>0.82682691823242749</v>
      </c>
      <c r="T297" s="5">
        <f t="shared" si="36"/>
        <v>367.58468493150684</v>
      </c>
      <c r="U297" s="5">
        <f t="shared" si="33"/>
        <v>7.2522468650594325</v>
      </c>
    </row>
    <row r="298" spans="1:21" x14ac:dyDescent="0.25">
      <c r="A298" s="1" t="s">
        <v>1752</v>
      </c>
      <c r="B298" s="1" t="s">
        <v>1172</v>
      </c>
      <c r="C298" s="1" t="s">
        <v>1754</v>
      </c>
      <c r="D298" s="1" t="s">
        <v>3</v>
      </c>
      <c r="E298" s="1" t="s">
        <v>961</v>
      </c>
      <c r="F298" s="1" t="s">
        <v>1755</v>
      </c>
      <c r="G298" s="1" t="s">
        <v>2</v>
      </c>
      <c r="H298"/>
      <c r="I298"/>
      <c r="J298"/>
      <c r="K298"/>
      <c r="L298"/>
      <c r="M298"/>
      <c r="N298"/>
      <c r="O298" s="3">
        <f t="shared" si="30"/>
        <v>43169.643553240741</v>
      </c>
      <c r="P298" s="4">
        <f t="shared" si="34"/>
        <v>-0.323486328125</v>
      </c>
      <c r="Q298" s="4">
        <f t="shared" si="35"/>
        <v>-0.16937255859375</v>
      </c>
      <c r="R298" s="4">
        <f t="shared" si="31"/>
        <v>24.366036917371162</v>
      </c>
      <c r="S298" s="4">
        <f t="shared" si="32"/>
        <v>0.82682691823242749</v>
      </c>
      <c r="T298" s="5">
        <f t="shared" si="36"/>
        <v>368.46391232876715</v>
      </c>
      <c r="U298" s="5">
        <f t="shared" si="33"/>
        <v>5.1264000819477049</v>
      </c>
    </row>
    <row r="299" spans="1:21" x14ac:dyDescent="0.25">
      <c r="A299" s="1" t="s">
        <v>1752</v>
      </c>
      <c r="B299" s="1" t="s">
        <v>86</v>
      </c>
      <c r="C299" s="1" t="s">
        <v>68</v>
      </c>
      <c r="D299" s="1" t="s">
        <v>3</v>
      </c>
      <c r="E299" s="1" t="s">
        <v>961</v>
      </c>
      <c r="F299" s="1" t="s">
        <v>1678</v>
      </c>
      <c r="G299" s="1" t="s">
        <v>36</v>
      </c>
      <c r="H299"/>
      <c r="I299"/>
      <c r="J299"/>
      <c r="K299"/>
      <c r="L299"/>
      <c r="M299"/>
      <c r="N299"/>
      <c r="O299" s="3">
        <f t="shared" si="30"/>
        <v>43169.643553240741</v>
      </c>
      <c r="P299" s="4">
        <f t="shared" si="34"/>
        <v>-0.3204345703125</v>
      </c>
      <c r="Q299" s="4">
        <f t="shared" si="35"/>
        <v>-0.1629638671875</v>
      </c>
      <c r="R299" s="4">
        <f t="shared" si="31"/>
        <v>24.366036917371162</v>
      </c>
      <c r="S299" s="4">
        <f t="shared" si="32"/>
        <v>0.82682691823242749</v>
      </c>
      <c r="T299" s="5">
        <f t="shared" si="36"/>
        <v>371.16922739726027</v>
      </c>
      <c r="U299" s="5">
        <f t="shared" si="33"/>
        <v>10.887482877261027</v>
      </c>
    </row>
    <row r="300" spans="1:21" x14ac:dyDescent="0.25">
      <c r="A300" s="1" t="s">
        <v>1756</v>
      </c>
      <c r="B300" s="1" t="s">
        <v>125</v>
      </c>
      <c r="C300" s="1" t="s">
        <v>1651</v>
      </c>
      <c r="D300" s="1" t="s">
        <v>3</v>
      </c>
      <c r="E300" s="1" t="s">
        <v>961</v>
      </c>
      <c r="F300" s="1" t="s">
        <v>1757</v>
      </c>
      <c r="G300" s="1" t="s">
        <v>49</v>
      </c>
      <c r="H300"/>
      <c r="I300"/>
      <c r="J300"/>
      <c r="K300"/>
      <c r="L300"/>
      <c r="M300"/>
      <c r="N300"/>
      <c r="O300" s="3">
        <f t="shared" si="30"/>
        <v>43169.643564814818</v>
      </c>
      <c r="P300" s="4">
        <f t="shared" si="34"/>
        <v>-0.3173828125</v>
      </c>
      <c r="Q300" s="4">
        <f t="shared" si="35"/>
        <v>-0.16387939453125</v>
      </c>
      <c r="R300" s="4">
        <f t="shared" si="31"/>
        <v>24.366036917371162</v>
      </c>
      <c r="S300" s="4">
        <f t="shared" si="32"/>
        <v>0.82682691823242749</v>
      </c>
      <c r="T300" s="5">
        <f t="shared" si="36"/>
        <v>365.21753424657533</v>
      </c>
      <c r="U300" s="5">
        <f t="shared" si="33"/>
        <v>11.762787085494146</v>
      </c>
    </row>
    <row r="301" spans="1:21" x14ac:dyDescent="0.25">
      <c r="A301" s="1" t="s">
        <v>1756</v>
      </c>
      <c r="B301" s="1" t="s">
        <v>125</v>
      </c>
      <c r="C301" s="1" t="s">
        <v>1527</v>
      </c>
      <c r="D301" s="1" t="s">
        <v>3</v>
      </c>
      <c r="E301" s="1" t="s">
        <v>961</v>
      </c>
      <c r="F301" s="1" t="s">
        <v>1758</v>
      </c>
      <c r="G301" s="1" t="s">
        <v>130</v>
      </c>
      <c r="H301"/>
      <c r="I301"/>
      <c r="J301"/>
      <c r="K301"/>
      <c r="L301"/>
      <c r="M301"/>
      <c r="N301"/>
      <c r="O301" s="3">
        <f t="shared" si="30"/>
        <v>43169.643564814818</v>
      </c>
      <c r="P301" s="4">
        <f t="shared" si="34"/>
        <v>-0.3173828125</v>
      </c>
      <c r="Q301" s="4">
        <f t="shared" si="35"/>
        <v>-0.16571044921875</v>
      </c>
      <c r="R301" s="4">
        <f t="shared" si="31"/>
        <v>24.366036917371162</v>
      </c>
      <c r="S301" s="4">
        <f t="shared" si="32"/>
        <v>0.82682691823242749</v>
      </c>
      <c r="T301" s="5">
        <f t="shared" si="36"/>
        <v>352.70545205479453</v>
      </c>
      <c r="U301" s="5">
        <f t="shared" si="33"/>
        <v>21.092603534956726</v>
      </c>
    </row>
    <row r="302" spans="1:21" x14ac:dyDescent="0.25">
      <c r="A302" s="1" t="s">
        <v>1756</v>
      </c>
      <c r="B302" s="1" t="s">
        <v>86</v>
      </c>
      <c r="C302" s="1" t="s">
        <v>1633</v>
      </c>
      <c r="D302" s="1" t="s">
        <v>3</v>
      </c>
      <c r="E302" s="1" t="s">
        <v>961</v>
      </c>
      <c r="F302" s="1" t="s">
        <v>1759</v>
      </c>
      <c r="G302" s="1" t="s">
        <v>3</v>
      </c>
      <c r="H302"/>
      <c r="I302"/>
      <c r="J302"/>
      <c r="K302"/>
      <c r="L302"/>
      <c r="M302"/>
      <c r="N302"/>
      <c r="O302" s="3">
        <f t="shared" si="30"/>
        <v>43169.643564814818</v>
      </c>
      <c r="P302" s="4">
        <f t="shared" si="34"/>
        <v>-0.3204345703125</v>
      </c>
      <c r="Q302" s="4">
        <f t="shared" si="35"/>
        <v>-0.164794921875</v>
      </c>
      <c r="R302" s="4">
        <f t="shared" si="31"/>
        <v>24.366036917371162</v>
      </c>
      <c r="S302" s="4">
        <f t="shared" si="32"/>
        <v>0.82682691823242749</v>
      </c>
      <c r="T302" s="5">
        <f t="shared" si="36"/>
        <v>361.6329917808219</v>
      </c>
      <c r="U302" s="5">
        <f t="shared" si="33"/>
        <v>0</v>
      </c>
    </row>
    <row r="303" spans="1:21" x14ac:dyDescent="0.25">
      <c r="A303" s="1" t="s">
        <v>1760</v>
      </c>
      <c r="B303" s="1" t="s">
        <v>130</v>
      </c>
      <c r="C303" s="1" t="s">
        <v>972</v>
      </c>
      <c r="D303" s="1" t="s">
        <v>3</v>
      </c>
      <c r="E303" s="1" t="s">
        <v>889</v>
      </c>
      <c r="F303" s="1" t="s">
        <v>1666</v>
      </c>
      <c r="G303" s="1" t="s">
        <v>12</v>
      </c>
      <c r="H303"/>
      <c r="I303"/>
      <c r="J303"/>
      <c r="K303"/>
      <c r="L303"/>
      <c r="M303"/>
      <c r="N303"/>
      <c r="O303" s="3">
        <f t="shared" si="30"/>
        <v>43169.643576388888</v>
      </c>
      <c r="P303" s="4">
        <f t="shared" si="34"/>
        <v>-0.3143310546875</v>
      </c>
      <c r="Q303" s="4">
        <f t="shared" si="35"/>
        <v>-0.16021728515625</v>
      </c>
      <c r="R303" s="4">
        <f t="shared" si="31"/>
        <v>24.366036917371162</v>
      </c>
      <c r="S303" s="4">
        <f t="shared" si="32"/>
        <v>0.8256747154241566</v>
      </c>
      <c r="T303" s="5">
        <f t="shared" si="36"/>
        <v>372.79241643835616</v>
      </c>
      <c r="U303" s="5">
        <f t="shared" si="33"/>
        <v>11.186763880959962</v>
      </c>
    </row>
    <row r="304" spans="1:21" x14ac:dyDescent="0.25">
      <c r="A304" s="1" t="s">
        <v>1760</v>
      </c>
      <c r="B304" s="1" t="s">
        <v>0</v>
      </c>
      <c r="C304" s="1" t="s">
        <v>1748</v>
      </c>
      <c r="D304" s="1" t="s">
        <v>3</v>
      </c>
      <c r="E304" s="1" t="s">
        <v>889</v>
      </c>
      <c r="F304" s="1" t="s">
        <v>436</v>
      </c>
      <c r="G304" s="1" t="s">
        <v>118</v>
      </c>
      <c r="H304"/>
      <c r="I304"/>
      <c r="J304"/>
      <c r="K304"/>
      <c r="L304"/>
      <c r="M304"/>
      <c r="N304"/>
      <c r="O304" s="3">
        <f t="shared" si="30"/>
        <v>43169.643576388888</v>
      </c>
      <c r="P304" s="4">
        <f t="shared" si="34"/>
        <v>-0.311279296875</v>
      </c>
      <c r="Q304" s="4">
        <f t="shared" si="35"/>
        <v>-0.15655517578125</v>
      </c>
      <c r="R304" s="4">
        <f t="shared" si="31"/>
        <v>24.366036917371162</v>
      </c>
      <c r="S304" s="4">
        <f t="shared" si="32"/>
        <v>0.8256747154241566</v>
      </c>
      <c r="T304" s="5">
        <f t="shared" si="36"/>
        <v>373.46874520547948</v>
      </c>
      <c r="U304" s="5">
        <f t="shared" si="33"/>
        <v>13.590493966805914</v>
      </c>
    </row>
    <row r="305" spans="1:21" x14ac:dyDescent="0.25">
      <c r="A305" s="1" t="s">
        <v>1760</v>
      </c>
      <c r="B305" s="1" t="s">
        <v>0</v>
      </c>
      <c r="C305" s="1" t="s">
        <v>1738</v>
      </c>
      <c r="D305" s="1" t="s">
        <v>3</v>
      </c>
      <c r="E305" s="1" t="s">
        <v>889</v>
      </c>
      <c r="F305" s="1" t="s">
        <v>1761</v>
      </c>
      <c r="G305" s="1" t="s">
        <v>8</v>
      </c>
      <c r="H305"/>
      <c r="I305"/>
      <c r="J305"/>
      <c r="K305"/>
      <c r="L305"/>
      <c r="M305"/>
      <c r="N305"/>
      <c r="O305" s="3">
        <f t="shared" si="30"/>
        <v>43169.643576388888</v>
      </c>
      <c r="P305" s="4">
        <f t="shared" si="34"/>
        <v>-0.311279296875</v>
      </c>
      <c r="Q305" s="4">
        <f t="shared" si="35"/>
        <v>-0.157470703125</v>
      </c>
      <c r="R305" s="4">
        <f t="shared" si="31"/>
        <v>24.366036917371162</v>
      </c>
      <c r="S305" s="4">
        <f t="shared" si="32"/>
        <v>0.8256747154241566</v>
      </c>
      <c r="T305" s="5">
        <f t="shared" si="36"/>
        <v>373.53637808219179</v>
      </c>
      <c r="U305" s="5">
        <f t="shared" si="33"/>
        <v>6.7832889062333557</v>
      </c>
    </row>
    <row r="306" spans="1:21" x14ac:dyDescent="0.25">
      <c r="A306" s="1" t="s">
        <v>1760</v>
      </c>
      <c r="B306" s="1" t="s">
        <v>0</v>
      </c>
      <c r="C306" s="1" t="s">
        <v>68</v>
      </c>
      <c r="D306" s="1" t="s">
        <v>3</v>
      </c>
      <c r="E306" s="1" t="s">
        <v>889</v>
      </c>
      <c r="F306" s="1" t="s">
        <v>1762</v>
      </c>
      <c r="G306" s="1" t="s">
        <v>6</v>
      </c>
      <c r="H306"/>
      <c r="I306"/>
      <c r="J306"/>
      <c r="K306"/>
      <c r="L306"/>
      <c r="M306"/>
      <c r="N306"/>
      <c r="O306" s="3">
        <f t="shared" si="30"/>
        <v>43169.643576388888</v>
      </c>
      <c r="P306" s="4">
        <f t="shared" si="34"/>
        <v>-0.311279296875</v>
      </c>
      <c r="Q306" s="4">
        <f t="shared" si="35"/>
        <v>-0.1629638671875</v>
      </c>
      <c r="R306" s="4">
        <f t="shared" si="31"/>
        <v>24.366036917371162</v>
      </c>
      <c r="S306" s="4">
        <f t="shared" si="32"/>
        <v>0.8256747154241566</v>
      </c>
      <c r="T306" s="5">
        <f t="shared" si="36"/>
        <v>367.24652054794524</v>
      </c>
      <c r="U306" s="5">
        <f t="shared" si="33"/>
        <v>3.62430749400795</v>
      </c>
    </row>
    <row r="307" spans="1:21" x14ac:dyDescent="0.25">
      <c r="A307" s="1" t="s">
        <v>1763</v>
      </c>
      <c r="B307" s="1" t="s">
        <v>125</v>
      </c>
      <c r="C307" s="1" t="s">
        <v>1651</v>
      </c>
      <c r="D307" s="1" t="s">
        <v>3</v>
      </c>
      <c r="E307" s="1" t="s">
        <v>962</v>
      </c>
      <c r="F307" s="1" t="s">
        <v>959</v>
      </c>
      <c r="G307" s="1" t="s">
        <v>17</v>
      </c>
      <c r="H307"/>
      <c r="I307"/>
      <c r="J307"/>
      <c r="K307"/>
      <c r="L307"/>
      <c r="M307"/>
      <c r="N307"/>
      <c r="O307" s="3">
        <f t="shared" si="30"/>
        <v>43169.643587962964</v>
      </c>
      <c r="P307" s="4">
        <f t="shared" si="34"/>
        <v>-0.3173828125</v>
      </c>
      <c r="Q307" s="4">
        <f t="shared" si="35"/>
        <v>-0.16387939453125</v>
      </c>
      <c r="R307" s="4">
        <f t="shared" si="31"/>
        <v>24.366036917371162</v>
      </c>
      <c r="S307" s="4">
        <f t="shared" si="32"/>
        <v>0.82452258837344061</v>
      </c>
      <c r="T307" s="5">
        <f t="shared" si="36"/>
        <v>357.57501917808219</v>
      </c>
      <c r="U307" s="5">
        <f t="shared" si="33"/>
        <v>14.98357108617108</v>
      </c>
    </row>
    <row r="308" spans="1:21" x14ac:dyDescent="0.25">
      <c r="A308" s="1" t="s">
        <v>1763</v>
      </c>
      <c r="B308" s="1" t="s">
        <v>130</v>
      </c>
      <c r="C308" s="1" t="s">
        <v>1523</v>
      </c>
      <c r="D308" s="1" t="s">
        <v>3</v>
      </c>
      <c r="E308" s="1" t="s">
        <v>896</v>
      </c>
      <c r="F308" s="1" t="s">
        <v>1764</v>
      </c>
      <c r="G308" s="1" t="s">
        <v>9</v>
      </c>
      <c r="H308"/>
      <c r="I308"/>
      <c r="J308"/>
      <c r="K308"/>
      <c r="L308"/>
      <c r="M308"/>
      <c r="N308"/>
      <c r="O308" s="3">
        <f t="shared" si="30"/>
        <v>43169.643587962964</v>
      </c>
      <c r="P308" s="4">
        <f t="shared" si="34"/>
        <v>-0.3143310546875</v>
      </c>
      <c r="Q308" s="4">
        <f t="shared" si="35"/>
        <v>-0.1611328125</v>
      </c>
      <c r="R308" s="4">
        <f t="shared" si="31"/>
        <v>24.366036917371162</v>
      </c>
      <c r="S308" s="4">
        <f t="shared" si="32"/>
        <v>0.82337053707078667</v>
      </c>
      <c r="T308" s="5">
        <f t="shared" si="36"/>
        <v>360.68613150684934</v>
      </c>
      <c r="U308" s="5">
        <f t="shared" si="33"/>
        <v>8.5061469534770708</v>
      </c>
    </row>
    <row r="309" spans="1:21" x14ac:dyDescent="0.25">
      <c r="A309" s="1" t="s">
        <v>1763</v>
      </c>
      <c r="B309" s="1" t="s">
        <v>125</v>
      </c>
      <c r="C309" s="1" t="s">
        <v>972</v>
      </c>
      <c r="D309" s="1" t="s">
        <v>3</v>
      </c>
      <c r="E309" s="1" t="s">
        <v>833</v>
      </c>
      <c r="F309" s="1" t="s">
        <v>439</v>
      </c>
      <c r="G309" s="1" t="s">
        <v>44</v>
      </c>
      <c r="H309"/>
      <c r="I309"/>
      <c r="J309"/>
      <c r="K309"/>
      <c r="L309"/>
      <c r="M309"/>
      <c r="N309"/>
      <c r="O309" s="3">
        <f t="shared" si="30"/>
        <v>43169.643587962964</v>
      </c>
      <c r="P309" s="4">
        <f t="shared" si="34"/>
        <v>-0.3173828125</v>
      </c>
      <c r="Q309" s="4">
        <f t="shared" si="35"/>
        <v>-0.16021728515625</v>
      </c>
      <c r="R309" s="4">
        <f t="shared" si="31"/>
        <v>24.366036917371162</v>
      </c>
      <c r="S309" s="4">
        <f t="shared" si="32"/>
        <v>0.82106666167214826</v>
      </c>
      <c r="T309" s="5">
        <f t="shared" si="36"/>
        <v>364.54120547945206</v>
      </c>
      <c r="U309" s="5">
        <f t="shared" si="33"/>
        <v>14.069867747572125</v>
      </c>
    </row>
    <row r="310" spans="1:21" x14ac:dyDescent="0.25">
      <c r="A310" s="1" t="s">
        <v>1765</v>
      </c>
      <c r="B310" s="1" t="s">
        <v>125</v>
      </c>
      <c r="C310" s="1" t="s">
        <v>68</v>
      </c>
      <c r="D310" s="1" t="s">
        <v>3</v>
      </c>
      <c r="E310" s="1" t="s">
        <v>963</v>
      </c>
      <c r="F310" s="1" t="s">
        <v>1684</v>
      </c>
      <c r="G310" s="1" t="s">
        <v>1214</v>
      </c>
      <c r="H310"/>
      <c r="I310"/>
      <c r="J310"/>
      <c r="K310"/>
      <c r="L310"/>
      <c r="M310"/>
      <c r="N310"/>
      <c r="O310" s="3">
        <f t="shared" si="30"/>
        <v>43169.643599537041</v>
      </c>
      <c r="P310" s="4">
        <f t="shared" si="34"/>
        <v>-0.3173828125</v>
      </c>
      <c r="Q310" s="4">
        <f t="shared" si="35"/>
        <v>-0.1629638671875</v>
      </c>
      <c r="R310" s="4">
        <f t="shared" si="31"/>
        <v>24.366036917371162</v>
      </c>
      <c r="S310" s="4">
        <f t="shared" si="32"/>
        <v>0.81991483755717809</v>
      </c>
      <c r="T310" s="5">
        <f t="shared" si="36"/>
        <v>359.80690410958908</v>
      </c>
      <c r="U310" s="5">
        <f t="shared" si="33"/>
        <v>21.874832716361876</v>
      </c>
    </row>
    <row r="311" spans="1:21" x14ac:dyDescent="0.25">
      <c r="A311" s="1" t="s">
        <v>1765</v>
      </c>
      <c r="B311" s="1" t="s">
        <v>86</v>
      </c>
      <c r="C311" s="1" t="s">
        <v>1663</v>
      </c>
      <c r="D311" s="1" t="s">
        <v>3</v>
      </c>
      <c r="E311" s="1" t="s">
        <v>963</v>
      </c>
      <c r="F311" s="1" t="s">
        <v>1743</v>
      </c>
      <c r="G311" s="1" t="s">
        <v>37</v>
      </c>
      <c r="H311"/>
      <c r="I311"/>
      <c r="J311"/>
      <c r="K311"/>
      <c r="L311"/>
      <c r="M311"/>
      <c r="N311"/>
      <c r="O311" s="3">
        <f t="shared" si="30"/>
        <v>43169.643599537041</v>
      </c>
      <c r="P311" s="4">
        <f t="shared" si="34"/>
        <v>-0.3204345703125</v>
      </c>
      <c r="Q311" s="4">
        <f t="shared" si="35"/>
        <v>-0.16754150390625</v>
      </c>
      <c r="R311" s="4">
        <f t="shared" si="31"/>
        <v>24.366036917371162</v>
      </c>
      <c r="S311" s="4">
        <f t="shared" si="32"/>
        <v>0.81991483755717809</v>
      </c>
      <c r="T311" s="5">
        <f t="shared" si="36"/>
        <v>366.97598904109589</v>
      </c>
      <c r="U311" s="5">
        <f t="shared" si="33"/>
        <v>9.2487047910289224</v>
      </c>
    </row>
    <row r="312" spans="1:21" x14ac:dyDescent="0.25">
      <c r="A312" s="1" t="s">
        <v>1765</v>
      </c>
      <c r="B312" s="1" t="s">
        <v>125</v>
      </c>
      <c r="C312" s="1" t="s">
        <v>68</v>
      </c>
      <c r="D312" s="1" t="s">
        <v>3</v>
      </c>
      <c r="E312" s="1" t="s">
        <v>963</v>
      </c>
      <c r="F312" s="1" t="s">
        <v>1710</v>
      </c>
      <c r="G312" s="1" t="s">
        <v>6</v>
      </c>
      <c r="H312"/>
      <c r="I312"/>
      <c r="J312"/>
      <c r="K312"/>
      <c r="L312"/>
      <c r="M312"/>
      <c r="N312"/>
      <c r="O312" s="3">
        <f t="shared" si="30"/>
        <v>43169.643599537041</v>
      </c>
      <c r="P312" s="4">
        <f t="shared" si="34"/>
        <v>-0.3173828125</v>
      </c>
      <c r="Q312" s="4">
        <f t="shared" si="35"/>
        <v>-0.1629638671875</v>
      </c>
      <c r="R312" s="4">
        <f t="shared" si="31"/>
        <v>24.366036917371162</v>
      </c>
      <c r="S312" s="4">
        <f t="shared" si="32"/>
        <v>0.81991483755717809</v>
      </c>
      <c r="T312" s="5">
        <f t="shared" si="36"/>
        <v>369.54603835616433</v>
      </c>
      <c r="U312" s="5">
        <f t="shared" si="33"/>
        <v>3.62430749400795</v>
      </c>
    </row>
    <row r="313" spans="1:21" x14ac:dyDescent="0.25">
      <c r="A313" s="1" t="s">
        <v>1765</v>
      </c>
      <c r="B313" s="1" t="s">
        <v>110</v>
      </c>
      <c r="C313" s="1" t="s">
        <v>1738</v>
      </c>
      <c r="D313" s="1" t="s">
        <v>3</v>
      </c>
      <c r="E313" s="1" t="s">
        <v>963</v>
      </c>
      <c r="F313" s="1" t="s">
        <v>1057</v>
      </c>
      <c r="G313" s="1" t="s">
        <v>7</v>
      </c>
      <c r="H313"/>
      <c r="I313"/>
      <c r="J313"/>
      <c r="K313"/>
      <c r="L313"/>
      <c r="M313"/>
      <c r="N313"/>
      <c r="O313" s="3">
        <f t="shared" si="30"/>
        <v>43169.643599537041</v>
      </c>
      <c r="P313" s="4">
        <f t="shared" si="34"/>
        <v>-0.3082275390625</v>
      </c>
      <c r="Q313" s="4">
        <f t="shared" si="35"/>
        <v>-0.157470703125</v>
      </c>
      <c r="R313" s="4">
        <f t="shared" si="31"/>
        <v>24.366036917371162</v>
      </c>
      <c r="S313" s="4">
        <f t="shared" si="32"/>
        <v>0.81991483755717809</v>
      </c>
      <c r="T313" s="5">
        <f t="shared" si="36"/>
        <v>366.7730904109589</v>
      </c>
      <c r="U313" s="5">
        <f t="shared" si="33"/>
        <v>2.5625587331231401</v>
      </c>
    </row>
    <row r="314" spans="1:21" x14ac:dyDescent="0.25">
      <c r="A314" s="1" t="s">
        <v>1766</v>
      </c>
      <c r="B314" s="1" t="s">
        <v>125</v>
      </c>
      <c r="C314" s="1" t="s">
        <v>68</v>
      </c>
      <c r="D314" s="1" t="s">
        <v>3</v>
      </c>
      <c r="E314" s="1" t="s">
        <v>963</v>
      </c>
      <c r="F314" s="1" t="s">
        <v>1767</v>
      </c>
      <c r="G314" s="1" t="s">
        <v>25</v>
      </c>
      <c r="H314"/>
      <c r="I314"/>
      <c r="J314"/>
      <c r="K314"/>
      <c r="L314"/>
      <c r="M314"/>
      <c r="N314"/>
      <c r="O314" s="3">
        <f t="shared" si="30"/>
        <v>43169.643611111111</v>
      </c>
      <c r="P314" s="4">
        <f t="shared" si="34"/>
        <v>-0.3173828125</v>
      </c>
      <c r="Q314" s="4">
        <f t="shared" si="35"/>
        <v>-0.1629638671875</v>
      </c>
      <c r="R314" s="4">
        <f t="shared" si="31"/>
        <v>24.366036917371162</v>
      </c>
      <c r="S314" s="4">
        <f t="shared" si="32"/>
        <v>0.81991483755717809</v>
      </c>
      <c r="T314" s="5">
        <f t="shared" si="36"/>
        <v>363.9325095890411</v>
      </c>
      <c r="U314" s="5">
        <f t="shared" si="33"/>
        <v>10.579844096122505</v>
      </c>
    </row>
    <row r="315" spans="1:21" x14ac:dyDescent="0.25">
      <c r="A315" s="1" t="s">
        <v>1766</v>
      </c>
      <c r="B315" s="1" t="s">
        <v>1172</v>
      </c>
      <c r="C315" s="1" t="s">
        <v>1527</v>
      </c>
      <c r="D315" s="1" t="s">
        <v>3</v>
      </c>
      <c r="E315" s="1" t="s">
        <v>963</v>
      </c>
      <c r="F315" s="1" t="s">
        <v>1768</v>
      </c>
      <c r="G315" s="1" t="s">
        <v>15</v>
      </c>
      <c r="H315"/>
      <c r="I315"/>
      <c r="J315"/>
      <c r="K315"/>
      <c r="L315"/>
      <c r="M315"/>
      <c r="N315"/>
      <c r="O315" s="3">
        <f t="shared" si="30"/>
        <v>43169.643611111111</v>
      </c>
      <c r="P315" s="4">
        <f t="shared" si="34"/>
        <v>-0.323486328125</v>
      </c>
      <c r="Q315" s="4">
        <f t="shared" si="35"/>
        <v>-0.16571044921875</v>
      </c>
      <c r="R315" s="4">
        <f t="shared" si="31"/>
        <v>24.366036917371162</v>
      </c>
      <c r="S315" s="4">
        <f t="shared" si="32"/>
        <v>0.81991483755717809</v>
      </c>
      <c r="T315" s="5">
        <f t="shared" si="36"/>
        <v>358.18371506849314</v>
      </c>
      <c r="U315" s="5">
        <f t="shared" si="33"/>
        <v>13.093923320570502</v>
      </c>
    </row>
    <row r="316" spans="1:21" x14ac:dyDescent="0.25">
      <c r="A316" s="1" t="s">
        <v>1766</v>
      </c>
      <c r="B316" s="1" t="s">
        <v>86</v>
      </c>
      <c r="C316" s="1" t="s">
        <v>1527</v>
      </c>
      <c r="D316" s="1" t="s">
        <v>3</v>
      </c>
      <c r="E316" s="1" t="s">
        <v>75</v>
      </c>
      <c r="F316" s="1" t="s">
        <v>1769</v>
      </c>
      <c r="G316" s="1" t="s">
        <v>36</v>
      </c>
      <c r="H316"/>
      <c r="I316"/>
      <c r="J316"/>
      <c r="K316"/>
      <c r="L316"/>
      <c r="M316"/>
      <c r="N316"/>
      <c r="O316" s="3">
        <f t="shared" si="30"/>
        <v>43169.643611111111</v>
      </c>
      <c r="P316" s="4">
        <f t="shared" si="34"/>
        <v>-0.3204345703125</v>
      </c>
      <c r="Q316" s="4">
        <f t="shared" si="35"/>
        <v>-0.16571044921875</v>
      </c>
      <c r="R316" s="4">
        <f t="shared" si="31"/>
        <v>24.366036917371162</v>
      </c>
      <c r="S316" s="4">
        <f t="shared" si="32"/>
        <v>0.81876308915258278</v>
      </c>
      <c r="T316" s="5">
        <f t="shared" si="36"/>
        <v>359.26584109589044</v>
      </c>
      <c r="U316" s="5">
        <f t="shared" si="33"/>
        <v>10.887482877261027</v>
      </c>
    </row>
    <row r="317" spans="1:21" x14ac:dyDescent="0.25">
      <c r="A317" s="1" t="s">
        <v>1770</v>
      </c>
      <c r="B317" s="1" t="s">
        <v>125</v>
      </c>
      <c r="C317" s="1" t="s">
        <v>972</v>
      </c>
      <c r="D317" s="1" t="s">
        <v>3</v>
      </c>
      <c r="E317" s="1" t="s">
        <v>75</v>
      </c>
      <c r="F317" s="1" t="s">
        <v>1771</v>
      </c>
      <c r="G317" s="1" t="s">
        <v>125</v>
      </c>
      <c r="H317"/>
      <c r="I317"/>
      <c r="J317"/>
      <c r="K317"/>
      <c r="L317"/>
      <c r="M317"/>
      <c r="N317"/>
      <c r="O317" s="3">
        <f t="shared" si="30"/>
        <v>43169.64362268518</v>
      </c>
      <c r="P317" s="4">
        <f t="shared" si="34"/>
        <v>-0.3173828125</v>
      </c>
      <c r="Q317" s="4">
        <f t="shared" si="35"/>
        <v>-0.16021728515625</v>
      </c>
      <c r="R317" s="4">
        <f t="shared" si="31"/>
        <v>24.366036917371162</v>
      </c>
      <c r="S317" s="4">
        <f t="shared" si="32"/>
        <v>0.81876308915258278</v>
      </c>
      <c r="T317" s="5">
        <f t="shared" si="36"/>
        <v>357.3721205479452</v>
      </c>
      <c r="U317" s="5">
        <f t="shared" si="33"/>
        <v>21.251243975682659</v>
      </c>
    </row>
    <row r="318" spans="1:21" x14ac:dyDescent="0.25">
      <c r="A318" s="1" t="s">
        <v>1770</v>
      </c>
      <c r="B318" s="1" t="s">
        <v>125</v>
      </c>
      <c r="C318" s="1" t="s">
        <v>1527</v>
      </c>
      <c r="D318" s="1" t="s">
        <v>3</v>
      </c>
      <c r="E318" s="1" t="s">
        <v>75</v>
      </c>
      <c r="F318" s="1" t="s">
        <v>1772</v>
      </c>
      <c r="G318" s="1" t="s">
        <v>93</v>
      </c>
      <c r="H318"/>
      <c r="I318"/>
      <c r="J318"/>
      <c r="K318"/>
      <c r="L318"/>
      <c r="M318"/>
      <c r="N318"/>
      <c r="O318" s="3">
        <f t="shared" si="30"/>
        <v>43169.64362268518</v>
      </c>
      <c r="P318" s="4">
        <f t="shared" si="34"/>
        <v>-0.3173828125</v>
      </c>
      <c r="Q318" s="4">
        <f t="shared" si="35"/>
        <v>-0.16571044921875</v>
      </c>
      <c r="R318" s="4">
        <f t="shared" si="31"/>
        <v>24.366036917371162</v>
      </c>
      <c r="S318" s="4">
        <f t="shared" si="32"/>
        <v>0.81876308915258278</v>
      </c>
      <c r="T318" s="5">
        <f t="shared" si="36"/>
        <v>363.25618082191778</v>
      </c>
      <c r="U318" s="5">
        <f t="shared" si="33"/>
        <v>17.059621256851582</v>
      </c>
    </row>
    <row r="319" spans="1:21" x14ac:dyDescent="0.25">
      <c r="A319" s="1" t="s">
        <v>1770</v>
      </c>
      <c r="B319" s="1" t="s">
        <v>125</v>
      </c>
      <c r="C319" s="1" t="s">
        <v>68</v>
      </c>
      <c r="D319" s="1" t="s">
        <v>3</v>
      </c>
      <c r="E319" s="1" t="s">
        <v>75</v>
      </c>
      <c r="F319" s="1" t="s">
        <v>1063</v>
      </c>
      <c r="G319" s="1" t="s">
        <v>89</v>
      </c>
      <c r="H319"/>
      <c r="I319"/>
      <c r="J319"/>
      <c r="K319"/>
      <c r="L319"/>
      <c r="M319"/>
      <c r="N319"/>
      <c r="O319" s="3">
        <f t="shared" si="30"/>
        <v>43169.64362268518</v>
      </c>
      <c r="P319" s="4">
        <f t="shared" si="34"/>
        <v>-0.3173828125</v>
      </c>
      <c r="Q319" s="4">
        <f t="shared" si="35"/>
        <v>-0.1629638671875</v>
      </c>
      <c r="R319" s="4">
        <f t="shared" si="31"/>
        <v>24.366036917371162</v>
      </c>
      <c r="S319" s="4">
        <f t="shared" si="32"/>
        <v>0.81876308915258278</v>
      </c>
      <c r="T319" s="5">
        <f t="shared" si="36"/>
        <v>373.19821369863013</v>
      </c>
      <c r="U319" s="5">
        <f t="shared" si="33"/>
        <v>16.260204708311971</v>
      </c>
    </row>
    <row r="320" spans="1:21" x14ac:dyDescent="0.25">
      <c r="A320" s="1" t="s">
        <v>1770</v>
      </c>
      <c r="B320" s="1" t="s">
        <v>86</v>
      </c>
      <c r="C320" s="1" t="s">
        <v>1633</v>
      </c>
      <c r="D320" s="1" t="s">
        <v>3</v>
      </c>
      <c r="E320" s="1" t="s">
        <v>75</v>
      </c>
      <c r="F320" s="1" t="s">
        <v>1773</v>
      </c>
      <c r="G320" s="1" t="s">
        <v>8</v>
      </c>
      <c r="H320"/>
      <c r="I320"/>
      <c r="J320"/>
      <c r="K320"/>
      <c r="L320"/>
      <c r="M320"/>
      <c r="N320"/>
      <c r="O320" s="3">
        <f t="shared" si="30"/>
        <v>43169.64362268518</v>
      </c>
      <c r="P320" s="4">
        <f t="shared" si="34"/>
        <v>-0.3204345703125</v>
      </c>
      <c r="Q320" s="4">
        <f t="shared" si="35"/>
        <v>-0.164794921875</v>
      </c>
      <c r="R320" s="4">
        <f t="shared" si="31"/>
        <v>24.366036917371162</v>
      </c>
      <c r="S320" s="4">
        <f t="shared" si="32"/>
        <v>0.81876308915258278</v>
      </c>
      <c r="T320" s="5">
        <f t="shared" si="36"/>
        <v>367.51705205479453</v>
      </c>
      <c r="U320" s="5">
        <f t="shared" si="33"/>
        <v>6.7832889062333557</v>
      </c>
    </row>
    <row r="321" spans="1:28" x14ac:dyDescent="0.25">
      <c r="A321" s="1" t="s">
        <v>1774</v>
      </c>
      <c r="B321" s="1" t="s">
        <v>125</v>
      </c>
      <c r="C321" s="1" t="s">
        <v>68</v>
      </c>
      <c r="D321" s="1" t="s">
        <v>3</v>
      </c>
      <c r="E321" s="1" t="s">
        <v>75</v>
      </c>
      <c r="F321" s="1" t="s">
        <v>1775</v>
      </c>
      <c r="G321" s="1" t="s">
        <v>3</v>
      </c>
      <c r="H321"/>
      <c r="I321"/>
      <c r="J321"/>
      <c r="K321"/>
      <c r="L321"/>
      <c r="M321"/>
      <c r="N321"/>
      <c r="O321" s="3">
        <f t="shared" si="30"/>
        <v>43169.643634259264</v>
      </c>
      <c r="P321" s="4">
        <f t="shared" si="34"/>
        <v>-0.3173828125</v>
      </c>
      <c r="Q321" s="4">
        <f t="shared" si="35"/>
        <v>-0.1629638671875</v>
      </c>
      <c r="R321" s="4">
        <f t="shared" si="31"/>
        <v>24.366036917371162</v>
      </c>
      <c r="S321" s="4">
        <f t="shared" si="32"/>
        <v>0.81876308915258278</v>
      </c>
      <c r="T321" s="5">
        <f t="shared" si="36"/>
        <v>362.37695342465753</v>
      </c>
      <c r="U321" s="5">
        <f t="shared" si="33"/>
        <v>0</v>
      </c>
    </row>
    <row r="322" spans="1:28" x14ac:dyDescent="0.25">
      <c r="A322" s="1" t="s">
        <v>1774</v>
      </c>
      <c r="B322" s="1" t="s">
        <v>125</v>
      </c>
      <c r="C322" s="1" t="s">
        <v>1651</v>
      </c>
      <c r="D322" s="1" t="s">
        <v>3</v>
      </c>
      <c r="E322" s="1" t="s">
        <v>75</v>
      </c>
      <c r="F322" s="1" t="s">
        <v>1776</v>
      </c>
      <c r="G322" s="1" t="s">
        <v>33</v>
      </c>
      <c r="H322"/>
      <c r="I322"/>
      <c r="J322"/>
      <c r="K322"/>
      <c r="L322"/>
      <c r="M322"/>
      <c r="N322"/>
      <c r="O322" s="3">
        <f t="shared" ref="O322:O385" si="37">(HEX2DEC(A322)/86400)+25569</f>
        <v>43169.643634259264</v>
      </c>
      <c r="P322" s="4">
        <f t="shared" si="34"/>
        <v>-0.3173828125</v>
      </c>
      <c r="Q322" s="4">
        <f t="shared" si="35"/>
        <v>-0.16387939453125</v>
      </c>
      <c r="R322" s="4">
        <f t="shared" ref="R322:R385" si="38">1/($X$3+$X$4*LOG10(5600-HEX2DEC(D322))+$X$5*LOG10(5600-HEX2DEC(D322))^3)-273.15</f>
        <v>24.366036917371162</v>
      </c>
      <c r="S322" s="4">
        <f t="shared" ref="S322:S385" si="39">1/($X$3+$X$4*LOG10(21000-HEX2DEC(E322))+$X$5*LOG10(21000-HEX2DEC(E322))^3)-273.15</f>
        <v>0.81876308915258278</v>
      </c>
      <c r="T322" s="5">
        <f t="shared" si="36"/>
        <v>347.83588493150688</v>
      </c>
      <c r="U322" s="5">
        <f t="shared" ref="U322:U385" si="40">DEGREES(ACOS((1000-G322)/1000))</f>
        <v>18.915092797282924</v>
      </c>
    </row>
    <row r="323" spans="1:28" x14ac:dyDescent="0.25">
      <c r="A323" s="1" t="s">
        <v>1774</v>
      </c>
      <c r="B323" s="1" t="s">
        <v>125</v>
      </c>
      <c r="C323" s="1" t="s">
        <v>1523</v>
      </c>
      <c r="D323" s="1" t="s">
        <v>3</v>
      </c>
      <c r="E323" s="1" t="s">
        <v>827</v>
      </c>
      <c r="F323" s="1" t="s">
        <v>1777</v>
      </c>
      <c r="G323" s="1" t="s">
        <v>89</v>
      </c>
      <c r="H323"/>
      <c r="I323"/>
      <c r="J323"/>
      <c r="K323"/>
      <c r="L323"/>
      <c r="M323"/>
      <c r="N323"/>
      <c r="O323" s="3">
        <f t="shared" si="37"/>
        <v>43169.643634259264</v>
      </c>
      <c r="P323" s="4">
        <f t="shared" ref="P323:P386" si="41">HEX2DEC(B323)/32768*100*-1</f>
        <v>-0.3173828125</v>
      </c>
      <c r="Q323" s="4">
        <f t="shared" ref="Q323:Q386" si="42">HEX2DEC(C323)/32768*30*-1</f>
        <v>-0.1611328125</v>
      </c>
      <c r="R323" s="4">
        <f t="shared" si="38"/>
        <v>24.366036917371162</v>
      </c>
      <c r="S323" s="4">
        <f t="shared" si="39"/>
        <v>0.81761141644886948</v>
      </c>
      <c r="T323" s="5">
        <f t="shared" ref="T323:T386" si="43">((HEX2DEC(F323)+4700)-4842)*0.049372/0.73</f>
        <v>345.60399999999998</v>
      </c>
      <c r="U323" s="5">
        <f t="shared" si="40"/>
        <v>16.260204708311971</v>
      </c>
    </row>
    <row r="324" spans="1:28" x14ac:dyDescent="0.25">
      <c r="A324" s="1" t="s">
        <v>1774</v>
      </c>
      <c r="B324" s="1" t="s">
        <v>130</v>
      </c>
      <c r="C324" s="1" t="s">
        <v>1650</v>
      </c>
      <c r="D324" s="1" t="s">
        <v>3</v>
      </c>
      <c r="E324" s="1" t="s">
        <v>995</v>
      </c>
      <c r="F324" s="1" t="s">
        <v>1704</v>
      </c>
      <c r="G324" s="1" t="s">
        <v>13</v>
      </c>
      <c r="H324"/>
      <c r="I324"/>
      <c r="J324"/>
      <c r="K324"/>
      <c r="L324"/>
      <c r="M324"/>
      <c r="N324"/>
      <c r="O324" s="3">
        <f t="shared" si="37"/>
        <v>43169.643634259264</v>
      </c>
      <c r="P324" s="4">
        <f t="shared" si="41"/>
        <v>-0.3143310546875</v>
      </c>
      <c r="Q324" s="4">
        <f t="shared" si="42"/>
        <v>-0.16204833984375</v>
      </c>
      <c r="R324" s="4">
        <f t="shared" si="38"/>
        <v>24.366036917371162</v>
      </c>
      <c r="S324" s="4">
        <f t="shared" si="39"/>
        <v>0.81645981943660217</v>
      </c>
      <c r="T324" s="5">
        <f t="shared" si="43"/>
        <v>365.75859726027403</v>
      </c>
      <c r="U324" s="5">
        <f t="shared" si="40"/>
        <v>7.2522468650594325</v>
      </c>
    </row>
    <row r="325" spans="1:28" x14ac:dyDescent="0.25">
      <c r="A325" s="1" t="s">
        <v>1778</v>
      </c>
      <c r="B325" s="1" t="s">
        <v>1779</v>
      </c>
      <c r="C325" s="1" t="s">
        <v>1014</v>
      </c>
      <c r="D325" s="1" t="s">
        <v>86</v>
      </c>
      <c r="E325" s="1" t="s">
        <v>1780</v>
      </c>
      <c r="F325" s="1" t="s">
        <v>1781</v>
      </c>
      <c r="G325" s="1" t="s">
        <v>945</v>
      </c>
      <c r="H325">
        <v>59.904899999999998</v>
      </c>
      <c r="I325">
        <v>-170.95339999999999</v>
      </c>
      <c r="J325">
        <v>110318</v>
      </c>
      <c r="K325">
        <v>2003230</v>
      </c>
      <c r="L325">
        <v>36</v>
      </c>
      <c r="M325">
        <v>906</v>
      </c>
      <c r="N325" t="s">
        <v>1782</v>
      </c>
      <c r="O325" s="3">
        <f t="shared" si="37"/>
        <v>43169.75</v>
      </c>
      <c r="P325" s="4">
        <f t="shared" si="41"/>
        <v>-0.2838134765625</v>
      </c>
      <c r="Q325" s="4">
        <f t="shared" si="42"/>
        <v>-0.128173828125</v>
      </c>
      <c r="R325" s="4">
        <f t="shared" si="38"/>
        <v>24.795897871893487</v>
      </c>
      <c r="S325" s="4">
        <f t="shared" si="39"/>
        <v>0.20763471844452397</v>
      </c>
      <c r="T325" s="5">
        <f t="shared" si="43"/>
        <v>347.76825205479452</v>
      </c>
      <c r="U325" s="5">
        <f t="shared" si="40"/>
        <v>23.794272950536634</v>
      </c>
      <c r="V325" s="7">
        <f t="shared" ref="V325:V329" si="44">I325</f>
        <v>-170.95339999999999</v>
      </c>
      <c r="W325" s="7">
        <f t="shared" ref="W325:W329" si="45">H325</f>
        <v>59.904899999999998</v>
      </c>
      <c r="X325" s="3">
        <f t="shared" ref="X325:X329" si="46">DATE(MOD(J325,100)+2000,TRUNC(MOD(J325/100,100)),TRUNC(MOD(J325/10000,100)))+TRUNC(MOD(K325/1000000,100))/24+TRUNC(MOD(K325/10000,100))/1440+MOD(K325/100,100)/86400</f>
        <v>43170.083707175931</v>
      </c>
      <c r="Y325" s="7">
        <f t="shared" ref="Y325:Y329" si="47">L325</f>
        <v>36</v>
      </c>
      <c r="Z325" s="5">
        <f t="shared" ref="Z325:Z329" si="48">DEGREES(ACOS((M325)/1000))</f>
        <v>25.041695192995235</v>
      </c>
      <c r="AA325" s="3">
        <f t="shared" ref="AA325:AA329" si="49">(HEX2DEC(LEFT(N325,8))/86400)+25569</f>
        <v>43169.750451388885</v>
      </c>
      <c r="AB325" s="5">
        <f t="shared" ref="AB325:AB329" si="50">(8-(X325-AA325)*24)*3600</f>
        <v>6.6999992821365595</v>
      </c>
    </row>
    <row r="326" spans="1:28" x14ac:dyDescent="0.25">
      <c r="A326" s="1" t="s">
        <v>1783</v>
      </c>
      <c r="B326" s="1" t="s">
        <v>1784</v>
      </c>
      <c r="C326" s="1" t="s">
        <v>944</v>
      </c>
      <c r="D326" s="1" t="s">
        <v>86</v>
      </c>
      <c r="E326" s="1" t="s">
        <v>1785</v>
      </c>
      <c r="F326" s="1" t="s">
        <v>1673</v>
      </c>
      <c r="G326" s="1" t="s">
        <v>5</v>
      </c>
      <c r="H326">
        <v>59.905099999999997</v>
      </c>
      <c r="I326">
        <v>-170.9521</v>
      </c>
      <c r="J326">
        <v>110318</v>
      </c>
      <c r="K326">
        <v>2070509</v>
      </c>
      <c r="L326">
        <v>17</v>
      </c>
      <c r="M326">
        <v>871</v>
      </c>
      <c r="N326" t="s">
        <v>1786</v>
      </c>
      <c r="O326" s="3">
        <f t="shared" si="37"/>
        <v>43169.754756944443</v>
      </c>
      <c r="P326" s="4">
        <f t="shared" si="41"/>
        <v>-0.2777099609375</v>
      </c>
      <c r="Q326" s="4">
        <f t="shared" si="42"/>
        <v>-0.12359619140625</v>
      </c>
      <c r="R326" s="4">
        <f t="shared" si="38"/>
        <v>24.795897871893487</v>
      </c>
      <c r="S326" s="4">
        <f t="shared" si="39"/>
        <v>-0.3591562050442576</v>
      </c>
      <c r="T326" s="5">
        <f t="shared" si="43"/>
        <v>371.23686027397258</v>
      </c>
      <c r="U326" s="5">
        <f t="shared" si="40"/>
        <v>5.7319679651977298</v>
      </c>
      <c r="V326" s="7">
        <f t="shared" si="44"/>
        <v>-170.9521</v>
      </c>
      <c r="W326" s="7">
        <f t="shared" si="45"/>
        <v>59.905099999999997</v>
      </c>
      <c r="X326" s="3">
        <f t="shared" si="46"/>
        <v>43170.088253356487</v>
      </c>
      <c r="Y326" s="7">
        <f t="shared" si="47"/>
        <v>17</v>
      </c>
      <c r="Z326" s="5">
        <f t="shared" si="48"/>
        <v>29.424945305736671</v>
      </c>
      <c r="AA326" s="3">
        <f t="shared" si="49"/>
        <v>43169.754988425921</v>
      </c>
      <c r="AB326" s="5">
        <f t="shared" si="50"/>
        <v>5.9099990408867598</v>
      </c>
    </row>
    <row r="327" spans="1:28" x14ac:dyDescent="0.25">
      <c r="A327" s="1" t="s">
        <v>1787</v>
      </c>
      <c r="B327" s="1" t="s">
        <v>1788</v>
      </c>
      <c r="C327" s="1" t="s">
        <v>1010</v>
      </c>
      <c r="D327" s="1" t="s">
        <v>86</v>
      </c>
      <c r="E327" s="1" t="s">
        <v>1789</v>
      </c>
      <c r="F327" s="1" t="s">
        <v>1790</v>
      </c>
      <c r="G327" s="1" t="s">
        <v>29</v>
      </c>
      <c r="H327">
        <v>59.905299999999997</v>
      </c>
      <c r="I327">
        <v>-170.95</v>
      </c>
      <c r="J327">
        <v>110318</v>
      </c>
      <c r="K327">
        <v>2184011</v>
      </c>
      <c r="L327">
        <v>12</v>
      </c>
      <c r="M327">
        <v>929</v>
      </c>
      <c r="N327" t="s">
        <v>1791</v>
      </c>
      <c r="O327" s="3">
        <f t="shared" si="37"/>
        <v>43169.762858796297</v>
      </c>
      <c r="P327" s="4">
        <f t="shared" si="41"/>
        <v>-0.274658203125</v>
      </c>
      <c r="Q327" s="4">
        <f t="shared" si="42"/>
        <v>-0.11810302734375</v>
      </c>
      <c r="R327" s="4">
        <f t="shared" si="38"/>
        <v>24.795897871893487</v>
      </c>
      <c r="S327" s="4">
        <f t="shared" si="39"/>
        <v>-0.6685960423184838</v>
      </c>
      <c r="T327" s="5">
        <f t="shared" si="43"/>
        <v>375.22720000000004</v>
      </c>
      <c r="U327" s="5">
        <f t="shared" si="40"/>
        <v>4.4392222748428809</v>
      </c>
      <c r="V327" s="7">
        <f t="shared" si="44"/>
        <v>-170.95</v>
      </c>
      <c r="W327" s="7">
        <f t="shared" si="45"/>
        <v>59.905299999999997</v>
      </c>
      <c r="X327" s="3">
        <f t="shared" si="46"/>
        <v>43170.096297569442</v>
      </c>
      <c r="Y327" s="7">
        <f t="shared" si="47"/>
        <v>12</v>
      </c>
      <c r="Z327" s="5">
        <f t="shared" si="48"/>
        <v>21.720533975263919</v>
      </c>
      <c r="AA327" s="3">
        <f t="shared" si="49"/>
        <v>43169.763032407413</v>
      </c>
      <c r="AB327" s="5">
        <f t="shared" si="50"/>
        <v>5.8900006581097841</v>
      </c>
    </row>
    <row r="328" spans="1:28" x14ac:dyDescent="0.25">
      <c r="A328" s="1" t="s">
        <v>1792</v>
      </c>
      <c r="B328" s="1" t="s">
        <v>1788</v>
      </c>
      <c r="C328" s="1" t="s">
        <v>1793</v>
      </c>
      <c r="D328" s="1" t="s">
        <v>86</v>
      </c>
      <c r="E328" s="1" t="s">
        <v>1794</v>
      </c>
      <c r="F328" s="1" t="s">
        <v>1047</v>
      </c>
      <c r="G328" s="1" t="s">
        <v>79</v>
      </c>
      <c r="H328">
        <v>59.906199999999998</v>
      </c>
      <c r="I328">
        <v>-170.9452</v>
      </c>
      <c r="J328">
        <v>110318</v>
      </c>
      <c r="K328">
        <v>2570511</v>
      </c>
      <c r="L328">
        <v>15</v>
      </c>
      <c r="M328">
        <v>931</v>
      </c>
      <c r="N328" t="s">
        <v>1795</v>
      </c>
      <c r="O328" s="3">
        <f t="shared" si="37"/>
        <v>43169.789502314816</v>
      </c>
      <c r="P328" s="4">
        <f t="shared" si="41"/>
        <v>-0.274658203125</v>
      </c>
      <c r="Q328" s="4">
        <f t="shared" si="42"/>
        <v>-0.11993408203125</v>
      </c>
      <c r="R328" s="4">
        <f t="shared" si="38"/>
        <v>24.795897871893487</v>
      </c>
      <c r="S328" s="4">
        <f t="shared" si="39"/>
        <v>-0.43221027473589402</v>
      </c>
      <c r="T328" s="5">
        <f t="shared" si="43"/>
        <v>302.72475616438356</v>
      </c>
      <c r="U328" s="5">
        <f t="shared" si="40"/>
        <v>17.445987705778016</v>
      </c>
      <c r="V328" s="7">
        <f t="shared" si="44"/>
        <v>-170.9452</v>
      </c>
      <c r="W328" s="7">
        <f t="shared" si="45"/>
        <v>59.906199999999998</v>
      </c>
      <c r="X328" s="3">
        <f t="shared" si="46"/>
        <v>43170.122975810184</v>
      </c>
      <c r="Y328" s="7">
        <f t="shared" si="47"/>
        <v>15</v>
      </c>
      <c r="Z328" s="5">
        <f t="shared" si="48"/>
        <v>21.408762929275898</v>
      </c>
      <c r="AA328" s="3">
        <f t="shared" si="49"/>
        <v>43169.789710648147</v>
      </c>
      <c r="AB328" s="5">
        <f t="shared" si="50"/>
        <v>5.8900000294670463</v>
      </c>
    </row>
    <row r="329" spans="1:28" x14ac:dyDescent="0.25">
      <c r="A329" s="1" t="s">
        <v>1796</v>
      </c>
      <c r="B329" s="1" t="s">
        <v>943</v>
      </c>
      <c r="C329" s="1" t="s">
        <v>115</v>
      </c>
      <c r="D329" s="1" t="s">
        <v>86</v>
      </c>
      <c r="E329" s="1" t="s">
        <v>1797</v>
      </c>
      <c r="F329" s="1" t="s">
        <v>1798</v>
      </c>
      <c r="G329" s="1" t="s">
        <v>4</v>
      </c>
      <c r="H329">
        <v>59.907899999999998</v>
      </c>
      <c r="I329">
        <v>-170.9435</v>
      </c>
      <c r="J329">
        <v>110318</v>
      </c>
      <c r="K329">
        <v>3235830</v>
      </c>
      <c r="L329">
        <v>20</v>
      </c>
      <c r="M329">
        <v>814</v>
      </c>
      <c r="N329" t="s">
        <v>1799</v>
      </c>
      <c r="O329" s="3">
        <f t="shared" si="37"/>
        <v>43169.808124999996</v>
      </c>
      <c r="P329" s="4">
        <f t="shared" si="41"/>
        <v>-0.2685546875</v>
      </c>
      <c r="Q329" s="4">
        <f t="shared" si="42"/>
        <v>-0.120849609375</v>
      </c>
      <c r="R329" s="4">
        <f t="shared" si="38"/>
        <v>24.795897871893487</v>
      </c>
      <c r="S329" s="4">
        <f t="shared" si="39"/>
        <v>0.26667917303734612</v>
      </c>
      <c r="T329" s="5">
        <f t="shared" si="43"/>
        <v>222.10636712328767</v>
      </c>
      <c r="U329" s="5">
        <f t="shared" si="40"/>
        <v>7.6928124515598792</v>
      </c>
      <c r="V329" s="7">
        <f t="shared" si="44"/>
        <v>-170.9435</v>
      </c>
      <c r="W329" s="7">
        <f t="shared" si="45"/>
        <v>59.907899999999998</v>
      </c>
      <c r="X329" s="3">
        <f t="shared" si="46"/>
        <v>43170.141646990742</v>
      </c>
      <c r="Y329" s="7">
        <f t="shared" si="47"/>
        <v>20</v>
      </c>
      <c r="Z329" s="5">
        <f t="shared" si="48"/>
        <v>35.511396173501581</v>
      </c>
      <c r="AA329" s="3">
        <f t="shared" si="49"/>
        <v>43169.808379629627</v>
      </c>
      <c r="AB329" s="5">
        <f t="shared" si="50"/>
        <v>5.6999996770173311</v>
      </c>
    </row>
    <row r="330" spans="1:28" x14ac:dyDescent="0.25">
      <c r="A330" s="1" t="s">
        <v>129</v>
      </c>
      <c r="B330" s="1" t="s">
        <v>1013</v>
      </c>
      <c r="C330" s="1" t="s">
        <v>1800</v>
      </c>
      <c r="D330" s="1" t="s">
        <v>86</v>
      </c>
      <c r="E330" s="1" t="s">
        <v>1801</v>
      </c>
      <c r="F330" s="1" t="s">
        <v>965</v>
      </c>
      <c r="G330" s="1" t="s">
        <v>1802</v>
      </c>
      <c r="H330"/>
      <c r="I330"/>
      <c r="J330"/>
      <c r="K330"/>
      <c r="L330"/>
      <c r="M330"/>
      <c r="N330"/>
      <c r="O330" s="3">
        <f t="shared" si="37"/>
        <v>43005</v>
      </c>
      <c r="P330" s="4">
        <f t="shared" si="41"/>
        <v>-0.3753662109375</v>
      </c>
      <c r="Q330" s="4">
        <f t="shared" si="42"/>
        <v>-0.21514892578125</v>
      </c>
      <c r="R330" s="4">
        <f t="shared" si="38"/>
        <v>24.795897871893487</v>
      </c>
      <c r="S330" s="4">
        <f t="shared" si="39"/>
        <v>22.422552824831371</v>
      </c>
      <c r="T330" s="5">
        <f t="shared" si="43"/>
        <v>1.2850246575342466</v>
      </c>
      <c r="U330" s="5">
        <f t="shared" si="40"/>
        <v>82.067868648453498</v>
      </c>
    </row>
    <row r="331" spans="1:28" x14ac:dyDescent="0.25">
      <c r="A331" s="1" t="s">
        <v>132</v>
      </c>
      <c r="B331" s="1" t="s">
        <v>114</v>
      </c>
      <c r="C331" s="1" t="s">
        <v>1803</v>
      </c>
      <c r="D331" s="1" t="s">
        <v>86</v>
      </c>
      <c r="E331" s="1" t="s">
        <v>1804</v>
      </c>
      <c r="F331" s="1" t="s">
        <v>965</v>
      </c>
      <c r="G331" s="1" t="s">
        <v>1805</v>
      </c>
      <c r="H331"/>
      <c r="I331"/>
      <c r="J331"/>
      <c r="K331"/>
      <c r="L331"/>
      <c r="M331"/>
      <c r="N331"/>
      <c r="O331" s="3">
        <f t="shared" si="37"/>
        <v>43005.25</v>
      </c>
      <c r="P331" s="4">
        <f t="shared" si="41"/>
        <v>-0.3662109375</v>
      </c>
      <c r="Q331" s="4">
        <f t="shared" si="42"/>
        <v>-0.2032470703125</v>
      </c>
      <c r="R331" s="4">
        <f t="shared" si="38"/>
        <v>24.795897871893487</v>
      </c>
      <c r="S331" s="4">
        <f t="shared" si="39"/>
        <v>21.284130443495997</v>
      </c>
      <c r="T331" s="5">
        <f t="shared" si="43"/>
        <v>1.2850246575342466</v>
      </c>
      <c r="U331" s="5">
        <f t="shared" si="40"/>
        <v>81.199178811231903</v>
      </c>
    </row>
    <row r="332" spans="1:28" x14ac:dyDescent="0.25">
      <c r="A332" s="1" t="s">
        <v>134</v>
      </c>
      <c r="B332" s="1" t="s">
        <v>1806</v>
      </c>
      <c r="C332" s="1" t="s">
        <v>1807</v>
      </c>
      <c r="D332" s="1" t="s">
        <v>1172</v>
      </c>
      <c r="E332" s="1" t="s">
        <v>1021</v>
      </c>
      <c r="F332" s="1" t="s">
        <v>1181</v>
      </c>
      <c r="G332" s="1" t="s">
        <v>7</v>
      </c>
      <c r="H332"/>
      <c r="I332"/>
      <c r="J332"/>
      <c r="K332"/>
      <c r="L332"/>
      <c r="M332"/>
      <c r="N332"/>
      <c r="O332" s="3">
        <f t="shared" si="37"/>
        <v>43005.5</v>
      </c>
      <c r="P332" s="4">
        <f t="shared" si="41"/>
        <v>-67.425537109375</v>
      </c>
      <c r="Q332" s="4">
        <f t="shared" si="42"/>
        <v>-39.1534423828125</v>
      </c>
      <c r="R332" s="4">
        <f t="shared" si="38"/>
        <v>24.800036428172007</v>
      </c>
      <c r="S332" s="4">
        <f t="shared" si="39"/>
        <v>-1.4490855232736521E-2</v>
      </c>
      <c r="T332" s="5">
        <f t="shared" si="43"/>
        <v>1.4202904109589043</v>
      </c>
      <c r="U332" s="5">
        <f t="shared" si="40"/>
        <v>2.5625587331231401</v>
      </c>
    </row>
    <row r="333" spans="1:28" x14ac:dyDescent="0.25">
      <c r="A333" s="1" t="s">
        <v>135</v>
      </c>
      <c r="B333" s="1" t="s">
        <v>157</v>
      </c>
      <c r="C333" s="1" t="s">
        <v>1808</v>
      </c>
      <c r="D333" s="1" t="s">
        <v>86</v>
      </c>
      <c r="E333" s="1" t="s">
        <v>1809</v>
      </c>
      <c r="F333" s="1" t="s">
        <v>1181</v>
      </c>
      <c r="G333" s="1" t="s">
        <v>7</v>
      </c>
      <c r="H333"/>
      <c r="I333"/>
      <c r="J333"/>
      <c r="K333"/>
      <c r="L333"/>
      <c r="M333"/>
      <c r="N333"/>
      <c r="O333" s="3">
        <f t="shared" si="37"/>
        <v>43005.75</v>
      </c>
      <c r="P333" s="4">
        <f t="shared" si="41"/>
        <v>-67.6116943359375</v>
      </c>
      <c r="Q333" s="4">
        <f t="shared" si="42"/>
        <v>-39.1424560546875</v>
      </c>
      <c r="R333" s="4">
        <f t="shared" si="38"/>
        <v>24.795897871893487</v>
      </c>
      <c r="S333" s="4">
        <f t="shared" si="39"/>
        <v>-3.20515522922733E-2</v>
      </c>
      <c r="T333" s="5">
        <f t="shared" si="43"/>
        <v>1.4202904109589043</v>
      </c>
      <c r="U333" s="5">
        <f t="shared" si="40"/>
        <v>2.5625587331231401</v>
      </c>
    </row>
    <row r="334" spans="1:28" x14ac:dyDescent="0.25">
      <c r="A334" s="1" t="s">
        <v>136</v>
      </c>
      <c r="B334" s="1" t="s">
        <v>1810</v>
      </c>
      <c r="C334" s="1" t="s">
        <v>1811</v>
      </c>
      <c r="D334" s="1" t="s">
        <v>86</v>
      </c>
      <c r="E334" s="1" t="s">
        <v>1812</v>
      </c>
      <c r="F334" s="1" t="s">
        <v>1181</v>
      </c>
      <c r="G334" s="1" t="s">
        <v>7</v>
      </c>
      <c r="H334"/>
      <c r="I334"/>
      <c r="J334"/>
      <c r="K334"/>
      <c r="L334"/>
      <c r="M334"/>
      <c r="N334"/>
      <c r="O334" s="3">
        <f t="shared" si="37"/>
        <v>43006</v>
      </c>
      <c r="P334" s="4">
        <f t="shared" si="41"/>
        <v>-67.474365234375</v>
      </c>
      <c r="Q334" s="4">
        <f t="shared" si="42"/>
        <v>-39.14337158203125</v>
      </c>
      <c r="R334" s="4">
        <f t="shared" si="38"/>
        <v>24.795897871893487</v>
      </c>
      <c r="S334" s="4">
        <f t="shared" si="39"/>
        <v>3.0875447263838396E-3</v>
      </c>
      <c r="T334" s="5">
        <f t="shared" si="43"/>
        <v>1.4202904109589043</v>
      </c>
      <c r="U334" s="5">
        <f t="shared" si="40"/>
        <v>2.5625587331231401</v>
      </c>
    </row>
    <row r="335" spans="1:28" x14ac:dyDescent="0.25">
      <c r="A335" s="1" t="s">
        <v>137</v>
      </c>
      <c r="B335" s="1" t="s">
        <v>1813</v>
      </c>
      <c r="C335" s="1" t="s">
        <v>1814</v>
      </c>
      <c r="D335" s="1" t="s">
        <v>86</v>
      </c>
      <c r="E335" s="1" t="s">
        <v>1815</v>
      </c>
      <c r="F335" s="1" t="s">
        <v>1181</v>
      </c>
      <c r="G335" s="1" t="s">
        <v>7</v>
      </c>
      <c r="H335"/>
      <c r="I335"/>
      <c r="J335"/>
      <c r="K335"/>
      <c r="L335"/>
      <c r="M335"/>
      <c r="N335"/>
      <c r="O335" s="3">
        <f t="shared" si="37"/>
        <v>43006.25</v>
      </c>
      <c r="P335" s="4">
        <f t="shared" si="41"/>
        <v>-67.3431396484375</v>
      </c>
      <c r="Q335" s="4">
        <f t="shared" si="42"/>
        <v>-39.14154052734375</v>
      </c>
      <c r="R335" s="4">
        <f t="shared" si="38"/>
        <v>24.795897871893487</v>
      </c>
      <c r="S335" s="4">
        <f t="shared" si="39"/>
        <v>5.2860911441143799E-3</v>
      </c>
      <c r="T335" s="5">
        <f t="shared" si="43"/>
        <v>1.4202904109589043</v>
      </c>
      <c r="U335" s="5">
        <f t="shared" si="40"/>
        <v>2.5625587331231401</v>
      </c>
    </row>
    <row r="336" spans="1:28" x14ac:dyDescent="0.25">
      <c r="A336" s="1" t="s">
        <v>138</v>
      </c>
      <c r="B336" s="1" t="s">
        <v>1816</v>
      </c>
      <c r="C336" s="1" t="s">
        <v>1817</v>
      </c>
      <c r="D336" s="1" t="s">
        <v>86</v>
      </c>
      <c r="E336" s="1" t="s">
        <v>1818</v>
      </c>
      <c r="F336" s="1" t="s">
        <v>1181</v>
      </c>
      <c r="G336" s="1" t="s">
        <v>7</v>
      </c>
      <c r="H336"/>
      <c r="I336"/>
      <c r="J336"/>
      <c r="K336"/>
      <c r="L336"/>
      <c r="M336"/>
      <c r="N336"/>
      <c r="O336" s="3">
        <f t="shared" si="37"/>
        <v>43006.5</v>
      </c>
      <c r="P336" s="4">
        <f t="shared" si="41"/>
        <v>-67.401123046875</v>
      </c>
      <c r="Q336" s="4">
        <f t="shared" si="42"/>
        <v>-39.13787841796875</v>
      </c>
      <c r="R336" s="4">
        <f t="shared" si="38"/>
        <v>24.795897871893487</v>
      </c>
      <c r="S336" s="4">
        <f t="shared" si="39"/>
        <v>-2.2175836487008382E-2</v>
      </c>
      <c r="T336" s="5">
        <f t="shared" si="43"/>
        <v>1.4202904109589043</v>
      </c>
      <c r="U336" s="5">
        <f t="shared" si="40"/>
        <v>2.5625587331231401</v>
      </c>
    </row>
    <row r="337" spans="1:21" x14ac:dyDescent="0.25">
      <c r="A337" s="1" t="s">
        <v>139</v>
      </c>
      <c r="B337" s="1" t="s">
        <v>240</v>
      </c>
      <c r="C337" s="1" t="s">
        <v>1819</v>
      </c>
      <c r="D337" s="1" t="s">
        <v>86</v>
      </c>
      <c r="E337" s="1" t="s">
        <v>1820</v>
      </c>
      <c r="F337" s="1" t="s">
        <v>1181</v>
      </c>
      <c r="G337" s="1" t="s">
        <v>7</v>
      </c>
      <c r="H337"/>
      <c r="I337"/>
      <c r="J337"/>
      <c r="K337"/>
      <c r="L337"/>
      <c r="M337"/>
      <c r="N337"/>
      <c r="O337" s="3">
        <f t="shared" si="37"/>
        <v>43006.75</v>
      </c>
      <c r="P337" s="4">
        <f t="shared" si="41"/>
        <v>-67.742919921875</v>
      </c>
      <c r="Q337" s="4">
        <f t="shared" si="42"/>
        <v>-39.1387939453125</v>
      </c>
      <c r="R337" s="4">
        <f t="shared" si="38"/>
        <v>24.795897871893487</v>
      </c>
      <c r="S337" s="4">
        <f t="shared" si="39"/>
        <v>-3.3148508839246915E-2</v>
      </c>
      <c r="T337" s="5">
        <f t="shared" si="43"/>
        <v>1.4202904109589043</v>
      </c>
      <c r="U337" s="5">
        <f t="shared" si="40"/>
        <v>2.5625587331231401</v>
      </c>
    </row>
    <row r="338" spans="1:21" x14ac:dyDescent="0.25">
      <c r="A338" s="1" t="s">
        <v>140</v>
      </c>
      <c r="B338" s="1" t="s">
        <v>1821</v>
      </c>
      <c r="C338" s="1" t="s">
        <v>1811</v>
      </c>
      <c r="D338" s="1" t="s">
        <v>86</v>
      </c>
      <c r="E338" s="1" t="s">
        <v>1822</v>
      </c>
      <c r="F338" s="1" t="s">
        <v>1181</v>
      </c>
      <c r="G338" s="1" t="s">
        <v>7</v>
      </c>
      <c r="H338"/>
      <c r="I338"/>
      <c r="J338"/>
      <c r="K338"/>
      <c r="L338"/>
      <c r="M338"/>
      <c r="N338"/>
      <c r="O338" s="3">
        <f t="shared" si="37"/>
        <v>43007</v>
      </c>
      <c r="P338" s="4">
        <f t="shared" si="41"/>
        <v>-67.5201416015625</v>
      </c>
      <c r="Q338" s="4">
        <f t="shared" si="42"/>
        <v>-39.14337158203125</v>
      </c>
      <c r="R338" s="4">
        <f t="shared" si="38"/>
        <v>24.795897871893487</v>
      </c>
      <c r="S338" s="4">
        <f t="shared" si="39"/>
        <v>-7.9010316257495106E-3</v>
      </c>
      <c r="T338" s="5">
        <f t="shared" si="43"/>
        <v>1.4202904109589043</v>
      </c>
      <c r="U338" s="5">
        <f t="shared" si="40"/>
        <v>2.5625587331231401</v>
      </c>
    </row>
    <row r="339" spans="1:21" x14ac:dyDescent="0.25">
      <c r="A339" s="1" t="s">
        <v>141</v>
      </c>
      <c r="B339" s="1" t="s">
        <v>493</v>
      </c>
      <c r="C339" s="1" t="s">
        <v>1823</v>
      </c>
      <c r="D339" s="1" t="s">
        <v>86</v>
      </c>
      <c r="E339" s="1" t="s">
        <v>1824</v>
      </c>
      <c r="F339" s="1" t="s">
        <v>1181</v>
      </c>
      <c r="G339" s="1" t="s">
        <v>7</v>
      </c>
      <c r="H339"/>
      <c r="I339"/>
      <c r="J339"/>
      <c r="K339"/>
      <c r="L339"/>
      <c r="M339"/>
      <c r="N339"/>
      <c r="O339" s="3">
        <f t="shared" si="37"/>
        <v>43007.25</v>
      </c>
      <c r="P339" s="4">
        <f t="shared" si="41"/>
        <v>-67.5079345703125</v>
      </c>
      <c r="Q339" s="4">
        <f t="shared" si="42"/>
        <v>-39.13970947265625</v>
      </c>
      <c r="R339" s="4">
        <f t="shared" si="38"/>
        <v>24.795897871893487</v>
      </c>
      <c r="S339" s="4">
        <f t="shared" si="39"/>
        <v>-3.5342214906620484E-2</v>
      </c>
      <c r="T339" s="5">
        <f t="shared" si="43"/>
        <v>1.4202904109589043</v>
      </c>
      <c r="U339" s="5">
        <f t="shared" si="40"/>
        <v>2.5625587331231401</v>
      </c>
    </row>
    <row r="340" spans="1:21" x14ac:dyDescent="0.25">
      <c r="A340" s="1" t="s">
        <v>142</v>
      </c>
      <c r="B340" s="1" t="s">
        <v>1825</v>
      </c>
      <c r="C340" s="1" t="s">
        <v>1811</v>
      </c>
      <c r="D340" s="1" t="s">
        <v>86</v>
      </c>
      <c r="E340" s="1" t="s">
        <v>1826</v>
      </c>
      <c r="F340" s="1" t="s">
        <v>1181</v>
      </c>
      <c r="G340" s="1" t="s">
        <v>3</v>
      </c>
      <c r="H340"/>
      <c r="I340"/>
      <c r="J340"/>
      <c r="K340"/>
      <c r="L340"/>
      <c r="M340"/>
      <c r="N340"/>
      <c r="O340" s="3">
        <f t="shared" si="37"/>
        <v>43007.5</v>
      </c>
      <c r="P340" s="4">
        <f t="shared" si="41"/>
        <v>-67.413330078125</v>
      </c>
      <c r="Q340" s="4">
        <f t="shared" si="42"/>
        <v>-39.14337158203125</v>
      </c>
      <c r="R340" s="4">
        <f t="shared" si="38"/>
        <v>24.795897871893487</v>
      </c>
      <c r="S340" s="4">
        <f t="shared" si="39"/>
        <v>5.1519702354710262E-2</v>
      </c>
      <c r="T340" s="5">
        <f t="shared" si="43"/>
        <v>1.4202904109589043</v>
      </c>
      <c r="U340" s="5">
        <f t="shared" si="40"/>
        <v>0</v>
      </c>
    </row>
    <row r="341" spans="1:21" x14ac:dyDescent="0.25">
      <c r="A341" s="1" t="s">
        <v>143</v>
      </c>
      <c r="B341" s="1" t="s">
        <v>295</v>
      </c>
      <c r="C341" s="1" t="s">
        <v>1827</v>
      </c>
      <c r="D341" s="1" t="s">
        <v>86</v>
      </c>
      <c r="E341" s="1" t="s">
        <v>1828</v>
      </c>
      <c r="F341" s="1" t="s">
        <v>1181</v>
      </c>
      <c r="G341" s="1" t="s">
        <v>7</v>
      </c>
      <c r="H341"/>
      <c r="I341"/>
      <c r="J341"/>
      <c r="K341"/>
      <c r="L341"/>
      <c r="M341"/>
      <c r="N341"/>
      <c r="O341" s="3">
        <f t="shared" si="37"/>
        <v>43007.75</v>
      </c>
      <c r="P341" s="4">
        <f t="shared" si="41"/>
        <v>-67.852783203125</v>
      </c>
      <c r="Q341" s="4">
        <f t="shared" si="42"/>
        <v>-39.14703369140625</v>
      </c>
      <c r="R341" s="4">
        <f t="shared" si="38"/>
        <v>24.795897871893487</v>
      </c>
      <c r="S341" s="4">
        <f t="shared" si="39"/>
        <v>3.719619857156431E-2</v>
      </c>
      <c r="T341" s="5">
        <f t="shared" si="43"/>
        <v>1.4202904109589043</v>
      </c>
      <c r="U341" s="5">
        <f t="shared" si="40"/>
        <v>2.5625587331231401</v>
      </c>
    </row>
    <row r="342" spans="1:21" x14ac:dyDescent="0.25">
      <c r="A342" s="1" t="s">
        <v>145</v>
      </c>
      <c r="B342" s="1" t="s">
        <v>1829</v>
      </c>
      <c r="C342" s="1" t="s">
        <v>1830</v>
      </c>
      <c r="D342" s="1" t="s">
        <v>86</v>
      </c>
      <c r="E342" s="1" t="s">
        <v>1831</v>
      </c>
      <c r="F342" s="1" t="s">
        <v>1181</v>
      </c>
      <c r="G342" s="1" t="s">
        <v>7</v>
      </c>
      <c r="H342"/>
      <c r="I342"/>
      <c r="J342"/>
      <c r="K342"/>
      <c r="L342"/>
      <c r="M342"/>
      <c r="N342"/>
      <c r="O342" s="3">
        <f t="shared" si="37"/>
        <v>43008</v>
      </c>
      <c r="P342" s="4">
        <f t="shared" si="41"/>
        <v>-67.5384521484375</v>
      </c>
      <c r="Q342" s="4">
        <f t="shared" si="42"/>
        <v>-39.14520263671875</v>
      </c>
      <c r="R342" s="4">
        <f t="shared" si="38"/>
        <v>24.795897871893487</v>
      </c>
      <c r="S342" s="4">
        <f t="shared" si="39"/>
        <v>2.0683681492528194E-2</v>
      </c>
      <c r="T342" s="5">
        <f t="shared" si="43"/>
        <v>1.4202904109589043</v>
      </c>
      <c r="U342" s="5">
        <f t="shared" si="40"/>
        <v>2.5625587331231401</v>
      </c>
    </row>
    <row r="343" spans="1:21" x14ac:dyDescent="0.25">
      <c r="A343" s="1" t="s">
        <v>146</v>
      </c>
      <c r="B343" s="1" t="s">
        <v>1832</v>
      </c>
      <c r="C343" s="1" t="s">
        <v>1833</v>
      </c>
      <c r="D343" s="1" t="s">
        <v>86</v>
      </c>
      <c r="E343" s="1" t="s">
        <v>1834</v>
      </c>
      <c r="F343" s="1" t="s">
        <v>1181</v>
      </c>
      <c r="G343" s="1" t="s">
        <v>7</v>
      </c>
      <c r="H343"/>
      <c r="I343"/>
      <c r="J343"/>
      <c r="K343"/>
      <c r="L343"/>
      <c r="M343"/>
      <c r="N343"/>
      <c r="O343" s="3">
        <f t="shared" si="37"/>
        <v>43008.25</v>
      </c>
      <c r="P343" s="4">
        <f t="shared" si="41"/>
        <v>-67.5628662109375</v>
      </c>
      <c r="Q343" s="4">
        <f t="shared" si="42"/>
        <v>-39.140625</v>
      </c>
      <c r="R343" s="4">
        <f t="shared" si="38"/>
        <v>24.795897871893487</v>
      </c>
      <c r="S343" s="4">
        <f t="shared" si="39"/>
        <v>-2.1078189370427936E-2</v>
      </c>
      <c r="T343" s="5">
        <f t="shared" si="43"/>
        <v>1.4202904109589043</v>
      </c>
      <c r="U343" s="5">
        <f t="shared" si="40"/>
        <v>2.5625587331231401</v>
      </c>
    </row>
    <row r="344" spans="1:21" x14ac:dyDescent="0.25">
      <c r="A344" s="1" t="s">
        <v>147</v>
      </c>
      <c r="B344" s="1" t="s">
        <v>1813</v>
      </c>
      <c r="C344" s="1" t="s">
        <v>1835</v>
      </c>
      <c r="D344" s="1" t="s">
        <v>86</v>
      </c>
      <c r="E344" s="1" t="s">
        <v>1836</v>
      </c>
      <c r="F344" s="1" t="s">
        <v>1181</v>
      </c>
      <c r="G344" s="1" t="s">
        <v>7</v>
      </c>
      <c r="H344"/>
      <c r="I344"/>
      <c r="J344"/>
      <c r="K344"/>
      <c r="L344"/>
      <c r="M344"/>
      <c r="N344"/>
      <c r="O344" s="3">
        <f t="shared" si="37"/>
        <v>43008.5</v>
      </c>
      <c r="P344" s="4">
        <f t="shared" si="41"/>
        <v>-67.3431396484375</v>
      </c>
      <c r="Q344" s="4">
        <f t="shared" si="42"/>
        <v>-39.14886474609375</v>
      </c>
      <c r="R344" s="4">
        <f t="shared" si="38"/>
        <v>24.795897871893487</v>
      </c>
      <c r="S344" s="4">
        <f t="shared" si="39"/>
        <v>7.0268201807493824E-2</v>
      </c>
      <c r="T344" s="5">
        <f t="shared" si="43"/>
        <v>1.4202904109589043</v>
      </c>
      <c r="U344" s="5">
        <f t="shared" si="40"/>
        <v>2.5625587331231401</v>
      </c>
    </row>
    <row r="345" spans="1:21" x14ac:dyDescent="0.25">
      <c r="A345" s="1" t="s">
        <v>148</v>
      </c>
      <c r="B345" s="1" t="s">
        <v>162</v>
      </c>
      <c r="C345" s="1" t="s">
        <v>1835</v>
      </c>
      <c r="D345" s="1" t="s">
        <v>86</v>
      </c>
      <c r="E345" s="1" t="s">
        <v>1837</v>
      </c>
      <c r="F345" s="1" t="s">
        <v>1181</v>
      </c>
      <c r="G345" s="1" t="s">
        <v>3</v>
      </c>
      <c r="H345"/>
      <c r="I345"/>
      <c r="J345"/>
      <c r="K345"/>
      <c r="L345"/>
      <c r="M345"/>
      <c r="N345"/>
      <c r="O345" s="3">
        <f t="shared" si="37"/>
        <v>43008.75</v>
      </c>
      <c r="P345" s="4">
        <f t="shared" si="41"/>
        <v>-67.83447265625</v>
      </c>
      <c r="Q345" s="4">
        <f t="shared" si="42"/>
        <v>-39.14886474609375</v>
      </c>
      <c r="R345" s="4">
        <f t="shared" si="38"/>
        <v>24.795897871893487</v>
      </c>
      <c r="S345" s="4">
        <f t="shared" si="39"/>
        <v>6.4751845321154633E-2</v>
      </c>
      <c r="T345" s="5">
        <f t="shared" si="43"/>
        <v>1.4202904109589043</v>
      </c>
      <c r="U345" s="5">
        <f t="shared" si="40"/>
        <v>0</v>
      </c>
    </row>
    <row r="346" spans="1:21" x14ac:dyDescent="0.25">
      <c r="A346" s="1" t="s">
        <v>150</v>
      </c>
      <c r="B346" s="1" t="s">
        <v>1838</v>
      </c>
      <c r="C346" s="1" t="s">
        <v>1835</v>
      </c>
      <c r="D346" s="1" t="s">
        <v>86</v>
      </c>
      <c r="E346" s="1" t="s">
        <v>1839</v>
      </c>
      <c r="F346" s="1" t="s">
        <v>1181</v>
      </c>
      <c r="G346" s="1" t="s">
        <v>3</v>
      </c>
      <c r="H346"/>
      <c r="I346"/>
      <c r="J346"/>
      <c r="K346"/>
      <c r="L346"/>
      <c r="M346"/>
      <c r="N346"/>
      <c r="O346" s="3">
        <f t="shared" si="37"/>
        <v>43009</v>
      </c>
      <c r="P346" s="4">
        <f t="shared" si="41"/>
        <v>-67.523193359375</v>
      </c>
      <c r="Q346" s="4">
        <f t="shared" si="42"/>
        <v>-39.14886474609375</v>
      </c>
      <c r="R346" s="4">
        <f t="shared" si="38"/>
        <v>24.795897871893487</v>
      </c>
      <c r="S346" s="4">
        <f t="shared" si="39"/>
        <v>8.4618897043696961E-2</v>
      </c>
      <c r="T346" s="5">
        <f t="shared" si="43"/>
        <v>1.4202904109589043</v>
      </c>
      <c r="U346" s="5">
        <f t="shared" si="40"/>
        <v>0</v>
      </c>
    </row>
    <row r="347" spans="1:21" x14ac:dyDescent="0.25">
      <c r="A347" s="1" t="s">
        <v>152</v>
      </c>
      <c r="B347" s="1" t="s">
        <v>542</v>
      </c>
      <c r="C347" s="1" t="s">
        <v>1827</v>
      </c>
      <c r="D347" s="1" t="s">
        <v>86</v>
      </c>
      <c r="E347" s="1" t="s">
        <v>1840</v>
      </c>
      <c r="F347" s="1" t="s">
        <v>1181</v>
      </c>
      <c r="G347" s="1" t="s">
        <v>6</v>
      </c>
      <c r="H347"/>
      <c r="I347"/>
      <c r="J347"/>
      <c r="K347"/>
      <c r="L347"/>
      <c r="M347"/>
      <c r="N347"/>
      <c r="O347" s="3">
        <f t="shared" si="37"/>
        <v>43009.25</v>
      </c>
      <c r="P347" s="4">
        <f t="shared" si="41"/>
        <v>-67.7947998046875</v>
      </c>
      <c r="Q347" s="4">
        <f t="shared" si="42"/>
        <v>-39.14703369140625</v>
      </c>
      <c r="R347" s="4">
        <f t="shared" si="38"/>
        <v>24.795897871893487</v>
      </c>
      <c r="S347" s="4">
        <f t="shared" si="39"/>
        <v>7.5786303113488884E-2</v>
      </c>
      <c r="T347" s="5">
        <f t="shared" si="43"/>
        <v>1.4202904109589043</v>
      </c>
      <c r="U347" s="5">
        <f t="shared" si="40"/>
        <v>3.62430749400795</v>
      </c>
    </row>
    <row r="348" spans="1:21" x14ac:dyDescent="0.25">
      <c r="A348" s="1" t="s">
        <v>154</v>
      </c>
      <c r="B348" s="1" t="s">
        <v>1841</v>
      </c>
      <c r="C348" s="1" t="s">
        <v>1842</v>
      </c>
      <c r="D348" s="1" t="s">
        <v>86</v>
      </c>
      <c r="E348" s="1" t="s">
        <v>1843</v>
      </c>
      <c r="F348" s="1" t="s">
        <v>1181</v>
      </c>
      <c r="G348" s="1" t="s">
        <v>6</v>
      </c>
      <c r="H348"/>
      <c r="I348"/>
      <c r="J348"/>
      <c r="K348"/>
      <c r="L348"/>
      <c r="M348"/>
      <c r="N348"/>
      <c r="O348" s="3">
        <f t="shared" si="37"/>
        <v>43009.5</v>
      </c>
      <c r="P348" s="4">
        <f t="shared" si="41"/>
        <v>-67.34619140625</v>
      </c>
      <c r="Q348" s="4">
        <f t="shared" si="42"/>
        <v>-39.15252685546875</v>
      </c>
      <c r="R348" s="4">
        <f t="shared" si="38"/>
        <v>24.795897871893487</v>
      </c>
      <c r="S348" s="4">
        <f t="shared" si="39"/>
        <v>8.2410329318008735E-2</v>
      </c>
      <c r="T348" s="5">
        <f t="shared" si="43"/>
        <v>1.4202904109589043</v>
      </c>
      <c r="U348" s="5">
        <f t="shared" si="40"/>
        <v>3.62430749400795</v>
      </c>
    </row>
    <row r="349" spans="1:21" x14ac:dyDescent="0.25">
      <c r="A349" s="1" t="s">
        <v>155</v>
      </c>
      <c r="B349" s="1" t="s">
        <v>237</v>
      </c>
      <c r="C349" s="1" t="s">
        <v>1844</v>
      </c>
      <c r="D349" s="1" t="s">
        <v>86</v>
      </c>
      <c r="E349" s="1" t="s">
        <v>1845</v>
      </c>
      <c r="F349" s="1" t="s">
        <v>1181</v>
      </c>
      <c r="G349" s="1" t="s">
        <v>7</v>
      </c>
      <c r="H349"/>
      <c r="I349"/>
      <c r="J349"/>
      <c r="K349"/>
      <c r="L349"/>
      <c r="M349"/>
      <c r="N349"/>
      <c r="O349" s="3">
        <f t="shared" si="37"/>
        <v>43009.75</v>
      </c>
      <c r="P349" s="4">
        <f t="shared" si="41"/>
        <v>-67.864990234375</v>
      </c>
      <c r="Q349" s="4">
        <f t="shared" si="42"/>
        <v>-39.1552734375</v>
      </c>
      <c r="R349" s="4">
        <f t="shared" si="38"/>
        <v>24.795897871893487</v>
      </c>
      <c r="S349" s="4">
        <f t="shared" si="39"/>
        <v>0.11888749316847225</v>
      </c>
      <c r="T349" s="5">
        <f t="shared" si="43"/>
        <v>1.4202904109589043</v>
      </c>
      <c r="U349" s="5">
        <f t="shared" si="40"/>
        <v>2.5625587331231401</v>
      </c>
    </row>
    <row r="350" spans="1:21" x14ac:dyDescent="0.25">
      <c r="A350" s="1" t="s">
        <v>156</v>
      </c>
      <c r="B350" s="1" t="s">
        <v>1144</v>
      </c>
      <c r="C350" s="1" t="s">
        <v>1842</v>
      </c>
      <c r="D350" s="1" t="s">
        <v>86</v>
      </c>
      <c r="E350" s="1" t="s">
        <v>1846</v>
      </c>
      <c r="F350" s="1" t="s">
        <v>1181</v>
      </c>
      <c r="G350" s="1" t="s">
        <v>7</v>
      </c>
      <c r="H350"/>
      <c r="I350"/>
      <c r="J350"/>
      <c r="K350"/>
      <c r="L350"/>
      <c r="M350"/>
      <c r="N350"/>
      <c r="O350" s="3">
        <f t="shared" si="37"/>
        <v>43010</v>
      </c>
      <c r="P350" s="4">
        <f t="shared" si="41"/>
        <v>-67.4591064453125</v>
      </c>
      <c r="Q350" s="4">
        <f t="shared" si="42"/>
        <v>-39.15252685546875</v>
      </c>
      <c r="R350" s="4">
        <f t="shared" si="38"/>
        <v>24.795897871893487</v>
      </c>
      <c r="S350" s="4">
        <f t="shared" si="39"/>
        <v>9.2351086432756802E-2</v>
      </c>
      <c r="T350" s="5">
        <f t="shared" si="43"/>
        <v>1.4202904109589043</v>
      </c>
      <c r="U350" s="5">
        <f t="shared" si="40"/>
        <v>2.5625587331231401</v>
      </c>
    </row>
    <row r="351" spans="1:21" x14ac:dyDescent="0.25">
      <c r="A351" s="1" t="s">
        <v>158</v>
      </c>
      <c r="B351" s="1" t="s">
        <v>1847</v>
      </c>
      <c r="C351" s="1" t="s">
        <v>1848</v>
      </c>
      <c r="D351" s="1" t="s">
        <v>86</v>
      </c>
      <c r="E351" s="1" t="s">
        <v>1849</v>
      </c>
      <c r="F351" s="1" t="s">
        <v>1181</v>
      </c>
      <c r="G351" s="1" t="s">
        <v>7</v>
      </c>
      <c r="H351"/>
      <c r="I351"/>
      <c r="J351"/>
      <c r="K351"/>
      <c r="L351"/>
      <c r="M351"/>
      <c r="N351"/>
      <c r="O351" s="3">
        <f t="shared" si="37"/>
        <v>43010.25</v>
      </c>
      <c r="P351" s="4">
        <f t="shared" si="41"/>
        <v>-67.4896240234375</v>
      </c>
      <c r="Q351" s="4">
        <f t="shared" si="42"/>
        <v>-39.15435791015625</v>
      </c>
      <c r="R351" s="4">
        <f t="shared" si="38"/>
        <v>24.795897871893487</v>
      </c>
      <c r="S351" s="4">
        <f t="shared" si="39"/>
        <v>7.357885314570467E-2</v>
      </c>
      <c r="T351" s="5">
        <f t="shared" si="43"/>
        <v>1.4202904109589043</v>
      </c>
      <c r="U351" s="5">
        <f t="shared" si="40"/>
        <v>2.5625587331231401</v>
      </c>
    </row>
    <row r="352" spans="1:21" x14ac:dyDescent="0.25">
      <c r="A352" s="1" t="s">
        <v>160</v>
      </c>
      <c r="B352" s="1" t="s">
        <v>1850</v>
      </c>
      <c r="C352" s="1" t="s">
        <v>1808</v>
      </c>
      <c r="D352" s="1" t="s">
        <v>86</v>
      </c>
      <c r="E352" s="1" t="s">
        <v>1851</v>
      </c>
      <c r="F352" s="1" t="s">
        <v>1181</v>
      </c>
      <c r="G352" s="1" t="s">
        <v>7</v>
      </c>
      <c r="H352"/>
      <c r="I352"/>
      <c r="J352"/>
      <c r="K352"/>
      <c r="L352"/>
      <c r="M352"/>
      <c r="N352"/>
      <c r="O352" s="3">
        <f t="shared" si="37"/>
        <v>43010.5</v>
      </c>
      <c r="P352" s="4">
        <f t="shared" si="41"/>
        <v>-67.1478271484375</v>
      </c>
      <c r="Q352" s="4">
        <f t="shared" si="42"/>
        <v>-39.1424560546875</v>
      </c>
      <c r="R352" s="4">
        <f t="shared" si="38"/>
        <v>24.795897871893487</v>
      </c>
      <c r="S352" s="4">
        <f t="shared" si="39"/>
        <v>1.7383053239541368E-2</v>
      </c>
      <c r="T352" s="5">
        <f t="shared" si="43"/>
        <v>1.4202904109589043</v>
      </c>
      <c r="U352" s="5">
        <f t="shared" si="40"/>
        <v>2.5625587331231401</v>
      </c>
    </row>
    <row r="353" spans="1:21" x14ac:dyDescent="0.25">
      <c r="A353" s="1" t="s">
        <v>161</v>
      </c>
      <c r="B353" s="1" t="s">
        <v>151</v>
      </c>
      <c r="C353" s="1" t="s">
        <v>1852</v>
      </c>
      <c r="D353" s="1" t="s">
        <v>86</v>
      </c>
      <c r="E353" s="1" t="s">
        <v>1853</v>
      </c>
      <c r="F353" s="1" t="s">
        <v>1181</v>
      </c>
      <c r="G353" s="1" t="s">
        <v>7</v>
      </c>
      <c r="H353"/>
      <c r="I353"/>
      <c r="J353"/>
      <c r="K353"/>
      <c r="L353"/>
      <c r="M353"/>
      <c r="N353"/>
      <c r="O353" s="3">
        <f t="shared" si="37"/>
        <v>43010.75</v>
      </c>
      <c r="P353" s="4">
        <f t="shared" si="41"/>
        <v>-67.6361083984375</v>
      </c>
      <c r="Q353" s="4">
        <f t="shared" si="42"/>
        <v>-39.1461181640625</v>
      </c>
      <c r="R353" s="4">
        <f t="shared" si="38"/>
        <v>24.795897871893487</v>
      </c>
      <c r="S353" s="4">
        <f t="shared" si="39"/>
        <v>3.1690289048640352E-2</v>
      </c>
      <c r="T353" s="5">
        <f t="shared" si="43"/>
        <v>1.4202904109589043</v>
      </c>
      <c r="U353" s="5">
        <f t="shared" si="40"/>
        <v>2.5625587331231401</v>
      </c>
    </row>
    <row r="354" spans="1:21" x14ac:dyDescent="0.25">
      <c r="A354" s="1" t="s">
        <v>163</v>
      </c>
      <c r="B354" s="1" t="s">
        <v>1854</v>
      </c>
      <c r="C354" s="1" t="s">
        <v>1827</v>
      </c>
      <c r="D354" s="1" t="s">
        <v>86</v>
      </c>
      <c r="E354" s="1" t="s">
        <v>1855</v>
      </c>
      <c r="F354" s="1" t="s">
        <v>1181</v>
      </c>
      <c r="G354" s="1" t="s">
        <v>3</v>
      </c>
      <c r="H354"/>
      <c r="I354"/>
      <c r="J354"/>
      <c r="K354"/>
      <c r="L354"/>
      <c r="M354"/>
      <c r="N354"/>
      <c r="O354" s="3">
        <f t="shared" si="37"/>
        <v>43011</v>
      </c>
      <c r="P354" s="4">
        <f t="shared" si="41"/>
        <v>-67.4163818359375</v>
      </c>
      <c r="Q354" s="4">
        <f t="shared" si="42"/>
        <v>-39.14703369140625</v>
      </c>
      <c r="R354" s="4">
        <f t="shared" si="38"/>
        <v>24.795897871893487</v>
      </c>
      <c r="S354" s="4">
        <f t="shared" si="39"/>
        <v>2.8387577406363107E-2</v>
      </c>
      <c r="T354" s="5">
        <f t="shared" si="43"/>
        <v>1.4202904109589043</v>
      </c>
      <c r="U354" s="5">
        <f t="shared" si="40"/>
        <v>0</v>
      </c>
    </row>
    <row r="355" spans="1:21" x14ac:dyDescent="0.25">
      <c r="A355" s="1" t="s">
        <v>165</v>
      </c>
      <c r="B355" s="1" t="s">
        <v>1856</v>
      </c>
      <c r="C355" s="1" t="s">
        <v>1827</v>
      </c>
      <c r="D355" s="1" t="s">
        <v>86</v>
      </c>
      <c r="E355" s="1" t="s">
        <v>61</v>
      </c>
      <c r="F355" s="1" t="s">
        <v>1181</v>
      </c>
      <c r="G355" s="1" t="s">
        <v>7</v>
      </c>
      <c r="H355"/>
      <c r="I355"/>
      <c r="J355"/>
      <c r="K355"/>
      <c r="L355"/>
      <c r="M355"/>
      <c r="N355"/>
      <c r="O355" s="3">
        <f t="shared" si="37"/>
        <v>43011.25</v>
      </c>
      <c r="P355" s="4">
        <f t="shared" si="41"/>
        <v>-67.6055908203125</v>
      </c>
      <c r="Q355" s="4">
        <f t="shared" si="42"/>
        <v>-39.14703369140625</v>
      </c>
      <c r="R355" s="4">
        <f t="shared" si="38"/>
        <v>24.795897871893487</v>
      </c>
      <c r="S355" s="4">
        <f t="shared" si="39"/>
        <v>3.2791331919042932E-2</v>
      </c>
      <c r="T355" s="5">
        <f t="shared" si="43"/>
        <v>1.4202904109589043</v>
      </c>
      <c r="U355" s="5">
        <f t="shared" si="40"/>
        <v>2.5625587331231401</v>
      </c>
    </row>
    <row r="356" spans="1:21" x14ac:dyDescent="0.25">
      <c r="A356" s="1" t="s">
        <v>167</v>
      </c>
      <c r="B356" s="1" t="s">
        <v>1857</v>
      </c>
      <c r="C356" s="1" t="s">
        <v>1852</v>
      </c>
      <c r="D356" s="1" t="s">
        <v>86</v>
      </c>
      <c r="E356" s="1" t="s">
        <v>1853</v>
      </c>
      <c r="F356" s="1" t="s">
        <v>1181</v>
      </c>
      <c r="G356" s="1" t="s">
        <v>3</v>
      </c>
      <c r="H356"/>
      <c r="I356"/>
      <c r="J356"/>
      <c r="K356"/>
      <c r="L356"/>
      <c r="M356"/>
      <c r="N356"/>
      <c r="O356" s="3">
        <f t="shared" si="37"/>
        <v>43011.5</v>
      </c>
      <c r="P356" s="4">
        <f t="shared" si="41"/>
        <v>-67.3614501953125</v>
      </c>
      <c r="Q356" s="4">
        <f t="shared" si="42"/>
        <v>-39.1461181640625</v>
      </c>
      <c r="R356" s="4">
        <f t="shared" si="38"/>
        <v>24.795897871893487</v>
      </c>
      <c r="S356" s="4">
        <f t="shared" si="39"/>
        <v>3.1690289048640352E-2</v>
      </c>
      <c r="T356" s="5">
        <f t="shared" si="43"/>
        <v>1.4202904109589043</v>
      </c>
      <c r="U356" s="5">
        <f t="shared" si="40"/>
        <v>0</v>
      </c>
    </row>
    <row r="357" spans="1:21" x14ac:dyDescent="0.25">
      <c r="A357" s="1" t="s">
        <v>168</v>
      </c>
      <c r="B357" s="1" t="s">
        <v>728</v>
      </c>
      <c r="C357" s="1" t="s">
        <v>1827</v>
      </c>
      <c r="D357" s="1" t="s">
        <v>86</v>
      </c>
      <c r="E357" s="1" t="s">
        <v>1828</v>
      </c>
      <c r="F357" s="1" t="s">
        <v>1181</v>
      </c>
      <c r="G357" s="1" t="s">
        <v>7</v>
      </c>
      <c r="H357"/>
      <c r="I357"/>
      <c r="J357"/>
      <c r="K357"/>
      <c r="L357"/>
      <c r="M357"/>
      <c r="N357"/>
      <c r="O357" s="3">
        <f t="shared" si="37"/>
        <v>43011.75</v>
      </c>
      <c r="P357" s="4">
        <f t="shared" si="41"/>
        <v>-67.626953125</v>
      </c>
      <c r="Q357" s="4">
        <f t="shared" si="42"/>
        <v>-39.14703369140625</v>
      </c>
      <c r="R357" s="4">
        <f t="shared" si="38"/>
        <v>24.795897871893487</v>
      </c>
      <c r="S357" s="4">
        <f t="shared" si="39"/>
        <v>3.719619857156431E-2</v>
      </c>
      <c r="T357" s="5">
        <f t="shared" si="43"/>
        <v>1.4202904109589043</v>
      </c>
      <c r="U357" s="5">
        <f t="shared" si="40"/>
        <v>2.5625587331231401</v>
      </c>
    </row>
    <row r="358" spans="1:21" x14ac:dyDescent="0.25">
      <c r="A358" s="1" t="s">
        <v>170</v>
      </c>
      <c r="B358" s="1" t="s">
        <v>228</v>
      </c>
      <c r="C358" s="1" t="s">
        <v>1852</v>
      </c>
      <c r="D358" s="1" t="s">
        <v>86</v>
      </c>
      <c r="E358" s="1" t="s">
        <v>1018</v>
      </c>
      <c r="F358" s="1" t="s">
        <v>1181</v>
      </c>
      <c r="G358" s="1" t="s">
        <v>3</v>
      </c>
      <c r="H358"/>
      <c r="I358"/>
      <c r="J358"/>
      <c r="K358"/>
      <c r="L358"/>
      <c r="M358"/>
      <c r="N358"/>
      <c r="O358" s="3">
        <f t="shared" si="37"/>
        <v>43012</v>
      </c>
      <c r="P358" s="4">
        <f t="shared" si="41"/>
        <v>-67.46826171875</v>
      </c>
      <c r="Q358" s="4">
        <f t="shared" si="42"/>
        <v>-39.1461181640625</v>
      </c>
      <c r="R358" s="4">
        <f t="shared" si="38"/>
        <v>24.795897871893487</v>
      </c>
      <c r="S358" s="4">
        <f t="shared" si="39"/>
        <v>1.5182981379325611E-2</v>
      </c>
      <c r="T358" s="5">
        <f t="shared" si="43"/>
        <v>1.4202904109589043</v>
      </c>
      <c r="U358" s="5">
        <f t="shared" si="40"/>
        <v>0</v>
      </c>
    </row>
    <row r="359" spans="1:21" x14ac:dyDescent="0.25">
      <c r="A359" s="1" t="s">
        <v>172</v>
      </c>
      <c r="B359" s="1" t="s">
        <v>1026</v>
      </c>
      <c r="C359" s="1" t="s">
        <v>1858</v>
      </c>
      <c r="D359" s="1" t="s">
        <v>86</v>
      </c>
      <c r="E359" s="1" t="s">
        <v>1859</v>
      </c>
      <c r="F359" s="1" t="s">
        <v>1181</v>
      </c>
      <c r="G359" s="1" t="s">
        <v>7</v>
      </c>
      <c r="H359"/>
      <c r="I359"/>
      <c r="J359"/>
      <c r="K359"/>
      <c r="L359"/>
      <c r="M359"/>
      <c r="N359"/>
      <c r="O359" s="3">
        <f t="shared" si="37"/>
        <v>43012.25</v>
      </c>
      <c r="P359" s="4">
        <f t="shared" si="41"/>
        <v>-67.49267578125</v>
      </c>
      <c r="Q359" s="4">
        <f t="shared" si="42"/>
        <v>-39.15069580078125</v>
      </c>
      <c r="R359" s="4">
        <f t="shared" si="38"/>
        <v>24.795897871893487</v>
      </c>
      <c r="S359" s="4">
        <f t="shared" si="39"/>
        <v>5.0417476701852593E-2</v>
      </c>
      <c r="T359" s="5">
        <f t="shared" si="43"/>
        <v>1.4202904109589043</v>
      </c>
      <c r="U359" s="5">
        <f t="shared" si="40"/>
        <v>2.5625587331231401</v>
      </c>
    </row>
    <row r="360" spans="1:21" x14ac:dyDescent="0.25">
      <c r="A360" s="1" t="s">
        <v>173</v>
      </c>
      <c r="B360" s="1" t="s">
        <v>1860</v>
      </c>
      <c r="C360" s="1" t="s">
        <v>1827</v>
      </c>
      <c r="D360" s="1" t="s">
        <v>86</v>
      </c>
      <c r="E360" s="1" t="s">
        <v>1861</v>
      </c>
      <c r="F360" s="1" t="s">
        <v>1181</v>
      </c>
      <c r="G360" s="1" t="s">
        <v>3</v>
      </c>
      <c r="H360"/>
      <c r="I360"/>
      <c r="J360"/>
      <c r="K360"/>
      <c r="L360"/>
      <c r="M360"/>
      <c r="N360"/>
      <c r="O360" s="3">
        <f t="shared" si="37"/>
        <v>43012.5</v>
      </c>
      <c r="P360" s="4">
        <f t="shared" si="41"/>
        <v>-67.181396484375</v>
      </c>
      <c r="Q360" s="4">
        <f t="shared" si="42"/>
        <v>-39.14703369140625</v>
      </c>
      <c r="R360" s="4">
        <f t="shared" si="38"/>
        <v>24.795897871893487</v>
      </c>
      <c r="S360" s="4">
        <f t="shared" si="39"/>
        <v>4.6009270429124172E-2</v>
      </c>
      <c r="T360" s="5">
        <f t="shared" si="43"/>
        <v>1.4202904109589043</v>
      </c>
      <c r="U360" s="5">
        <f t="shared" si="40"/>
        <v>0</v>
      </c>
    </row>
    <row r="361" spans="1:21" x14ac:dyDescent="0.25">
      <c r="A361" s="1" t="s">
        <v>174</v>
      </c>
      <c r="B361" s="1" t="s">
        <v>1862</v>
      </c>
      <c r="C361" s="1" t="s">
        <v>1863</v>
      </c>
      <c r="D361" s="1" t="s">
        <v>86</v>
      </c>
      <c r="E361" s="1" t="s">
        <v>1016</v>
      </c>
      <c r="F361" s="1" t="s">
        <v>1181</v>
      </c>
      <c r="G361" s="1" t="s">
        <v>7</v>
      </c>
      <c r="H361"/>
      <c r="I361"/>
      <c r="J361"/>
      <c r="K361"/>
      <c r="L361"/>
      <c r="M361"/>
      <c r="N361"/>
      <c r="O361" s="3">
        <f t="shared" si="37"/>
        <v>43012.75</v>
      </c>
      <c r="P361" s="4">
        <f t="shared" si="41"/>
        <v>-67.3004150390625</v>
      </c>
      <c r="Q361" s="4">
        <f t="shared" si="42"/>
        <v>-39.151611328125</v>
      </c>
      <c r="R361" s="4">
        <f t="shared" si="38"/>
        <v>24.795897871893487</v>
      </c>
      <c r="S361" s="4">
        <f t="shared" si="39"/>
        <v>6.5854977083176891E-2</v>
      </c>
      <c r="T361" s="5">
        <f t="shared" si="43"/>
        <v>1.4202904109589043</v>
      </c>
      <c r="U361" s="5">
        <f t="shared" si="40"/>
        <v>2.5625587331231401</v>
      </c>
    </row>
    <row r="362" spans="1:21" x14ac:dyDescent="0.25">
      <c r="A362" s="1" t="s">
        <v>175</v>
      </c>
      <c r="B362" s="1" t="s">
        <v>1864</v>
      </c>
      <c r="C362" s="1" t="s">
        <v>1835</v>
      </c>
      <c r="D362" s="1" t="s">
        <v>86</v>
      </c>
      <c r="E362" s="1" t="s">
        <v>1849</v>
      </c>
      <c r="F362" s="1" t="s">
        <v>1181</v>
      </c>
      <c r="G362" s="1" t="s">
        <v>6</v>
      </c>
      <c r="H362"/>
      <c r="I362"/>
      <c r="J362"/>
      <c r="K362"/>
      <c r="L362"/>
      <c r="M362"/>
      <c r="N362"/>
      <c r="O362" s="3">
        <f t="shared" si="37"/>
        <v>43013</v>
      </c>
      <c r="P362" s="4">
        <f t="shared" si="41"/>
        <v>-67.071533203125</v>
      </c>
      <c r="Q362" s="4">
        <f t="shared" si="42"/>
        <v>-39.14886474609375</v>
      </c>
      <c r="R362" s="4">
        <f t="shared" si="38"/>
        <v>24.795897871893487</v>
      </c>
      <c r="S362" s="4">
        <f t="shared" si="39"/>
        <v>7.357885314570467E-2</v>
      </c>
      <c r="T362" s="5">
        <f t="shared" si="43"/>
        <v>1.4202904109589043</v>
      </c>
      <c r="U362" s="5">
        <f t="shared" si="40"/>
        <v>3.62430749400795</v>
      </c>
    </row>
    <row r="363" spans="1:21" x14ac:dyDescent="0.25">
      <c r="A363" s="1" t="s">
        <v>176</v>
      </c>
      <c r="B363" s="1" t="s">
        <v>1865</v>
      </c>
      <c r="C363" s="1" t="s">
        <v>1835</v>
      </c>
      <c r="D363" s="1" t="s">
        <v>86</v>
      </c>
      <c r="E363" s="1" t="s">
        <v>1866</v>
      </c>
      <c r="F363" s="1" t="s">
        <v>1181</v>
      </c>
      <c r="G363" s="1" t="s">
        <v>3</v>
      </c>
      <c r="H363"/>
      <c r="I363"/>
      <c r="J363"/>
      <c r="K363"/>
      <c r="L363"/>
      <c r="M363"/>
      <c r="N363"/>
      <c r="O363" s="3">
        <f t="shared" si="37"/>
        <v>43013.25</v>
      </c>
      <c r="P363" s="4">
        <f t="shared" si="41"/>
        <v>-67.218017578125</v>
      </c>
      <c r="Q363" s="4">
        <f t="shared" si="42"/>
        <v>-39.14886474609375</v>
      </c>
      <c r="R363" s="4">
        <f t="shared" si="38"/>
        <v>24.795897871893487</v>
      </c>
      <c r="S363" s="4">
        <f t="shared" si="39"/>
        <v>7.6890132845278458E-2</v>
      </c>
      <c r="T363" s="5">
        <f t="shared" si="43"/>
        <v>1.4202904109589043</v>
      </c>
      <c r="U363" s="5">
        <f t="shared" si="40"/>
        <v>0</v>
      </c>
    </row>
    <row r="364" spans="1:21" x14ac:dyDescent="0.25">
      <c r="A364" s="1" t="s">
        <v>177</v>
      </c>
      <c r="B364" s="1" t="s">
        <v>1867</v>
      </c>
      <c r="C364" s="1" t="s">
        <v>1811</v>
      </c>
      <c r="D364" s="1" t="s">
        <v>86</v>
      </c>
      <c r="E364" s="1" t="s">
        <v>1861</v>
      </c>
      <c r="F364" s="1" t="s">
        <v>1181</v>
      </c>
      <c r="G364" s="1" t="s">
        <v>3</v>
      </c>
      <c r="H364"/>
      <c r="I364"/>
      <c r="J364"/>
      <c r="K364"/>
      <c r="L364"/>
      <c r="M364"/>
      <c r="N364"/>
      <c r="O364" s="3">
        <f t="shared" si="37"/>
        <v>43013.5</v>
      </c>
      <c r="P364" s="4">
        <f t="shared" si="41"/>
        <v>-66.796875</v>
      </c>
      <c r="Q364" s="4">
        <f t="shared" si="42"/>
        <v>-39.14337158203125</v>
      </c>
      <c r="R364" s="4">
        <f t="shared" si="38"/>
        <v>24.795897871893487</v>
      </c>
      <c r="S364" s="4">
        <f t="shared" si="39"/>
        <v>4.6009270429124172E-2</v>
      </c>
      <c r="T364" s="5">
        <f t="shared" si="43"/>
        <v>1.4202904109589043</v>
      </c>
      <c r="U364" s="5">
        <f t="shared" si="40"/>
        <v>0</v>
      </c>
    </row>
    <row r="365" spans="1:21" x14ac:dyDescent="0.25">
      <c r="A365" s="1" t="s">
        <v>178</v>
      </c>
      <c r="B365" s="1" t="s">
        <v>1868</v>
      </c>
      <c r="C365" s="1" t="s">
        <v>1863</v>
      </c>
      <c r="D365" s="1" t="s">
        <v>86</v>
      </c>
      <c r="E365" s="1" t="s">
        <v>1023</v>
      </c>
      <c r="F365" s="1" t="s">
        <v>1181</v>
      </c>
      <c r="G365" s="1" t="s">
        <v>6</v>
      </c>
      <c r="H365"/>
      <c r="I365"/>
      <c r="J365"/>
      <c r="K365"/>
      <c r="L365"/>
      <c r="M365"/>
      <c r="N365"/>
      <c r="O365" s="3">
        <f t="shared" si="37"/>
        <v>43013.75</v>
      </c>
      <c r="P365" s="4">
        <f t="shared" si="41"/>
        <v>-66.595458984375</v>
      </c>
      <c r="Q365" s="4">
        <f t="shared" si="42"/>
        <v>-39.151611328125</v>
      </c>
      <c r="R365" s="4">
        <f t="shared" si="38"/>
        <v>24.795897871893487</v>
      </c>
      <c r="S365" s="4">
        <f t="shared" si="39"/>
        <v>0.10229751036234802</v>
      </c>
      <c r="T365" s="5">
        <f t="shared" si="43"/>
        <v>1.4202904109589043</v>
      </c>
      <c r="U365" s="5">
        <f t="shared" si="40"/>
        <v>3.62430749400795</v>
      </c>
    </row>
    <row r="366" spans="1:21" x14ac:dyDescent="0.25">
      <c r="A366" s="1" t="s">
        <v>179</v>
      </c>
      <c r="B366" s="1" t="s">
        <v>1869</v>
      </c>
      <c r="C366" s="1" t="s">
        <v>1827</v>
      </c>
      <c r="D366" s="1" t="s">
        <v>86</v>
      </c>
      <c r="E366" s="1" t="s">
        <v>1870</v>
      </c>
      <c r="F366" s="1" t="s">
        <v>1181</v>
      </c>
      <c r="G366" s="1" t="s">
        <v>29</v>
      </c>
      <c r="H366"/>
      <c r="I366"/>
      <c r="J366"/>
      <c r="K366"/>
      <c r="L366"/>
      <c r="M366"/>
      <c r="N366"/>
      <c r="O366" s="3">
        <f t="shared" si="37"/>
        <v>43014</v>
      </c>
      <c r="P366" s="4">
        <f t="shared" si="41"/>
        <v>-67.3858642578125</v>
      </c>
      <c r="Q366" s="4">
        <f t="shared" si="42"/>
        <v>-39.14703369140625</v>
      </c>
      <c r="R366" s="4">
        <f t="shared" si="38"/>
        <v>24.795897871893487</v>
      </c>
      <c r="S366" s="4">
        <f t="shared" si="39"/>
        <v>1.8483193253814534E-2</v>
      </c>
      <c r="T366" s="5">
        <f t="shared" si="43"/>
        <v>1.4202904109589043</v>
      </c>
      <c r="U366" s="5">
        <f t="shared" si="40"/>
        <v>4.4392222748428809</v>
      </c>
    </row>
    <row r="367" spans="1:21" x14ac:dyDescent="0.25">
      <c r="A367" s="1" t="s">
        <v>181</v>
      </c>
      <c r="B367" s="1" t="s">
        <v>1841</v>
      </c>
      <c r="C367" s="1" t="s">
        <v>1842</v>
      </c>
      <c r="D367" s="1" t="s">
        <v>86</v>
      </c>
      <c r="E367" s="1" t="s">
        <v>1871</v>
      </c>
      <c r="F367" s="1" t="s">
        <v>1181</v>
      </c>
      <c r="G367" s="1" t="s">
        <v>7</v>
      </c>
      <c r="H367"/>
      <c r="I367"/>
      <c r="J367"/>
      <c r="K367"/>
      <c r="L367"/>
      <c r="M367"/>
      <c r="N367"/>
      <c r="O367" s="3">
        <f t="shared" si="37"/>
        <v>43014.25</v>
      </c>
      <c r="P367" s="4">
        <f t="shared" si="41"/>
        <v>-67.34619140625</v>
      </c>
      <c r="Q367" s="4">
        <f t="shared" si="42"/>
        <v>-39.15252685546875</v>
      </c>
      <c r="R367" s="4">
        <f t="shared" si="38"/>
        <v>24.795897871893487</v>
      </c>
      <c r="S367" s="4">
        <f t="shared" si="39"/>
        <v>0.14435613786355361</v>
      </c>
      <c r="T367" s="5">
        <f t="shared" si="43"/>
        <v>1.4202904109589043</v>
      </c>
      <c r="U367" s="5">
        <f t="shared" si="40"/>
        <v>2.5625587331231401</v>
      </c>
    </row>
    <row r="368" spans="1:21" x14ac:dyDescent="0.25">
      <c r="A368" s="1" t="s">
        <v>182</v>
      </c>
      <c r="B368" s="1" t="s">
        <v>1030</v>
      </c>
      <c r="C368" s="1" t="s">
        <v>1844</v>
      </c>
      <c r="D368" s="1" t="s">
        <v>86</v>
      </c>
      <c r="E368" s="1" t="s">
        <v>1845</v>
      </c>
      <c r="F368" s="1" t="s">
        <v>1181</v>
      </c>
      <c r="G368" s="1" t="s">
        <v>7</v>
      </c>
      <c r="H368"/>
      <c r="I368"/>
      <c r="J368"/>
      <c r="K368"/>
      <c r="L368"/>
      <c r="M368"/>
      <c r="N368"/>
      <c r="O368" s="3">
        <f t="shared" si="37"/>
        <v>43014.5</v>
      </c>
      <c r="P368" s="4">
        <f t="shared" si="41"/>
        <v>-67.7764892578125</v>
      </c>
      <c r="Q368" s="4">
        <f t="shared" si="42"/>
        <v>-39.1552734375</v>
      </c>
      <c r="R368" s="4">
        <f t="shared" si="38"/>
        <v>24.795897871893487</v>
      </c>
      <c r="S368" s="4">
        <f t="shared" si="39"/>
        <v>0.11888749316847225</v>
      </c>
      <c r="T368" s="5">
        <f t="shared" si="43"/>
        <v>1.4202904109589043</v>
      </c>
      <c r="U368" s="5">
        <f t="shared" si="40"/>
        <v>2.5625587331231401</v>
      </c>
    </row>
    <row r="369" spans="1:21" x14ac:dyDescent="0.25">
      <c r="A369" s="1" t="s">
        <v>183</v>
      </c>
      <c r="B369" s="1" t="s">
        <v>542</v>
      </c>
      <c r="C369" s="1" t="s">
        <v>1844</v>
      </c>
      <c r="D369" s="1" t="s">
        <v>86</v>
      </c>
      <c r="E369" s="1" t="s">
        <v>1872</v>
      </c>
      <c r="F369" s="1" t="s">
        <v>1181</v>
      </c>
      <c r="G369" s="1" t="s">
        <v>7</v>
      </c>
      <c r="H369"/>
      <c r="I369"/>
      <c r="J369"/>
      <c r="K369"/>
      <c r="L369"/>
      <c r="M369"/>
      <c r="N369"/>
      <c r="O369" s="3">
        <f t="shared" si="37"/>
        <v>43014.75</v>
      </c>
      <c r="P369" s="4">
        <f t="shared" si="41"/>
        <v>-67.7947998046875</v>
      </c>
      <c r="Q369" s="4">
        <f t="shared" si="42"/>
        <v>-39.1552734375</v>
      </c>
      <c r="R369" s="4">
        <f t="shared" si="38"/>
        <v>24.795897871893487</v>
      </c>
      <c r="S369" s="4">
        <f t="shared" si="39"/>
        <v>0.15211484730963321</v>
      </c>
      <c r="T369" s="5">
        <f t="shared" si="43"/>
        <v>1.4202904109589043</v>
      </c>
      <c r="U369" s="5">
        <f t="shared" si="40"/>
        <v>2.5625587331231401</v>
      </c>
    </row>
    <row r="370" spans="1:21" x14ac:dyDescent="0.25">
      <c r="A370" s="1" t="s">
        <v>184</v>
      </c>
      <c r="B370" s="1" t="s">
        <v>1873</v>
      </c>
      <c r="C370" s="1" t="s">
        <v>1844</v>
      </c>
      <c r="D370" s="1" t="s">
        <v>86</v>
      </c>
      <c r="E370" s="1" t="s">
        <v>1874</v>
      </c>
      <c r="F370" s="1" t="s">
        <v>1181</v>
      </c>
      <c r="G370" s="1" t="s">
        <v>6</v>
      </c>
      <c r="H370"/>
      <c r="I370"/>
      <c r="J370"/>
      <c r="K370"/>
      <c r="L370"/>
      <c r="M370"/>
      <c r="N370"/>
      <c r="O370" s="3">
        <f t="shared" si="37"/>
        <v>43015</v>
      </c>
      <c r="P370" s="4">
        <f t="shared" si="41"/>
        <v>-67.7337646484375</v>
      </c>
      <c r="Q370" s="4">
        <f t="shared" si="42"/>
        <v>-39.1552734375</v>
      </c>
      <c r="R370" s="4">
        <f t="shared" si="38"/>
        <v>24.795897871893487</v>
      </c>
      <c r="S370" s="4">
        <f t="shared" si="39"/>
        <v>0.16542352122064585</v>
      </c>
      <c r="T370" s="5">
        <f t="shared" si="43"/>
        <v>1.4202904109589043</v>
      </c>
      <c r="U370" s="5">
        <f t="shared" si="40"/>
        <v>3.62430749400795</v>
      </c>
    </row>
    <row r="371" spans="1:21" x14ac:dyDescent="0.25">
      <c r="A371" s="1" t="s">
        <v>185</v>
      </c>
      <c r="B371" s="1" t="s">
        <v>1875</v>
      </c>
      <c r="C371" s="1" t="s">
        <v>1876</v>
      </c>
      <c r="D371" s="1" t="s">
        <v>86</v>
      </c>
      <c r="E371" s="1" t="s">
        <v>1877</v>
      </c>
      <c r="F371" s="1" t="s">
        <v>1181</v>
      </c>
      <c r="G371" s="1" t="s">
        <v>6</v>
      </c>
      <c r="H371"/>
      <c r="I371"/>
      <c r="J371"/>
      <c r="K371"/>
      <c r="L371"/>
      <c r="M371"/>
      <c r="N371"/>
      <c r="O371" s="3">
        <f t="shared" si="37"/>
        <v>43015.25</v>
      </c>
      <c r="P371" s="4">
        <f t="shared" si="41"/>
        <v>-67.3370361328125</v>
      </c>
      <c r="Q371" s="4">
        <f t="shared" si="42"/>
        <v>-39.15985107421875</v>
      </c>
      <c r="R371" s="4">
        <f t="shared" si="38"/>
        <v>24.795897871893487</v>
      </c>
      <c r="S371" s="4">
        <f t="shared" si="39"/>
        <v>0.22209885212913605</v>
      </c>
      <c r="T371" s="5">
        <f t="shared" si="43"/>
        <v>1.4202904109589043</v>
      </c>
      <c r="U371" s="5">
        <f t="shared" si="40"/>
        <v>3.62430749400795</v>
      </c>
    </row>
    <row r="372" spans="1:21" x14ac:dyDescent="0.25">
      <c r="A372" s="1" t="s">
        <v>187</v>
      </c>
      <c r="B372" s="1" t="s">
        <v>169</v>
      </c>
      <c r="C372" s="1" t="s">
        <v>1878</v>
      </c>
      <c r="D372" s="1" t="s">
        <v>86</v>
      </c>
      <c r="E372" s="1" t="s">
        <v>1879</v>
      </c>
      <c r="F372" s="1" t="s">
        <v>1181</v>
      </c>
      <c r="G372" s="1" t="s">
        <v>3</v>
      </c>
      <c r="H372"/>
      <c r="I372"/>
      <c r="J372"/>
      <c r="K372"/>
      <c r="L372"/>
      <c r="M372"/>
      <c r="N372"/>
      <c r="O372" s="3">
        <f t="shared" si="37"/>
        <v>43015.5</v>
      </c>
      <c r="P372" s="4">
        <f t="shared" si="41"/>
        <v>-67.7978515625</v>
      </c>
      <c r="Q372" s="4">
        <f t="shared" si="42"/>
        <v>-39.16351318359375</v>
      </c>
      <c r="R372" s="4">
        <f t="shared" si="38"/>
        <v>24.795897871893487</v>
      </c>
      <c r="S372" s="4">
        <f t="shared" si="39"/>
        <v>0.24771862965928904</v>
      </c>
      <c r="T372" s="5">
        <f t="shared" si="43"/>
        <v>1.4202904109589043</v>
      </c>
      <c r="U372" s="5">
        <f t="shared" si="40"/>
        <v>0</v>
      </c>
    </row>
    <row r="373" spans="1:21" x14ac:dyDescent="0.25">
      <c r="A373" s="1" t="s">
        <v>189</v>
      </c>
      <c r="B373" s="1" t="s">
        <v>1880</v>
      </c>
      <c r="C373" s="1" t="s">
        <v>1881</v>
      </c>
      <c r="D373" s="1" t="s">
        <v>86</v>
      </c>
      <c r="E373" s="1" t="s">
        <v>1882</v>
      </c>
      <c r="F373" s="1" t="s">
        <v>1181</v>
      </c>
      <c r="G373" s="1" t="s">
        <v>7</v>
      </c>
      <c r="H373"/>
      <c r="I373"/>
      <c r="J373"/>
      <c r="K373"/>
      <c r="L373"/>
      <c r="M373"/>
      <c r="N373"/>
      <c r="O373" s="3">
        <f t="shared" si="37"/>
        <v>43015.75</v>
      </c>
      <c r="P373" s="4">
        <f t="shared" si="41"/>
        <v>-67.37060546875</v>
      </c>
      <c r="Q373" s="4">
        <f t="shared" si="42"/>
        <v>-39.16900634765625</v>
      </c>
      <c r="R373" s="4">
        <f t="shared" si="38"/>
        <v>24.795897871893487</v>
      </c>
      <c r="S373" s="4">
        <f t="shared" si="39"/>
        <v>0.27560890904186408</v>
      </c>
      <c r="T373" s="5">
        <f t="shared" si="43"/>
        <v>1.4202904109589043</v>
      </c>
      <c r="U373" s="5">
        <f t="shared" si="40"/>
        <v>2.5625587331231401</v>
      </c>
    </row>
    <row r="374" spans="1:21" x14ac:dyDescent="0.25">
      <c r="A374" s="1" t="s">
        <v>190</v>
      </c>
      <c r="B374" s="1" t="s">
        <v>1883</v>
      </c>
      <c r="C374" s="1" t="s">
        <v>1884</v>
      </c>
      <c r="D374" s="1" t="s">
        <v>86</v>
      </c>
      <c r="E374" s="1" t="s">
        <v>1797</v>
      </c>
      <c r="F374" s="1" t="s">
        <v>1181</v>
      </c>
      <c r="G374" s="1" t="s">
        <v>3</v>
      </c>
      <c r="H374"/>
      <c r="I374"/>
      <c r="J374"/>
      <c r="K374"/>
      <c r="L374"/>
      <c r="M374"/>
      <c r="N374"/>
      <c r="O374" s="3">
        <f t="shared" si="37"/>
        <v>43016</v>
      </c>
      <c r="P374" s="4">
        <f t="shared" si="41"/>
        <v>-67.535400390625</v>
      </c>
      <c r="Q374" s="4">
        <f t="shared" si="42"/>
        <v>-39.17083740234375</v>
      </c>
      <c r="R374" s="4">
        <f t="shared" si="38"/>
        <v>24.795897871893487</v>
      </c>
      <c r="S374" s="4">
        <f t="shared" si="39"/>
        <v>0.26667917303734612</v>
      </c>
      <c r="T374" s="5">
        <f t="shared" si="43"/>
        <v>1.4202904109589043</v>
      </c>
      <c r="U374" s="5">
        <f t="shared" si="40"/>
        <v>0</v>
      </c>
    </row>
    <row r="375" spans="1:21" x14ac:dyDescent="0.25">
      <c r="A375" s="1" t="s">
        <v>191</v>
      </c>
      <c r="B375" s="1" t="s">
        <v>1885</v>
      </c>
      <c r="C375" s="1" t="s">
        <v>1886</v>
      </c>
      <c r="D375" s="1" t="s">
        <v>86</v>
      </c>
      <c r="E375" s="1" t="s">
        <v>1887</v>
      </c>
      <c r="F375" s="1" t="s">
        <v>1181</v>
      </c>
      <c r="G375" s="1" t="s">
        <v>6</v>
      </c>
      <c r="H375"/>
      <c r="I375"/>
      <c r="J375"/>
      <c r="K375"/>
      <c r="L375"/>
      <c r="M375"/>
      <c r="N375"/>
      <c r="O375" s="3">
        <f t="shared" si="37"/>
        <v>43016.25</v>
      </c>
      <c r="P375" s="4">
        <f t="shared" si="41"/>
        <v>-66.9952392578125</v>
      </c>
      <c r="Q375" s="4">
        <f t="shared" si="42"/>
        <v>-39.1680908203125</v>
      </c>
      <c r="R375" s="4">
        <f t="shared" si="38"/>
        <v>24.795897871893487</v>
      </c>
      <c r="S375" s="4">
        <f t="shared" si="39"/>
        <v>0.35393942575507253</v>
      </c>
      <c r="T375" s="5">
        <f t="shared" si="43"/>
        <v>1.4202904109589043</v>
      </c>
      <c r="U375" s="5">
        <f t="shared" si="40"/>
        <v>3.62430749400795</v>
      </c>
    </row>
    <row r="376" spans="1:21" x14ac:dyDescent="0.25">
      <c r="A376" s="1" t="s">
        <v>192</v>
      </c>
      <c r="B376" s="1" t="s">
        <v>448</v>
      </c>
      <c r="C376" s="1" t="s">
        <v>1888</v>
      </c>
      <c r="D376" s="1" t="s">
        <v>86</v>
      </c>
      <c r="E376" s="1" t="s">
        <v>1889</v>
      </c>
      <c r="F376" s="1" t="s">
        <v>1181</v>
      </c>
      <c r="G376" s="1" t="s">
        <v>3</v>
      </c>
      <c r="H376"/>
      <c r="I376"/>
      <c r="J376"/>
      <c r="K376"/>
      <c r="L376"/>
      <c r="M376"/>
      <c r="N376"/>
      <c r="O376" s="3">
        <f t="shared" si="37"/>
        <v>43016.5</v>
      </c>
      <c r="P376" s="4">
        <f t="shared" si="41"/>
        <v>-67.7581787109375</v>
      </c>
      <c r="Q376" s="4">
        <f t="shared" si="42"/>
        <v>-39.17633056640625</v>
      </c>
      <c r="R376" s="4">
        <f t="shared" si="38"/>
        <v>24.795897871893487</v>
      </c>
      <c r="S376" s="4">
        <f t="shared" si="39"/>
        <v>0.34945392350493876</v>
      </c>
      <c r="T376" s="5">
        <f t="shared" si="43"/>
        <v>1.4202904109589043</v>
      </c>
      <c r="U376" s="5">
        <f t="shared" si="40"/>
        <v>0</v>
      </c>
    </row>
    <row r="377" spans="1:21" x14ac:dyDescent="0.25">
      <c r="A377" s="1" t="s">
        <v>193</v>
      </c>
      <c r="B377" s="1" t="s">
        <v>1890</v>
      </c>
      <c r="C377" s="1" t="s">
        <v>1891</v>
      </c>
      <c r="D377" s="1" t="s">
        <v>86</v>
      </c>
      <c r="E377" s="1" t="s">
        <v>1892</v>
      </c>
      <c r="F377" s="1" t="s">
        <v>1181</v>
      </c>
      <c r="G377" s="1" t="s">
        <v>7</v>
      </c>
      <c r="H377"/>
      <c r="I377"/>
      <c r="J377"/>
      <c r="K377"/>
      <c r="L377"/>
      <c r="M377"/>
      <c r="N377"/>
      <c r="O377" s="3">
        <f t="shared" si="37"/>
        <v>43016.75</v>
      </c>
      <c r="P377" s="4">
        <f t="shared" si="41"/>
        <v>-67.352294921875</v>
      </c>
      <c r="Q377" s="4">
        <f t="shared" si="42"/>
        <v>-39.1827392578125</v>
      </c>
      <c r="R377" s="4">
        <f t="shared" si="38"/>
        <v>24.795897871893487</v>
      </c>
      <c r="S377" s="4">
        <f t="shared" si="39"/>
        <v>0.44501941049935567</v>
      </c>
      <c r="T377" s="5">
        <f t="shared" si="43"/>
        <v>1.4202904109589043</v>
      </c>
      <c r="U377" s="5">
        <f t="shared" si="40"/>
        <v>2.5625587331231401</v>
      </c>
    </row>
    <row r="378" spans="1:21" x14ac:dyDescent="0.25">
      <c r="A378" s="1" t="s">
        <v>195</v>
      </c>
      <c r="B378" s="1" t="s">
        <v>1893</v>
      </c>
      <c r="C378" s="1" t="s">
        <v>1891</v>
      </c>
      <c r="D378" s="1" t="s">
        <v>86</v>
      </c>
      <c r="E378" s="1" t="s">
        <v>1894</v>
      </c>
      <c r="F378" s="1" t="s">
        <v>1181</v>
      </c>
      <c r="G378" s="1" t="s">
        <v>7</v>
      </c>
      <c r="H378"/>
      <c r="I378"/>
      <c r="J378"/>
      <c r="K378"/>
      <c r="L378"/>
      <c r="M378"/>
      <c r="N378"/>
      <c r="O378" s="3">
        <f t="shared" si="37"/>
        <v>43017</v>
      </c>
      <c r="P378" s="4">
        <f t="shared" si="41"/>
        <v>-67.6849365234375</v>
      </c>
      <c r="Q378" s="4">
        <f t="shared" si="42"/>
        <v>-39.1827392578125</v>
      </c>
      <c r="R378" s="4">
        <f t="shared" si="38"/>
        <v>24.795897871893487</v>
      </c>
      <c r="S378" s="4">
        <f t="shared" si="39"/>
        <v>0.3797534303328689</v>
      </c>
      <c r="T378" s="5">
        <f t="shared" si="43"/>
        <v>1.4202904109589043</v>
      </c>
      <c r="U378" s="5">
        <f t="shared" si="40"/>
        <v>2.5625587331231401</v>
      </c>
    </row>
    <row r="379" spans="1:21" x14ac:dyDescent="0.25">
      <c r="A379" s="1" t="s">
        <v>196</v>
      </c>
      <c r="B379" s="1" t="s">
        <v>1895</v>
      </c>
      <c r="C379" s="1" t="s">
        <v>1896</v>
      </c>
      <c r="D379" s="1" t="s">
        <v>86</v>
      </c>
      <c r="E379" s="1" t="s">
        <v>1897</v>
      </c>
      <c r="F379" s="1" t="s">
        <v>1181</v>
      </c>
      <c r="G379" s="1" t="s">
        <v>29</v>
      </c>
      <c r="H379"/>
      <c r="I379"/>
      <c r="J379"/>
      <c r="K379"/>
      <c r="L379"/>
      <c r="M379"/>
      <c r="N379"/>
      <c r="O379" s="3">
        <f t="shared" si="37"/>
        <v>43017.25</v>
      </c>
      <c r="P379" s="4">
        <f t="shared" si="41"/>
        <v>-67.156982421875</v>
      </c>
      <c r="Q379" s="4">
        <f t="shared" si="42"/>
        <v>-39.19097900390625</v>
      </c>
      <c r="R379" s="4">
        <f t="shared" si="38"/>
        <v>24.795897871893487</v>
      </c>
      <c r="S379" s="4">
        <f t="shared" si="39"/>
        <v>0.53657634709838931</v>
      </c>
      <c r="T379" s="5">
        <f t="shared" si="43"/>
        <v>1.4202904109589043</v>
      </c>
      <c r="U379" s="5">
        <f t="shared" si="40"/>
        <v>4.4392222748428809</v>
      </c>
    </row>
    <row r="380" spans="1:21" x14ac:dyDescent="0.25">
      <c r="A380" s="1" t="s">
        <v>197</v>
      </c>
      <c r="B380" s="1" t="s">
        <v>1898</v>
      </c>
      <c r="C380" s="1" t="s">
        <v>1899</v>
      </c>
      <c r="D380" s="1" t="s">
        <v>86</v>
      </c>
      <c r="E380" s="1" t="s">
        <v>1900</v>
      </c>
      <c r="F380" s="1" t="s">
        <v>1181</v>
      </c>
      <c r="G380" s="1" t="s">
        <v>4</v>
      </c>
      <c r="H380"/>
      <c r="I380"/>
      <c r="J380"/>
      <c r="K380"/>
      <c r="L380"/>
      <c r="M380"/>
      <c r="N380"/>
      <c r="O380" s="3">
        <f t="shared" si="37"/>
        <v>43017.5</v>
      </c>
      <c r="P380" s="4">
        <f t="shared" si="41"/>
        <v>-68.5760498046875</v>
      </c>
      <c r="Q380" s="4">
        <f t="shared" si="42"/>
        <v>-39.18182373046875</v>
      </c>
      <c r="R380" s="4">
        <f t="shared" si="38"/>
        <v>24.795897871893487</v>
      </c>
      <c r="S380" s="4">
        <f t="shared" si="39"/>
        <v>0.3921127498361443</v>
      </c>
      <c r="T380" s="5">
        <f t="shared" si="43"/>
        <v>1.4202904109589043</v>
      </c>
      <c r="U380" s="5">
        <f t="shared" si="40"/>
        <v>7.6928124515598792</v>
      </c>
    </row>
    <row r="381" spans="1:21" x14ac:dyDescent="0.25">
      <c r="A381" s="1" t="s">
        <v>198</v>
      </c>
      <c r="B381" s="1" t="s">
        <v>186</v>
      </c>
      <c r="C381" s="1" t="s">
        <v>1901</v>
      </c>
      <c r="D381" s="1" t="s">
        <v>86</v>
      </c>
      <c r="E381" s="1" t="s">
        <v>1025</v>
      </c>
      <c r="F381" s="1" t="s">
        <v>1181</v>
      </c>
      <c r="G381" s="1" t="s">
        <v>29</v>
      </c>
      <c r="H381"/>
      <c r="I381"/>
      <c r="J381"/>
      <c r="K381"/>
      <c r="L381"/>
      <c r="M381"/>
      <c r="N381"/>
      <c r="O381" s="3">
        <f t="shared" si="37"/>
        <v>43017.75</v>
      </c>
      <c r="P381" s="4">
        <f t="shared" si="41"/>
        <v>-67.6788330078125</v>
      </c>
      <c r="Q381" s="4">
        <f t="shared" si="42"/>
        <v>-39.17266845703125</v>
      </c>
      <c r="R381" s="4">
        <f t="shared" si="38"/>
        <v>24.795897871893487</v>
      </c>
      <c r="S381" s="4">
        <f t="shared" si="39"/>
        <v>0.36291388579314798</v>
      </c>
      <c r="T381" s="5">
        <f t="shared" si="43"/>
        <v>1.4202904109589043</v>
      </c>
      <c r="U381" s="5">
        <f t="shared" si="40"/>
        <v>4.4392222748428809</v>
      </c>
    </row>
    <row r="382" spans="1:21" x14ac:dyDescent="0.25">
      <c r="A382" s="1" t="s">
        <v>199</v>
      </c>
      <c r="B382" s="1" t="s">
        <v>157</v>
      </c>
      <c r="C382" s="1" t="s">
        <v>1332</v>
      </c>
      <c r="D382" s="1" t="s">
        <v>86</v>
      </c>
      <c r="E382" s="1" t="s">
        <v>1902</v>
      </c>
      <c r="F382" s="1" t="s">
        <v>1181</v>
      </c>
      <c r="G382" s="1" t="s">
        <v>7</v>
      </c>
      <c r="H382"/>
      <c r="I382"/>
      <c r="J382"/>
      <c r="K382"/>
      <c r="L382"/>
      <c r="M382"/>
      <c r="N382"/>
      <c r="O382" s="3">
        <f t="shared" si="37"/>
        <v>43018</v>
      </c>
      <c r="P382" s="4">
        <f t="shared" si="41"/>
        <v>-67.6116943359375</v>
      </c>
      <c r="Q382" s="4">
        <f t="shared" si="42"/>
        <v>-39.17999267578125</v>
      </c>
      <c r="R382" s="4">
        <f t="shared" si="38"/>
        <v>24.795897871893487</v>
      </c>
      <c r="S382" s="4">
        <f t="shared" si="39"/>
        <v>0.37638422312136299</v>
      </c>
      <c r="T382" s="5">
        <f t="shared" si="43"/>
        <v>1.4202904109589043</v>
      </c>
      <c r="U382" s="5">
        <f t="shared" si="40"/>
        <v>2.5625587331231401</v>
      </c>
    </row>
    <row r="383" spans="1:21" x14ac:dyDescent="0.25">
      <c r="A383" s="1" t="s">
        <v>200</v>
      </c>
      <c r="B383" s="1" t="s">
        <v>1903</v>
      </c>
      <c r="C383" s="1" t="s">
        <v>1904</v>
      </c>
      <c r="D383" s="1" t="s">
        <v>86</v>
      </c>
      <c r="E383" s="1" t="s">
        <v>971</v>
      </c>
      <c r="F383" s="1" t="s">
        <v>1181</v>
      </c>
      <c r="G383" s="1" t="s">
        <v>7</v>
      </c>
      <c r="H383"/>
      <c r="I383"/>
      <c r="J383"/>
      <c r="K383"/>
      <c r="L383"/>
      <c r="M383"/>
      <c r="N383"/>
      <c r="O383" s="3">
        <f t="shared" si="37"/>
        <v>43018.25</v>
      </c>
      <c r="P383" s="4">
        <f t="shared" si="41"/>
        <v>-67.0867919921875</v>
      </c>
      <c r="Q383" s="4">
        <f t="shared" si="42"/>
        <v>-39.1845703125</v>
      </c>
      <c r="R383" s="4">
        <f t="shared" si="38"/>
        <v>24.795897871893487</v>
      </c>
      <c r="S383" s="4">
        <f t="shared" si="39"/>
        <v>0.49921749483110034</v>
      </c>
      <c r="T383" s="5">
        <f t="shared" si="43"/>
        <v>1.4202904109589043</v>
      </c>
      <c r="U383" s="5">
        <f t="shared" si="40"/>
        <v>2.5625587331231401</v>
      </c>
    </row>
    <row r="384" spans="1:21" x14ac:dyDescent="0.25">
      <c r="A384" s="1" t="s">
        <v>201</v>
      </c>
      <c r="B384" s="1" t="s">
        <v>1857</v>
      </c>
      <c r="C384" s="1" t="s">
        <v>1905</v>
      </c>
      <c r="D384" s="1" t="s">
        <v>86</v>
      </c>
      <c r="E384" s="1" t="s">
        <v>275</v>
      </c>
      <c r="F384" s="1" t="s">
        <v>1181</v>
      </c>
      <c r="G384" s="1" t="s">
        <v>7</v>
      </c>
      <c r="H384"/>
      <c r="I384"/>
      <c r="J384"/>
      <c r="K384"/>
      <c r="L384"/>
      <c r="M384"/>
      <c r="N384"/>
      <c r="O384" s="3">
        <f t="shared" si="37"/>
        <v>43018.5</v>
      </c>
      <c r="P384" s="4">
        <f t="shared" si="41"/>
        <v>-67.3614501953125</v>
      </c>
      <c r="Q384" s="4">
        <f t="shared" si="42"/>
        <v>-39.19281005859375</v>
      </c>
      <c r="R384" s="4">
        <f t="shared" si="38"/>
        <v>24.795897871893487</v>
      </c>
      <c r="S384" s="4">
        <f t="shared" si="39"/>
        <v>0.5876491525586971</v>
      </c>
      <c r="T384" s="5">
        <f t="shared" si="43"/>
        <v>1.4202904109589043</v>
      </c>
      <c r="U384" s="5">
        <f t="shared" si="40"/>
        <v>2.5625587331231401</v>
      </c>
    </row>
    <row r="385" spans="1:21" x14ac:dyDescent="0.25">
      <c r="A385" s="1" t="s">
        <v>203</v>
      </c>
      <c r="B385" s="1" t="s">
        <v>1838</v>
      </c>
      <c r="C385" s="1" t="s">
        <v>1906</v>
      </c>
      <c r="D385" s="1" t="s">
        <v>86</v>
      </c>
      <c r="E385" s="1" t="s">
        <v>1907</v>
      </c>
      <c r="F385" s="1" t="s">
        <v>1181</v>
      </c>
      <c r="G385" s="1" t="s">
        <v>7</v>
      </c>
      <c r="H385"/>
      <c r="I385"/>
      <c r="J385"/>
      <c r="K385"/>
      <c r="L385"/>
      <c r="M385"/>
      <c r="N385"/>
      <c r="O385" s="3">
        <f t="shared" si="37"/>
        <v>43018.75</v>
      </c>
      <c r="P385" s="4">
        <f t="shared" si="41"/>
        <v>-67.523193359375</v>
      </c>
      <c r="Q385" s="4">
        <f t="shared" si="42"/>
        <v>-39.180908203125</v>
      </c>
      <c r="R385" s="4">
        <f t="shared" si="38"/>
        <v>24.795897871893487</v>
      </c>
      <c r="S385" s="4">
        <f t="shared" si="39"/>
        <v>0.4743558527330265</v>
      </c>
      <c r="T385" s="5">
        <f t="shared" si="43"/>
        <v>1.4202904109589043</v>
      </c>
      <c r="U385" s="5">
        <f t="shared" si="40"/>
        <v>2.5625587331231401</v>
      </c>
    </row>
    <row r="386" spans="1:21" x14ac:dyDescent="0.25">
      <c r="A386" s="1" t="s">
        <v>204</v>
      </c>
      <c r="B386" s="1" t="s">
        <v>728</v>
      </c>
      <c r="C386" s="1" t="s">
        <v>1908</v>
      </c>
      <c r="D386" s="1" t="s">
        <v>86</v>
      </c>
      <c r="E386" s="1" t="s">
        <v>1034</v>
      </c>
      <c r="F386" s="1" t="s">
        <v>1181</v>
      </c>
      <c r="G386" s="1" t="s">
        <v>7</v>
      </c>
      <c r="H386"/>
      <c r="I386"/>
      <c r="J386"/>
      <c r="K386"/>
      <c r="L386"/>
      <c r="M386"/>
      <c r="N386"/>
      <c r="O386" s="3">
        <f t="shared" ref="O386:O446" si="51">(HEX2DEC(A386)/86400)+25569</f>
        <v>43019</v>
      </c>
      <c r="P386" s="4">
        <f t="shared" si="41"/>
        <v>-67.626953125</v>
      </c>
      <c r="Q386" s="4">
        <f t="shared" si="42"/>
        <v>-39.188232421875</v>
      </c>
      <c r="R386" s="4">
        <f t="shared" ref="R386:R446" si="52">1/($X$3+$X$4*LOG10(5600-HEX2DEC(D386))+$X$5*LOG10(5600-HEX2DEC(D386))^3)-273.15</f>
        <v>24.795897871893487</v>
      </c>
      <c r="S386" s="4">
        <f t="shared" ref="S386:S446" si="53">1/($X$3+$X$4*LOG10(21000-HEX2DEC(E386))+$X$5*LOG10(21000-HEX2DEC(E386))^3)-273.15</f>
        <v>0.51392509453825141</v>
      </c>
      <c r="T386" s="5">
        <f t="shared" si="43"/>
        <v>1.4202904109589043</v>
      </c>
      <c r="U386" s="5">
        <f t="shared" ref="U386:U446" si="54">DEGREES(ACOS((1000-G386)/1000))</f>
        <v>2.5625587331231401</v>
      </c>
    </row>
    <row r="387" spans="1:21" x14ac:dyDescent="0.25">
      <c r="A387" s="1" t="s">
        <v>205</v>
      </c>
      <c r="B387" s="1" t="s">
        <v>1909</v>
      </c>
      <c r="C387" s="1" t="s">
        <v>1891</v>
      </c>
      <c r="D387" s="1" t="s">
        <v>86</v>
      </c>
      <c r="E387" s="1" t="s">
        <v>1535</v>
      </c>
      <c r="F387" s="1" t="s">
        <v>1181</v>
      </c>
      <c r="G387" s="1" t="s">
        <v>7</v>
      </c>
      <c r="H387"/>
      <c r="I387"/>
      <c r="J387"/>
      <c r="K387"/>
      <c r="L387"/>
      <c r="M387"/>
      <c r="N387"/>
      <c r="O387" s="3">
        <f t="shared" si="51"/>
        <v>43019.25</v>
      </c>
      <c r="P387" s="4">
        <f t="shared" ref="P387:P447" si="55">HEX2DEC(B387)/32768*100*-1</f>
        <v>-67.00439453125</v>
      </c>
      <c r="Q387" s="4">
        <f t="shared" ref="Q387:Q447" si="56">HEX2DEC(C387)/32768*30*-1</f>
        <v>-39.1827392578125</v>
      </c>
      <c r="R387" s="4">
        <f t="shared" si="52"/>
        <v>24.795897871893487</v>
      </c>
      <c r="S387" s="4">
        <f t="shared" si="53"/>
        <v>0.44840187368538409</v>
      </c>
      <c r="T387" s="5">
        <f t="shared" ref="T387:T447" si="57">((HEX2DEC(F387)+4700)-4842)*0.049372/0.73</f>
        <v>1.4202904109589043</v>
      </c>
      <c r="U387" s="5">
        <f t="shared" si="54"/>
        <v>2.5625587331231401</v>
      </c>
    </row>
    <row r="388" spans="1:21" x14ac:dyDescent="0.25">
      <c r="A388" s="1" t="s">
        <v>206</v>
      </c>
      <c r="B388" s="1" t="s">
        <v>171</v>
      </c>
      <c r="C388" s="1" t="s">
        <v>1910</v>
      </c>
      <c r="D388" s="1" t="s">
        <v>86</v>
      </c>
      <c r="E388" s="1" t="s">
        <v>1911</v>
      </c>
      <c r="F388" s="1" t="s">
        <v>1181</v>
      </c>
      <c r="G388" s="1" t="s">
        <v>3</v>
      </c>
      <c r="H388"/>
      <c r="I388"/>
      <c r="J388"/>
      <c r="K388"/>
      <c r="L388"/>
      <c r="M388"/>
      <c r="N388"/>
      <c r="O388" s="3">
        <f t="shared" si="51"/>
        <v>43019.5</v>
      </c>
      <c r="P388" s="4">
        <f t="shared" si="55"/>
        <v>-67.6300048828125</v>
      </c>
      <c r="Q388" s="4">
        <f t="shared" si="56"/>
        <v>-39.19830322265625</v>
      </c>
      <c r="R388" s="4">
        <f t="shared" si="52"/>
        <v>24.795897871893487</v>
      </c>
      <c r="S388" s="4">
        <f t="shared" si="53"/>
        <v>0.6731031332785733</v>
      </c>
      <c r="T388" s="5">
        <f t="shared" si="57"/>
        <v>1.4202904109589043</v>
      </c>
      <c r="U388" s="5">
        <f t="shared" si="54"/>
        <v>0</v>
      </c>
    </row>
    <row r="389" spans="1:21" x14ac:dyDescent="0.25">
      <c r="A389" s="1" t="s">
        <v>207</v>
      </c>
      <c r="B389" s="1" t="s">
        <v>1049</v>
      </c>
      <c r="C389" s="1" t="s">
        <v>1912</v>
      </c>
      <c r="D389" s="1" t="s">
        <v>86</v>
      </c>
      <c r="E389" s="1" t="s">
        <v>861</v>
      </c>
      <c r="F389" s="1" t="s">
        <v>1181</v>
      </c>
      <c r="G389" s="1" t="s">
        <v>29</v>
      </c>
      <c r="H389"/>
      <c r="I389"/>
      <c r="J389"/>
      <c r="K389"/>
      <c r="L389"/>
      <c r="M389"/>
      <c r="N389"/>
      <c r="O389" s="3">
        <f t="shared" si="51"/>
        <v>43019.75</v>
      </c>
      <c r="P389" s="4">
        <f t="shared" si="55"/>
        <v>-67.4652099609375</v>
      </c>
      <c r="Q389" s="4">
        <f t="shared" si="56"/>
        <v>-39.21112060546875</v>
      </c>
      <c r="R389" s="4">
        <f t="shared" si="52"/>
        <v>24.795897871893487</v>
      </c>
      <c r="S389" s="4">
        <f t="shared" si="53"/>
        <v>0.78884417405191698</v>
      </c>
      <c r="T389" s="5">
        <f t="shared" si="57"/>
        <v>1.4202904109589043</v>
      </c>
      <c r="U389" s="5">
        <f t="shared" si="54"/>
        <v>4.4392222748428809</v>
      </c>
    </row>
    <row r="390" spans="1:21" x14ac:dyDescent="0.25">
      <c r="A390" s="1" t="s">
        <v>209</v>
      </c>
      <c r="B390" s="1" t="s">
        <v>832</v>
      </c>
      <c r="C390" s="1" t="s">
        <v>1913</v>
      </c>
      <c r="D390" s="1" t="s">
        <v>86</v>
      </c>
      <c r="E390" s="1" t="s">
        <v>950</v>
      </c>
      <c r="F390" s="1" t="s">
        <v>1181</v>
      </c>
      <c r="G390" s="1" t="s">
        <v>5</v>
      </c>
      <c r="H390"/>
      <c r="I390"/>
      <c r="J390"/>
      <c r="K390"/>
      <c r="L390"/>
      <c r="M390"/>
      <c r="N390"/>
      <c r="O390" s="3">
        <f t="shared" si="51"/>
        <v>43020</v>
      </c>
      <c r="P390" s="4">
        <f t="shared" si="55"/>
        <v>-67.8924560546875</v>
      </c>
      <c r="Q390" s="4">
        <f t="shared" si="56"/>
        <v>-39.22119140625</v>
      </c>
      <c r="R390" s="4">
        <f t="shared" si="52"/>
        <v>24.795897871893487</v>
      </c>
      <c r="S390" s="4">
        <f t="shared" si="53"/>
        <v>0.84873317811570814</v>
      </c>
      <c r="T390" s="5">
        <f t="shared" si="57"/>
        <v>1.4202904109589043</v>
      </c>
      <c r="U390" s="5">
        <f t="shared" si="54"/>
        <v>5.7319679651977298</v>
      </c>
    </row>
    <row r="391" spans="1:21" x14ac:dyDescent="0.25">
      <c r="A391" s="1" t="s">
        <v>210</v>
      </c>
      <c r="B391" s="1" t="s">
        <v>1914</v>
      </c>
      <c r="C391" s="1" t="s">
        <v>1915</v>
      </c>
      <c r="D391" s="1" t="s">
        <v>86</v>
      </c>
      <c r="E391" s="1" t="s">
        <v>1916</v>
      </c>
      <c r="F391" s="1" t="s">
        <v>1181</v>
      </c>
      <c r="G391" s="1" t="s">
        <v>3</v>
      </c>
      <c r="H391"/>
      <c r="I391"/>
      <c r="J391"/>
      <c r="K391"/>
      <c r="L391"/>
      <c r="M391"/>
      <c r="N391"/>
      <c r="O391" s="3">
        <f t="shared" si="51"/>
        <v>43020.25</v>
      </c>
      <c r="P391" s="4">
        <f t="shared" si="55"/>
        <v>-67.498779296875</v>
      </c>
      <c r="Q391" s="4">
        <f t="shared" si="56"/>
        <v>-39.2083740234375</v>
      </c>
      <c r="R391" s="4">
        <f t="shared" si="52"/>
        <v>24.795897871893487</v>
      </c>
      <c r="S391" s="4">
        <f t="shared" si="53"/>
        <v>0.72114019874737778</v>
      </c>
      <c r="T391" s="5">
        <f t="shared" si="57"/>
        <v>1.4202904109589043</v>
      </c>
      <c r="U391" s="5">
        <f t="shared" si="54"/>
        <v>0</v>
      </c>
    </row>
    <row r="392" spans="1:21" x14ac:dyDescent="0.25">
      <c r="A392" s="1" t="s">
        <v>211</v>
      </c>
      <c r="B392" s="1" t="s">
        <v>1917</v>
      </c>
      <c r="C392" s="1" t="s">
        <v>1918</v>
      </c>
      <c r="D392" s="1" t="s">
        <v>86</v>
      </c>
      <c r="E392" s="1" t="s">
        <v>1919</v>
      </c>
      <c r="F392" s="1" t="s">
        <v>1181</v>
      </c>
      <c r="G392" s="1" t="s">
        <v>6</v>
      </c>
      <c r="H392"/>
      <c r="I392"/>
      <c r="J392"/>
      <c r="K392"/>
      <c r="L392"/>
      <c r="M392"/>
      <c r="N392"/>
      <c r="O392" s="3">
        <f t="shared" si="51"/>
        <v>43020.5</v>
      </c>
      <c r="P392" s="4">
        <f t="shared" si="55"/>
        <v>-67.4072265625</v>
      </c>
      <c r="Q392" s="4">
        <f t="shared" si="56"/>
        <v>-39.2376708984375</v>
      </c>
      <c r="R392" s="4">
        <f t="shared" si="52"/>
        <v>24.795897871893487</v>
      </c>
      <c r="S392" s="4">
        <f t="shared" si="53"/>
        <v>1.0704828639150605</v>
      </c>
      <c r="T392" s="5">
        <f t="shared" si="57"/>
        <v>1.4202904109589043</v>
      </c>
      <c r="U392" s="5">
        <f t="shared" si="54"/>
        <v>3.62430749400795</v>
      </c>
    </row>
    <row r="393" spans="1:21" x14ac:dyDescent="0.25">
      <c r="A393" s="1" t="s">
        <v>212</v>
      </c>
      <c r="B393" s="1" t="s">
        <v>218</v>
      </c>
      <c r="C393" s="1" t="s">
        <v>1920</v>
      </c>
      <c r="D393" s="1" t="s">
        <v>86</v>
      </c>
      <c r="E393" s="1" t="s">
        <v>958</v>
      </c>
      <c r="F393" s="1" t="s">
        <v>1181</v>
      </c>
      <c r="G393" s="1" t="s">
        <v>3</v>
      </c>
      <c r="H393"/>
      <c r="I393"/>
      <c r="J393"/>
      <c r="K393"/>
      <c r="L393"/>
      <c r="M393"/>
      <c r="N393"/>
      <c r="O393" s="3">
        <f t="shared" si="51"/>
        <v>43020.75</v>
      </c>
      <c r="P393" s="4">
        <f t="shared" si="55"/>
        <v>-68.243408203125</v>
      </c>
      <c r="Q393" s="4">
        <f t="shared" si="56"/>
        <v>-39.21478271484375</v>
      </c>
      <c r="R393" s="4">
        <f t="shared" si="52"/>
        <v>24.795897871893487</v>
      </c>
      <c r="S393" s="4">
        <f t="shared" si="53"/>
        <v>0.83258906896861617</v>
      </c>
      <c r="T393" s="5">
        <f t="shared" si="57"/>
        <v>1.4202904109589043</v>
      </c>
      <c r="U393" s="5">
        <f t="shared" si="54"/>
        <v>0</v>
      </c>
    </row>
    <row r="394" spans="1:21" x14ac:dyDescent="0.25">
      <c r="A394" s="1" t="s">
        <v>214</v>
      </c>
      <c r="B394" s="1" t="s">
        <v>1921</v>
      </c>
      <c r="C394" s="1" t="s">
        <v>1922</v>
      </c>
      <c r="D394" s="1" t="s">
        <v>86</v>
      </c>
      <c r="E394" s="1" t="s">
        <v>329</v>
      </c>
      <c r="F394" s="1" t="s">
        <v>1181</v>
      </c>
      <c r="G394" s="1" t="s">
        <v>7</v>
      </c>
      <c r="H394"/>
      <c r="I394"/>
      <c r="J394"/>
      <c r="K394"/>
      <c r="L394"/>
      <c r="M394"/>
      <c r="N394"/>
      <c r="O394" s="3">
        <f t="shared" si="51"/>
        <v>43021</v>
      </c>
      <c r="P394" s="4">
        <f t="shared" si="55"/>
        <v>-67.0196533203125</v>
      </c>
      <c r="Q394" s="4">
        <f t="shared" si="56"/>
        <v>-39.23675537109375</v>
      </c>
      <c r="R394" s="4">
        <f t="shared" si="52"/>
        <v>24.795897871893487</v>
      </c>
      <c r="S394" s="4">
        <f t="shared" si="53"/>
        <v>1.0529661651257811</v>
      </c>
      <c r="T394" s="5">
        <f t="shared" si="57"/>
        <v>1.4202904109589043</v>
      </c>
      <c r="U394" s="5">
        <f t="shared" si="54"/>
        <v>2.5625587331231401</v>
      </c>
    </row>
    <row r="395" spans="1:21" x14ac:dyDescent="0.25">
      <c r="A395" s="1" t="s">
        <v>216</v>
      </c>
      <c r="B395" s="1" t="s">
        <v>1923</v>
      </c>
      <c r="C395" s="1" t="s">
        <v>1924</v>
      </c>
      <c r="D395" s="1" t="s">
        <v>86</v>
      </c>
      <c r="E395" s="1" t="s">
        <v>1925</v>
      </c>
      <c r="F395" s="1" t="s">
        <v>1181</v>
      </c>
      <c r="G395" s="1" t="s">
        <v>3</v>
      </c>
      <c r="H395"/>
      <c r="I395"/>
      <c r="J395"/>
      <c r="K395"/>
      <c r="L395"/>
      <c r="M395"/>
      <c r="N395"/>
      <c r="O395" s="3">
        <f t="shared" si="51"/>
        <v>43021.25</v>
      </c>
      <c r="P395" s="4">
        <f t="shared" si="55"/>
        <v>-67.6605224609375</v>
      </c>
      <c r="Q395" s="4">
        <f t="shared" si="56"/>
        <v>-39.21295166015625</v>
      </c>
      <c r="R395" s="4">
        <f t="shared" si="52"/>
        <v>24.795897871893487</v>
      </c>
      <c r="S395" s="4">
        <f t="shared" si="53"/>
        <v>0.71312486395174801</v>
      </c>
      <c r="T395" s="5">
        <f t="shared" si="57"/>
        <v>1.4202904109589043</v>
      </c>
      <c r="U395" s="5">
        <f t="shared" si="54"/>
        <v>0</v>
      </c>
    </row>
    <row r="396" spans="1:21" x14ac:dyDescent="0.25">
      <c r="A396" s="1" t="s">
        <v>217</v>
      </c>
      <c r="B396" s="1" t="s">
        <v>674</v>
      </c>
      <c r="C396" s="1" t="s">
        <v>1926</v>
      </c>
      <c r="D396" s="1" t="s">
        <v>86</v>
      </c>
      <c r="E396" s="1" t="s">
        <v>1927</v>
      </c>
      <c r="F396" s="1" t="s">
        <v>1181</v>
      </c>
      <c r="G396" s="1" t="s">
        <v>2</v>
      </c>
      <c r="H396"/>
      <c r="I396"/>
      <c r="J396"/>
      <c r="K396"/>
      <c r="L396"/>
      <c r="M396"/>
      <c r="N396"/>
      <c r="O396" s="3">
        <f t="shared" si="51"/>
        <v>43021.5</v>
      </c>
      <c r="P396" s="4">
        <f t="shared" si="55"/>
        <v>-68.1182861328125</v>
      </c>
      <c r="Q396" s="4">
        <f t="shared" si="56"/>
        <v>-39.23492431640625</v>
      </c>
      <c r="R396" s="4">
        <f t="shared" si="52"/>
        <v>24.795897871893487</v>
      </c>
      <c r="S396" s="4">
        <f t="shared" si="53"/>
        <v>1.0296377366204297</v>
      </c>
      <c r="T396" s="5">
        <f t="shared" si="57"/>
        <v>1.4202904109589043</v>
      </c>
      <c r="U396" s="5">
        <f t="shared" si="54"/>
        <v>5.1264000819477049</v>
      </c>
    </row>
    <row r="397" spans="1:21" x14ac:dyDescent="0.25">
      <c r="A397" s="1" t="s">
        <v>219</v>
      </c>
      <c r="B397" s="1" t="s">
        <v>671</v>
      </c>
      <c r="C397" s="1" t="s">
        <v>1928</v>
      </c>
      <c r="D397" s="1" t="s">
        <v>86</v>
      </c>
      <c r="E397" s="1" t="s">
        <v>1929</v>
      </c>
      <c r="F397" s="1" t="s">
        <v>1181</v>
      </c>
      <c r="G397" s="1" t="s">
        <v>2</v>
      </c>
      <c r="H397"/>
      <c r="I397"/>
      <c r="J397"/>
      <c r="K397"/>
      <c r="L397"/>
      <c r="M397"/>
      <c r="N397"/>
      <c r="O397" s="3">
        <f t="shared" si="51"/>
        <v>43021.75</v>
      </c>
      <c r="P397" s="4">
        <f t="shared" si="55"/>
        <v>-68.0572509765625</v>
      </c>
      <c r="Q397" s="4">
        <f t="shared" si="56"/>
        <v>-39.20654296875</v>
      </c>
      <c r="R397" s="4">
        <f t="shared" si="52"/>
        <v>24.795897871893487</v>
      </c>
      <c r="S397" s="4">
        <f t="shared" si="53"/>
        <v>0.64457209247336777</v>
      </c>
      <c r="T397" s="5">
        <f t="shared" si="57"/>
        <v>1.4202904109589043</v>
      </c>
      <c r="U397" s="5">
        <f t="shared" si="54"/>
        <v>5.1264000819477049</v>
      </c>
    </row>
    <row r="398" spans="1:21" x14ac:dyDescent="0.25">
      <c r="A398" s="1" t="s">
        <v>220</v>
      </c>
      <c r="B398" s="1" t="s">
        <v>1930</v>
      </c>
      <c r="C398" s="1" t="s">
        <v>1928</v>
      </c>
      <c r="D398" s="1" t="s">
        <v>86</v>
      </c>
      <c r="E398" s="1" t="s">
        <v>1931</v>
      </c>
      <c r="F398" s="1" t="s">
        <v>1181</v>
      </c>
      <c r="G398" s="1" t="s">
        <v>3</v>
      </c>
      <c r="H398"/>
      <c r="I398"/>
      <c r="J398"/>
      <c r="K398"/>
      <c r="L398"/>
      <c r="M398"/>
      <c r="N398"/>
      <c r="O398" s="3">
        <f t="shared" si="51"/>
        <v>43022</v>
      </c>
      <c r="P398" s="4">
        <f t="shared" si="55"/>
        <v>-67.4835205078125</v>
      </c>
      <c r="Q398" s="4">
        <f t="shared" si="56"/>
        <v>-39.20654296875</v>
      </c>
      <c r="R398" s="4">
        <f t="shared" si="52"/>
        <v>24.795897871893487</v>
      </c>
      <c r="S398" s="4">
        <f t="shared" si="53"/>
        <v>0.74979637853653003</v>
      </c>
      <c r="T398" s="5">
        <f t="shared" si="57"/>
        <v>1.4202904109589043</v>
      </c>
      <c r="U398" s="5">
        <f t="shared" si="54"/>
        <v>0</v>
      </c>
    </row>
    <row r="399" spans="1:21" x14ac:dyDescent="0.25">
      <c r="A399" s="1" t="s">
        <v>222</v>
      </c>
      <c r="B399" s="1" t="s">
        <v>1932</v>
      </c>
      <c r="C399" s="1" t="s">
        <v>1908</v>
      </c>
      <c r="D399" s="1" t="s">
        <v>86</v>
      </c>
      <c r="E399" s="1" t="s">
        <v>1933</v>
      </c>
      <c r="F399" s="1" t="s">
        <v>1181</v>
      </c>
      <c r="G399" s="1" t="s">
        <v>7</v>
      </c>
      <c r="H399"/>
      <c r="I399"/>
      <c r="J399"/>
      <c r="K399"/>
      <c r="L399"/>
      <c r="M399"/>
      <c r="N399"/>
      <c r="O399" s="3">
        <f t="shared" si="51"/>
        <v>43022.25</v>
      </c>
      <c r="P399" s="4">
        <f t="shared" si="55"/>
        <v>-67.7215576171875</v>
      </c>
      <c r="Q399" s="4">
        <f t="shared" si="56"/>
        <v>-39.188232421875</v>
      </c>
      <c r="R399" s="4">
        <f t="shared" si="52"/>
        <v>24.795897871893487</v>
      </c>
      <c r="S399" s="4">
        <f t="shared" si="53"/>
        <v>0.47209745510673429</v>
      </c>
      <c r="T399" s="5">
        <f t="shared" si="57"/>
        <v>1.4202904109589043</v>
      </c>
      <c r="U399" s="5">
        <f t="shared" si="54"/>
        <v>2.5625587331231401</v>
      </c>
    </row>
    <row r="400" spans="1:21" x14ac:dyDescent="0.25">
      <c r="A400" s="1" t="s">
        <v>224</v>
      </c>
      <c r="B400" s="1" t="s">
        <v>1934</v>
      </c>
      <c r="C400" s="1" t="s">
        <v>1935</v>
      </c>
      <c r="D400" s="1" t="s">
        <v>86</v>
      </c>
      <c r="E400" s="1" t="s">
        <v>1043</v>
      </c>
      <c r="F400" s="1" t="s">
        <v>1181</v>
      </c>
      <c r="G400" s="1" t="s">
        <v>7</v>
      </c>
      <c r="H400"/>
      <c r="I400"/>
      <c r="J400"/>
      <c r="K400"/>
      <c r="L400"/>
      <c r="M400"/>
      <c r="N400"/>
      <c r="O400" s="3">
        <f t="shared" si="51"/>
        <v>43022.5</v>
      </c>
      <c r="P400" s="4">
        <f t="shared" si="55"/>
        <v>-67.291259765625</v>
      </c>
      <c r="Q400" s="4">
        <f t="shared" si="56"/>
        <v>-39.19921875</v>
      </c>
      <c r="R400" s="4">
        <f t="shared" si="52"/>
        <v>24.795897871893487</v>
      </c>
      <c r="S400" s="4">
        <f t="shared" si="53"/>
        <v>0.63317268410764882</v>
      </c>
      <c r="T400" s="5">
        <f t="shared" si="57"/>
        <v>1.4202904109589043</v>
      </c>
      <c r="U400" s="5">
        <f t="shared" si="54"/>
        <v>2.5625587331231401</v>
      </c>
    </row>
    <row r="401" spans="1:21" x14ac:dyDescent="0.25">
      <c r="A401" s="1" t="s">
        <v>225</v>
      </c>
      <c r="B401" s="1" t="s">
        <v>358</v>
      </c>
      <c r="C401" s="1" t="s">
        <v>1896</v>
      </c>
      <c r="D401" s="1" t="s">
        <v>86</v>
      </c>
      <c r="E401" s="1" t="s">
        <v>1936</v>
      </c>
      <c r="F401" s="1" t="s">
        <v>1181</v>
      </c>
      <c r="G401" s="1" t="s">
        <v>7</v>
      </c>
      <c r="H401"/>
      <c r="I401"/>
      <c r="J401"/>
      <c r="K401"/>
      <c r="L401"/>
      <c r="M401"/>
      <c r="N401"/>
      <c r="O401" s="3">
        <f t="shared" si="51"/>
        <v>43022.75</v>
      </c>
      <c r="P401" s="4">
        <f t="shared" si="55"/>
        <v>-67.7520751953125</v>
      </c>
      <c r="Q401" s="4">
        <f t="shared" si="56"/>
        <v>-39.19097900390625</v>
      </c>
      <c r="R401" s="4">
        <f t="shared" si="52"/>
        <v>24.795897871893487</v>
      </c>
      <c r="S401" s="4">
        <f t="shared" si="53"/>
        <v>0.53091078352406385</v>
      </c>
      <c r="T401" s="5">
        <f t="shared" si="57"/>
        <v>1.4202904109589043</v>
      </c>
      <c r="U401" s="5">
        <f t="shared" si="54"/>
        <v>2.5625587331231401</v>
      </c>
    </row>
    <row r="402" spans="1:21" x14ac:dyDescent="0.25">
      <c r="A402" s="1" t="s">
        <v>227</v>
      </c>
      <c r="B402" s="1" t="s">
        <v>1937</v>
      </c>
      <c r="C402" s="1" t="s">
        <v>1938</v>
      </c>
      <c r="D402" s="1" t="s">
        <v>86</v>
      </c>
      <c r="E402" s="1" t="s">
        <v>1939</v>
      </c>
      <c r="F402" s="1" t="s">
        <v>1181</v>
      </c>
      <c r="G402" s="1" t="s">
        <v>3</v>
      </c>
      <c r="H402"/>
      <c r="I402"/>
      <c r="J402"/>
      <c r="K402"/>
      <c r="L402"/>
      <c r="M402"/>
      <c r="N402"/>
      <c r="O402" s="3">
        <f t="shared" si="51"/>
        <v>43023</v>
      </c>
      <c r="P402" s="4">
        <f t="shared" si="55"/>
        <v>-67.2454833984375</v>
      </c>
      <c r="Q402" s="4">
        <f t="shared" si="56"/>
        <v>-39.18548583984375</v>
      </c>
      <c r="R402" s="4">
        <f t="shared" si="52"/>
        <v>24.795897871893487</v>
      </c>
      <c r="S402" s="4">
        <f t="shared" si="53"/>
        <v>0.50374159299508392</v>
      </c>
      <c r="T402" s="5">
        <f t="shared" si="57"/>
        <v>1.4202904109589043</v>
      </c>
      <c r="U402" s="5">
        <f t="shared" si="54"/>
        <v>0</v>
      </c>
    </row>
    <row r="403" spans="1:21" x14ac:dyDescent="0.25">
      <c r="A403" s="1" t="s">
        <v>229</v>
      </c>
      <c r="B403" s="1" t="s">
        <v>1940</v>
      </c>
      <c r="C403" s="1" t="s">
        <v>1891</v>
      </c>
      <c r="D403" s="1" t="s">
        <v>86</v>
      </c>
      <c r="E403" s="1" t="s">
        <v>1941</v>
      </c>
      <c r="F403" s="1" t="s">
        <v>1181</v>
      </c>
      <c r="G403" s="1" t="s">
        <v>7</v>
      </c>
      <c r="H403"/>
      <c r="I403"/>
      <c r="J403"/>
      <c r="K403"/>
      <c r="L403"/>
      <c r="M403"/>
      <c r="N403"/>
      <c r="O403" s="3">
        <f t="shared" si="51"/>
        <v>43023.25</v>
      </c>
      <c r="P403" s="4">
        <f t="shared" si="55"/>
        <v>-67.6422119140625</v>
      </c>
      <c r="Q403" s="4">
        <f t="shared" si="56"/>
        <v>-39.1827392578125</v>
      </c>
      <c r="R403" s="4">
        <f t="shared" si="52"/>
        <v>24.795897871893487</v>
      </c>
      <c r="S403" s="4">
        <f t="shared" si="53"/>
        <v>0.50600408099472816</v>
      </c>
      <c r="T403" s="5">
        <f t="shared" si="57"/>
        <v>1.4202904109589043</v>
      </c>
      <c r="U403" s="5">
        <f t="shared" si="54"/>
        <v>2.5625587331231401</v>
      </c>
    </row>
    <row r="404" spans="1:21" x14ac:dyDescent="0.25">
      <c r="A404" s="1" t="s">
        <v>231</v>
      </c>
      <c r="B404" s="1" t="s">
        <v>1942</v>
      </c>
      <c r="C404" s="1" t="s">
        <v>1896</v>
      </c>
      <c r="D404" s="1" t="s">
        <v>86</v>
      </c>
      <c r="E404" s="1" t="s">
        <v>1943</v>
      </c>
      <c r="F404" s="1" t="s">
        <v>1181</v>
      </c>
      <c r="G404" s="1" t="s">
        <v>7</v>
      </c>
      <c r="H404"/>
      <c r="I404"/>
      <c r="J404"/>
      <c r="K404"/>
      <c r="L404"/>
      <c r="M404"/>
      <c r="N404"/>
      <c r="O404" s="3">
        <f t="shared" si="51"/>
        <v>43023.5</v>
      </c>
      <c r="P404" s="4">
        <f t="shared" si="55"/>
        <v>-67.1234130859375</v>
      </c>
      <c r="Q404" s="4">
        <f t="shared" si="56"/>
        <v>-39.19097900390625</v>
      </c>
      <c r="R404" s="4">
        <f t="shared" si="52"/>
        <v>24.795897871893487</v>
      </c>
      <c r="S404" s="4">
        <f t="shared" si="53"/>
        <v>0.52411452850941487</v>
      </c>
      <c r="T404" s="5">
        <f t="shared" si="57"/>
        <v>1.4202904109589043</v>
      </c>
      <c r="U404" s="5">
        <f t="shared" si="54"/>
        <v>2.5625587331231401</v>
      </c>
    </row>
    <row r="405" spans="1:21" x14ac:dyDescent="0.25">
      <c r="A405" s="1" t="s">
        <v>232</v>
      </c>
      <c r="B405" s="1" t="s">
        <v>1944</v>
      </c>
      <c r="C405" s="1" t="s">
        <v>1945</v>
      </c>
      <c r="D405" s="1" t="s">
        <v>86</v>
      </c>
      <c r="E405" s="1" t="s">
        <v>1032</v>
      </c>
      <c r="F405" s="1" t="s">
        <v>1181</v>
      </c>
      <c r="G405" s="1" t="s">
        <v>3</v>
      </c>
      <c r="H405"/>
      <c r="I405"/>
      <c r="J405"/>
      <c r="K405"/>
      <c r="L405"/>
      <c r="M405"/>
      <c r="N405"/>
      <c r="O405" s="3">
        <f t="shared" si="51"/>
        <v>43023.75</v>
      </c>
      <c r="P405" s="4">
        <f t="shared" si="55"/>
        <v>-67.6544189453125</v>
      </c>
      <c r="Q405" s="4">
        <f t="shared" si="56"/>
        <v>-39.19464111328125</v>
      </c>
      <c r="R405" s="4">
        <f t="shared" si="52"/>
        <v>24.795897871893487</v>
      </c>
      <c r="S405" s="4">
        <f t="shared" si="53"/>
        <v>0.62975430878691441</v>
      </c>
      <c r="T405" s="5">
        <f t="shared" si="57"/>
        <v>1.4202904109589043</v>
      </c>
      <c r="U405" s="5">
        <f t="shared" si="54"/>
        <v>0</v>
      </c>
    </row>
    <row r="406" spans="1:21" x14ac:dyDescent="0.25">
      <c r="A406" s="1" t="s">
        <v>233</v>
      </c>
      <c r="B406" s="1" t="s">
        <v>1946</v>
      </c>
      <c r="C406" s="1" t="s">
        <v>1947</v>
      </c>
      <c r="D406" s="1" t="s">
        <v>86</v>
      </c>
      <c r="E406" s="1" t="s">
        <v>1040</v>
      </c>
      <c r="F406" s="1" t="s">
        <v>1181</v>
      </c>
      <c r="G406" s="1" t="s">
        <v>3</v>
      </c>
      <c r="H406"/>
      <c r="I406"/>
      <c r="J406"/>
      <c r="K406"/>
      <c r="L406"/>
      <c r="M406"/>
      <c r="N406"/>
      <c r="O406" s="3">
        <f t="shared" si="51"/>
        <v>43024</v>
      </c>
      <c r="P406" s="4">
        <f t="shared" si="55"/>
        <v>-67.236328125</v>
      </c>
      <c r="Q406" s="4">
        <f t="shared" si="56"/>
        <v>-39.1973876953125</v>
      </c>
      <c r="R406" s="4">
        <f t="shared" si="52"/>
        <v>24.795897871893487</v>
      </c>
      <c r="S406" s="4">
        <f t="shared" si="53"/>
        <v>0.6195031867954981</v>
      </c>
      <c r="T406" s="5">
        <f t="shared" si="57"/>
        <v>1.4202904109589043</v>
      </c>
      <c r="U406" s="5">
        <f t="shared" si="54"/>
        <v>0</v>
      </c>
    </row>
    <row r="407" spans="1:21" x14ac:dyDescent="0.25">
      <c r="A407" s="1" t="s">
        <v>234</v>
      </c>
      <c r="B407" s="1" t="s">
        <v>1948</v>
      </c>
      <c r="C407" s="1" t="s">
        <v>1928</v>
      </c>
      <c r="D407" s="1" t="s">
        <v>86</v>
      </c>
      <c r="E407" s="1" t="s">
        <v>1949</v>
      </c>
      <c r="F407" s="1" t="s">
        <v>1181</v>
      </c>
      <c r="G407" s="1" t="s">
        <v>7</v>
      </c>
      <c r="H407"/>
      <c r="I407"/>
      <c r="J407"/>
      <c r="K407"/>
      <c r="L407"/>
      <c r="M407"/>
      <c r="N407"/>
      <c r="O407" s="3">
        <f t="shared" si="51"/>
        <v>43024.25</v>
      </c>
      <c r="P407" s="4">
        <f t="shared" si="55"/>
        <v>-67.5689697265625</v>
      </c>
      <c r="Q407" s="4">
        <f t="shared" si="56"/>
        <v>-39.20654296875</v>
      </c>
      <c r="R407" s="4">
        <f t="shared" si="52"/>
        <v>24.795897871893487</v>
      </c>
      <c r="S407" s="4">
        <f t="shared" si="53"/>
        <v>0.68681456640871374</v>
      </c>
      <c r="T407" s="5">
        <f t="shared" si="57"/>
        <v>1.4202904109589043</v>
      </c>
      <c r="U407" s="5">
        <f t="shared" si="54"/>
        <v>2.5625587331231401</v>
      </c>
    </row>
    <row r="408" spans="1:21" x14ac:dyDescent="0.25">
      <c r="A408" s="1" t="s">
        <v>235</v>
      </c>
      <c r="B408" s="1" t="s">
        <v>1950</v>
      </c>
      <c r="C408" s="1" t="s">
        <v>1951</v>
      </c>
      <c r="D408" s="1" t="s">
        <v>86</v>
      </c>
      <c r="E408" s="1" t="s">
        <v>1952</v>
      </c>
      <c r="F408" s="1" t="s">
        <v>1181</v>
      </c>
      <c r="G408" s="1" t="s">
        <v>7</v>
      </c>
      <c r="H408"/>
      <c r="I408"/>
      <c r="J408"/>
      <c r="K408"/>
      <c r="L408"/>
      <c r="M408"/>
      <c r="N408"/>
      <c r="O408" s="3">
        <f t="shared" si="51"/>
        <v>43024.5</v>
      </c>
      <c r="P408" s="4">
        <f t="shared" si="55"/>
        <v>-67.2088623046875</v>
      </c>
      <c r="Q408" s="4">
        <f t="shared" si="56"/>
        <v>-39.2047119140625</v>
      </c>
      <c r="R408" s="4">
        <f t="shared" si="52"/>
        <v>24.795897871893487</v>
      </c>
      <c r="S408" s="4">
        <f t="shared" si="53"/>
        <v>0.66396814007117655</v>
      </c>
      <c r="T408" s="5">
        <f t="shared" si="57"/>
        <v>1.4202904109589043</v>
      </c>
      <c r="U408" s="5">
        <f t="shared" si="54"/>
        <v>2.5625587331231401</v>
      </c>
    </row>
    <row r="409" spans="1:21" x14ac:dyDescent="0.25">
      <c r="A409" s="1" t="s">
        <v>236</v>
      </c>
      <c r="B409" s="1" t="s">
        <v>171</v>
      </c>
      <c r="C409" s="1" t="s">
        <v>1953</v>
      </c>
      <c r="D409" s="1" t="s">
        <v>86</v>
      </c>
      <c r="E409" s="1" t="s">
        <v>872</v>
      </c>
      <c r="F409" s="1" t="s">
        <v>1181</v>
      </c>
      <c r="G409" s="1" t="s">
        <v>7</v>
      </c>
      <c r="H409"/>
      <c r="I409"/>
      <c r="J409"/>
      <c r="K409"/>
      <c r="L409"/>
      <c r="M409"/>
      <c r="N409"/>
      <c r="O409" s="3">
        <f t="shared" si="51"/>
        <v>43024.75</v>
      </c>
      <c r="P409" s="4">
        <f t="shared" si="55"/>
        <v>-67.6300048828125</v>
      </c>
      <c r="Q409" s="4">
        <f t="shared" si="56"/>
        <v>-39.2138671875</v>
      </c>
      <c r="R409" s="4">
        <f t="shared" si="52"/>
        <v>24.795897871893487</v>
      </c>
      <c r="S409" s="4">
        <f t="shared" si="53"/>
        <v>0.74635516030286908</v>
      </c>
      <c r="T409" s="5">
        <f t="shared" si="57"/>
        <v>1.4202904109589043</v>
      </c>
      <c r="U409" s="5">
        <f t="shared" si="54"/>
        <v>2.5625587331231401</v>
      </c>
    </row>
    <row r="410" spans="1:21" x14ac:dyDescent="0.25">
      <c r="A410" s="1" t="s">
        <v>238</v>
      </c>
      <c r="B410" s="1" t="s">
        <v>1954</v>
      </c>
      <c r="C410" s="1" t="s">
        <v>1955</v>
      </c>
      <c r="D410" s="1" t="s">
        <v>86</v>
      </c>
      <c r="E410" s="1" t="s">
        <v>1029</v>
      </c>
      <c r="F410" s="1" t="s">
        <v>1181</v>
      </c>
      <c r="G410" s="1" t="s">
        <v>7</v>
      </c>
      <c r="H410"/>
      <c r="I410"/>
      <c r="J410"/>
      <c r="K410"/>
      <c r="L410"/>
      <c r="M410"/>
      <c r="N410"/>
      <c r="O410" s="3">
        <f t="shared" si="51"/>
        <v>43025</v>
      </c>
      <c r="P410" s="4">
        <f t="shared" si="55"/>
        <v>-67.2393798828125</v>
      </c>
      <c r="Q410" s="4">
        <f t="shared" si="56"/>
        <v>-39.195556640625</v>
      </c>
      <c r="R410" s="4">
        <f t="shared" si="52"/>
        <v>24.795897871893487</v>
      </c>
      <c r="S410" s="4">
        <f t="shared" si="53"/>
        <v>0.66054374615788447</v>
      </c>
      <c r="T410" s="5">
        <f t="shared" si="57"/>
        <v>1.4202904109589043</v>
      </c>
      <c r="U410" s="5">
        <f t="shared" si="54"/>
        <v>2.5625587331231401</v>
      </c>
    </row>
    <row r="411" spans="1:21" x14ac:dyDescent="0.25">
      <c r="A411" s="1" t="s">
        <v>239</v>
      </c>
      <c r="B411" s="1" t="s">
        <v>1956</v>
      </c>
      <c r="C411" s="1" t="s">
        <v>1957</v>
      </c>
      <c r="D411" s="1" t="s">
        <v>86</v>
      </c>
      <c r="E411" s="1" t="s">
        <v>1958</v>
      </c>
      <c r="F411" s="1" t="s">
        <v>1181</v>
      </c>
      <c r="G411" s="1" t="s">
        <v>7</v>
      </c>
      <c r="H411"/>
      <c r="I411"/>
      <c r="J411"/>
      <c r="K411"/>
      <c r="L411"/>
      <c r="M411"/>
      <c r="N411"/>
      <c r="O411" s="3">
        <f t="shared" si="51"/>
        <v>43025.25</v>
      </c>
      <c r="P411" s="4">
        <f t="shared" si="55"/>
        <v>-67.5323486328125</v>
      </c>
      <c r="Q411" s="4">
        <f t="shared" si="56"/>
        <v>-39.23309326171875</v>
      </c>
      <c r="R411" s="4">
        <f t="shared" si="52"/>
        <v>24.795897871893487</v>
      </c>
      <c r="S411" s="4">
        <f t="shared" si="53"/>
        <v>1.0623062283274294</v>
      </c>
      <c r="T411" s="5">
        <f t="shared" si="57"/>
        <v>1.4202904109589043</v>
      </c>
      <c r="U411" s="5">
        <f t="shared" si="54"/>
        <v>2.5625587331231401</v>
      </c>
    </row>
    <row r="412" spans="1:21" x14ac:dyDescent="0.25">
      <c r="A412" s="1" t="s">
        <v>241</v>
      </c>
      <c r="B412" s="1" t="s">
        <v>1959</v>
      </c>
      <c r="C412" s="1" t="s">
        <v>1960</v>
      </c>
      <c r="D412" s="1" t="s">
        <v>86</v>
      </c>
      <c r="E412" s="1" t="s">
        <v>65</v>
      </c>
      <c r="F412" s="1" t="s">
        <v>1181</v>
      </c>
      <c r="G412" s="1" t="s">
        <v>7</v>
      </c>
      <c r="H412"/>
      <c r="I412"/>
      <c r="J412"/>
      <c r="K412"/>
      <c r="L412"/>
      <c r="M412"/>
      <c r="N412"/>
      <c r="O412" s="3">
        <f t="shared" si="51"/>
        <v>43025.5</v>
      </c>
      <c r="P412" s="4">
        <f t="shared" si="55"/>
        <v>-67.340087890625</v>
      </c>
      <c r="Q412" s="4">
        <f t="shared" si="56"/>
        <v>-39.2156982421875</v>
      </c>
      <c r="R412" s="4">
        <f t="shared" si="52"/>
        <v>24.795897871893487</v>
      </c>
      <c r="S412" s="4">
        <f t="shared" si="53"/>
        <v>0.89031501670598345</v>
      </c>
      <c r="T412" s="5">
        <f t="shared" si="57"/>
        <v>1.4202904109589043</v>
      </c>
      <c r="U412" s="5">
        <f t="shared" si="54"/>
        <v>2.5625587331231401</v>
      </c>
    </row>
    <row r="413" spans="1:21" x14ac:dyDescent="0.25">
      <c r="A413" s="1" t="s">
        <v>242</v>
      </c>
      <c r="B413" s="1" t="s">
        <v>1961</v>
      </c>
      <c r="C413" s="1" t="s">
        <v>1922</v>
      </c>
      <c r="D413" s="1" t="s">
        <v>86</v>
      </c>
      <c r="E413" s="1" t="s">
        <v>938</v>
      </c>
      <c r="F413" s="1" t="s">
        <v>1181</v>
      </c>
      <c r="G413" s="1" t="s">
        <v>7</v>
      </c>
      <c r="H413"/>
      <c r="I413"/>
      <c r="J413"/>
      <c r="K413"/>
      <c r="L413"/>
      <c r="M413"/>
      <c r="N413"/>
      <c r="O413" s="3">
        <f t="shared" si="51"/>
        <v>43025.75</v>
      </c>
      <c r="P413" s="4">
        <f t="shared" si="55"/>
        <v>-67.7032470703125</v>
      </c>
      <c r="Q413" s="4">
        <f t="shared" si="56"/>
        <v>-39.23675537109375</v>
      </c>
      <c r="R413" s="4">
        <f t="shared" si="52"/>
        <v>24.795897871893487</v>
      </c>
      <c r="S413" s="4">
        <f t="shared" si="53"/>
        <v>1.1243100249221811</v>
      </c>
      <c r="T413" s="5">
        <f t="shared" si="57"/>
        <v>1.4202904109589043</v>
      </c>
      <c r="U413" s="5">
        <f t="shared" si="54"/>
        <v>2.5625587331231401</v>
      </c>
    </row>
    <row r="414" spans="1:21" x14ac:dyDescent="0.25">
      <c r="A414" s="1" t="s">
        <v>243</v>
      </c>
      <c r="B414" s="1" t="s">
        <v>1890</v>
      </c>
      <c r="C414" s="1" t="s">
        <v>1960</v>
      </c>
      <c r="D414" s="1" t="s">
        <v>86</v>
      </c>
      <c r="E414" s="1" t="s">
        <v>994</v>
      </c>
      <c r="F414" s="1" t="s">
        <v>1181</v>
      </c>
      <c r="G414" s="1" t="s">
        <v>7</v>
      </c>
      <c r="H414"/>
      <c r="I414"/>
      <c r="J414"/>
      <c r="K414"/>
      <c r="L414"/>
      <c r="M414"/>
      <c r="N414"/>
      <c r="O414" s="3">
        <f t="shared" si="51"/>
        <v>43026</v>
      </c>
      <c r="P414" s="4">
        <f t="shared" si="55"/>
        <v>-67.352294921875</v>
      </c>
      <c r="Q414" s="4">
        <f t="shared" si="56"/>
        <v>-39.2156982421875</v>
      </c>
      <c r="R414" s="4">
        <f t="shared" si="52"/>
        <v>24.795897871893487</v>
      </c>
      <c r="S414" s="4">
        <f t="shared" si="53"/>
        <v>0.8141568524486047</v>
      </c>
      <c r="T414" s="5">
        <f t="shared" si="57"/>
        <v>1.4202904109589043</v>
      </c>
      <c r="U414" s="5">
        <f t="shared" si="54"/>
        <v>2.5625587331231401</v>
      </c>
    </row>
    <row r="415" spans="1:21" x14ac:dyDescent="0.25">
      <c r="A415" s="1" t="s">
        <v>245</v>
      </c>
      <c r="B415" s="1" t="s">
        <v>1930</v>
      </c>
      <c r="C415" s="1" t="s">
        <v>1962</v>
      </c>
      <c r="D415" s="1" t="s">
        <v>86</v>
      </c>
      <c r="E415" s="1" t="s">
        <v>1963</v>
      </c>
      <c r="F415" s="1" t="s">
        <v>1181</v>
      </c>
      <c r="G415" s="1" t="s">
        <v>7</v>
      </c>
      <c r="H415"/>
      <c r="I415"/>
      <c r="J415"/>
      <c r="K415"/>
      <c r="L415"/>
      <c r="M415"/>
      <c r="N415"/>
      <c r="O415" s="3">
        <f t="shared" si="51"/>
        <v>43026.25</v>
      </c>
      <c r="P415" s="4">
        <f t="shared" si="55"/>
        <v>-67.4835205078125</v>
      </c>
      <c r="Q415" s="4">
        <f t="shared" si="56"/>
        <v>-39.2266845703125</v>
      </c>
      <c r="R415" s="4">
        <f t="shared" si="52"/>
        <v>24.795897871893487</v>
      </c>
      <c r="S415" s="4">
        <f t="shared" si="53"/>
        <v>0.98888748436172591</v>
      </c>
      <c r="T415" s="5">
        <f t="shared" si="57"/>
        <v>1.4202904109589043</v>
      </c>
      <c r="U415" s="5">
        <f t="shared" si="54"/>
        <v>2.5625587331231401</v>
      </c>
    </row>
    <row r="416" spans="1:21" x14ac:dyDescent="0.25">
      <c r="A416" s="1" t="s">
        <v>246</v>
      </c>
      <c r="B416" s="1" t="s">
        <v>1964</v>
      </c>
      <c r="C416" s="1" t="s">
        <v>1965</v>
      </c>
      <c r="D416" s="1" t="s">
        <v>86</v>
      </c>
      <c r="E416" s="1" t="s">
        <v>1966</v>
      </c>
      <c r="F416" s="1" t="s">
        <v>1181</v>
      </c>
      <c r="G416" s="1" t="s">
        <v>7</v>
      </c>
      <c r="H416"/>
      <c r="I416"/>
      <c r="J416"/>
      <c r="K416"/>
      <c r="L416"/>
      <c r="M416"/>
      <c r="N416"/>
      <c r="O416" s="3">
        <f>(HEX2DEC(A416)/86400)+25569</f>
        <v>43026.5</v>
      </c>
      <c r="P416" s="4">
        <f t="shared" si="55"/>
        <v>-67.4102783203125</v>
      </c>
      <c r="Q416" s="4">
        <f t="shared" si="56"/>
        <v>-39.20379638671875</v>
      </c>
      <c r="R416" s="4">
        <f t="shared" si="52"/>
        <v>24.795897871893487</v>
      </c>
      <c r="S416" s="4">
        <f t="shared" si="53"/>
        <v>0.70168074622625909</v>
      </c>
      <c r="T416" s="5">
        <f t="shared" si="57"/>
        <v>1.4202904109589043</v>
      </c>
      <c r="U416" s="5">
        <f t="shared" si="54"/>
        <v>2.5625587331231401</v>
      </c>
    </row>
    <row r="417" spans="1:21" x14ac:dyDescent="0.25">
      <c r="A417" s="1" t="s">
        <v>247</v>
      </c>
      <c r="B417" s="1" t="s">
        <v>1838</v>
      </c>
      <c r="C417" s="1" t="s">
        <v>1967</v>
      </c>
      <c r="D417" s="1" t="s">
        <v>86</v>
      </c>
      <c r="E417" s="1" t="s">
        <v>793</v>
      </c>
      <c r="F417" s="1" t="s">
        <v>1181</v>
      </c>
      <c r="G417" s="1" t="s">
        <v>7</v>
      </c>
      <c r="H417"/>
      <c r="I417"/>
      <c r="J417"/>
      <c r="K417"/>
      <c r="L417"/>
      <c r="M417"/>
      <c r="N417"/>
      <c r="O417" s="3">
        <f t="shared" si="51"/>
        <v>43026.75</v>
      </c>
      <c r="P417" s="4">
        <f t="shared" si="55"/>
        <v>-67.523193359375</v>
      </c>
      <c r="Q417" s="4">
        <f t="shared" si="56"/>
        <v>-39.2340087890625</v>
      </c>
      <c r="R417" s="4">
        <f t="shared" si="52"/>
        <v>24.795897871893487</v>
      </c>
      <c r="S417" s="4">
        <f t="shared" si="53"/>
        <v>1.0249757709656251</v>
      </c>
      <c r="T417" s="5">
        <f t="shared" si="57"/>
        <v>1.4202904109589043</v>
      </c>
      <c r="U417" s="5">
        <f t="shared" si="54"/>
        <v>2.5625587331231401</v>
      </c>
    </row>
    <row r="418" spans="1:21" x14ac:dyDescent="0.25">
      <c r="A418" s="1" t="s">
        <v>248</v>
      </c>
      <c r="B418" s="1" t="s">
        <v>1968</v>
      </c>
      <c r="C418" s="1" t="s">
        <v>1947</v>
      </c>
      <c r="D418" s="1" t="s">
        <v>86</v>
      </c>
      <c r="E418" s="1" t="s">
        <v>1969</v>
      </c>
      <c r="F418" s="1" t="s">
        <v>1181</v>
      </c>
      <c r="G418" s="1" t="s">
        <v>7</v>
      </c>
      <c r="H418"/>
      <c r="I418"/>
      <c r="J418"/>
      <c r="K418"/>
      <c r="L418"/>
      <c r="M418"/>
      <c r="N418"/>
      <c r="O418" s="3">
        <f t="shared" si="51"/>
        <v>43027</v>
      </c>
      <c r="P418" s="4">
        <f t="shared" si="55"/>
        <v>-67.3736572265625</v>
      </c>
      <c r="Q418" s="4">
        <f t="shared" si="56"/>
        <v>-39.1973876953125</v>
      </c>
      <c r="R418" s="4">
        <f t="shared" si="52"/>
        <v>24.795897871893487</v>
      </c>
      <c r="S418" s="4">
        <f t="shared" si="53"/>
        <v>0.61381071237281049</v>
      </c>
      <c r="T418" s="5">
        <f t="shared" si="57"/>
        <v>1.4202904109589043</v>
      </c>
      <c r="U418" s="5">
        <f t="shared" si="54"/>
        <v>2.5625587331231401</v>
      </c>
    </row>
    <row r="419" spans="1:21" x14ac:dyDescent="0.25">
      <c r="A419" s="1" t="s">
        <v>249</v>
      </c>
      <c r="B419" s="1" t="s">
        <v>1970</v>
      </c>
      <c r="C419" s="1" t="s">
        <v>1920</v>
      </c>
      <c r="D419" s="1" t="s">
        <v>86</v>
      </c>
      <c r="E419" s="1" t="s">
        <v>927</v>
      </c>
      <c r="F419" s="1" t="s">
        <v>1181</v>
      </c>
      <c r="G419" s="1" t="s">
        <v>7</v>
      </c>
      <c r="H419"/>
      <c r="I419"/>
      <c r="J419"/>
      <c r="K419"/>
      <c r="L419"/>
      <c r="M419"/>
      <c r="N419"/>
      <c r="O419" s="3">
        <f t="shared" si="51"/>
        <v>43027.25</v>
      </c>
      <c r="P419" s="4">
        <f t="shared" si="55"/>
        <v>-67.3675537109375</v>
      </c>
      <c r="Q419" s="4">
        <f t="shared" si="56"/>
        <v>-39.21478271484375</v>
      </c>
      <c r="R419" s="4">
        <f t="shared" si="52"/>
        <v>24.795897871893487</v>
      </c>
      <c r="S419" s="4">
        <f t="shared" si="53"/>
        <v>0.85219456583803321</v>
      </c>
      <c r="T419" s="5">
        <f t="shared" si="57"/>
        <v>1.4202904109589043</v>
      </c>
      <c r="U419" s="5">
        <f t="shared" si="54"/>
        <v>2.5625587331231401</v>
      </c>
    </row>
    <row r="420" spans="1:21" x14ac:dyDescent="0.25">
      <c r="A420" s="1" t="s">
        <v>250</v>
      </c>
      <c r="B420" s="1" t="s">
        <v>157</v>
      </c>
      <c r="C420" s="1" t="s">
        <v>1971</v>
      </c>
      <c r="D420" s="1" t="s">
        <v>86</v>
      </c>
      <c r="E420" s="1" t="s">
        <v>282</v>
      </c>
      <c r="F420" s="1" t="s">
        <v>1181</v>
      </c>
      <c r="G420" s="1" t="s">
        <v>7</v>
      </c>
      <c r="H420"/>
      <c r="I420"/>
      <c r="J420"/>
      <c r="K420"/>
      <c r="L420"/>
      <c r="M420"/>
      <c r="N420"/>
      <c r="O420" s="3">
        <f t="shared" si="51"/>
        <v>43027.5</v>
      </c>
      <c r="P420" s="4">
        <f t="shared" si="55"/>
        <v>-67.6116943359375</v>
      </c>
      <c r="Q420" s="4">
        <f t="shared" si="56"/>
        <v>-39.2010498046875</v>
      </c>
      <c r="R420" s="4">
        <f t="shared" si="52"/>
        <v>24.795897871893487</v>
      </c>
      <c r="S420" s="4">
        <f t="shared" si="53"/>
        <v>0.64913393529076302</v>
      </c>
      <c r="T420" s="5">
        <f t="shared" si="57"/>
        <v>1.4202904109589043</v>
      </c>
      <c r="U420" s="5">
        <f t="shared" si="54"/>
        <v>2.5625587331231401</v>
      </c>
    </row>
    <row r="421" spans="1:21" x14ac:dyDescent="0.25">
      <c r="A421" s="1" t="s">
        <v>252</v>
      </c>
      <c r="B421" s="1" t="s">
        <v>1972</v>
      </c>
      <c r="C421" s="1" t="s">
        <v>1971</v>
      </c>
      <c r="D421" s="1" t="s">
        <v>86</v>
      </c>
      <c r="E421" s="1" t="s">
        <v>1973</v>
      </c>
      <c r="F421" s="1" t="s">
        <v>1181</v>
      </c>
      <c r="G421" s="1" t="s">
        <v>7</v>
      </c>
      <c r="H421"/>
      <c r="I421"/>
      <c r="J421"/>
      <c r="K421"/>
      <c r="L421"/>
      <c r="M421"/>
      <c r="N421"/>
      <c r="O421" s="3">
        <f t="shared" si="51"/>
        <v>43027.75</v>
      </c>
      <c r="P421" s="4">
        <f t="shared" si="55"/>
        <v>-67.3797607421875</v>
      </c>
      <c r="Q421" s="4">
        <f t="shared" si="56"/>
        <v>-39.2010498046875</v>
      </c>
      <c r="R421" s="4">
        <f t="shared" si="52"/>
        <v>24.795897871893487</v>
      </c>
      <c r="S421" s="4">
        <f t="shared" si="53"/>
        <v>0.65826118896745811</v>
      </c>
      <c r="T421" s="5">
        <f t="shared" si="57"/>
        <v>1.4202904109589043</v>
      </c>
      <c r="U421" s="5">
        <f t="shared" si="54"/>
        <v>2.5625587331231401</v>
      </c>
    </row>
    <row r="422" spans="1:21" x14ac:dyDescent="0.25">
      <c r="A422" s="1" t="s">
        <v>255</v>
      </c>
      <c r="B422" s="1" t="s">
        <v>1806</v>
      </c>
      <c r="C422" s="1" t="s">
        <v>1974</v>
      </c>
      <c r="D422" s="1" t="s">
        <v>86</v>
      </c>
      <c r="E422" s="1" t="s">
        <v>1975</v>
      </c>
      <c r="F422" s="1" t="s">
        <v>1181</v>
      </c>
      <c r="G422" s="1" t="s">
        <v>3</v>
      </c>
      <c r="H422"/>
      <c r="I422"/>
      <c r="J422"/>
      <c r="K422"/>
      <c r="L422"/>
      <c r="M422"/>
      <c r="N422"/>
      <c r="O422" s="3">
        <f t="shared" si="51"/>
        <v>43028</v>
      </c>
      <c r="P422" s="4">
        <f t="shared" si="55"/>
        <v>-67.425537109375</v>
      </c>
      <c r="Q422" s="4">
        <f t="shared" si="56"/>
        <v>-39.1937255859375</v>
      </c>
      <c r="R422" s="4">
        <f t="shared" si="52"/>
        <v>24.795897871893487</v>
      </c>
      <c r="S422" s="4">
        <f t="shared" si="53"/>
        <v>0.56833745521083756</v>
      </c>
      <c r="T422" s="5">
        <f t="shared" si="57"/>
        <v>1.4202904109589043</v>
      </c>
      <c r="U422" s="5">
        <f t="shared" si="54"/>
        <v>0</v>
      </c>
    </row>
    <row r="423" spans="1:21" x14ac:dyDescent="0.25">
      <c r="A423" s="1" t="s">
        <v>256</v>
      </c>
      <c r="B423" s="1" t="s">
        <v>1976</v>
      </c>
      <c r="C423" s="1" t="s">
        <v>1935</v>
      </c>
      <c r="D423" s="1" t="s">
        <v>86</v>
      </c>
      <c r="E423" s="1" t="s">
        <v>1041</v>
      </c>
      <c r="F423" s="1" t="s">
        <v>1181</v>
      </c>
      <c r="G423" s="1" t="s">
        <v>7</v>
      </c>
      <c r="H423"/>
      <c r="I423"/>
      <c r="J423"/>
      <c r="K423"/>
      <c r="L423"/>
      <c r="M423"/>
      <c r="N423"/>
      <c r="O423" s="3">
        <f t="shared" si="51"/>
        <v>43028.25</v>
      </c>
      <c r="P423" s="4">
        <f t="shared" si="55"/>
        <v>-67.1905517578125</v>
      </c>
      <c r="Q423" s="4">
        <f t="shared" si="56"/>
        <v>-39.19921875</v>
      </c>
      <c r="R423" s="4">
        <f t="shared" si="52"/>
        <v>24.795897871893487</v>
      </c>
      <c r="S423" s="4">
        <f t="shared" si="53"/>
        <v>0.67424534265165903</v>
      </c>
      <c r="T423" s="5">
        <f t="shared" si="57"/>
        <v>1.4202904109589043</v>
      </c>
      <c r="U423" s="5">
        <f t="shared" si="54"/>
        <v>2.5625587331231401</v>
      </c>
    </row>
    <row r="424" spans="1:21" x14ac:dyDescent="0.25">
      <c r="A424" s="1" t="s">
        <v>257</v>
      </c>
      <c r="B424" s="1" t="s">
        <v>1923</v>
      </c>
      <c r="C424" s="1" t="s">
        <v>1928</v>
      </c>
      <c r="D424" s="1" t="s">
        <v>86</v>
      </c>
      <c r="E424" s="1" t="s">
        <v>1977</v>
      </c>
      <c r="F424" s="1" t="s">
        <v>1181</v>
      </c>
      <c r="G424" s="1" t="s">
        <v>3</v>
      </c>
      <c r="H424"/>
      <c r="I424"/>
      <c r="J424"/>
      <c r="K424"/>
      <c r="L424"/>
      <c r="M424"/>
      <c r="N424"/>
      <c r="O424" s="3">
        <f t="shared" si="51"/>
        <v>43028.5</v>
      </c>
      <c r="P424" s="4">
        <f t="shared" si="55"/>
        <v>-67.6605224609375</v>
      </c>
      <c r="Q424" s="4">
        <f t="shared" si="56"/>
        <v>-39.20654296875</v>
      </c>
      <c r="R424" s="4">
        <f t="shared" si="52"/>
        <v>24.795897871893487</v>
      </c>
      <c r="S424" s="4">
        <f t="shared" si="53"/>
        <v>0.64571244172697106</v>
      </c>
      <c r="T424" s="5">
        <f t="shared" si="57"/>
        <v>1.4202904109589043</v>
      </c>
      <c r="U424" s="5">
        <f t="shared" si="54"/>
        <v>0</v>
      </c>
    </row>
    <row r="425" spans="1:21" x14ac:dyDescent="0.25">
      <c r="A425" s="1" t="s">
        <v>258</v>
      </c>
      <c r="B425" s="1" t="s">
        <v>1978</v>
      </c>
      <c r="C425" s="1" t="s">
        <v>1908</v>
      </c>
      <c r="D425" s="1" t="s">
        <v>86</v>
      </c>
      <c r="E425" s="1" t="s">
        <v>1979</v>
      </c>
      <c r="F425" s="1" t="s">
        <v>1181</v>
      </c>
      <c r="G425" s="1" t="s">
        <v>6</v>
      </c>
      <c r="H425"/>
      <c r="I425"/>
      <c r="J425"/>
      <c r="K425"/>
      <c r="L425"/>
      <c r="M425"/>
      <c r="N425"/>
      <c r="O425" s="3">
        <f t="shared" si="51"/>
        <v>43028.75</v>
      </c>
      <c r="P425" s="4">
        <f t="shared" si="55"/>
        <v>-67.1295166015625</v>
      </c>
      <c r="Q425" s="4">
        <f t="shared" si="56"/>
        <v>-39.188232421875</v>
      </c>
      <c r="R425" s="4">
        <f t="shared" si="52"/>
        <v>24.795897871893487</v>
      </c>
      <c r="S425" s="4">
        <f t="shared" si="53"/>
        <v>0.49356401732728727</v>
      </c>
      <c r="T425" s="5">
        <f t="shared" si="57"/>
        <v>1.4202904109589043</v>
      </c>
      <c r="U425" s="5">
        <f t="shared" si="54"/>
        <v>3.62430749400795</v>
      </c>
    </row>
    <row r="426" spans="1:21" x14ac:dyDescent="0.25">
      <c r="A426" s="1" t="s">
        <v>259</v>
      </c>
      <c r="B426" s="1" t="s">
        <v>1980</v>
      </c>
      <c r="C426" s="1" t="s">
        <v>1908</v>
      </c>
      <c r="D426" s="1" t="s">
        <v>86</v>
      </c>
      <c r="E426" s="1" t="s">
        <v>1981</v>
      </c>
      <c r="F426" s="1" t="s">
        <v>1181</v>
      </c>
      <c r="G426" s="1" t="s">
        <v>6</v>
      </c>
      <c r="H426"/>
      <c r="I426"/>
      <c r="J426"/>
      <c r="K426"/>
      <c r="L426"/>
      <c r="M426"/>
      <c r="N426"/>
      <c r="O426" s="3">
        <f t="shared" si="51"/>
        <v>43029</v>
      </c>
      <c r="P426" s="4">
        <f t="shared" si="55"/>
        <v>-67.3187255859375</v>
      </c>
      <c r="Q426" s="4">
        <f t="shared" si="56"/>
        <v>-39.188232421875</v>
      </c>
      <c r="R426" s="4">
        <f t="shared" si="52"/>
        <v>24.795897871893487</v>
      </c>
      <c r="S426" s="4">
        <f t="shared" si="53"/>
        <v>0.53770968003738062</v>
      </c>
      <c r="T426" s="5">
        <f t="shared" si="57"/>
        <v>1.4202904109589043</v>
      </c>
      <c r="U426" s="5">
        <f t="shared" si="54"/>
        <v>3.62430749400795</v>
      </c>
    </row>
    <row r="427" spans="1:21" x14ac:dyDescent="0.25">
      <c r="A427" s="1" t="s">
        <v>260</v>
      </c>
      <c r="B427" s="1" t="s">
        <v>1982</v>
      </c>
      <c r="C427" s="1" t="s">
        <v>1891</v>
      </c>
      <c r="D427" s="1" t="s">
        <v>86</v>
      </c>
      <c r="E427" s="1" t="s">
        <v>1983</v>
      </c>
      <c r="F427" s="1" t="s">
        <v>1181</v>
      </c>
      <c r="G427" s="1" t="s">
        <v>7</v>
      </c>
      <c r="H427"/>
      <c r="I427"/>
      <c r="J427"/>
      <c r="K427"/>
      <c r="L427"/>
      <c r="M427"/>
      <c r="N427"/>
      <c r="O427" s="3">
        <f t="shared" si="51"/>
        <v>43029.25</v>
      </c>
      <c r="P427" s="4">
        <f t="shared" si="55"/>
        <v>-67.059326171875</v>
      </c>
      <c r="Q427" s="4">
        <f t="shared" si="56"/>
        <v>-39.1827392578125</v>
      </c>
      <c r="R427" s="4">
        <f t="shared" si="52"/>
        <v>24.795897871893487</v>
      </c>
      <c r="S427" s="4">
        <f t="shared" si="53"/>
        <v>0.49243354109688653</v>
      </c>
      <c r="T427" s="5">
        <f t="shared" si="57"/>
        <v>1.4202904109589043</v>
      </c>
      <c r="U427" s="5">
        <f t="shared" si="54"/>
        <v>2.5625587331231401</v>
      </c>
    </row>
    <row r="428" spans="1:21" x14ac:dyDescent="0.25">
      <c r="A428" s="1" t="s">
        <v>261</v>
      </c>
      <c r="B428" s="1" t="s">
        <v>1984</v>
      </c>
      <c r="C428" s="1" t="s">
        <v>1985</v>
      </c>
      <c r="D428" s="1" t="s">
        <v>86</v>
      </c>
      <c r="E428" s="1" t="s">
        <v>1036</v>
      </c>
      <c r="F428" s="1" t="s">
        <v>1181</v>
      </c>
      <c r="G428" s="1" t="s">
        <v>6</v>
      </c>
      <c r="H428"/>
      <c r="I428"/>
      <c r="J428"/>
      <c r="K428"/>
      <c r="L428"/>
      <c r="M428"/>
      <c r="N428"/>
      <c r="O428" s="3">
        <f t="shared" si="51"/>
        <v>43029.5</v>
      </c>
      <c r="P428" s="4">
        <f t="shared" si="55"/>
        <v>-67.572021484375</v>
      </c>
      <c r="Q428" s="4">
        <f t="shared" si="56"/>
        <v>-39.18914794921875</v>
      </c>
      <c r="R428" s="4">
        <f t="shared" si="52"/>
        <v>24.795897871893487</v>
      </c>
      <c r="S428" s="4">
        <f t="shared" si="53"/>
        <v>0.60470660278673449</v>
      </c>
      <c r="T428" s="5">
        <f t="shared" si="57"/>
        <v>1.4202904109589043</v>
      </c>
      <c r="U428" s="5">
        <f t="shared" si="54"/>
        <v>3.62430749400795</v>
      </c>
    </row>
    <row r="429" spans="1:21" x14ac:dyDescent="0.25">
      <c r="A429" s="1" t="s">
        <v>263</v>
      </c>
      <c r="B429" s="1" t="s">
        <v>1813</v>
      </c>
      <c r="C429" s="1" t="s">
        <v>1985</v>
      </c>
      <c r="D429" s="1" t="s">
        <v>86</v>
      </c>
      <c r="E429" s="1" t="s">
        <v>1027</v>
      </c>
      <c r="F429" s="1" t="s">
        <v>1181</v>
      </c>
      <c r="G429" s="1" t="s">
        <v>3</v>
      </c>
      <c r="H429"/>
      <c r="I429"/>
      <c r="J429"/>
      <c r="K429"/>
      <c r="L429"/>
      <c r="M429"/>
      <c r="N429"/>
      <c r="O429" s="3">
        <f t="shared" si="51"/>
        <v>43029.75</v>
      </c>
      <c r="P429" s="4">
        <f t="shared" si="55"/>
        <v>-67.3431396484375</v>
      </c>
      <c r="Q429" s="4">
        <f t="shared" si="56"/>
        <v>-39.18914794921875</v>
      </c>
      <c r="R429" s="4">
        <f t="shared" si="52"/>
        <v>24.795897871893487</v>
      </c>
      <c r="S429" s="4">
        <f t="shared" si="53"/>
        <v>0.57060831363935449</v>
      </c>
      <c r="T429" s="5">
        <f t="shared" si="57"/>
        <v>1.4202904109589043</v>
      </c>
      <c r="U429" s="5">
        <f t="shared" si="54"/>
        <v>0</v>
      </c>
    </row>
    <row r="430" spans="1:21" x14ac:dyDescent="0.25">
      <c r="A430" s="1" t="s">
        <v>264</v>
      </c>
      <c r="B430" s="1" t="s">
        <v>1930</v>
      </c>
      <c r="C430" s="1" t="s">
        <v>1986</v>
      </c>
      <c r="D430" s="1" t="s">
        <v>86</v>
      </c>
      <c r="E430" s="1" t="s">
        <v>1987</v>
      </c>
      <c r="F430" s="1" t="s">
        <v>1181</v>
      </c>
      <c r="G430" s="1" t="s">
        <v>3</v>
      </c>
      <c r="H430"/>
      <c r="I430"/>
      <c r="J430"/>
      <c r="K430"/>
      <c r="L430"/>
      <c r="M430"/>
      <c r="N430"/>
      <c r="O430" s="3">
        <f t="shared" si="51"/>
        <v>43030</v>
      </c>
      <c r="P430" s="4">
        <f t="shared" si="55"/>
        <v>-67.4835205078125</v>
      </c>
      <c r="Q430" s="4">
        <f t="shared" si="56"/>
        <v>-39.20196533203125</v>
      </c>
      <c r="R430" s="4">
        <f t="shared" si="52"/>
        <v>24.795897871893487</v>
      </c>
      <c r="S430" s="4">
        <f t="shared" si="53"/>
        <v>0.70053674571272495</v>
      </c>
      <c r="T430" s="5">
        <f t="shared" si="57"/>
        <v>1.4202904109589043</v>
      </c>
      <c r="U430" s="5">
        <f t="shared" si="54"/>
        <v>0</v>
      </c>
    </row>
    <row r="431" spans="1:21" x14ac:dyDescent="0.25">
      <c r="A431" s="1" t="s">
        <v>265</v>
      </c>
      <c r="B431" s="1" t="s">
        <v>1921</v>
      </c>
      <c r="C431" s="1" t="s">
        <v>1951</v>
      </c>
      <c r="D431" s="1" t="s">
        <v>86</v>
      </c>
      <c r="E431" s="1" t="s">
        <v>1988</v>
      </c>
      <c r="F431" s="1" t="s">
        <v>1181</v>
      </c>
      <c r="G431" s="1" t="s">
        <v>7</v>
      </c>
      <c r="H431"/>
      <c r="I431"/>
      <c r="J431"/>
      <c r="K431"/>
      <c r="L431"/>
      <c r="M431"/>
      <c r="N431"/>
      <c r="O431" s="3">
        <f t="shared" si="51"/>
        <v>43030.25</v>
      </c>
      <c r="P431" s="4">
        <f t="shared" si="55"/>
        <v>-67.0196533203125</v>
      </c>
      <c r="Q431" s="4">
        <f t="shared" si="56"/>
        <v>-39.2047119140625</v>
      </c>
      <c r="R431" s="4">
        <f t="shared" si="52"/>
        <v>24.795897871893487</v>
      </c>
      <c r="S431" s="4">
        <f t="shared" si="53"/>
        <v>0.67881492548212918</v>
      </c>
      <c r="T431" s="5">
        <f t="shared" si="57"/>
        <v>1.4202904109589043</v>
      </c>
      <c r="U431" s="5">
        <f t="shared" si="54"/>
        <v>2.5625587331231401</v>
      </c>
    </row>
    <row r="432" spans="1:21" x14ac:dyDescent="0.25">
      <c r="A432" s="1" t="s">
        <v>266</v>
      </c>
      <c r="B432" s="1" t="s">
        <v>446</v>
      </c>
      <c r="C432" s="1" t="s">
        <v>1989</v>
      </c>
      <c r="D432" s="1" t="s">
        <v>86</v>
      </c>
      <c r="E432" s="1" t="s">
        <v>1028</v>
      </c>
      <c r="F432" s="1" t="s">
        <v>1181</v>
      </c>
      <c r="G432" s="1" t="s">
        <v>3</v>
      </c>
      <c r="H432"/>
      <c r="I432"/>
      <c r="J432"/>
      <c r="K432"/>
      <c r="L432"/>
      <c r="M432"/>
      <c r="N432"/>
      <c r="O432" s="3">
        <f t="shared" si="51"/>
        <v>43030.5</v>
      </c>
      <c r="P432" s="4">
        <f t="shared" si="55"/>
        <v>-67.913818359375</v>
      </c>
      <c r="Q432" s="4">
        <f t="shared" si="56"/>
        <v>-39.18365478515625</v>
      </c>
      <c r="R432" s="4">
        <f t="shared" si="52"/>
        <v>24.795897871893487</v>
      </c>
      <c r="S432" s="4">
        <f t="shared" si="53"/>
        <v>0.44727431324776035</v>
      </c>
      <c r="T432" s="5">
        <f t="shared" si="57"/>
        <v>1.4202904109589043</v>
      </c>
      <c r="U432" s="5">
        <f t="shared" si="54"/>
        <v>0</v>
      </c>
    </row>
    <row r="433" spans="1:21" x14ac:dyDescent="0.25">
      <c r="A433" s="1" t="s">
        <v>267</v>
      </c>
      <c r="B433" s="1" t="s">
        <v>1990</v>
      </c>
      <c r="C433" s="1" t="s">
        <v>1332</v>
      </c>
      <c r="D433" s="1" t="s">
        <v>86</v>
      </c>
      <c r="E433" s="1" t="s">
        <v>1991</v>
      </c>
      <c r="F433" s="1" t="s">
        <v>1181</v>
      </c>
      <c r="G433" s="1" t="s">
        <v>6</v>
      </c>
      <c r="H433"/>
      <c r="I433"/>
      <c r="J433"/>
      <c r="K433"/>
      <c r="L433"/>
      <c r="M433"/>
      <c r="N433"/>
      <c r="O433" s="3">
        <f t="shared" si="51"/>
        <v>43030.75</v>
      </c>
      <c r="P433" s="4">
        <f t="shared" si="55"/>
        <v>-67.4713134765625</v>
      </c>
      <c r="Q433" s="4">
        <f t="shared" si="56"/>
        <v>-39.17999267578125</v>
      </c>
      <c r="R433" s="4">
        <f t="shared" si="52"/>
        <v>24.795897871893487</v>
      </c>
      <c r="S433" s="4">
        <f t="shared" si="53"/>
        <v>0.42361232681594174</v>
      </c>
      <c r="T433" s="5">
        <f t="shared" si="57"/>
        <v>1.4202904109589043</v>
      </c>
      <c r="U433" s="5">
        <f t="shared" si="54"/>
        <v>3.62430749400795</v>
      </c>
    </row>
    <row r="434" spans="1:21" x14ac:dyDescent="0.25">
      <c r="A434" s="1" t="s">
        <v>268</v>
      </c>
      <c r="B434" s="1" t="s">
        <v>1992</v>
      </c>
      <c r="C434" s="1" t="s">
        <v>1993</v>
      </c>
      <c r="D434" s="1" t="s">
        <v>86</v>
      </c>
      <c r="E434" s="1" t="s">
        <v>1994</v>
      </c>
      <c r="F434" s="1" t="s">
        <v>1181</v>
      </c>
      <c r="G434" s="1" t="s">
        <v>7</v>
      </c>
      <c r="H434"/>
      <c r="I434"/>
      <c r="J434"/>
      <c r="K434"/>
      <c r="L434"/>
      <c r="M434"/>
      <c r="N434"/>
      <c r="O434" s="3">
        <f t="shared" si="51"/>
        <v>43031</v>
      </c>
      <c r="P434" s="4">
        <f t="shared" si="55"/>
        <v>-67.547607421875</v>
      </c>
      <c r="Q434" s="4">
        <f t="shared" si="56"/>
        <v>-39.17724609375</v>
      </c>
      <c r="R434" s="4">
        <f t="shared" si="52"/>
        <v>24.795897871893487</v>
      </c>
      <c r="S434" s="4">
        <f t="shared" si="53"/>
        <v>0.41573210955016293</v>
      </c>
      <c r="T434" s="5">
        <f t="shared" si="57"/>
        <v>1.4202904109589043</v>
      </c>
      <c r="U434" s="5">
        <f t="shared" si="54"/>
        <v>2.5625587331231401</v>
      </c>
    </row>
    <row r="435" spans="1:21" x14ac:dyDescent="0.25">
      <c r="A435" s="1" t="s">
        <v>269</v>
      </c>
      <c r="B435" s="1" t="s">
        <v>1995</v>
      </c>
      <c r="C435" s="1" t="s">
        <v>1904</v>
      </c>
      <c r="D435" s="1" t="s">
        <v>86</v>
      </c>
      <c r="E435" s="1" t="s">
        <v>1024</v>
      </c>
      <c r="F435" s="1" t="s">
        <v>1181</v>
      </c>
      <c r="G435" s="1" t="s">
        <v>7</v>
      </c>
      <c r="H435"/>
      <c r="I435"/>
      <c r="J435"/>
      <c r="K435"/>
      <c r="L435"/>
      <c r="M435"/>
      <c r="N435"/>
      <c r="O435" s="3">
        <f t="shared" si="51"/>
        <v>43031.25</v>
      </c>
      <c r="P435" s="4">
        <f t="shared" si="55"/>
        <v>-67.1112060546875</v>
      </c>
      <c r="Q435" s="4">
        <f t="shared" si="56"/>
        <v>-39.1845703125</v>
      </c>
      <c r="R435" s="4">
        <f t="shared" si="52"/>
        <v>24.795897871893487</v>
      </c>
      <c r="S435" s="4">
        <f t="shared" si="53"/>
        <v>0.43374925698122979</v>
      </c>
      <c r="T435" s="5">
        <f t="shared" si="57"/>
        <v>1.4202904109589043</v>
      </c>
      <c r="U435" s="5">
        <f t="shared" si="54"/>
        <v>2.5625587331231401</v>
      </c>
    </row>
    <row r="436" spans="1:21" x14ac:dyDescent="0.25">
      <c r="A436" s="1" t="s">
        <v>270</v>
      </c>
      <c r="B436" s="1" t="s">
        <v>1142</v>
      </c>
      <c r="C436" s="1" t="s">
        <v>1935</v>
      </c>
      <c r="D436" s="1" t="s">
        <v>86</v>
      </c>
      <c r="E436" s="1" t="s">
        <v>1996</v>
      </c>
      <c r="F436" s="1" t="s">
        <v>1181</v>
      </c>
      <c r="G436" s="1" t="s">
        <v>6</v>
      </c>
      <c r="H436"/>
      <c r="I436"/>
      <c r="J436"/>
      <c r="K436"/>
      <c r="L436"/>
      <c r="M436"/>
      <c r="N436"/>
      <c r="O436" s="3">
        <f t="shared" si="51"/>
        <v>43031.5</v>
      </c>
      <c r="P436" s="4">
        <f t="shared" si="55"/>
        <v>-67.8802490234375</v>
      </c>
      <c r="Q436" s="4">
        <f t="shared" si="56"/>
        <v>-39.19921875</v>
      </c>
      <c r="R436" s="4">
        <f t="shared" si="52"/>
        <v>24.795897871893487</v>
      </c>
      <c r="S436" s="4">
        <f t="shared" si="53"/>
        <v>0.65141530259438696</v>
      </c>
      <c r="T436" s="5">
        <f t="shared" si="57"/>
        <v>1.4202904109589043</v>
      </c>
      <c r="U436" s="5">
        <f t="shared" si="54"/>
        <v>3.62430749400795</v>
      </c>
    </row>
    <row r="437" spans="1:21" x14ac:dyDescent="0.25">
      <c r="A437" s="1" t="s">
        <v>271</v>
      </c>
      <c r="B437" s="1" t="s">
        <v>1997</v>
      </c>
      <c r="C437" s="1" t="s">
        <v>1993</v>
      </c>
      <c r="D437" s="1" t="s">
        <v>86</v>
      </c>
      <c r="E437" s="1" t="s">
        <v>1998</v>
      </c>
      <c r="F437" s="1" t="s">
        <v>1181</v>
      </c>
      <c r="G437" s="1" t="s">
        <v>3</v>
      </c>
      <c r="H437"/>
      <c r="I437"/>
      <c r="J437"/>
      <c r="K437"/>
      <c r="L437"/>
      <c r="M437"/>
      <c r="N437"/>
      <c r="O437" s="3">
        <f t="shared" si="51"/>
        <v>43031.75</v>
      </c>
      <c r="P437" s="4">
        <f t="shared" si="55"/>
        <v>-67.3553466796875</v>
      </c>
      <c r="Q437" s="4">
        <f t="shared" si="56"/>
        <v>-39.17724609375</v>
      </c>
      <c r="R437" s="4">
        <f t="shared" si="52"/>
        <v>24.795897871893487</v>
      </c>
      <c r="S437" s="4">
        <f t="shared" si="53"/>
        <v>0.43825644662814511</v>
      </c>
      <c r="T437" s="5">
        <f t="shared" si="57"/>
        <v>1.4202904109589043</v>
      </c>
      <c r="U437" s="5">
        <f t="shared" si="54"/>
        <v>0</v>
      </c>
    </row>
    <row r="438" spans="1:21" x14ac:dyDescent="0.25">
      <c r="A438" s="1" t="s">
        <v>272</v>
      </c>
      <c r="B438" s="1" t="s">
        <v>1847</v>
      </c>
      <c r="C438" s="1" t="s">
        <v>1935</v>
      </c>
      <c r="D438" s="1" t="s">
        <v>86</v>
      </c>
      <c r="E438" s="1" t="s">
        <v>1999</v>
      </c>
      <c r="F438" s="1" t="s">
        <v>1181</v>
      </c>
      <c r="G438" s="1" t="s">
        <v>3</v>
      </c>
      <c r="H438"/>
      <c r="I438"/>
      <c r="J438"/>
      <c r="K438"/>
      <c r="L438"/>
      <c r="M438"/>
      <c r="N438"/>
      <c r="O438" s="3">
        <f t="shared" si="51"/>
        <v>43032</v>
      </c>
      <c r="P438" s="4">
        <f t="shared" si="55"/>
        <v>-67.4896240234375</v>
      </c>
      <c r="Q438" s="4">
        <f t="shared" si="56"/>
        <v>-39.19921875</v>
      </c>
      <c r="R438" s="4">
        <f t="shared" si="52"/>
        <v>24.795897871893487</v>
      </c>
      <c r="S438" s="4">
        <f t="shared" si="53"/>
        <v>0.58310330589802106</v>
      </c>
      <c r="T438" s="5">
        <f t="shared" si="57"/>
        <v>1.4202904109589043</v>
      </c>
      <c r="U438" s="5">
        <f t="shared" si="54"/>
        <v>0</v>
      </c>
    </row>
    <row r="439" spans="1:21" x14ac:dyDescent="0.25">
      <c r="A439" s="1" t="s">
        <v>273</v>
      </c>
      <c r="B439" s="1" t="s">
        <v>1885</v>
      </c>
      <c r="C439" s="1" t="s">
        <v>1971</v>
      </c>
      <c r="D439" s="1" t="s">
        <v>86</v>
      </c>
      <c r="E439" s="1" t="s">
        <v>2000</v>
      </c>
      <c r="F439" s="1" t="s">
        <v>1181</v>
      </c>
      <c r="G439" s="1" t="s">
        <v>6</v>
      </c>
      <c r="H439"/>
      <c r="I439"/>
      <c r="J439"/>
      <c r="K439"/>
      <c r="L439"/>
      <c r="M439"/>
      <c r="N439"/>
      <c r="O439" s="3">
        <f t="shared" si="51"/>
        <v>43032.25</v>
      </c>
      <c r="P439" s="4">
        <f t="shared" si="55"/>
        <v>-66.9952392578125</v>
      </c>
      <c r="Q439" s="4">
        <f t="shared" si="56"/>
        <v>-39.2010498046875</v>
      </c>
      <c r="R439" s="4">
        <f t="shared" si="52"/>
        <v>24.795897871893487</v>
      </c>
      <c r="S439" s="4">
        <f t="shared" si="53"/>
        <v>0.58992251882068558</v>
      </c>
      <c r="T439" s="5">
        <f t="shared" si="57"/>
        <v>1.4202904109589043</v>
      </c>
      <c r="U439" s="5">
        <f t="shared" si="54"/>
        <v>3.62430749400795</v>
      </c>
    </row>
    <row r="440" spans="1:21" x14ac:dyDescent="0.25">
      <c r="A440" s="1" t="s">
        <v>274</v>
      </c>
      <c r="B440" s="1" t="s">
        <v>334</v>
      </c>
      <c r="C440" s="1" t="s">
        <v>2001</v>
      </c>
      <c r="D440" s="1" t="s">
        <v>86</v>
      </c>
      <c r="E440" s="1" t="s">
        <v>2002</v>
      </c>
      <c r="F440" s="1" t="s">
        <v>1181</v>
      </c>
      <c r="G440" s="1" t="s">
        <v>3</v>
      </c>
      <c r="H440"/>
      <c r="I440"/>
      <c r="J440"/>
      <c r="K440"/>
      <c r="L440"/>
      <c r="M440"/>
      <c r="N440"/>
      <c r="O440" s="3">
        <f t="shared" si="51"/>
        <v>43032.5</v>
      </c>
      <c r="P440" s="4">
        <f t="shared" si="55"/>
        <v>-67.7093505859375</v>
      </c>
      <c r="Q440" s="4">
        <f t="shared" si="56"/>
        <v>-39.19189453125</v>
      </c>
      <c r="R440" s="4">
        <f t="shared" si="52"/>
        <v>24.795897871893487</v>
      </c>
      <c r="S440" s="4">
        <f t="shared" si="53"/>
        <v>0.58651258017420105</v>
      </c>
      <c r="T440" s="5">
        <f t="shared" si="57"/>
        <v>1.4202904109589043</v>
      </c>
      <c r="U440" s="5">
        <f t="shared" si="54"/>
        <v>0</v>
      </c>
    </row>
    <row r="441" spans="1:21" x14ac:dyDescent="0.25">
      <c r="A441" s="1" t="s">
        <v>276</v>
      </c>
      <c r="B441" s="1" t="s">
        <v>1984</v>
      </c>
      <c r="C441" s="1" t="s">
        <v>1935</v>
      </c>
      <c r="D441" s="1" t="s">
        <v>86</v>
      </c>
      <c r="E441" s="1" t="s">
        <v>277</v>
      </c>
      <c r="F441" s="1" t="s">
        <v>1181</v>
      </c>
      <c r="G441" s="1" t="s">
        <v>7</v>
      </c>
      <c r="H441"/>
      <c r="I441"/>
      <c r="J441"/>
      <c r="K441"/>
      <c r="L441"/>
      <c r="M441"/>
      <c r="N441"/>
      <c r="O441" s="3">
        <f t="shared" si="51"/>
        <v>43032.75</v>
      </c>
      <c r="P441" s="4">
        <f t="shared" si="55"/>
        <v>-67.572021484375</v>
      </c>
      <c r="Q441" s="4">
        <f t="shared" si="56"/>
        <v>-39.19921875</v>
      </c>
      <c r="R441" s="4">
        <f t="shared" si="52"/>
        <v>24.795897871893487</v>
      </c>
      <c r="S441" s="4">
        <f t="shared" si="53"/>
        <v>0.58878579877114134</v>
      </c>
      <c r="T441" s="5">
        <f t="shared" si="57"/>
        <v>1.4202904109589043</v>
      </c>
      <c r="U441" s="5">
        <f t="shared" si="54"/>
        <v>2.5625587331231401</v>
      </c>
    </row>
    <row r="442" spans="1:21" x14ac:dyDescent="0.25">
      <c r="A442" s="1" t="s">
        <v>278</v>
      </c>
      <c r="B442" s="1" t="s">
        <v>1890</v>
      </c>
      <c r="C442" s="1" t="s">
        <v>1955</v>
      </c>
      <c r="D442" s="1" t="s">
        <v>86</v>
      </c>
      <c r="E442" s="1" t="s">
        <v>1033</v>
      </c>
      <c r="F442" s="1" t="s">
        <v>1181</v>
      </c>
      <c r="G442" s="1" t="s">
        <v>2</v>
      </c>
      <c r="H442"/>
      <c r="I442"/>
      <c r="J442"/>
      <c r="K442"/>
      <c r="L442"/>
      <c r="M442"/>
      <c r="N442"/>
      <c r="O442" s="3">
        <f t="shared" si="51"/>
        <v>43033</v>
      </c>
      <c r="P442" s="4">
        <f t="shared" si="55"/>
        <v>-67.352294921875</v>
      </c>
      <c r="Q442" s="4">
        <f t="shared" si="56"/>
        <v>-39.195556640625</v>
      </c>
      <c r="R442" s="4">
        <f t="shared" si="52"/>
        <v>24.795897871893487</v>
      </c>
      <c r="S442" s="4">
        <f t="shared" si="53"/>
        <v>0.6058443575125807</v>
      </c>
      <c r="T442" s="5">
        <f t="shared" si="57"/>
        <v>1.4202904109589043</v>
      </c>
      <c r="U442" s="5">
        <f t="shared" si="54"/>
        <v>5.1264000819477049</v>
      </c>
    </row>
    <row r="443" spans="1:21" x14ac:dyDescent="0.25">
      <c r="A443" s="1" t="s">
        <v>280</v>
      </c>
      <c r="B443" s="1" t="s">
        <v>2003</v>
      </c>
      <c r="C443" s="1" t="s">
        <v>1955</v>
      </c>
      <c r="D443" s="1" t="s">
        <v>86</v>
      </c>
      <c r="E443" s="1" t="s">
        <v>2004</v>
      </c>
      <c r="F443" s="1" t="s">
        <v>1181</v>
      </c>
      <c r="G443" s="1" t="s">
        <v>8</v>
      </c>
      <c r="H443"/>
      <c r="I443"/>
      <c r="J443"/>
      <c r="K443"/>
      <c r="L443"/>
      <c r="M443"/>
      <c r="N443"/>
      <c r="O443" s="3">
        <f t="shared" si="51"/>
        <v>43033.25</v>
      </c>
      <c r="P443" s="4">
        <f t="shared" si="55"/>
        <v>-66.6412353515625</v>
      </c>
      <c r="Q443" s="4">
        <f t="shared" si="56"/>
        <v>-39.195556640625</v>
      </c>
      <c r="R443" s="4">
        <f t="shared" si="52"/>
        <v>24.795897871893487</v>
      </c>
      <c r="S443" s="4">
        <f t="shared" si="53"/>
        <v>0.64115149038690333</v>
      </c>
      <c r="T443" s="5">
        <f t="shared" si="57"/>
        <v>1.4202904109589043</v>
      </c>
      <c r="U443" s="5">
        <f t="shared" si="54"/>
        <v>6.7832889062333557</v>
      </c>
    </row>
    <row r="444" spans="1:21" x14ac:dyDescent="0.25">
      <c r="A444" s="1" t="s">
        <v>281</v>
      </c>
      <c r="B444" s="1" t="s">
        <v>2005</v>
      </c>
      <c r="C444" s="1" t="s">
        <v>1928</v>
      </c>
      <c r="D444" s="1" t="s">
        <v>86</v>
      </c>
      <c r="E444" s="1" t="s">
        <v>1032</v>
      </c>
      <c r="F444" s="1" t="s">
        <v>1181</v>
      </c>
      <c r="G444" s="1" t="s">
        <v>3</v>
      </c>
      <c r="H444"/>
      <c r="I444"/>
      <c r="J444"/>
      <c r="K444"/>
      <c r="L444"/>
      <c r="M444"/>
      <c r="N444"/>
      <c r="O444" s="3">
        <f t="shared" si="51"/>
        <v>43033.5</v>
      </c>
      <c r="P444" s="4">
        <f t="shared" si="55"/>
        <v>-67.047119140625</v>
      </c>
      <c r="Q444" s="4">
        <f t="shared" si="56"/>
        <v>-39.20654296875</v>
      </c>
      <c r="R444" s="4">
        <f t="shared" si="52"/>
        <v>24.795897871893487</v>
      </c>
      <c r="S444" s="4">
        <f t="shared" si="53"/>
        <v>0.62975430878691441</v>
      </c>
      <c r="T444" s="5">
        <f t="shared" si="57"/>
        <v>1.4202904109589043</v>
      </c>
      <c r="U444" s="5">
        <f t="shared" si="54"/>
        <v>0</v>
      </c>
    </row>
    <row r="445" spans="1:21" x14ac:dyDescent="0.25">
      <c r="A445" s="1" t="s">
        <v>283</v>
      </c>
      <c r="B445" s="1" t="s">
        <v>1930</v>
      </c>
      <c r="C445" s="1" t="s">
        <v>2006</v>
      </c>
      <c r="D445" s="1" t="s">
        <v>86</v>
      </c>
      <c r="E445" s="1" t="s">
        <v>2007</v>
      </c>
      <c r="F445" s="1" t="s">
        <v>1181</v>
      </c>
      <c r="G445" s="1" t="s">
        <v>2</v>
      </c>
      <c r="H445"/>
      <c r="I445"/>
      <c r="J445"/>
      <c r="K445"/>
      <c r="L445"/>
      <c r="M445"/>
      <c r="N445"/>
      <c r="O445" s="3">
        <f t="shared" si="51"/>
        <v>43033.75</v>
      </c>
      <c r="P445" s="4">
        <f t="shared" si="55"/>
        <v>-67.4835205078125</v>
      </c>
      <c r="Q445" s="4">
        <f t="shared" si="56"/>
        <v>-39.1864013671875</v>
      </c>
      <c r="R445" s="4">
        <f t="shared" si="52"/>
        <v>24.795897871893487</v>
      </c>
      <c r="S445" s="4">
        <f t="shared" si="53"/>
        <v>0.4551687637601276</v>
      </c>
      <c r="T445" s="5">
        <f t="shared" si="57"/>
        <v>1.4202904109589043</v>
      </c>
      <c r="U445" s="5">
        <f t="shared" si="54"/>
        <v>5.1264000819477049</v>
      </c>
    </row>
    <row r="446" spans="1:21" x14ac:dyDescent="0.25">
      <c r="A446" s="1" t="s">
        <v>284</v>
      </c>
      <c r="B446" s="1" t="s">
        <v>2008</v>
      </c>
      <c r="C446" s="1" t="s">
        <v>1974</v>
      </c>
      <c r="D446" s="1" t="s">
        <v>86</v>
      </c>
      <c r="E446" s="1" t="s">
        <v>2009</v>
      </c>
      <c r="F446" s="1" t="s">
        <v>1181</v>
      </c>
      <c r="G446" s="1" t="s">
        <v>29</v>
      </c>
      <c r="H446"/>
      <c r="I446"/>
      <c r="J446"/>
      <c r="K446"/>
      <c r="L446"/>
      <c r="M446"/>
      <c r="N446"/>
      <c r="O446" s="3">
        <f t="shared" si="51"/>
        <v>43034</v>
      </c>
      <c r="P446" s="4">
        <f t="shared" si="55"/>
        <v>-67.364501953125</v>
      </c>
      <c r="Q446" s="4">
        <f t="shared" si="56"/>
        <v>-39.1937255859375</v>
      </c>
      <c r="R446" s="4">
        <f t="shared" si="52"/>
        <v>24.795897871893487</v>
      </c>
      <c r="S446" s="4">
        <f t="shared" si="53"/>
        <v>0.54791298188223436</v>
      </c>
      <c r="T446" s="5">
        <f t="shared" si="57"/>
        <v>1.4202904109589043</v>
      </c>
      <c r="U446" s="5">
        <f t="shared" si="54"/>
        <v>4.4392222748428809</v>
      </c>
    </row>
    <row r="447" spans="1:21" x14ac:dyDescent="0.25">
      <c r="A447" s="1" t="s">
        <v>286</v>
      </c>
      <c r="B447" s="1" t="s">
        <v>2010</v>
      </c>
      <c r="C447" s="1" t="s">
        <v>2011</v>
      </c>
      <c r="D447" s="1" t="s">
        <v>86</v>
      </c>
      <c r="E447" s="1" t="s">
        <v>1042</v>
      </c>
      <c r="F447" s="1" t="s">
        <v>1181</v>
      </c>
      <c r="G447" s="1" t="s">
        <v>6</v>
      </c>
      <c r="H447"/>
      <c r="I447"/>
      <c r="J447"/>
      <c r="K447"/>
      <c r="L447"/>
      <c r="M447"/>
      <c r="N447"/>
      <c r="O447" s="3">
        <f t="shared" ref="O447:O510" si="58">(HEX2DEC(A447)/86400)+25569</f>
        <v>43034.25</v>
      </c>
      <c r="P447" s="4">
        <f t="shared" si="55"/>
        <v>-67.333984375</v>
      </c>
      <c r="Q447" s="4">
        <f t="shared" si="56"/>
        <v>-39.20013427734375</v>
      </c>
      <c r="R447" s="4">
        <f t="shared" ref="R447:R510" si="59">1/($X$3+$X$4*LOG10(5600-HEX2DEC(D447))+$X$5*LOG10(5600-HEX2DEC(D447))^3)-273.15</f>
        <v>24.795897871893487</v>
      </c>
      <c r="S447" s="4">
        <f t="shared" ref="S447:S510" si="60">1/($X$3+$X$4*LOG10(21000-HEX2DEC(E447))+$X$5*LOG10(21000-HEX2DEC(E447))^3)-273.15</f>
        <v>0.62519751330620466</v>
      </c>
      <c r="T447" s="5">
        <f t="shared" si="57"/>
        <v>1.4202904109589043</v>
      </c>
      <c r="U447" s="5">
        <f t="shared" ref="U447:U510" si="61">DEGREES(ACOS((1000-G447)/1000))</f>
        <v>3.62430749400795</v>
      </c>
    </row>
    <row r="448" spans="1:21" x14ac:dyDescent="0.25">
      <c r="A448" s="1" t="s">
        <v>287</v>
      </c>
      <c r="B448" s="1" t="s">
        <v>1142</v>
      </c>
      <c r="C448" s="1" t="s">
        <v>1951</v>
      </c>
      <c r="D448" s="1" t="s">
        <v>86</v>
      </c>
      <c r="E448" s="1" t="s">
        <v>288</v>
      </c>
      <c r="F448" s="1" t="s">
        <v>1181</v>
      </c>
      <c r="G448" s="1" t="s">
        <v>29</v>
      </c>
      <c r="H448"/>
      <c r="I448"/>
      <c r="J448"/>
      <c r="K448"/>
      <c r="L448"/>
      <c r="M448"/>
      <c r="N448"/>
      <c r="O448" s="3">
        <f t="shared" si="58"/>
        <v>43034.5</v>
      </c>
      <c r="P448" s="4">
        <f t="shared" ref="P448:P511" si="62">HEX2DEC(B448)/32768*100*-1</f>
        <v>-67.8802490234375</v>
      </c>
      <c r="Q448" s="4">
        <f t="shared" ref="Q448:Q511" si="63">HEX2DEC(C448)/32768*30*-1</f>
        <v>-39.2047119140625</v>
      </c>
      <c r="R448" s="4">
        <f t="shared" si="59"/>
        <v>24.795897871893487</v>
      </c>
      <c r="S448" s="4">
        <f t="shared" si="60"/>
        <v>0.68795767068615987</v>
      </c>
      <c r="T448" s="5">
        <f t="shared" ref="T448:T511" si="64">((HEX2DEC(F448)+4700)-4842)*0.049372/0.73</f>
        <v>1.4202904109589043</v>
      </c>
      <c r="U448" s="5">
        <f t="shared" si="61"/>
        <v>4.4392222748428809</v>
      </c>
    </row>
    <row r="449" spans="1:21" x14ac:dyDescent="0.25">
      <c r="A449" s="1" t="s">
        <v>289</v>
      </c>
      <c r="B449" s="1" t="s">
        <v>1893</v>
      </c>
      <c r="C449" s="1" t="s">
        <v>1971</v>
      </c>
      <c r="D449" s="1" t="s">
        <v>86</v>
      </c>
      <c r="E449" s="1" t="s">
        <v>2004</v>
      </c>
      <c r="F449" s="1" t="s">
        <v>1181</v>
      </c>
      <c r="G449" s="1" t="s">
        <v>7</v>
      </c>
      <c r="H449"/>
      <c r="I449"/>
      <c r="J449"/>
      <c r="K449"/>
      <c r="L449"/>
      <c r="M449"/>
      <c r="N449"/>
      <c r="O449" s="3">
        <f t="shared" si="58"/>
        <v>43034.75</v>
      </c>
      <c r="P449" s="4">
        <f t="shared" si="62"/>
        <v>-67.6849365234375</v>
      </c>
      <c r="Q449" s="4">
        <f t="shared" si="63"/>
        <v>-39.2010498046875</v>
      </c>
      <c r="R449" s="4">
        <f t="shared" si="59"/>
        <v>24.795897871893487</v>
      </c>
      <c r="S449" s="4">
        <f t="shared" si="60"/>
        <v>0.64115149038690333</v>
      </c>
      <c r="T449" s="5">
        <f t="shared" si="64"/>
        <v>1.4202904109589043</v>
      </c>
      <c r="U449" s="5">
        <f t="shared" si="61"/>
        <v>2.5625587331231401</v>
      </c>
    </row>
    <row r="450" spans="1:21" x14ac:dyDescent="0.25">
      <c r="A450" s="1" t="s">
        <v>290</v>
      </c>
      <c r="B450" s="1" t="s">
        <v>2012</v>
      </c>
      <c r="C450" s="1" t="s">
        <v>1935</v>
      </c>
      <c r="D450" s="1" t="s">
        <v>86</v>
      </c>
      <c r="E450" s="1" t="s">
        <v>1996</v>
      </c>
      <c r="F450" s="1" t="s">
        <v>1181</v>
      </c>
      <c r="G450" s="1" t="s">
        <v>3</v>
      </c>
      <c r="H450"/>
      <c r="I450"/>
      <c r="J450"/>
      <c r="K450"/>
      <c r="L450"/>
      <c r="M450"/>
      <c r="N450"/>
      <c r="O450" s="3">
        <f t="shared" si="58"/>
        <v>43035</v>
      </c>
      <c r="P450" s="4">
        <f t="shared" si="62"/>
        <v>-67.779541015625</v>
      </c>
      <c r="Q450" s="4">
        <f t="shared" si="63"/>
        <v>-39.19921875</v>
      </c>
      <c r="R450" s="4">
        <f t="shared" si="59"/>
        <v>24.795897871893487</v>
      </c>
      <c r="S450" s="4">
        <f t="shared" si="60"/>
        <v>0.65141530259438696</v>
      </c>
      <c r="T450" s="5">
        <f t="shared" si="64"/>
        <v>1.4202904109589043</v>
      </c>
      <c r="U450" s="5">
        <f t="shared" si="61"/>
        <v>0</v>
      </c>
    </row>
    <row r="451" spans="1:21" x14ac:dyDescent="0.25">
      <c r="A451" s="1" t="s">
        <v>291</v>
      </c>
      <c r="B451" s="1" t="s">
        <v>2013</v>
      </c>
      <c r="C451" s="1" t="s">
        <v>1986</v>
      </c>
      <c r="D451" s="1" t="s">
        <v>86</v>
      </c>
      <c r="E451" s="1" t="s">
        <v>293</v>
      </c>
      <c r="F451" s="1" t="s">
        <v>1181</v>
      </c>
      <c r="G451" s="1" t="s">
        <v>7</v>
      </c>
      <c r="H451"/>
      <c r="I451"/>
      <c r="J451"/>
      <c r="K451"/>
      <c r="L451"/>
      <c r="M451"/>
      <c r="N451"/>
      <c r="O451" s="3">
        <f t="shared" si="58"/>
        <v>43035.25</v>
      </c>
      <c r="P451" s="4">
        <f t="shared" si="62"/>
        <v>-67.41943359375</v>
      </c>
      <c r="Q451" s="4">
        <f t="shared" si="63"/>
        <v>-39.20196533203125</v>
      </c>
      <c r="R451" s="4">
        <f t="shared" si="59"/>
        <v>24.795897871893487</v>
      </c>
      <c r="S451" s="4">
        <f t="shared" si="60"/>
        <v>0.63545197193991498</v>
      </c>
      <c r="T451" s="5">
        <f t="shared" si="64"/>
        <v>1.4202904109589043</v>
      </c>
      <c r="U451" s="5">
        <f t="shared" si="61"/>
        <v>2.5625587331231401</v>
      </c>
    </row>
    <row r="452" spans="1:21" x14ac:dyDescent="0.25">
      <c r="A452" s="1" t="s">
        <v>294</v>
      </c>
      <c r="B452" s="1" t="s">
        <v>2014</v>
      </c>
      <c r="C452" s="1" t="s">
        <v>1910</v>
      </c>
      <c r="D452" s="1" t="s">
        <v>86</v>
      </c>
      <c r="E452" s="1" t="s">
        <v>1929</v>
      </c>
      <c r="F452" s="1" t="s">
        <v>1181</v>
      </c>
      <c r="G452" s="1" t="s">
        <v>3</v>
      </c>
      <c r="H452"/>
      <c r="I452"/>
      <c r="J452"/>
      <c r="K452"/>
      <c r="L452"/>
      <c r="M452"/>
      <c r="N452"/>
      <c r="O452" s="3">
        <f t="shared" si="58"/>
        <v>43035.5</v>
      </c>
      <c r="P452" s="4">
        <f t="shared" si="62"/>
        <v>-67.5140380859375</v>
      </c>
      <c r="Q452" s="4">
        <f t="shared" si="63"/>
        <v>-39.19830322265625</v>
      </c>
      <c r="R452" s="4">
        <f t="shared" si="59"/>
        <v>24.795897871893487</v>
      </c>
      <c r="S452" s="4">
        <f t="shared" si="60"/>
        <v>0.64457209247336777</v>
      </c>
      <c r="T452" s="5">
        <f t="shared" si="64"/>
        <v>1.4202904109589043</v>
      </c>
      <c r="U452" s="5">
        <f t="shared" si="61"/>
        <v>0</v>
      </c>
    </row>
    <row r="453" spans="1:21" x14ac:dyDescent="0.25">
      <c r="A453" s="1" t="s">
        <v>296</v>
      </c>
      <c r="B453" s="1" t="s">
        <v>312</v>
      </c>
      <c r="C453" s="1" t="s">
        <v>1935</v>
      </c>
      <c r="D453" s="1" t="s">
        <v>86</v>
      </c>
      <c r="E453" s="1" t="s">
        <v>298</v>
      </c>
      <c r="F453" s="1" t="s">
        <v>1181</v>
      </c>
      <c r="G453" s="1" t="s">
        <v>3</v>
      </c>
      <c r="H453"/>
      <c r="I453"/>
      <c r="J453"/>
      <c r="K453"/>
      <c r="L453"/>
      <c r="M453"/>
      <c r="N453"/>
      <c r="O453" s="3">
        <f t="shared" si="58"/>
        <v>43035.75</v>
      </c>
      <c r="P453" s="4">
        <f t="shared" si="62"/>
        <v>-67.71240234375</v>
      </c>
      <c r="Q453" s="4">
        <f t="shared" si="63"/>
        <v>-39.19921875</v>
      </c>
      <c r="R453" s="4">
        <f t="shared" si="59"/>
        <v>24.795897871893487</v>
      </c>
      <c r="S453" s="4">
        <f t="shared" si="60"/>
        <v>0.64685286527497965</v>
      </c>
      <c r="T453" s="5">
        <f t="shared" si="64"/>
        <v>1.4202904109589043</v>
      </c>
      <c r="U453" s="5">
        <f t="shared" si="61"/>
        <v>0</v>
      </c>
    </row>
    <row r="454" spans="1:21" x14ac:dyDescent="0.25">
      <c r="A454" s="1" t="s">
        <v>299</v>
      </c>
      <c r="B454" s="1" t="s">
        <v>2015</v>
      </c>
      <c r="C454" s="1" t="s">
        <v>1986</v>
      </c>
      <c r="D454" s="1" t="s">
        <v>86</v>
      </c>
      <c r="E454" s="1" t="s">
        <v>254</v>
      </c>
      <c r="F454" s="1" t="s">
        <v>1181</v>
      </c>
      <c r="G454" s="1" t="s">
        <v>3</v>
      </c>
      <c r="H454"/>
      <c r="I454"/>
      <c r="J454"/>
      <c r="K454"/>
      <c r="L454"/>
      <c r="M454"/>
      <c r="N454"/>
      <c r="O454" s="3">
        <f t="shared" si="58"/>
        <v>43036</v>
      </c>
      <c r="P454" s="4">
        <f t="shared" si="62"/>
        <v>-67.3583984375</v>
      </c>
      <c r="Q454" s="4">
        <f t="shared" si="63"/>
        <v>-39.20196533203125</v>
      </c>
      <c r="R454" s="4">
        <f t="shared" si="59"/>
        <v>24.795897871893487</v>
      </c>
      <c r="S454" s="4">
        <f t="shared" si="60"/>
        <v>0.66282660100409885</v>
      </c>
      <c r="T454" s="5">
        <f t="shared" si="64"/>
        <v>1.4202904109589043</v>
      </c>
      <c r="U454" s="5">
        <f t="shared" si="61"/>
        <v>0</v>
      </c>
    </row>
    <row r="455" spans="1:21" x14ac:dyDescent="0.25">
      <c r="A455" s="1" t="s">
        <v>300</v>
      </c>
      <c r="B455" s="1" t="s">
        <v>1997</v>
      </c>
      <c r="C455" s="1" t="s">
        <v>1935</v>
      </c>
      <c r="D455" s="1" t="s">
        <v>86</v>
      </c>
      <c r="E455" s="1" t="s">
        <v>1996</v>
      </c>
      <c r="F455" s="1" t="s">
        <v>1181</v>
      </c>
      <c r="G455" s="1" t="s">
        <v>7</v>
      </c>
      <c r="H455"/>
      <c r="I455"/>
      <c r="J455"/>
      <c r="K455"/>
      <c r="L455"/>
      <c r="M455"/>
      <c r="N455"/>
      <c r="O455" s="3">
        <f t="shared" si="58"/>
        <v>43036.25</v>
      </c>
      <c r="P455" s="4">
        <f t="shared" si="62"/>
        <v>-67.3553466796875</v>
      </c>
      <c r="Q455" s="4">
        <f t="shared" si="63"/>
        <v>-39.19921875</v>
      </c>
      <c r="R455" s="4">
        <f t="shared" si="59"/>
        <v>24.795897871893487</v>
      </c>
      <c r="S455" s="4">
        <f t="shared" si="60"/>
        <v>0.65141530259438696</v>
      </c>
      <c r="T455" s="5">
        <f t="shared" si="64"/>
        <v>1.4202904109589043</v>
      </c>
      <c r="U455" s="5">
        <f t="shared" si="61"/>
        <v>2.5625587331231401</v>
      </c>
    </row>
    <row r="456" spans="1:21" x14ac:dyDescent="0.25">
      <c r="A456" s="1" t="s">
        <v>301</v>
      </c>
      <c r="B456" s="1" t="s">
        <v>2016</v>
      </c>
      <c r="C456" s="1" t="s">
        <v>1986</v>
      </c>
      <c r="D456" s="1" t="s">
        <v>86</v>
      </c>
      <c r="E456" s="1" t="s">
        <v>2017</v>
      </c>
      <c r="F456" s="1" t="s">
        <v>1181</v>
      </c>
      <c r="G456" s="1" t="s">
        <v>7</v>
      </c>
      <c r="H456"/>
      <c r="I456"/>
      <c r="J456"/>
      <c r="K456"/>
      <c r="L456"/>
      <c r="M456"/>
      <c r="N456"/>
      <c r="O456" s="3">
        <f t="shared" si="58"/>
        <v>43036.5</v>
      </c>
      <c r="P456" s="4">
        <f t="shared" si="62"/>
        <v>-67.44384765625</v>
      </c>
      <c r="Q456" s="4">
        <f t="shared" si="63"/>
        <v>-39.20196533203125</v>
      </c>
      <c r="R456" s="4">
        <f t="shared" si="59"/>
        <v>24.795897871893487</v>
      </c>
      <c r="S456" s="4">
        <f t="shared" si="60"/>
        <v>0.64001143821894857</v>
      </c>
      <c r="T456" s="5">
        <f t="shared" si="64"/>
        <v>1.4202904109589043</v>
      </c>
      <c r="U456" s="5">
        <f t="shared" si="61"/>
        <v>2.5625587331231401</v>
      </c>
    </row>
    <row r="457" spans="1:21" x14ac:dyDescent="0.25">
      <c r="A457" s="1" t="s">
        <v>302</v>
      </c>
      <c r="B457" s="1" t="s">
        <v>1923</v>
      </c>
      <c r="C457" s="1" t="s">
        <v>1965</v>
      </c>
      <c r="D457" s="1" t="s">
        <v>86</v>
      </c>
      <c r="E457" s="1" t="s">
        <v>1039</v>
      </c>
      <c r="F457" s="1" t="s">
        <v>1181</v>
      </c>
      <c r="G457" s="1" t="s">
        <v>3</v>
      </c>
      <c r="H457"/>
      <c r="I457"/>
      <c r="J457"/>
      <c r="K457"/>
      <c r="L457"/>
      <c r="M457"/>
      <c r="N457"/>
      <c r="O457" s="3">
        <f t="shared" si="58"/>
        <v>43036.75</v>
      </c>
      <c r="P457" s="4">
        <f t="shared" si="62"/>
        <v>-67.6605224609375</v>
      </c>
      <c r="Q457" s="4">
        <f t="shared" si="63"/>
        <v>-39.20379638671875</v>
      </c>
      <c r="R457" s="4">
        <f t="shared" si="59"/>
        <v>24.795897871893487</v>
      </c>
      <c r="S457" s="4">
        <f t="shared" si="60"/>
        <v>0.63659172716910462</v>
      </c>
      <c r="T457" s="5">
        <f t="shared" si="64"/>
        <v>1.4202904109589043</v>
      </c>
      <c r="U457" s="5">
        <f t="shared" si="61"/>
        <v>0</v>
      </c>
    </row>
    <row r="458" spans="1:21" x14ac:dyDescent="0.25">
      <c r="A458" s="1" t="s">
        <v>304</v>
      </c>
      <c r="B458" s="1" t="s">
        <v>1917</v>
      </c>
      <c r="C458" s="1" t="s">
        <v>1935</v>
      </c>
      <c r="D458" s="1" t="s">
        <v>86</v>
      </c>
      <c r="E458" s="1" t="s">
        <v>1929</v>
      </c>
      <c r="F458" s="1" t="s">
        <v>1181</v>
      </c>
      <c r="G458" s="1" t="s">
        <v>7</v>
      </c>
      <c r="H458"/>
      <c r="I458"/>
      <c r="J458"/>
      <c r="K458"/>
      <c r="L458"/>
      <c r="M458"/>
      <c r="N458"/>
      <c r="O458" s="3">
        <f t="shared" si="58"/>
        <v>43037</v>
      </c>
      <c r="P458" s="4">
        <f t="shared" si="62"/>
        <v>-67.4072265625</v>
      </c>
      <c r="Q458" s="4">
        <f t="shared" si="63"/>
        <v>-39.19921875</v>
      </c>
      <c r="R458" s="4">
        <f t="shared" si="59"/>
        <v>24.795897871893487</v>
      </c>
      <c r="S458" s="4">
        <f t="shared" si="60"/>
        <v>0.64457209247336777</v>
      </c>
      <c r="T458" s="5">
        <f t="shared" si="64"/>
        <v>1.4202904109589043</v>
      </c>
      <c r="U458" s="5">
        <f t="shared" si="61"/>
        <v>2.5625587331231401</v>
      </c>
    </row>
    <row r="459" spans="1:21" x14ac:dyDescent="0.25">
      <c r="A459" s="1" t="s">
        <v>306</v>
      </c>
      <c r="B459" s="1" t="s">
        <v>1049</v>
      </c>
      <c r="C459" s="1" t="s">
        <v>2018</v>
      </c>
      <c r="D459" s="1" t="s">
        <v>86</v>
      </c>
      <c r="E459" s="1" t="s">
        <v>1140</v>
      </c>
      <c r="F459" s="1" t="s">
        <v>1181</v>
      </c>
      <c r="G459" s="1" t="s">
        <v>6</v>
      </c>
      <c r="H459"/>
      <c r="I459"/>
      <c r="J459"/>
      <c r="K459"/>
      <c r="L459"/>
      <c r="M459"/>
      <c r="N459"/>
      <c r="O459" s="3">
        <f t="shared" si="58"/>
        <v>43037.25</v>
      </c>
      <c r="P459" s="4">
        <f t="shared" si="62"/>
        <v>-67.4652099609375</v>
      </c>
      <c r="Q459" s="4">
        <f t="shared" si="63"/>
        <v>-39.20745849609375</v>
      </c>
      <c r="R459" s="4">
        <f t="shared" si="59"/>
        <v>24.795897871893487</v>
      </c>
      <c r="S459" s="4">
        <f t="shared" si="60"/>
        <v>0.73259704468932796</v>
      </c>
      <c r="T459" s="5">
        <f t="shared" si="64"/>
        <v>1.4202904109589043</v>
      </c>
      <c r="U459" s="5">
        <f t="shared" si="61"/>
        <v>3.62430749400795</v>
      </c>
    </row>
    <row r="460" spans="1:21" x14ac:dyDescent="0.25">
      <c r="A460" s="1" t="s">
        <v>308</v>
      </c>
      <c r="B460" s="1" t="s">
        <v>2019</v>
      </c>
      <c r="C460" s="1" t="s">
        <v>2020</v>
      </c>
      <c r="D460" s="1" t="s">
        <v>86</v>
      </c>
      <c r="E460" s="1" t="s">
        <v>2021</v>
      </c>
      <c r="F460" s="1" t="s">
        <v>1181</v>
      </c>
      <c r="G460" s="1" t="s">
        <v>6</v>
      </c>
      <c r="H460"/>
      <c r="I460"/>
      <c r="J460"/>
      <c r="K460"/>
      <c r="L460"/>
      <c r="M460"/>
      <c r="N460"/>
      <c r="O460" s="3">
        <f t="shared" si="58"/>
        <v>43037.5</v>
      </c>
      <c r="P460" s="4">
        <f t="shared" si="62"/>
        <v>-67.3919677734375</v>
      </c>
      <c r="Q460" s="4">
        <f t="shared" si="63"/>
        <v>-39.210205078125</v>
      </c>
      <c r="R460" s="4">
        <f t="shared" si="59"/>
        <v>24.795897871893487</v>
      </c>
      <c r="S460" s="4">
        <f t="shared" si="60"/>
        <v>0.77849951922564742</v>
      </c>
      <c r="T460" s="5">
        <f t="shared" si="64"/>
        <v>1.4202904109589043</v>
      </c>
      <c r="U460" s="5">
        <f t="shared" si="61"/>
        <v>3.62430749400795</v>
      </c>
    </row>
    <row r="461" spans="1:21" x14ac:dyDescent="0.25">
      <c r="A461" s="1" t="s">
        <v>309</v>
      </c>
      <c r="B461" s="1" t="s">
        <v>2022</v>
      </c>
      <c r="C461" s="1" t="s">
        <v>1953</v>
      </c>
      <c r="D461" s="1" t="s">
        <v>86</v>
      </c>
      <c r="E461" s="1" t="s">
        <v>1011</v>
      </c>
      <c r="F461" s="1" t="s">
        <v>1181</v>
      </c>
      <c r="G461" s="1" t="s">
        <v>7</v>
      </c>
      <c r="H461"/>
      <c r="I461"/>
      <c r="J461"/>
      <c r="K461"/>
      <c r="L461"/>
      <c r="M461"/>
      <c r="N461"/>
      <c r="O461" s="3">
        <f t="shared" si="58"/>
        <v>43037.75</v>
      </c>
      <c r="P461" s="4">
        <f t="shared" si="62"/>
        <v>-67.822265625</v>
      </c>
      <c r="Q461" s="4">
        <f t="shared" si="63"/>
        <v>-39.2138671875</v>
      </c>
      <c r="R461" s="4">
        <f t="shared" si="59"/>
        <v>24.795897871893487</v>
      </c>
      <c r="S461" s="4">
        <f t="shared" si="60"/>
        <v>0.77275512720387951</v>
      </c>
      <c r="T461" s="5">
        <f t="shared" si="64"/>
        <v>1.4202904109589043</v>
      </c>
      <c r="U461" s="5">
        <f t="shared" si="61"/>
        <v>2.5625587331231401</v>
      </c>
    </row>
    <row r="462" spans="1:21" x14ac:dyDescent="0.25">
      <c r="A462" s="1" t="s">
        <v>310</v>
      </c>
      <c r="B462" s="1" t="s">
        <v>1869</v>
      </c>
      <c r="C462" s="1" t="s">
        <v>2020</v>
      </c>
      <c r="D462" s="1" t="s">
        <v>86</v>
      </c>
      <c r="E462" s="1" t="s">
        <v>940</v>
      </c>
      <c r="F462" s="1" t="s">
        <v>1181</v>
      </c>
      <c r="G462" s="1" t="s">
        <v>3</v>
      </c>
      <c r="H462"/>
      <c r="I462"/>
      <c r="J462"/>
      <c r="K462"/>
      <c r="L462"/>
      <c r="M462"/>
      <c r="N462"/>
      <c r="O462" s="3">
        <f t="shared" si="58"/>
        <v>43038</v>
      </c>
      <c r="P462" s="4">
        <f t="shared" si="62"/>
        <v>-67.3858642578125</v>
      </c>
      <c r="Q462" s="4">
        <f t="shared" si="63"/>
        <v>-39.210205078125</v>
      </c>
      <c r="R462" s="4">
        <f t="shared" si="59"/>
        <v>24.795897871893487</v>
      </c>
      <c r="S462" s="4">
        <f t="shared" si="60"/>
        <v>0.73603556049823737</v>
      </c>
      <c r="T462" s="5">
        <f t="shared" si="64"/>
        <v>1.4202904109589043</v>
      </c>
      <c r="U462" s="5">
        <f t="shared" si="61"/>
        <v>0</v>
      </c>
    </row>
    <row r="463" spans="1:21" x14ac:dyDescent="0.25">
      <c r="A463" s="1" t="s">
        <v>311</v>
      </c>
      <c r="B463" s="1" t="s">
        <v>1026</v>
      </c>
      <c r="C463" s="1" t="s">
        <v>1928</v>
      </c>
      <c r="D463" s="1" t="s">
        <v>86</v>
      </c>
      <c r="E463" s="1" t="s">
        <v>2023</v>
      </c>
      <c r="F463" s="1" t="s">
        <v>1181</v>
      </c>
      <c r="G463" s="1" t="s">
        <v>3</v>
      </c>
      <c r="H463"/>
      <c r="I463"/>
      <c r="J463"/>
      <c r="K463"/>
      <c r="L463"/>
      <c r="M463"/>
      <c r="N463"/>
      <c r="O463" s="3">
        <f t="shared" si="58"/>
        <v>43038.25</v>
      </c>
      <c r="P463" s="4">
        <f t="shared" si="62"/>
        <v>-67.49267578125</v>
      </c>
      <c r="Q463" s="4">
        <f t="shared" si="63"/>
        <v>-39.20654296875</v>
      </c>
      <c r="R463" s="4">
        <f t="shared" si="59"/>
        <v>24.795897871893487</v>
      </c>
      <c r="S463" s="4">
        <f t="shared" si="60"/>
        <v>0.69824896888826515</v>
      </c>
      <c r="T463" s="5">
        <f t="shared" si="64"/>
        <v>1.4202904109589043</v>
      </c>
      <c r="U463" s="5">
        <f t="shared" si="61"/>
        <v>0</v>
      </c>
    </row>
    <row r="464" spans="1:21" x14ac:dyDescent="0.25">
      <c r="A464" s="1" t="s">
        <v>313</v>
      </c>
      <c r="B464" s="1" t="s">
        <v>2024</v>
      </c>
      <c r="C464" s="1" t="s">
        <v>1920</v>
      </c>
      <c r="D464" s="1" t="s">
        <v>86</v>
      </c>
      <c r="E464" s="1" t="s">
        <v>2025</v>
      </c>
      <c r="F464" s="1" t="s">
        <v>1181</v>
      </c>
      <c r="G464" s="1" t="s">
        <v>2</v>
      </c>
      <c r="H464"/>
      <c r="I464"/>
      <c r="J464"/>
      <c r="K464"/>
      <c r="L464"/>
      <c r="M464"/>
      <c r="N464"/>
      <c r="O464" s="3">
        <f t="shared" si="58"/>
        <v>43038.5</v>
      </c>
      <c r="P464" s="4">
        <f t="shared" si="62"/>
        <v>-67.29736328125</v>
      </c>
      <c r="Q464" s="4">
        <f t="shared" si="63"/>
        <v>-39.21478271484375</v>
      </c>
      <c r="R464" s="4">
        <f t="shared" si="59"/>
        <v>24.795897871893487</v>
      </c>
      <c r="S464" s="4">
        <f t="shared" si="60"/>
        <v>0.76586434238350876</v>
      </c>
      <c r="T464" s="5">
        <f t="shared" si="64"/>
        <v>1.4202904109589043</v>
      </c>
      <c r="U464" s="5">
        <f t="shared" si="61"/>
        <v>5.1264000819477049</v>
      </c>
    </row>
    <row r="465" spans="1:21" x14ac:dyDescent="0.25">
      <c r="A465" s="1" t="s">
        <v>314</v>
      </c>
      <c r="B465" s="1" t="s">
        <v>186</v>
      </c>
      <c r="C465" s="1" t="s">
        <v>1915</v>
      </c>
      <c r="D465" s="1" t="s">
        <v>86</v>
      </c>
      <c r="E465" s="1" t="s">
        <v>2026</v>
      </c>
      <c r="F465" s="1" t="s">
        <v>1181</v>
      </c>
      <c r="G465" s="1" t="s">
        <v>3</v>
      </c>
      <c r="H465"/>
      <c r="I465"/>
      <c r="J465"/>
      <c r="K465"/>
      <c r="L465"/>
      <c r="M465"/>
      <c r="N465"/>
      <c r="O465" s="3">
        <f t="shared" si="58"/>
        <v>43038.75</v>
      </c>
      <c r="P465" s="4">
        <f t="shared" si="62"/>
        <v>-67.6788330078125</v>
      </c>
      <c r="Q465" s="4">
        <f t="shared" si="63"/>
        <v>-39.2083740234375</v>
      </c>
      <c r="R465" s="4">
        <f t="shared" si="59"/>
        <v>24.795897871893487</v>
      </c>
      <c r="S465" s="4">
        <f t="shared" si="60"/>
        <v>0.73488931354899023</v>
      </c>
      <c r="T465" s="5">
        <f t="shared" si="64"/>
        <v>1.4202904109589043</v>
      </c>
      <c r="U465" s="5">
        <f t="shared" si="61"/>
        <v>0</v>
      </c>
    </row>
    <row r="466" spans="1:21" x14ac:dyDescent="0.25">
      <c r="A466" s="1" t="s">
        <v>315</v>
      </c>
      <c r="B466" s="1" t="s">
        <v>2027</v>
      </c>
      <c r="C466" s="1" t="s">
        <v>1912</v>
      </c>
      <c r="D466" s="1" t="s">
        <v>86</v>
      </c>
      <c r="E466" s="1" t="s">
        <v>221</v>
      </c>
      <c r="F466" s="1" t="s">
        <v>1181</v>
      </c>
      <c r="G466" s="1" t="s">
        <v>7</v>
      </c>
      <c r="H466"/>
      <c r="I466"/>
      <c r="J466"/>
      <c r="K466"/>
      <c r="L466"/>
      <c r="M466"/>
      <c r="N466"/>
      <c r="O466" s="3">
        <f t="shared" si="58"/>
        <v>43039</v>
      </c>
      <c r="P466" s="4">
        <f t="shared" si="62"/>
        <v>-67.27294921875</v>
      </c>
      <c r="Q466" s="4">
        <f t="shared" si="63"/>
        <v>-39.21112060546875</v>
      </c>
      <c r="R466" s="4">
        <f t="shared" si="59"/>
        <v>24.795897871893487</v>
      </c>
      <c r="S466" s="4">
        <f t="shared" si="60"/>
        <v>0.74864923066706979</v>
      </c>
      <c r="T466" s="5">
        <f t="shared" si="64"/>
        <v>1.4202904109589043</v>
      </c>
      <c r="U466" s="5">
        <f t="shared" si="61"/>
        <v>2.5625587331231401</v>
      </c>
    </row>
    <row r="467" spans="1:21" x14ac:dyDescent="0.25">
      <c r="A467" s="1" t="s">
        <v>316</v>
      </c>
      <c r="B467" s="1" t="s">
        <v>292</v>
      </c>
      <c r="C467" s="1" t="s">
        <v>1920</v>
      </c>
      <c r="D467" s="1" t="s">
        <v>86</v>
      </c>
      <c r="E467" s="1" t="s">
        <v>967</v>
      </c>
      <c r="F467" s="1" t="s">
        <v>1181</v>
      </c>
      <c r="G467" s="1" t="s">
        <v>3</v>
      </c>
      <c r="H467"/>
      <c r="I467"/>
      <c r="J467"/>
      <c r="K467"/>
      <c r="L467"/>
      <c r="M467"/>
      <c r="N467"/>
      <c r="O467" s="3">
        <f t="shared" si="58"/>
        <v>43039.25</v>
      </c>
      <c r="P467" s="4">
        <f t="shared" si="62"/>
        <v>-67.462158203125</v>
      </c>
      <c r="Q467" s="4">
        <f t="shared" si="63"/>
        <v>-39.21478271484375</v>
      </c>
      <c r="R467" s="4">
        <f t="shared" si="59"/>
        <v>24.795897871893487</v>
      </c>
      <c r="S467" s="4">
        <f t="shared" si="60"/>
        <v>0.81070296941635434</v>
      </c>
      <c r="T467" s="5">
        <f t="shared" si="64"/>
        <v>1.4202904109589043</v>
      </c>
      <c r="U467" s="5">
        <f t="shared" si="61"/>
        <v>0</v>
      </c>
    </row>
    <row r="468" spans="1:21" x14ac:dyDescent="0.25">
      <c r="A468" s="1" t="s">
        <v>317</v>
      </c>
      <c r="B468" s="1" t="s">
        <v>2027</v>
      </c>
      <c r="C468" s="1" t="s">
        <v>2028</v>
      </c>
      <c r="D468" s="1" t="s">
        <v>86</v>
      </c>
      <c r="E468" s="1" t="s">
        <v>1402</v>
      </c>
      <c r="F468" s="1" t="s">
        <v>1181</v>
      </c>
      <c r="G468" s="1" t="s">
        <v>7</v>
      </c>
      <c r="H468"/>
      <c r="I468"/>
      <c r="J468"/>
      <c r="K468"/>
      <c r="L468"/>
      <c r="M468"/>
      <c r="N468"/>
      <c r="O468" s="3">
        <f t="shared" si="58"/>
        <v>43039.5</v>
      </c>
      <c r="P468" s="4">
        <f t="shared" si="62"/>
        <v>-67.27294921875</v>
      </c>
      <c r="Q468" s="4">
        <f t="shared" si="63"/>
        <v>-39.2230224609375</v>
      </c>
      <c r="R468" s="4">
        <f t="shared" si="59"/>
        <v>24.795897871893487</v>
      </c>
      <c r="S468" s="4">
        <f t="shared" si="60"/>
        <v>0.92040780857894333</v>
      </c>
      <c r="T468" s="5">
        <f t="shared" si="64"/>
        <v>1.4202904109589043</v>
      </c>
      <c r="U468" s="5">
        <f t="shared" si="61"/>
        <v>2.5625587331231401</v>
      </c>
    </row>
    <row r="469" spans="1:21" x14ac:dyDescent="0.25">
      <c r="A469" s="1" t="s">
        <v>318</v>
      </c>
      <c r="B469" s="1" t="s">
        <v>164</v>
      </c>
      <c r="C469" s="1" t="s">
        <v>2029</v>
      </c>
      <c r="D469" s="1" t="s">
        <v>86</v>
      </c>
      <c r="E469" s="1" t="s">
        <v>1393</v>
      </c>
      <c r="F469" s="1" t="s">
        <v>1181</v>
      </c>
      <c r="G469" s="1" t="s">
        <v>7</v>
      </c>
      <c r="H469"/>
      <c r="I469"/>
      <c r="J469"/>
      <c r="K469"/>
      <c r="L469"/>
      <c r="M469"/>
      <c r="N469"/>
      <c r="O469" s="3">
        <f t="shared" si="58"/>
        <v>43039.75</v>
      </c>
      <c r="P469" s="4">
        <f t="shared" si="62"/>
        <v>-67.596435546875</v>
      </c>
      <c r="Q469" s="4">
        <f t="shared" si="63"/>
        <v>-39.22576904296875</v>
      </c>
      <c r="R469" s="4">
        <f t="shared" si="59"/>
        <v>24.795897871893487</v>
      </c>
      <c r="S469" s="4">
        <f t="shared" si="60"/>
        <v>0.92851854729246952</v>
      </c>
      <c r="T469" s="5">
        <f t="shared" si="64"/>
        <v>1.4202904109589043</v>
      </c>
      <c r="U469" s="5">
        <f t="shared" si="61"/>
        <v>2.5625587331231401</v>
      </c>
    </row>
    <row r="470" spans="1:21" x14ac:dyDescent="0.25">
      <c r="A470" s="1" t="s">
        <v>319</v>
      </c>
      <c r="B470" s="1" t="s">
        <v>1978</v>
      </c>
      <c r="C470" s="1" t="s">
        <v>2030</v>
      </c>
      <c r="D470" s="1" t="s">
        <v>86</v>
      </c>
      <c r="E470" s="1" t="s">
        <v>43</v>
      </c>
      <c r="F470" s="1" t="s">
        <v>1181</v>
      </c>
      <c r="G470" s="1" t="s">
        <v>7</v>
      </c>
      <c r="H470"/>
      <c r="I470"/>
      <c r="J470"/>
      <c r="K470"/>
      <c r="L470"/>
      <c r="M470"/>
      <c r="N470"/>
      <c r="O470" s="3">
        <f t="shared" si="58"/>
        <v>43040</v>
      </c>
      <c r="P470" s="4">
        <f t="shared" si="62"/>
        <v>-67.1295166015625</v>
      </c>
      <c r="Q470" s="4">
        <f t="shared" si="63"/>
        <v>-39.22210693359375</v>
      </c>
      <c r="R470" s="4">
        <f t="shared" si="59"/>
        <v>24.795897871893487</v>
      </c>
      <c r="S470" s="4">
        <f t="shared" si="60"/>
        <v>0.89841184194511925</v>
      </c>
      <c r="T470" s="5">
        <f t="shared" si="64"/>
        <v>1.4202904109589043</v>
      </c>
      <c r="U470" s="5">
        <f t="shared" si="61"/>
        <v>2.5625587331231401</v>
      </c>
    </row>
    <row r="471" spans="1:21" x14ac:dyDescent="0.25">
      <c r="A471" s="1" t="s">
        <v>320</v>
      </c>
      <c r="B471" s="1" t="s">
        <v>433</v>
      </c>
      <c r="C471" s="1" t="s">
        <v>2031</v>
      </c>
      <c r="D471" s="1" t="s">
        <v>86</v>
      </c>
      <c r="E471" s="1" t="s">
        <v>2032</v>
      </c>
      <c r="F471" s="1" t="s">
        <v>1181</v>
      </c>
      <c r="G471" s="1" t="s">
        <v>7</v>
      </c>
      <c r="H471"/>
      <c r="I471"/>
      <c r="J471"/>
      <c r="K471"/>
      <c r="L471"/>
      <c r="M471"/>
      <c r="N471"/>
      <c r="O471" s="3">
        <f t="shared" si="58"/>
        <v>43040.25</v>
      </c>
      <c r="P471" s="4">
        <f t="shared" si="62"/>
        <v>-67.6727294921875</v>
      </c>
      <c r="Q471" s="4">
        <f t="shared" si="63"/>
        <v>-39.228515625</v>
      </c>
      <c r="R471" s="4">
        <f t="shared" si="59"/>
        <v>24.795897871893487</v>
      </c>
      <c r="S471" s="4">
        <f t="shared" si="60"/>
        <v>0.90766993809575069</v>
      </c>
      <c r="T471" s="5">
        <f t="shared" si="64"/>
        <v>1.4202904109589043</v>
      </c>
      <c r="U471" s="5">
        <f t="shared" si="61"/>
        <v>2.5625587331231401</v>
      </c>
    </row>
    <row r="472" spans="1:21" x14ac:dyDescent="0.25">
      <c r="A472" s="1" t="s">
        <v>321</v>
      </c>
      <c r="B472" s="1" t="s">
        <v>2033</v>
      </c>
      <c r="C472" s="1" t="s">
        <v>2029</v>
      </c>
      <c r="D472" s="1" t="s">
        <v>86</v>
      </c>
      <c r="E472" s="1" t="s">
        <v>1148</v>
      </c>
      <c r="F472" s="1" t="s">
        <v>1181</v>
      </c>
      <c r="G472" s="1" t="s">
        <v>7</v>
      </c>
      <c r="H472"/>
      <c r="I472"/>
      <c r="J472"/>
      <c r="K472"/>
      <c r="L472"/>
      <c r="M472"/>
      <c r="N472"/>
      <c r="O472" s="3">
        <f t="shared" si="58"/>
        <v>43040.5</v>
      </c>
      <c r="P472" s="4">
        <f t="shared" si="62"/>
        <v>-67.22412109375</v>
      </c>
      <c r="Q472" s="4">
        <f t="shared" si="63"/>
        <v>-39.22576904296875</v>
      </c>
      <c r="R472" s="4">
        <f t="shared" si="59"/>
        <v>24.795897871893487</v>
      </c>
      <c r="S472" s="4">
        <f t="shared" si="60"/>
        <v>0.91230082026248738</v>
      </c>
      <c r="T472" s="5">
        <f t="shared" si="64"/>
        <v>1.4202904109589043</v>
      </c>
      <c r="U472" s="5">
        <f t="shared" si="61"/>
        <v>2.5625587331231401</v>
      </c>
    </row>
    <row r="473" spans="1:21" x14ac:dyDescent="0.25">
      <c r="A473" s="1" t="s">
        <v>323</v>
      </c>
      <c r="B473" s="1" t="s">
        <v>610</v>
      </c>
      <c r="C473" s="1" t="s">
        <v>2034</v>
      </c>
      <c r="D473" s="1" t="s">
        <v>86</v>
      </c>
      <c r="E473" s="1" t="s">
        <v>322</v>
      </c>
      <c r="F473" s="1" t="s">
        <v>1181</v>
      </c>
      <c r="G473" s="1" t="s">
        <v>29</v>
      </c>
      <c r="H473"/>
      <c r="I473"/>
      <c r="J473"/>
      <c r="K473"/>
      <c r="L473"/>
      <c r="M473"/>
      <c r="N473"/>
      <c r="O473" s="3">
        <f t="shared" si="58"/>
        <v>43040.75</v>
      </c>
      <c r="P473" s="4">
        <f t="shared" si="62"/>
        <v>-67.889404296875</v>
      </c>
      <c r="Q473" s="4">
        <f t="shared" si="63"/>
        <v>-39.22393798828125</v>
      </c>
      <c r="R473" s="4">
        <f t="shared" si="59"/>
        <v>24.795897871893487</v>
      </c>
      <c r="S473" s="4">
        <f t="shared" si="60"/>
        <v>0.91461672013696216</v>
      </c>
      <c r="T473" s="5">
        <f t="shared" si="64"/>
        <v>1.4202904109589043</v>
      </c>
      <c r="U473" s="5">
        <f t="shared" si="61"/>
        <v>4.4392222748428809</v>
      </c>
    </row>
    <row r="474" spans="1:21" x14ac:dyDescent="0.25">
      <c r="A474" s="1" t="s">
        <v>326</v>
      </c>
      <c r="B474" s="1" t="s">
        <v>2035</v>
      </c>
      <c r="C474" s="1" t="s">
        <v>1962</v>
      </c>
      <c r="D474" s="1" t="s">
        <v>86</v>
      </c>
      <c r="E474" s="1" t="s">
        <v>2036</v>
      </c>
      <c r="F474" s="1" t="s">
        <v>1181</v>
      </c>
      <c r="G474" s="1" t="s">
        <v>2</v>
      </c>
      <c r="H474"/>
      <c r="I474"/>
      <c r="J474"/>
      <c r="K474"/>
      <c r="L474"/>
      <c r="M474"/>
      <c r="N474"/>
      <c r="O474" s="3">
        <f t="shared" si="58"/>
        <v>43041</v>
      </c>
      <c r="P474" s="4">
        <f t="shared" si="62"/>
        <v>-67.0562744140625</v>
      </c>
      <c r="Q474" s="4">
        <f t="shared" si="63"/>
        <v>-39.2266845703125</v>
      </c>
      <c r="R474" s="4">
        <f t="shared" si="59"/>
        <v>24.795897871893487</v>
      </c>
      <c r="S474" s="4">
        <f t="shared" si="60"/>
        <v>0.92156625584505036</v>
      </c>
      <c r="T474" s="5">
        <f t="shared" si="64"/>
        <v>1.4202904109589043</v>
      </c>
      <c r="U474" s="5">
        <f t="shared" si="61"/>
        <v>5.1264000819477049</v>
      </c>
    </row>
    <row r="475" spans="1:21" x14ac:dyDescent="0.25">
      <c r="A475" s="1" t="s">
        <v>327</v>
      </c>
      <c r="B475" s="1" t="s">
        <v>478</v>
      </c>
      <c r="C475" s="1" t="s">
        <v>2037</v>
      </c>
      <c r="D475" s="1" t="s">
        <v>86</v>
      </c>
      <c r="E475" s="1" t="s">
        <v>786</v>
      </c>
      <c r="F475" s="1" t="s">
        <v>1181</v>
      </c>
      <c r="G475" s="1" t="s">
        <v>7</v>
      </c>
      <c r="H475"/>
      <c r="I475"/>
      <c r="J475"/>
      <c r="K475"/>
      <c r="L475"/>
      <c r="M475"/>
      <c r="N475"/>
      <c r="O475" s="3">
        <f t="shared" si="58"/>
        <v>43041.25</v>
      </c>
      <c r="P475" s="4">
        <f t="shared" si="62"/>
        <v>-67.8009033203125</v>
      </c>
      <c r="Q475" s="4">
        <f t="shared" si="63"/>
        <v>-39.23126220703125</v>
      </c>
      <c r="R475" s="4">
        <f t="shared" si="59"/>
        <v>24.795897871893487</v>
      </c>
      <c r="S475" s="4">
        <f t="shared" si="60"/>
        <v>1.0459643790691189</v>
      </c>
      <c r="T475" s="5">
        <f t="shared" si="64"/>
        <v>1.4202904109589043</v>
      </c>
      <c r="U475" s="5">
        <f t="shared" si="61"/>
        <v>2.5625587331231401</v>
      </c>
    </row>
    <row r="476" spans="1:21" x14ac:dyDescent="0.25">
      <c r="A476" s="1" t="s">
        <v>328</v>
      </c>
      <c r="B476" s="1" t="s">
        <v>1984</v>
      </c>
      <c r="C476" s="1" t="s">
        <v>1922</v>
      </c>
      <c r="D476" s="1" t="s">
        <v>86</v>
      </c>
      <c r="E476" s="1" t="s">
        <v>1149</v>
      </c>
      <c r="F476" s="1" t="s">
        <v>1181</v>
      </c>
      <c r="G476" s="1" t="s">
        <v>7</v>
      </c>
      <c r="H476"/>
      <c r="I476"/>
      <c r="J476"/>
      <c r="K476"/>
      <c r="L476"/>
      <c r="M476"/>
      <c r="N476"/>
      <c r="O476" s="3">
        <f t="shared" si="58"/>
        <v>43041.5</v>
      </c>
      <c r="P476" s="4">
        <f t="shared" si="62"/>
        <v>-67.572021484375</v>
      </c>
      <c r="Q476" s="4">
        <f t="shared" si="63"/>
        <v>-39.23675537109375</v>
      </c>
      <c r="R476" s="4">
        <f t="shared" si="59"/>
        <v>24.795897871893487</v>
      </c>
      <c r="S476" s="4">
        <f t="shared" si="60"/>
        <v>1.0319691841017402</v>
      </c>
      <c r="T476" s="5">
        <f t="shared" si="64"/>
        <v>1.4202904109589043</v>
      </c>
      <c r="U476" s="5">
        <f t="shared" si="61"/>
        <v>2.5625587331231401</v>
      </c>
    </row>
    <row r="477" spans="1:21" x14ac:dyDescent="0.25">
      <c r="A477" s="1" t="s">
        <v>330</v>
      </c>
      <c r="B477" s="1" t="s">
        <v>2038</v>
      </c>
      <c r="C477" s="1" t="s">
        <v>2039</v>
      </c>
      <c r="D477" s="1" t="s">
        <v>86</v>
      </c>
      <c r="E477" s="1" t="s">
        <v>987</v>
      </c>
      <c r="F477" s="1" t="s">
        <v>1181</v>
      </c>
      <c r="G477" s="1" t="s">
        <v>7</v>
      </c>
      <c r="H477"/>
      <c r="I477"/>
      <c r="J477"/>
      <c r="K477"/>
      <c r="L477"/>
      <c r="M477"/>
      <c r="N477"/>
      <c r="O477" s="3">
        <f t="shared" si="58"/>
        <v>43041.75</v>
      </c>
      <c r="P477" s="4">
        <f t="shared" si="62"/>
        <v>-67.8314208984375</v>
      </c>
      <c r="Q477" s="4">
        <f t="shared" si="63"/>
        <v>-39.24591064453125</v>
      </c>
      <c r="R477" s="4">
        <f t="shared" si="59"/>
        <v>24.795897871893487</v>
      </c>
      <c r="S477" s="4">
        <f t="shared" si="60"/>
        <v>1.1888859987233218</v>
      </c>
      <c r="T477" s="5">
        <f t="shared" si="64"/>
        <v>1.4202904109589043</v>
      </c>
      <c r="U477" s="5">
        <f t="shared" si="61"/>
        <v>2.5625587331231401</v>
      </c>
    </row>
    <row r="478" spans="1:21" x14ac:dyDescent="0.25">
      <c r="A478" s="1" t="s">
        <v>331</v>
      </c>
      <c r="B478" s="1" t="s">
        <v>1937</v>
      </c>
      <c r="C478" s="1" t="s">
        <v>1918</v>
      </c>
      <c r="D478" s="1" t="s">
        <v>86</v>
      </c>
      <c r="E478" s="1" t="s">
        <v>793</v>
      </c>
      <c r="F478" s="1" t="s">
        <v>1181</v>
      </c>
      <c r="G478" s="1" t="s">
        <v>7</v>
      </c>
      <c r="H478"/>
      <c r="I478"/>
      <c r="J478"/>
      <c r="K478"/>
      <c r="L478"/>
      <c r="M478"/>
      <c r="N478"/>
      <c r="O478" s="3">
        <f t="shared" si="58"/>
        <v>43042</v>
      </c>
      <c r="P478" s="4">
        <f t="shared" si="62"/>
        <v>-67.2454833984375</v>
      </c>
      <c r="Q478" s="4">
        <f t="shared" si="63"/>
        <v>-39.2376708984375</v>
      </c>
      <c r="R478" s="4">
        <f t="shared" si="59"/>
        <v>24.795897871893487</v>
      </c>
      <c r="S478" s="4">
        <f t="shared" si="60"/>
        <v>1.0249757709656251</v>
      </c>
      <c r="T478" s="5">
        <f t="shared" si="64"/>
        <v>1.4202904109589043</v>
      </c>
      <c r="U478" s="5">
        <f t="shared" si="61"/>
        <v>2.5625587331231401</v>
      </c>
    </row>
    <row r="479" spans="1:21" x14ac:dyDescent="0.25">
      <c r="A479" s="1" t="s">
        <v>332</v>
      </c>
      <c r="B479" s="1" t="s">
        <v>1964</v>
      </c>
      <c r="C479" s="1" t="s">
        <v>2040</v>
      </c>
      <c r="D479" s="1" t="s">
        <v>86</v>
      </c>
      <c r="E479" s="1" t="s">
        <v>2041</v>
      </c>
      <c r="F479" s="1" t="s">
        <v>1181</v>
      </c>
      <c r="G479" s="1" t="s">
        <v>7</v>
      </c>
      <c r="H479"/>
      <c r="I479"/>
      <c r="J479"/>
      <c r="K479"/>
      <c r="L479"/>
      <c r="M479"/>
      <c r="N479"/>
      <c r="O479" s="3">
        <f t="shared" si="58"/>
        <v>43042.25</v>
      </c>
      <c r="P479" s="4">
        <f t="shared" si="62"/>
        <v>-67.4102783203125</v>
      </c>
      <c r="Q479" s="4">
        <f t="shared" si="63"/>
        <v>-39.26422119140625</v>
      </c>
      <c r="R479" s="4">
        <f t="shared" si="59"/>
        <v>24.795897871893487</v>
      </c>
      <c r="S479" s="4">
        <f t="shared" si="60"/>
        <v>1.3983294661661603</v>
      </c>
      <c r="T479" s="5">
        <f t="shared" si="64"/>
        <v>1.4202904109589043</v>
      </c>
      <c r="U479" s="5">
        <f t="shared" si="61"/>
        <v>2.5625587331231401</v>
      </c>
    </row>
    <row r="480" spans="1:21" x14ac:dyDescent="0.25">
      <c r="A480" s="1" t="s">
        <v>333</v>
      </c>
      <c r="B480" s="1" t="s">
        <v>2042</v>
      </c>
      <c r="C480" s="1" t="s">
        <v>2043</v>
      </c>
      <c r="D480" s="1" t="s">
        <v>86</v>
      </c>
      <c r="E480" s="1" t="s">
        <v>989</v>
      </c>
      <c r="F480" s="1" t="s">
        <v>1181</v>
      </c>
      <c r="G480" s="1" t="s">
        <v>3</v>
      </c>
      <c r="H480"/>
      <c r="I480"/>
      <c r="J480"/>
      <c r="K480"/>
      <c r="L480"/>
      <c r="M480"/>
      <c r="N480"/>
      <c r="O480" s="3">
        <f t="shared" si="58"/>
        <v>43042.5</v>
      </c>
      <c r="P480" s="4">
        <f t="shared" si="62"/>
        <v>-67.5262451171875</v>
      </c>
      <c r="Q480" s="4">
        <f t="shared" si="63"/>
        <v>-39.26605224609375</v>
      </c>
      <c r="R480" s="4">
        <f t="shared" si="59"/>
        <v>24.795897871893487</v>
      </c>
      <c r="S480" s="4">
        <f t="shared" si="60"/>
        <v>1.3733493337449545</v>
      </c>
      <c r="T480" s="5">
        <f t="shared" si="64"/>
        <v>1.4202904109589043</v>
      </c>
      <c r="U480" s="5">
        <f t="shared" si="61"/>
        <v>0</v>
      </c>
    </row>
    <row r="481" spans="1:21" x14ac:dyDescent="0.25">
      <c r="A481" s="1" t="s">
        <v>335</v>
      </c>
      <c r="B481" s="1" t="s">
        <v>1992</v>
      </c>
      <c r="C481" s="1" t="s">
        <v>2044</v>
      </c>
      <c r="D481" s="1" t="s">
        <v>86</v>
      </c>
      <c r="E481" s="1" t="s">
        <v>2045</v>
      </c>
      <c r="F481" s="1" t="s">
        <v>1181</v>
      </c>
      <c r="G481" s="1" t="s">
        <v>7</v>
      </c>
      <c r="H481"/>
      <c r="I481"/>
      <c r="J481"/>
      <c r="K481"/>
      <c r="L481"/>
      <c r="M481"/>
      <c r="N481"/>
      <c r="O481" s="3">
        <f t="shared" si="58"/>
        <v>43042.75</v>
      </c>
      <c r="P481" s="4">
        <f t="shared" si="62"/>
        <v>-67.547607421875</v>
      </c>
      <c r="Q481" s="4">
        <f t="shared" si="63"/>
        <v>-39.2724609375</v>
      </c>
      <c r="R481" s="4">
        <f t="shared" si="59"/>
        <v>24.795897871893487</v>
      </c>
      <c r="S481" s="4">
        <f t="shared" si="60"/>
        <v>1.4651171808113759</v>
      </c>
      <c r="T481" s="5">
        <f t="shared" si="64"/>
        <v>1.4202904109589043</v>
      </c>
      <c r="U481" s="5">
        <f t="shared" si="61"/>
        <v>2.5625587331231401</v>
      </c>
    </row>
    <row r="482" spans="1:21" x14ac:dyDescent="0.25">
      <c r="A482" s="1" t="s">
        <v>336</v>
      </c>
      <c r="B482" s="1" t="s">
        <v>1865</v>
      </c>
      <c r="C482" s="1" t="s">
        <v>2046</v>
      </c>
      <c r="D482" s="1" t="s">
        <v>86</v>
      </c>
      <c r="E482" s="1" t="s">
        <v>986</v>
      </c>
      <c r="F482" s="1" t="s">
        <v>1181</v>
      </c>
      <c r="G482" s="1" t="s">
        <v>7</v>
      </c>
      <c r="H482"/>
      <c r="I482"/>
      <c r="J482"/>
      <c r="K482"/>
      <c r="L482"/>
      <c r="M482"/>
      <c r="N482"/>
      <c r="O482" s="3">
        <f t="shared" si="58"/>
        <v>43043</v>
      </c>
      <c r="P482" s="4">
        <f t="shared" si="62"/>
        <v>-67.218017578125</v>
      </c>
      <c r="Q482" s="4">
        <f t="shared" si="63"/>
        <v>-39.26055908203125</v>
      </c>
      <c r="R482" s="4">
        <f t="shared" si="59"/>
        <v>24.795897871893487</v>
      </c>
      <c r="S482" s="4">
        <f t="shared" si="60"/>
        <v>1.3175697228418812</v>
      </c>
      <c r="T482" s="5">
        <f t="shared" si="64"/>
        <v>1.4202904109589043</v>
      </c>
      <c r="U482" s="5">
        <f t="shared" si="61"/>
        <v>2.5625587331231401</v>
      </c>
    </row>
    <row r="483" spans="1:21" x14ac:dyDescent="0.25">
      <c r="A483" s="1" t="s">
        <v>337</v>
      </c>
      <c r="B483" s="1" t="s">
        <v>2047</v>
      </c>
      <c r="C483" s="1" t="s">
        <v>2048</v>
      </c>
      <c r="D483" s="1" t="s">
        <v>86</v>
      </c>
      <c r="E483" s="1" t="s">
        <v>2049</v>
      </c>
      <c r="F483" s="1" t="s">
        <v>1181</v>
      </c>
      <c r="G483" s="1" t="s">
        <v>7</v>
      </c>
      <c r="H483"/>
      <c r="I483"/>
      <c r="J483"/>
      <c r="K483"/>
      <c r="L483"/>
      <c r="M483"/>
      <c r="N483"/>
      <c r="O483" s="3">
        <f t="shared" si="58"/>
        <v>43043.25</v>
      </c>
      <c r="P483" s="4">
        <f t="shared" si="62"/>
        <v>-67.3126220703125</v>
      </c>
      <c r="Q483" s="4">
        <f t="shared" si="63"/>
        <v>-39.2852783203125</v>
      </c>
      <c r="R483" s="4">
        <f t="shared" si="59"/>
        <v>24.795897871893487</v>
      </c>
      <c r="S483" s="4">
        <f t="shared" si="60"/>
        <v>1.6766874260069926</v>
      </c>
      <c r="T483" s="5">
        <f t="shared" si="64"/>
        <v>1.4202904109589043</v>
      </c>
      <c r="U483" s="5">
        <f t="shared" si="61"/>
        <v>2.5625587331231401</v>
      </c>
    </row>
    <row r="484" spans="1:21" x14ac:dyDescent="0.25">
      <c r="A484" s="1" t="s">
        <v>338</v>
      </c>
      <c r="B484" s="1" t="s">
        <v>1961</v>
      </c>
      <c r="C484" s="1" t="s">
        <v>2050</v>
      </c>
      <c r="D484" s="1" t="s">
        <v>86</v>
      </c>
      <c r="E484" s="1" t="s">
        <v>2051</v>
      </c>
      <c r="F484" s="1" t="s">
        <v>1181</v>
      </c>
      <c r="G484" s="1" t="s">
        <v>3</v>
      </c>
      <c r="H484"/>
      <c r="I484"/>
      <c r="J484"/>
      <c r="K484"/>
      <c r="L484"/>
      <c r="M484"/>
      <c r="N484"/>
      <c r="O484" s="3">
        <f t="shared" si="58"/>
        <v>43043.5</v>
      </c>
      <c r="P484" s="4">
        <f t="shared" si="62"/>
        <v>-67.7032470703125</v>
      </c>
      <c r="Q484" s="4">
        <f t="shared" si="63"/>
        <v>-39.29718017578125</v>
      </c>
      <c r="R484" s="4">
        <f t="shared" si="59"/>
        <v>24.795897871893487</v>
      </c>
      <c r="S484" s="4">
        <f t="shared" si="60"/>
        <v>1.7227030533416041</v>
      </c>
      <c r="T484" s="5">
        <f t="shared" si="64"/>
        <v>1.4202904109589043</v>
      </c>
      <c r="U484" s="5">
        <f t="shared" si="61"/>
        <v>0</v>
      </c>
    </row>
    <row r="485" spans="1:21" x14ac:dyDescent="0.25">
      <c r="A485" s="1" t="s">
        <v>340</v>
      </c>
      <c r="B485" s="1" t="s">
        <v>1984</v>
      </c>
      <c r="C485" s="1" t="s">
        <v>2052</v>
      </c>
      <c r="D485" s="1" t="s">
        <v>86</v>
      </c>
      <c r="E485" s="1" t="s">
        <v>2053</v>
      </c>
      <c r="F485" s="1" t="s">
        <v>1181</v>
      </c>
      <c r="G485" s="1" t="s">
        <v>3</v>
      </c>
      <c r="H485"/>
      <c r="I485"/>
      <c r="J485"/>
      <c r="K485"/>
      <c r="L485"/>
      <c r="M485"/>
      <c r="N485"/>
      <c r="O485" s="3">
        <f t="shared" si="58"/>
        <v>43043.75</v>
      </c>
      <c r="P485" s="4">
        <f t="shared" si="62"/>
        <v>-67.572021484375</v>
      </c>
      <c r="Q485" s="4">
        <f t="shared" si="63"/>
        <v>-39.2889404296875</v>
      </c>
      <c r="R485" s="4">
        <f t="shared" si="59"/>
        <v>24.795897871893487</v>
      </c>
      <c r="S485" s="4">
        <f t="shared" si="60"/>
        <v>1.6416509547205465</v>
      </c>
      <c r="T485" s="5">
        <f t="shared" si="64"/>
        <v>1.4202904109589043</v>
      </c>
      <c r="U485" s="5">
        <f t="shared" si="61"/>
        <v>0</v>
      </c>
    </row>
    <row r="486" spans="1:21" x14ac:dyDescent="0.25">
      <c r="A486" s="1" t="s">
        <v>341</v>
      </c>
      <c r="B486" s="1" t="s">
        <v>1049</v>
      </c>
      <c r="C486" s="1" t="s">
        <v>2054</v>
      </c>
      <c r="D486" s="1" t="s">
        <v>86</v>
      </c>
      <c r="E486" s="1" t="s">
        <v>2055</v>
      </c>
      <c r="F486" s="1" t="s">
        <v>1181</v>
      </c>
      <c r="G486" s="1" t="s">
        <v>6</v>
      </c>
      <c r="H486"/>
      <c r="I486"/>
      <c r="J486"/>
      <c r="K486"/>
      <c r="L486"/>
      <c r="M486"/>
      <c r="N486"/>
      <c r="O486" s="3">
        <f t="shared" si="58"/>
        <v>43044</v>
      </c>
      <c r="P486" s="4">
        <f t="shared" si="62"/>
        <v>-67.4652099609375</v>
      </c>
      <c r="Q486" s="4">
        <f t="shared" si="63"/>
        <v>-39.2706298828125</v>
      </c>
      <c r="R486" s="4">
        <f t="shared" si="59"/>
        <v>24.795897871893487</v>
      </c>
      <c r="S486" s="4">
        <f t="shared" si="60"/>
        <v>1.4281140702378252</v>
      </c>
      <c r="T486" s="5">
        <f t="shared" si="64"/>
        <v>1.4202904109589043</v>
      </c>
      <c r="U486" s="5">
        <f t="shared" si="61"/>
        <v>3.62430749400795</v>
      </c>
    </row>
    <row r="487" spans="1:21" x14ac:dyDescent="0.25">
      <c r="A487" s="1" t="s">
        <v>342</v>
      </c>
      <c r="B487" s="1" t="s">
        <v>2056</v>
      </c>
      <c r="C487" s="1" t="s">
        <v>2057</v>
      </c>
      <c r="D487" s="1" t="s">
        <v>86</v>
      </c>
      <c r="E487" s="1" t="s">
        <v>1130</v>
      </c>
      <c r="F487" s="1" t="s">
        <v>1181</v>
      </c>
      <c r="G487" s="1" t="s">
        <v>7</v>
      </c>
      <c r="H487"/>
      <c r="I487"/>
      <c r="J487"/>
      <c r="K487"/>
      <c r="L487"/>
      <c r="M487"/>
      <c r="N487"/>
      <c r="O487" s="3">
        <f t="shared" si="58"/>
        <v>43044.25</v>
      </c>
      <c r="P487" s="4">
        <f t="shared" si="62"/>
        <v>-67.3065185546875</v>
      </c>
      <c r="Q487" s="4">
        <f t="shared" si="63"/>
        <v>-39.2742919921875</v>
      </c>
      <c r="R487" s="4">
        <f t="shared" si="59"/>
        <v>24.795897871893487</v>
      </c>
      <c r="S487" s="4">
        <f t="shared" si="60"/>
        <v>1.5213675766461279</v>
      </c>
      <c r="T487" s="5">
        <f t="shared" si="64"/>
        <v>1.4202904109589043</v>
      </c>
      <c r="U487" s="5">
        <f t="shared" si="61"/>
        <v>2.5625587331231401</v>
      </c>
    </row>
    <row r="488" spans="1:21" x14ac:dyDescent="0.25">
      <c r="A488" s="1" t="s">
        <v>343</v>
      </c>
      <c r="B488" s="1" t="s">
        <v>202</v>
      </c>
      <c r="C488" s="1" t="s">
        <v>2058</v>
      </c>
      <c r="D488" s="1" t="s">
        <v>86</v>
      </c>
      <c r="E488" s="1" t="s">
        <v>2059</v>
      </c>
      <c r="F488" s="1" t="s">
        <v>1181</v>
      </c>
      <c r="G488" s="1" t="s">
        <v>7</v>
      </c>
      <c r="H488"/>
      <c r="I488"/>
      <c r="J488"/>
      <c r="K488"/>
      <c r="L488"/>
      <c r="M488"/>
      <c r="N488"/>
      <c r="O488" s="3">
        <f t="shared" si="58"/>
        <v>43044.5</v>
      </c>
      <c r="P488" s="4">
        <f t="shared" si="62"/>
        <v>-67.9656982421875</v>
      </c>
      <c r="Q488" s="4">
        <f t="shared" si="63"/>
        <v>-39.2999267578125</v>
      </c>
      <c r="R488" s="4">
        <f t="shared" si="59"/>
        <v>24.795897871893487</v>
      </c>
      <c r="S488" s="4">
        <f t="shared" si="60"/>
        <v>1.7518276158720028</v>
      </c>
      <c r="T488" s="5">
        <f t="shared" si="64"/>
        <v>1.4202904109589043</v>
      </c>
      <c r="U488" s="5">
        <f t="shared" si="61"/>
        <v>2.5625587331231401</v>
      </c>
    </row>
    <row r="489" spans="1:21" x14ac:dyDescent="0.25">
      <c r="A489" s="1" t="s">
        <v>344</v>
      </c>
      <c r="B489" s="1" t="s">
        <v>1956</v>
      </c>
      <c r="C489" s="1" t="s">
        <v>2048</v>
      </c>
      <c r="D489" s="1" t="s">
        <v>86</v>
      </c>
      <c r="E489" s="1" t="s">
        <v>2060</v>
      </c>
      <c r="F489" s="1" t="s">
        <v>1181</v>
      </c>
      <c r="G489" s="1" t="s">
        <v>7</v>
      </c>
      <c r="H489"/>
      <c r="I489"/>
      <c r="J489"/>
      <c r="K489"/>
      <c r="L489"/>
      <c r="M489"/>
      <c r="N489"/>
      <c r="O489" s="3">
        <f t="shared" si="58"/>
        <v>43044.75</v>
      </c>
      <c r="P489" s="4">
        <f t="shared" si="62"/>
        <v>-67.5323486328125</v>
      </c>
      <c r="Q489" s="4">
        <f t="shared" si="63"/>
        <v>-39.2852783203125</v>
      </c>
      <c r="R489" s="4">
        <f t="shared" si="59"/>
        <v>24.795897871893487</v>
      </c>
      <c r="S489" s="4">
        <f t="shared" si="60"/>
        <v>1.5345585765961687</v>
      </c>
      <c r="T489" s="5">
        <f t="shared" si="64"/>
        <v>1.4202904109589043</v>
      </c>
      <c r="U489" s="5">
        <f t="shared" si="61"/>
        <v>2.5625587331231401</v>
      </c>
    </row>
    <row r="490" spans="1:21" x14ac:dyDescent="0.25">
      <c r="A490" s="1" t="s">
        <v>345</v>
      </c>
      <c r="B490" s="1" t="s">
        <v>164</v>
      </c>
      <c r="C490" s="1" t="s">
        <v>1179</v>
      </c>
      <c r="D490" s="1" t="s">
        <v>86</v>
      </c>
      <c r="E490" s="1" t="s">
        <v>2061</v>
      </c>
      <c r="F490" s="1" t="s">
        <v>1181</v>
      </c>
      <c r="G490" s="1" t="s">
        <v>7</v>
      </c>
      <c r="H490"/>
      <c r="I490"/>
      <c r="J490"/>
      <c r="K490"/>
      <c r="L490"/>
      <c r="M490"/>
      <c r="N490"/>
      <c r="O490" s="3">
        <f t="shared" si="58"/>
        <v>43045</v>
      </c>
      <c r="P490" s="4">
        <f t="shared" si="62"/>
        <v>-67.596435546875</v>
      </c>
      <c r="Q490" s="4">
        <f t="shared" si="63"/>
        <v>-39.25048828125</v>
      </c>
      <c r="R490" s="4">
        <f t="shared" si="59"/>
        <v>24.795897871893487</v>
      </c>
      <c r="S490" s="4">
        <f t="shared" si="60"/>
        <v>1.1360334572771649</v>
      </c>
      <c r="T490" s="5">
        <f t="shared" si="64"/>
        <v>1.4202904109589043</v>
      </c>
      <c r="U490" s="5">
        <f t="shared" si="61"/>
        <v>2.5625587331231401</v>
      </c>
    </row>
    <row r="491" spans="1:21" x14ac:dyDescent="0.25">
      <c r="A491" s="1" t="s">
        <v>346</v>
      </c>
      <c r="B491" s="1" t="s">
        <v>2062</v>
      </c>
      <c r="C491" s="1" t="s">
        <v>2039</v>
      </c>
      <c r="D491" s="1" t="s">
        <v>86</v>
      </c>
      <c r="E491" s="1" t="s">
        <v>2063</v>
      </c>
      <c r="F491" s="1" t="s">
        <v>1181</v>
      </c>
      <c r="G491" s="1" t="s">
        <v>3</v>
      </c>
      <c r="H491"/>
      <c r="I491"/>
      <c r="J491"/>
      <c r="K491"/>
      <c r="L491"/>
      <c r="M491"/>
      <c r="N491"/>
      <c r="O491" s="3">
        <f t="shared" si="58"/>
        <v>43045.25</v>
      </c>
      <c r="P491" s="4">
        <f t="shared" si="62"/>
        <v>-67.1661376953125</v>
      </c>
      <c r="Q491" s="4">
        <f t="shared" si="63"/>
        <v>-39.24591064453125</v>
      </c>
      <c r="R491" s="4">
        <f t="shared" si="59"/>
        <v>24.795897871893487</v>
      </c>
      <c r="S491" s="4">
        <f t="shared" si="60"/>
        <v>1.1642016786883005</v>
      </c>
      <c r="T491" s="5">
        <f t="shared" si="64"/>
        <v>1.4202904109589043</v>
      </c>
      <c r="U491" s="5">
        <f t="shared" si="61"/>
        <v>0</v>
      </c>
    </row>
    <row r="492" spans="1:21" x14ac:dyDescent="0.25">
      <c r="A492" s="1" t="s">
        <v>347</v>
      </c>
      <c r="B492" s="1" t="s">
        <v>2064</v>
      </c>
      <c r="C492" s="1" t="s">
        <v>2050</v>
      </c>
      <c r="D492" s="1" t="s">
        <v>86</v>
      </c>
      <c r="E492" s="1" t="s">
        <v>614</v>
      </c>
      <c r="F492" s="1" t="s">
        <v>1181</v>
      </c>
      <c r="G492" s="1" t="s">
        <v>6</v>
      </c>
      <c r="H492"/>
      <c r="I492"/>
      <c r="J492"/>
      <c r="K492"/>
      <c r="L492"/>
      <c r="M492"/>
      <c r="N492"/>
      <c r="O492" s="3">
        <f t="shared" si="58"/>
        <v>43045.5</v>
      </c>
      <c r="P492" s="4">
        <f t="shared" si="62"/>
        <v>-68.0938720703125</v>
      </c>
      <c r="Q492" s="4">
        <f t="shared" si="63"/>
        <v>-39.29718017578125</v>
      </c>
      <c r="R492" s="4">
        <f t="shared" si="59"/>
        <v>24.795897871893487</v>
      </c>
      <c r="S492" s="4">
        <f t="shared" si="60"/>
        <v>1.7396865291770496</v>
      </c>
      <c r="T492" s="5">
        <f t="shared" si="64"/>
        <v>1.4202904109589043</v>
      </c>
      <c r="U492" s="5">
        <f t="shared" si="61"/>
        <v>3.62430749400795</v>
      </c>
    </row>
    <row r="493" spans="1:21" x14ac:dyDescent="0.25">
      <c r="A493" s="1" t="s">
        <v>348</v>
      </c>
      <c r="B493" s="1" t="s">
        <v>279</v>
      </c>
      <c r="C493" s="1" t="s">
        <v>2065</v>
      </c>
      <c r="D493" s="1" t="s">
        <v>86</v>
      </c>
      <c r="E493" s="1" t="s">
        <v>2066</v>
      </c>
      <c r="F493" s="1" t="s">
        <v>1181</v>
      </c>
      <c r="G493" s="1" t="s">
        <v>7</v>
      </c>
      <c r="H493"/>
      <c r="I493"/>
      <c r="J493"/>
      <c r="K493"/>
      <c r="L493"/>
      <c r="M493"/>
      <c r="N493"/>
      <c r="O493" s="3">
        <f t="shared" si="58"/>
        <v>43045.75</v>
      </c>
      <c r="P493" s="4">
        <f t="shared" si="62"/>
        <v>-67.6971435546875</v>
      </c>
      <c r="Q493" s="4">
        <f t="shared" si="63"/>
        <v>-39.2413330078125</v>
      </c>
      <c r="R493" s="4">
        <f t="shared" si="59"/>
        <v>24.795897871893487</v>
      </c>
      <c r="S493" s="4">
        <f t="shared" si="60"/>
        <v>1.1008866240819088</v>
      </c>
      <c r="T493" s="5">
        <f t="shared" si="64"/>
        <v>1.4202904109589043</v>
      </c>
      <c r="U493" s="5">
        <f t="shared" si="61"/>
        <v>2.5625587331231401</v>
      </c>
    </row>
    <row r="494" spans="1:21" x14ac:dyDescent="0.25">
      <c r="A494" s="1" t="s">
        <v>350</v>
      </c>
      <c r="B494" s="1" t="s">
        <v>1883</v>
      </c>
      <c r="C494" s="1" t="s">
        <v>1922</v>
      </c>
      <c r="D494" s="1" t="s">
        <v>86</v>
      </c>
      <c r="E494" s="1" t="s">
        <v>2067</v>
      </c>
      <c r="F494" s="1" t="s">
        <v>1181</v>
      </c>
      <c r="G494" s="1" t="s">
        <v>29</v>
      </c>
      <c r="H494"/>
      <c r="I494"/>
      <c r="J494"/>
      <c r="K494"/>
      <c r="L494"/>
      <c r="M494"/>
      <c r="N494"/>
      <c r="O494" s="3">
        <f t="shared" si="58"/>
        <v>43046</v>
      </c>
      <c r="P494" s="4">
        <f t="shared" si="62"/>
        <v>-67.535400390625</v>
      </c>
      <c r="Q494" s="4">
        <f t="shared" si="63"/>
        <v>-39.23675537109375</v>
      </c>
      <c r="R494" s="4">
        <f t="shared" si="59"/>
        <v>24.795897871893487</v>
      </c>
      <c r="S494" s="4">
        <f t="shared" si="60"/>
        <v>1.0377991586723283</v>
      </c>
      <c r="T494" s="5">
        <f t="shared" si="64"/>
        <v>1.4202904109589043</v>
      </c>
      <c r="U494" s="5">
        <f t="shared" si="61"/>
        <v>4.4392222748428809</v>
      </c>
    </row>
    <row r="495" spans="1:21" x14ac:dyDescent="0.25">
      <c r="A495" s="1" t="s">
        <v>351</v>
      </c>
      <c r="B495" s="1" t="s">
        <v>2068</v>
      </c>
      <c r="C495" s="1" t="s">
        <v>2044</v>
      </c>
      <c r="D495" s="1" t="s">
        <v>86</v>
      </c>
      <c r="E495" s="1" t="s">
        <v>2069</v>
      </c>
      <c r="F495" s="1" t="s">
        <v>1181</v>
      </c>
      <c r="G495" s="1" t="s">
        <v>6</v>
      </c>
      <c r="H495"/>
      <c r="I495"/>
      <c r="J495"/>
      <c r="K495"/>
      <c r="L495"/>
      <c r="M495"/>
      <c r="N495"/>
      <c r="O495" s="3">
        <f t="shared" si="58"/>
        <v>43046.25</v>
      </c>
      <c r="P495" s="4">
        <f t="shared" si="62"/>
        <v>-66.9342041015625</v>
      </c>
      <c r="Q495" s="4">
        <f t="shared" si="63"/>
        <v>-39.2724609375</v>
      </c>
      <c r="R495" s="4">
        <f t="shared" si="59"/>
        <v>24.795897871893487</v>
      </c>
      <c r="S495" s="4">
        <f t="shared" si="60"/>
        <v>1.4663121267457768</v>
      </c>
      <c r="T495" s="5">
        <f t="shared" si="64"/>
        <v>1.4202904109589043</v>
      </c>
      <c r="U495" s="5">
        <f t="shared" si="61"/>
        <v>3.62430749400795</v>
      </c>
    </row>
    <row r="496" spans="1:21" x14ac:dyDescent="0.25">
      <c r="A496" s="1" t="s">
        <v>352</v>
      </c>
      <c r="B496" s="1" t="s">
        <v>149</v>
      </c>
      <c r="C496" s="1" t="s">
        <v>2070</v>
      </c>
      <c r="D496" s="1" t="s">
        <v>86</v>
      </c>
      <c r="E496" s="1" t="s">
        <v>998</v>
      </c>
      <c r="F496" s="1" t="s">
        <v>1181</v>
      </c>
      <c r="G496" s="1" t="s">
        <v>3</v>
      </c>
      <c r="H496"/>
      <c r="I496"/>
      <c r="J496"/>
      <c r="K496"/>
      <c r="L496"/>
      <c r="M496"/>
      <c r="N496"/>
      <c r="O496" s="3">
        <f t="shared" si="58"/>
        <v>43046.5</v>
      </c>
      <c r="P496" s="4">
        <f t="shared" si="62"/>
        <v>-67.999267578125</v>
      </c>
      <c r="Q496" s="4">
        <f t="shared" si="63"/>
        <v>-39.26239013671875</v>
      </c>
      <c r="R496" s="4">
        <f t="shared" si="59"/>
        <v>24.795897871893487</v>
      </c>
      <c r="S496" s="4">
        <f t="shared" si="60"/>
        <v>1.2915208245383951</v>
      </c>
      <c r="T496" s="5">
        <f t="shared" si="64"/>
        <v>1.4202904109589043</v>
      </c>
      <c r="U496" s="5">
        <f t="shared" si="61"/>
        <v>0</v>
      </c>
    </row>
    <row r="497" spans="1:21" x14ac:dyDescent="0.25">
      <c r="A497" s="1" t="s">
        <v>353</v>
      </c>
      <c r="B497" s="1" t="s">
        <v>1869</v>
      </c>
      <c r="C497" s="1" t="s">
        <v>2071</v>
      </c>
      <c r="D497" s="1" t="s">
        <v>86</v>
      </c>
      <c r="E497" s="1" t="s">
        <v>2072</v>
      </c>
      <c r="F497" s="1" t="s">
        <v>1181</v>
      </c>
      <c r="G497" s="1" t="s">
        <v>6</v>
      </c>
      <c r="H497"/>
      <c r="I497"/>
      <c r="J497"/>
      <c r="K497"/>
      <c r="L497"/>
      <c r="M497"/>
      <c r="N497"/>
      <c r="O497" s="3">
        <f t="shared" si="58"/>
        <v>43046.75</v>
      </c>
      <c r="P497" s="4">
        <f t="shared" si="62"/>
        <v>-67.3858642578125</v>
      </c>
      <c r="Q497" s="4">
        <f t="shared" si="63"/>
        <v>-39.2669677734375</v>
      </c>
      <c r="R497" s="4">
        <f t="shared" si="59"/>
        <v>24.795897871893487</v>
      </c>
      <c r="S497" s="4">
        <f t="shared" si="60"/>
        <v>1.4019009557645745</v>
      </c>
      <c r="T497" s="5">
        <f t="shared" si="64"/>
        <v>1.4202904109589043</v>
      </c>
      <c r="U497" s="5">
        <f t="shared" si="61"/>
        <v>3.62430749400795</v>
      </c>
    </row>
    <row r="498" spans="1:21" x14ac:dyDescent="0.25">
      <c r="A498" s="1" t="s">
        <v>354</v>
      </c>
      <c r="B498" s="1" t="s">
        <v>2073</v>
      </c>
      <c r="C498" s="1" t="s">
        <v>1179</v>
      </c>
      <c r="D498" s="1" t="s">
        <v>86</v>
      </c>
      <c r="E498" s="1" t="s">
        <v>1264</v>
      </c>
      <c r="F498" s="1" t="s">
        <v>1181</v>
      </c>
      <c r="G498" s="1" t="s">
        <v>6</v>
      </c>
      <c r="H498"/>
      <c r="I498"/>
      <c r="J498"/>
      <c r="K498"/>
      <c r="L498"/>
      <c r="M498"/>
      <c r="N498"/>
      <c r="O498" s="3">
        <f t="shared" si="58"/>
        <v>43047</v>
      </c>
      <c r="P498" s="4">
        <f t="shared" si="62"/>
        <v>-67.803955078125</v>
      </c>
      <c r="Q498" s="4">
        <f t="shared" si="63"/>
        <v>-39.25048828125</v>
      </c>
      <c r="R498" s="4">
        <f t="shared" si="59"/>
        <v>24.795897871893487</v>
      </c>
      <c r="S498" s="4">
        <f t="shared" si="60"/>
        <v>1.1407250233272634</v>
      </c>
      <c r="T498" s="5">
        <f t="shared" si="64"/>
        <v>1.4202904109589043</v>
      </c>
      <c r="U498" s="5">
        <f t="shared" si="61"/>
        <v>3.62430749400795</v>
      </c>
    </row>
    <row r="499" spans="1:21" x14ac:dyDescent="0.25">
      <c r="A499" s="1" t="s">
        <v>355</v>
      </c>
      <c r="B499" s="1" t="s">
        <v>2074</v>
      </c>
      <c r="C499" s="1" t="s">
        <v>2075</v>
      </c>
      <c r="D499" s="1" t="s">
        <v>86</v>
      </c>
      <c r="E499" s="1" t="s">
        <v>2076</v>
      </c>
      <c r="F499" s="1" t="s">
        <v>1181</v>
      </c>
      <c r="G499" s="1" t="s">
        <v>7</v>
      </c>
      <c r="H499"/>
      <c r="I499"/>
      <c r="J499"/>
      <c r="K499"/>
      <c r="L499"/>
      <c r="M499"/>
      <c r="N499"/>
      <c r="O499" s="3">
        <f t="shared" si="58"/>
        <v>43047.25</v>
      </c>
      <c r="P499" s="4">
        <f t="shared" si="62"/>
        <v>-66.925048828125</v>
      </c>
      <c r="Q499" s="4">
        <f t="shared" si="63"/>
        <v>-39.26971435546875</v>
      </c>
      <c r="R499" s="4">
        <f t="shared" si="59"/>
        <v>24.795897871893487</v>
      </c>
      <c r="S499" s="4">
        <f t="shared" si="60"/>
        <v>1.4042823519526451</v>
      </c>
      <c r="T499" s="5">
        <f t="shared" si="64"/>
        <v>1.4202904109589043</v>
      </c>
      <c r="U499" s="5">
        <f t="shared" si="61"/>
        <v>2.5625587331231401</v>
      </c>
    </row>
    <row r="500" spans="1:21" x14ac:dyDescent="0.25">
      <c r="A500" s="1" t="s">
        <v>356</v>
      </c>
      <c r="B500" s="1" t="s">
        <v>414</v>
      </c>
      <c r="C500" s="1" t="s">
        <v>2077</v>
      </c>
      <c r="D500" s="1" t="s">
        <v>86</v>
      </c>
      <c r="E500" s="1" t="s">
        <v>2078</v>
      </c>
      <c r="F500" s="1" t="s">
        <v>1181</v>
      </c>
      <c r="G500" s="1" t="s">
        <v>6</v>
      </c>
      <c r="H500"/>
      <c r="I500"/>
      <c r="J500"/>
      <c r="K500"/>
      <c r="L500"/>
      <c r="M500"/>
      <c r="N500"/>
      <c r="O500" s="3">
        <f t="shared" si="58"/>
        <v>43047.5</v>
      </c>
      <c r="P500" s="4">
        <f t="shared" si="62"/>
        <v>-67.9534912109375</v>
      </c>
      <c r="Q500" s="4">
        <f t="shared" si="63"/>
        <v>-39.27703857421875</v>
      </c>
      <c r="R500" s="4">
        <f t="shared" si="59"/>
        <v>24.795897871893487</v>
      </c>
      <c r="S500" s="4">
        <f t="shared" si="60"/>
        <v>1.4543663192416147</v>
      </c>
      <c r="T500" s="5">
        <f t="shared" si="64"/>
        <v>1.4202904109589043</v>
      </c>
      <c r="U500" s="5">
        <f t="shared" si="61"/>
        <v>3.62430749400795</v>
      </c>
    </row>
    <row r="501" spans="1:21" x14ac:dyDescent="0.25">
      <c r="A501" s="1" t="s">
        <v>357</v>
      </c>
      <c r="B501" s="1" t="s">
        <v>728</v>
      </c>
      <c r="C501" s="1" t="s">
        <v>2079</v>
      </c>
      <c r="D501" s="1" t="s">
        <v>86</v>
      </c>
      <c r="E501" s="1" t="s">
        <v>1004</v>
      </c>
      <c r="F501" s="1" t="s">
        <v>1181</v>
      </c>
      <c r="G501" s="1" t="s">
        <v>7</v>
      </c>
      <c r="H501"/>
      <c r="I501"/>
      <c r="J501"/>
      <c r="K501"/>
      <c r="L501"/>
      <c r="M501"/>
      <c r="N501"/>
      <c r="O501" s="3">
        <f t="shared" si="58"/>
        <v>43047.75</v>
      </c>
      <c r="P501" s="4">
        <f t="shared" si="62"/>
        <v>-67.626953125</v>
      </c>
      <c r="Q501" s="4">
        <f t="shared" si="63"/>
        <v>-39.2633056640625</v>
      </c>
      <c r="R501" s="4">
        <f t="shared" si="59"/>
        <v>24.795897871893487</v>
      </c>
      <c r="S501" s="4">
        <f t="shared" si="60"/>
        <v>1.3341664217131211</v>
      </c>
      <c r="T501" s="5">
        <f t="shared" si="64"/>
        <v>1.4202904109589043</v>
      </c>
      <c r="U501" s="5">
        <f t="shared" si="61"/>
        <v>2.5625587331231401</v>
      </c>
    </row>
    <row r="502" spans="1:21" x14ac:dyDescent="0.25">
      <c r="A502" s="1" t="s">
        <v>359</v>
      </c>
      <c r="B502" s="1" t="s">
        <v>334</v>
      </c>
      <c r="C502" s="1" t="s">
        <v>2080</v>
      </c>
      <c r="D502" s="1" t="s">
        <v>86</v>
      </c>
      <c r="E502" s="1" t="s">
        <v>1213</v>
      </c>
      <c r="F502" s="1" t="s">
        <v>1181</v>
      </c>
      <c r="G502" s="1" t="s">
        <v>7</v>
      </c>
      <c r="H502"/>
      <c r="I502"/>
      <c r="J502"/>
      <c r="K502"/>
      <c r="L502"/>
      <c r="M502"/>
      <c r="N502"/>
      <c r="O502" s="3">
        <f t="shared" si="58"/>
        <v>43048</v>
      </c>
      <c r="P502" s="4">
        <f t="shared" si="62"/>
        <v>-67.7093505859375</v>
      </c>
      <c r="Q502" s="4">
        <f t="shared" si="63"/>
        <v>-39.25689697265625</v>
      </c>
      <c r="R502" s="4">
        <f t="shared" si="59"/>
        <v>24.795897871893487</v>
      </c>
      <c r="S502" s="4">
        <f t="shared" si="60"/>
        <v>1.2041841758572218</v>
      </c>
      <c r="T502" s="5">
        <f t="shared" si="64"/>
        <v>1.4202904109589043</v>
      </c>
      <c r="U502" s="5">
        <f t="shared" si="61"/>
        <v>2.5625587331231401</v>
      </c>
    </row>
    <row r="503" spans="1:21" x14ac:dyDescent="0.25">
      <c r="A503" s="1" t="s">
        <v>362</v>
      </c>
      <c r="B503" s="1" t="s">
        <v>2081</v>
      </c>
      <c r="C503" s="1" t="s">
        <v>2082</v>
      </c>
      <c r="D503" s="1" t="s">
        <v>86</v>
      </c>
      <c r="E503" s="1" t="s">
        <v>769</v>
      </c>
      <c r="F503" s="1" t="s">
        <v>1181</v>
      </c>
      <c r="G503" s="1" t="s">
        <v>2</v>
      </c>
      <c r="H503"/>
      <c r="I503"/>
      <c r="J503"/>
      <c r="K503"/>
      <c r="L503"/>
      <c r="M503"/>
      <c r="N503"/>
      <c r="O503" s="3">
        <f t="shared" si="58"/>
        <v>43048.25</v>
      </c>
      <c r="P503" s="4">
        <f t="shared" si="62"/>
        <v>-67.0013427734375</v>
      </c>
      <c r="Q503" s="4">
        <f t="shared" si="63"/>
        <v>-39.2596435546875</v>
      </c>
      <c r="R503" s="4">
        <f t="shared" si="59"/>
        <v>24.795897871893487</v>
      </c>
      <c r="S503" s="4">
        <f t="shared" si="60"/>
        <v>1.3223100376345656</v>
      </c>
      <c r="T503" s="5">
        <f t="shared" si="64"/>
        <v>1.4202904109589043</v>
      </c>
      <c r="U503" s="5">
        <f t="shared" si="61"/>
        <v>5.1264000819477049</v>
      </c>
    </row>
    <row r="504" spans="1:21" x14ac:dyDescent="0.25">
      <c r="A504" s="1" t="s">
        <v>363</v>
      </c>
      <c r="B504" s="1" t="s">
        <v>188</v>
      </c>
      <c r="C504" s="1" t="s">
        <v>2048</v>
      </c>
      <c r="D504" s="1" t="s">
        <v>86</v>
      </c>
      <c r="E504" s="1" t="s">
        <v>2083</v>
      </c>
      <c r="F504" s="1" t="s">
        <v>1181</v>
      </c>
      <c r="G504" s="1" t="s">
        <v>7</v>
      </c>
      <c r="H504"/>
      <c r="I504"/>
      <c r="J504"/>
      <c r="K504"/>
      <c r="L504"/>
      <c r="M504"/>
      <c r="N504"/>
      <c r="O504" s="3">
        <f t="shared" si="58"/>
        <v>43048.5</v>
      </c>
      <c r="P504" s="4">
        <f t="shared" si="62"/>
        <v>-68.0419921875</v>
      </c>
      <c r="Q504" s="4">
        <f t="shared" si="63"/>
        <v>-39.2852783203125</v>
      </c>
      <c r="R504" s="4">
        <f t="shared" si="59"/>
        <v>24.795897871893487</v>
      </c>
      <c r="S504" s="4">
        <f t="shared" si="60"/>
        <v>1.5886249655018787</v>
      </c>
      <c r="T504" s="5">
        <f t="shared" si="64"/>
        <v>1.4202904109589043</v>
      </c>
      <c r="U504" s="5">
        <f t="shared" si="61"/>
        <v>2.5625587331231401</v>
      </c>
    </row>
    <row r="505" spans="1:21" x14ac:dyDescent="0.25">
      <c r="A505" s="1" t="s">
        <v>364</v>
      </c>
      <c r="B505" s="1" t="s">
        <v>186</v>
      </c>
      <c r="C505" s="1" t="s">
        <v>2084</v>
      </c>
      <c r="D505" s="1" t="s">
        <v>86</v>
      </c>
      <c r="E505" s="1" t="s">
        <v>2085</v>
      </c>
      <c r="F505" s="1" t="s">
        <v>1181</v>
      </c>
      <c r="G505" s="1" t="s">
        <v>3</v>
      </c>
      <c r="H505"/>
      <c r="I505"/>
      <c r="J505"/>
      <c r="K505"/>
      <c r="L505"/>
      <c r="M505"/>
      <c r="N505"/>
      <c r="O505" s="3">
        <f t="shared" si="58"/>
        <v>43048.75</v>
      </c>
      <c r="P505" s="4">
        <f t="shared" si="62"/>
        <v>-67.6788330078125</v>
      </c>
      <c r="Q505" s="4">
        <f t="shared" si="63"/>
        <v>-39.2523193359375</v>
      </c>
      <c r="R505" s="4">
        <f t="shared" si="59"/>
        <v>24.795897871893487</v>
      </c>
      <c r="S505" s="4">
        <f t="shared" si="60"/>
        <v>1.2348205669031245</v>
      </c>
      <c r="T505" s="5">
        <f t="shared" si="64"/>
        <v>1.4202904109589043</v>
      </c>
      <c r="U505" s="5">
        <f t="shared" si="61"/>
        <v>0</v>
      </c>
    </row>
    <row r="506" spans="1:21" x14ac:dyDescent="0.25">
      <c r="A506" s="1" t="s">
        <v>366</v>
      </c>
      <c r="B506" s="1" t="s">
        <v>285</v>
      </c>
      <c r="C506" s="1" t="s">
        <v>2071</v>
      </c>
      <c r="D506" s="1" t="s">
        <v>86</v>
      </c>
      <c r="E506" s="1" t="s">
        <v>2086</v>
      </c>
      <c r="F506" s="1" t="s">
        <v>1181</v>
      </c>
      <c r="G506" s="1" t="s">
        <v>7</v>
      </c>
      <c r="H506"/>
      <c r="I506"/>
      <c r="J506"/>
      <c r="K506"/>
      <c r="L506"/>
      <c r="M506"/>
      <c r="N506"/>
      <c r="O506" s="3">
        <f t="shared" si="58"/>
        <v>43049</v>
      </c>
      <c r="P506" s="4">
        <f t="shared" si="62"/>
        <v>-67.791748046875</v>
      </c>
      <c r="Q506" s="4">
        <f t="shared" si="63"/>
        <v>-39.2669677734375</v>
      </c>
      <c r="R506" s="4">
        <f t="shared" si="59"/>
        <v>24.795897871893487</v>
      </c>
      <c r="S506" s="4">
        <f t="shared" si="60"/>
        <v>1.3080929276653706</v>
      </c>
      <c r="T506" s="5">
        <f t="shared" si="64"/>
        <v>1.4202904109589043</v>
      </c>
      <c r="U506" s="5">
        <f t="shared" si="61"/>
        <v>2.5625587331231401</v>
      </c>
    </row>
    <row r="507" spans="1:21" x14ac:dyDescent="0.25">
      <c r="A507" s="1" t="s">
        <v>368</v>
      </c>
      <c r="B507" s="1" t="s">
        <v>1890</v>
      </c>
      <c r="C507" s="1" t="s">
        <v>2087</v>
      </c>
      <c r="D507" s="1" t="s">
        <v>86</v>
      </c>
      <c r="E507" s="1" t="s">
        <v>1001</v>
      </c>
      <c r="F507" s="1" t="s">
        <v>1181</v>
      </c>
      <c r="G507" s="1" t="s">
        <v>7</v>
      </c>
      <c r="H507"/>
      <c r="I507"/>
      <c r="J507"/>
      <c r="K507"/>
      <c r="L507"/>
      <c r="M507"/>
      <c r="N507"/>
      <c r="O507" s="3">
        <f t="shared" si="58"/>
        <v>43049.25</v>
      </c>
      <c r="P507" s="4">
        <f t="shared" si="62"/>
        <v>-67.352294921875</v>
      </c>
      <c r="Q507" s="4">
        <f t="shared" si="63"/>
        <v>-39.25872802734375</v>
      </c>
      <c r="R507" s="4">
        <f t="shared" si="59"/>
        <v>24.795897871893487</v>
      </c>
      <c r="S507" s="4">
        <f t="shared" si="60"/>
        <v>1.3602786553853434</v>
      </c>
      <c r="T507" s="5">
        <f t="shared" si="64"/>
        <v>1.4202904109589043</v>
      </c>
      <c r="U507" s="5">
        <f t="shared" si="61"/>
        <v>2.5625587331231401</v>
      </c>
    </row>
    <row r="508" spans="1:21" x14ac:dyDescent="0.25">
      <c r="A508" s="1" t="s">
        <v>369</v>
      </c>
      <c r="B508" s="1" t="s">
        <v>358</v>
      </c>
      <c r="C508" s="1" t="s">
        <v>2088</v>
      </c>
      <c r="D508" s="1" t="s">
        <v>86</v>
      </c>
      <c r="E508" s="1" t="s">
        <v>618</v>
      </c>
      <c r="F508" s="1" t="s">
        <v>1181</v>
      </c>
      <c r="G508" s="1" t="s">
        <v>3</v>
      </c>
      <c r="H508"/>
      <c r="I508"/>
      <c r="J508"/>
      <c r="K508"/>
      <c r="L508"/>
      <c r="M508"/>
      <c r="N508"/>
      <c r="O508" s="3">
        <f t="shared" si="58"/>
        <v>43049.5</v>
      </c>
      <c r="P508" s="4">
        <f t="shared" si="62"/>
        <v>-67.7520751953125</v>
      </c>
      <c r="Q508" s="4">
        <f t="shared" si="63"/>
        <v>-39.3109130859375</v>
      </c>
      <c r="R508" s="4">
        <f t="shared" si="59"/>
        <v>24.795897871893487</v>
      </c>
      <c r="S508" s="4">
        <f t="shared" si="60"/>
        <v>1.8517013458133533</v>
      </c>
      <c r="T508" s="5">
        <f t="shared" si="64"/>
        <v>1.4202904109589043</v>
      </c>
      <c r="U508" s="5">
        <f t="shared" si="61"/>
        <v>0</v>
      </c>
    </row>
    <row r="509" spans="1:21" x14ac:dyDescent="0.25">
      <c r="A509" s="1" t="s">
        <v>371</v>
      </c>
      <c r="B509" s="1" t="s">
        <v>401</v>
      </c>
      <c r="C509" s="1" t="s">
        <v>2043</v>
      </c>
      <c r="D509" s="1" t="s">
        <v>86</v>
      </c>
      <c r="E509" s="1" t="s">
        <v>373</v>
      </c>
      <c r="F509" s="1" t="s">
        <v>1181</v>
      </c>
      <c r="G509" s="1" t="s">
        <v>3</v>
      </c>
      <c r="H509"/>
      <c r="I509"/>
      <c r="J509"/>
      <c r="K509"/>
      <c r="L509"/>
      <c r="M509"/>
      <c r="N509"/>
      <c r="O509" s="3">
        <f t="shared" si="58"/>
        <v>43049.75</v>
      </c>
      <c r="P509" s="4">
        <f t="shared" si="62"/>
        <v>-67.877197265625</v>
      </c>
      <c r="Q509" s="4">
        <f t="shared" si="63"/>
        <v>-39.26605224609375</v>
      </c>
      <c r="R509" s="4">
        <f t="shared" si="59"/>
        <v>24.795897871893487</v>
      </c>
      <c r="S509" s="4">
        <f t="shared" si="60"/>
        <v>1.3650305048828386</v>
      </c>
      <c r="T509" s="5">
        <f t="shared" si="64"/>
        <v>1.4202904109589043</v>
      </c>
      <c r="U509" s="5">
        <f t="shared" si="61"/>
        <v>0</v>
      </c>
    </row>
    <row r="510" spans="1:21" x14ac:dyDescent="0.25">
      <c r="A510" s="1" t="s">
        <v>374</v>
      </c>
      <c r="B510" s="1" t="s">
        <v>1984</v>
      </c>
      <c r="C510" s="1" t="s">
        <v>2089</v>
      </c>
      <c r="D510" s="1" t="s">
        <v>86</v>
      </c>
      <c r="E510" s="1" t="s">
        <v>2090</v>
      </c>
      <c r="F510" s="1" t="s">
        <v>1181</v>
      </c>
      <c r="G510" s="1" t="s">
        <v>7</v>
      </c>
      <c r="H510"/>
      <c r="I510"/>
      <c r="J510"/>
      <c r="K510"/>
      <c r="L510"/>
      <c r="M510"/>
      <c r="N510"/>
      <c r="O510" s="3">
        <f t="shared" si="58"/>
        <v>43050</v>
      </c>
      <c r="P510" s="4">
        <f t="shared" si="62"/>
        <v>-67.572021484375</v>
      </c>
      <c r="Q510" s="4">
        <f t="shared" si="63"/>
        <v>-39.290771484375</v>
      </c>
      <c r="R510" s="4">
        <f t="shared" si="59"/>
        <v>24.795897871893487</v>
      </c>
      <c r="S510" s="4">
        <f t="shared" si="60"/>
        <v>1.686364940152373</v>
      </c>
      <c r="T510" s="5">
        <f t="shared" si="64"/>
        <v>1.4202904109589043</v>
      </c>
      <c r="U510" s="5">
        <f t="shared" si="61"/>
        <v>2.5625587331231401</v>
      </c>
    </row>
    <row r="511" spans="1:21" x14ac:dyDescent="0.25">
      <c r="A511" s="1" t="s">
        <v>376</v>
      </c>
      <c r="B511" s="1" t="s">
        <v>2014</v>
      </c>
      <c r="C511" s="1" t="s">
        <v>2091</v>
      </c>
      <c r="D511" s="1" t="s">
        <v>86</v>
      </c>
      <c r="E511" s="1" t="s">
        <v>2092</v>
      </c>
      <c r="F511" s="1" t="s">
        <v>1181</v>
      </c>
      <c r="G511" s="1" t="s">
        <v>7</v>
      </c>
      <c r="H511"/>
      <c r="I511"/>
      <c r="J511"/>
      <c r="K511"/>
      <c r="L511"/>
      <c r="M511"/>
      <c r="N511"/>
      <c r="O511" s="3">
        <f t="shared" ref="O511:O574" si="65">(HEX2DEC(A511)/86400)+25569</f>
        <v>43050.25</v>
      </c>
      <c r="P511" s="4">
        <f t="shared" si="62"/>
        <v>-67.5140380859375</v>
      </c>
      <c r="Q511" s="4">
        <f t="shared" si="63"/>
        <v>-39.28802490234375</v>
      </c>
      <c r="R511" s="4">
        <f t="shared" ref="R511:R574" si="66">1/($X$3+$X$4*LOG10(5600-HEX2DEC(D511))+$X$5*LOG10(5600-HEX2DEC(D511))^3)-273.15</f>
        <v>24.795897871893487</v>
      </c>
      <c r="S511" s="4">
        <f t="shared" ref="S511:S574" si="67">1/($X$3+$X$4*LOG10(21000-HEX2DEC(E511))+$X$5*LOG10(21000-HEX2DEC(E511))^3)-273.15</f>
        <v>1.6609727998323365</v>
      </c>
      <c r="T511" s="5">
        <f t="shared" si="64"/>
        <v>1.4202904109589043</v>
      </c>
      <c r="U511" s="5">
        <f t="shared" ref="U511:U574" si="68">DEGREES(ACOS((1000-G511)/1000))</f>
        <v>2.5625587331231401</v>
      </c>
    </row>
    <row r="512" spans="1:21" x14ac:dyDescent="0.25">
      <c r="A512" s="1" t="s">
        <v>377</v>
      </c>
      <c r="B512" s="1" t="s">
        <v>1829</v>
      </c>
      <c r="C512" s="1" t="s">
        <v>2093</v>
      </c>
      <c r="D512" s="1" t="s">
        <v>86</v>
      </c>
      <c r="E512" s="1" t="s">
        <v>2094</v>
      </c>
      <c r="F512" s="1" t="s">
        <v>1181</v>
      </c>
      <c r="G512" s="1" t="s">
        <v>3</v>
      </c>
      <c r="H512"/>
      <c r="I512"/>
      <c r="J512"/>
      <c r="K512"/>
      <c r="L512"/>
      <c r="M512"/>
      <c r="N512"/>
      <c r="O512" s="3">
        <f t="shared" si="65"/>
        <v>43050.5</v>
      </c>
      <c r="P512" s="4">
        <f t="shared" ref="P512:P575" si="69">HEX2DEC(B512)/32768*100*-1</f>
        <v>-67.5384521484375</v>
      </c>
      <c r="Q512" s="4">
        <f t="shared" ref="Q512:Q575" si="70">HEX2DEC(C512)/32768*30*-1</f>
        <v>-39.32830810546875</v>
      </c>
      <c r="R512" s="4">
        <f t="shared" si="66"/>
        <v>24.795897871893487</v>
      </c>
      <c r="S512" s="4">
        <f t="shared" si="67"/>
        <v>2.1138038936281305</v>
      </c>
      <c r="T512" s="5">
        <f t="shared" ref="T512:T575" si="71">((HEX2DEC(F512)+4700)-4842)*0.049372/0.73</f>
        <v>1.4202904109589043</v>
      </c>
      <c r="U512" s="5">
        <f t="shared" si="68"/>
        <v>0</v>
      </c>
    </row>
    <row r="513" spans="1:21" x14ac:dyDescent="0.25">
      <c r="A513" s="1" t="s">
        <v>378</v>
      </c>
      <c r="B513" s="1" t="s">
        <v>2095</v>
      </c>
      <c r="C513" s="1" t="s">
        <v>2096</v>
      </c>
      <c r="D513" s="1" t="s">
        <v>86</v>
      </c>
      <c r="E513" s="1" t="s">
        <v>2097</v>
      </c>
      <c r="F513" s="1" t="s">
        <v>1181</v>
      </c>
      <c r="G513" s="1" t="s">
        <v>7</v>
      </c>
      <c r="H513"/>
      <c r="I513"/>
      <c r="J513"/>
      <c r="K513"/>
      <c r="L513"/>
      <c r="M513"/>
      <c r="N513"/>
      <c r="O513" s="3">
        <f t="shared" si="65"/>
        <v>43050.75</v>
      </c>
      <c r="P513" s="4">
        <f t="shared" si="69"/>
        <v>-67.9931640625</v>
      </c>
      <c r="Q513" s="4">
        <f t="shared" si="70"/>
        <v>-39.2962646484375</v>
      </c>
      <c r="R513" s="4">
        <f t="shared" si="66"/>
        <v>24.795897871893487</v>
      </c>
      <c r="S513" s="4">
        <f t="shared" si="67"/>
        <v>1.7324058915694991</v>
      </c>
      <c r="T513" s="5">
        <f t="shared" si="71"/>
        <v>1.4202904109589043</v>
      </c>
      <c r="U513" s="5">
        <f t="shared" si="68"/>
        <v>2.5625587331231401</v>
      </c>
    </row>
    <row r="514" spans="1:21" x14ac:dyDescent="0.25">
      <c r="A514" s="1" t="s">
        <v>379</v>
      </c>
      <c r="B514" s="1" t="s">
        <v>2098</v>
      </c>
      <c r="C514" s="1" t="s">
        <v>2099</v>
      </c>
      <c r="D514" s="1" t="s">
        <v>86</v>
      </c>
      <c r="E514" s="1" t="s">
        <v>2100</v>
      </c>
      <c r="F514" s="1" t="s">
        <v>1181</v>
      </c>
      <c r="G514" s="1" t="s">
        <v>3</v>
      </c>
      <c r="H514"/>
      <c r="I514"/>
      <c r="J514"/>
      <c r="K514"/>
      <c r="L514"/>
      <c r="M514"/>
      <c r="N514"/>
      <c r="O514" s="3">
        <f t="shared" si="65"/>
        <v>43051</v>
      </c>
      <c r="P514" s="4">
        <f t="shared" si="69"/>
        <v>-67.388916015625</v>
      </c>
      <c r="Q514" s="4">
        <f t="shared" si="70"/>
        <v>-39.32281494140625</v>
      </c>
      <c r="R514" s="4">
        <f t="shared" si="66"/>
        <v>24.795897871893487</v>
      </c>
      <c r="S514" s="4">
        <f t="shared" si="67"/>
        <v>2.0395774049061401</v>
      </c>
      <c r="T514" s="5">
        <f t="shared" si="71"/>
        <v>1.4202904109589043</v>
      </c>
      <c r="U514" s="5">
        <f t="shared" si="68"/>
        <v>0</v>
      </c>
    </row>
    <row r="515" spans="1:21" x14ac:dyDescent="0.25">
      <c r="A515" s="1" t="s">
        <v>380</v>
      </c>
      <c r="B515" s="1" t="s">
        <v>1873</v>
      </c>
      <c r="C515" s="1" t="s">
        <v>2101</v>
      </c>
      <c r="D515" s="1" t="s">
        <v>86</v>
      </c>
      <c r="E515" s="1" t="s">
        <v>2102</v>
      </c>
      <c r="F515" s="1" t="s">
        <v>1181</v>
      </c>
      <c r="G515" s="1" t="s">
        <v>7</v>
      </c>
      <c r="H515"/>
      <c r="I515"/>
      <c r="J515"/>
      <c r="K515"/>
      <c r="L515"/>
      <c r="M515"/>
      <c r="N515"/>
      <c r="O515" s="3">
        <f t="shared" si="65"/>
        <v>43051.25</v>
      </c>
      <c r="P515" s="4">
        <f t="shared" si="69"/>
        <v>-67.7337646484375</v>
      </c>
      <c r="Q515" s="4">
        <f t="shared" si="70"/>
        <v>-39.31182861328125</v>
      </c>
      <c r="R515" s="4">
        <f t="shared" si="66"/>
        <v>24.795897871893487</v>
      </c>
      <c r="S515" s="4">
        <f t="shared" si="67"/>
        <v>1.8957277507214485</v>
      </c>
      <c r="T515" s="5">
        <f t="shared" si="71"/>
        <v>1.4202904109589043</v>
      </c>
      <c r="U515" s="5">
        <f t="shared" si="68"/>
        <v>2.5625587331231401</v>
      </c>
    </row>
    <row r="516" spans="1:21" x14ac:dyDescent="0.25">
      <c r="A516" s="1" t="s">
        <v>381</v>
      </c>
      <c r="B516" s="1" t="s">
        <v>1854</v>
      </c>
      <c r="C516" s="1" t="s">
        <v>2103</v>
      </c>
      <c r="D516" s="1" t="s">
        <v>86</v>
      </c>
      <c r="E516" s="1" t="s">
        <v>2104</v>
      </c>
      <c r="F516" s="1" t="s">
        <v>1181</v>
      </c>
      <c r="G516" s="1" t="s">
        <v>7</v>
      </c>
      <c r="H516"/>
      <c r="I516"/>
      <c r="J516"/>
      <c r="K516"/>
      <c r="L516"/>
      <c r="M516"/>
      <c r="N516"/>
      <c r="O516" s="3">
        <f t="shared" si="65"/>
        <v>43051.5</v>
      </c>
      <c r="P516" s="4">
        <f t="shared" si="69"/>
        <v>-67.4163818359375</v>
      </c>
      <c r="Q516" s="4">
        <f t="shared" si="70"/>
        <v>-39.327392578125</v>
      </c>
      <c r="R516" s="4">
        <f t="shared" si="66"/>
        <v>24.795897871893487</v>
      </c>
      <c r="S516" s="4">
        <f t="shared" si="67"/>
        <v>2.0803633405782875</v>
      </c>
      <c r="T516" s="5">
        <f t="shared" si="71"/>
        <v>1.4202904109589043</v>
      </c>
      <c r="U516" s="5">
        <f t="shared" si="68"/>
        <v>2.5625587331231401</v>
      </c>
    </row>
    <row r="517" spans="1:21" x14ac:dyDescent="0.25">
      <c r="A517" s="1" t="s">
        <v>382</v>
      </c>
      <c r="B517" s="1" t="s">
        <v>47</v>
      </c>
      <c r="C517" s="1" t="s">
        <v>2105</v>
      </c>
      <c r="D517" s="1" t="s">
        <v>86</v>
      </c>
      <c r="E517" s="1" t="s">
        <v>1110</v>
      </c>
      <c r="F517" s="1" t="s">
        <v>1181</v>
      </c>
      <c r="G517" s="1" t="s">
        <v>7</v>
      </c>
      <c r="H517"/>
      <c r="I517"/>
      <c r="J517"/>
      <c r="K517"/>
      <c r="L517"/>
      <c r="M517"/>
      <c r="N517"/>
      <c r="O517" s="3">
        <f t="shared" si="65"/>
        <v>43051.75</v>
      </c>
      <c r="P517" s="4">
        <f t="shared" si="69"/>
        <v>-67.95654296875</v>
      </c>
      <c r="Q517" s="4">
        <f t="shared" si="70"/>
        <v>-39.3255615234375</v>
      </c>
      <c r="R517" s="4">
        <f t="shared" si="66"/>
        <v>24.795897871893487</v>
      </c>
      <c r="S517" s="4">
        <f t="shared" si="67"/>
        <v>2.0358742623172361</v>
      </c>
      <c r="T517" s="5">
        <f t="shared" si="71"/>
        <v>1.4202904109589043</v>
      </c>
      <c r="U517" s="5">
        <f t="shared" si="68"/>
        <v>2.5625587331231401</v>
      </c>
    </row>
    <row r="518" spans="1:21" x14ac:dyDescent="0.25">
      <c r="A518" s="1" t="s">
        <v>383</v>
      </c>
      <c r="B518" s="1" t="s">
        <v>1937</v>
      </c>
      <c r="C518" s="1" t="s">
        <v>2106</v>
      </c>
      <c r="D518" s="1" t="s">
        <v>86</v>
      </c>
      <c r="E518" s="1" t="s">
        <v>2107</v>
      </c>
      <c r="F518" s="1" t="s">
        <v>1181</v>
      </c>
      <c r="G518" s="1" t="s">
        <v>7</v>
      </c>
      <c r="H518"/>
      <c r="I518"/>
      <c r="J518"/>
      <c r="K518"/>
      <c r="L518"/>
      <c r="M518"/>
      <c r="N518"/>
      <c r="O518" s="3">
        <f t="shared" si="65"/>
        <v>43052</v>
      </c>
      <c r="P518" s="4">
        <f t="shared" si="69"/>
        <v>-67.2454833984375</v>
      </c>
      <c r="Q518" s="4">
        <f t="shared" si="70"/>
        <v>-39.32373046875</v>
      </c>
      <c r="R518" s="4">
        <f t="shared" si="66"/>
        <v>24.795897871893487</v>
      </c>
      <c r="S518" s="4">
        <f t="shared" si="67"/>
        <v>2.038342937696541</v>
      </c>
      <c r="T518" s="5">
        <f t="shared" si="71"/>
        <v>1.4202904109589043</v>
      </c>
      <c r="U518" s="5">
        <f t="shared" si="68"/>
        <v>2.5625587331231401</v>
      </c>
    </row>
    <row r="519" spans="1:21" x14ac:dyDescent="0.25">
      <c r="A519" s="1" t="s">
        <v>384</v>
      </c>
      <c r="B519" s="1" t="s">
        <v>2108</v>
      </c>
      <c r="C519" s="1" t="s">
        <v>2109</v>
      </c>
      <c r="D519" s="1" t="s">
        <v>86</v>
      </c>
      <c r="E519" s="1" t="s">
        <v>2110</v>
      </c>
      <c r="F519" s="1" t="s">
        <v>1181</v>
      </c>
      <c r="G519" s="1" t="s">
        <v>7</v>
      </c>
      <c r="H519"/>
      <c r="I519"/>
      <c r="J519"/>
      <c r="K519"/>
      <c r="L519"/>
      <c r="M519"/>
      <c r="N519"/>
      <c r="O519" s="3">
        <f t="shared" si="65"/>
        <v>43052.25</v>
      </c>
      <c r="P519" s="4">
        <f t="shared" si="69"/>
        <v>-67.7825927734375</v>
      </c>
      <c r="Q519" s="4">
        <f t="shared" si="70"/>
        <v>-39.3292236328125</v>
      </c>
      <c r="R519" s="4">
        <f t="shared" si="66"/>
        <v>24.795897871893487</v>
      </c>
      <c r="S519" s="4">
        <f t="shared" si="67"/>
        <v>2.0741775916660004</v>
      </c>
      <c r="T519" s="5">
        <f t="shared" si="71"/>
        <v>1.4202904109589043</v>
      </c>
      <c r="U519" s="5">
        <f t="shared" si="68"/>
        <v>2.5625587331231401</v>
      </c>
    </row>
    <row r="520" spans="1:21" x14ac:dyDescent="0.25">
      <c r="A520" s="1" t="s">
        <v>385</v>
      </c>
      <c r="B520" s="1" t="s">
        <v>1968</v>
      </c>
      <c r="C520" s="1" t="s">
        <v>2111</v>
      </c>
      <c r="D520" s="1" t="s">
        <v>86</v>
      </c>
      <c r="E520" s="1" t="s">
        <v>600</v>
      </c>
      <c r="F520" s="1" t="s">
        <v>1181</v>
      </c>
      <c r="G520" s="1" t="s">
        <v>3</v>
      </c>
      <c r="H520"/>
      <c r="I520"/>
      <c r="J520"/>
      <c r="K520"/>
      <c r="L520"/>
      <c r="M520"/>
      <c r="N520"/>
      <c r="O520" s="3">
        <f t="shared" si="65"/>
        <v>43052.5</v>
      </c>
      <c r="P520" s="4">
        <f t="shared" si="69"/>
        <v>-67.3736572265625</v>
      </c>
      <c r="Q520" s="4">
        <f t="shared" si="70"/>
        <v>-39.3328857421875</v>
      </c>
      <c r="R520" s="4">
        <f t="shared" si="66"/>
        <v>24.795897871893487</v>
      </c>
      <c r="S520" s="4">
        <f t="shared" si="67"/>
        <v>2.1200035461493485</v>
      </c>
      <c r="T520" s="5">
        <f t="shared" si="71"/>
        <v>1.4202904109589043</v>
      </c>
      <c r="U520" s="5">
        <f t="shared" si="68"/>
        <v>0</v>
      </c>
    </row>
    <row r="521" spans="1:21" x14ac:dyDescent="0.25">
      <c r="A521" s="1" t="s">
        <v>386</v>
      </c>
      <c r="B521" s="1" t="s">
        <v>2112</v>
      </c>
      <c r="C521" s="1" t="s">
        <v>2105</v>
      </c>
      <c r="D521" s="1" t="s">
        <v>86</v>
      </c>
      <c r="E521" s="1" t="s">
        <v>51</v>
      </c>
      <c r="F521" s="1" t="s">
        <v>1181</v>
      </c>
      <c r="G521" s="1" t="s">
        <v>3</v>
      </c>
      <c r="H521"/>
      <c r="I521"/>
      <c r="J521"/>
      <c r="K521"/>
      <c r="L521"/>
      <c r="M521"/>
      <c r="N521"/>
      <c r="O521" s="3">
        <f t="shared" si="65"/>
        <v>43052.75</v>
      </c>
      <c r="P521" s="4">
        <f t="shared" si="69"/>
        <v>-67.938232421875</v>
      </c>
      <c r="Q521" s="4">
        <f t="shared" si="70"/>
        <v>-39.3255615234375</v>
      </c>
      <c r="R521" s="4">
        <f t="shared" si="66"/>
        <v>24.795897871893487</v>
      </c>
      <c r="S521" s="4">
        <f t="shared" si="67"/>
        <v>1.982881112375992</v>
      </c>
      <c r="T521" s="5">
        <f t="shared" si="71"/>
        <v>1.4202904109589043</v>
      </c>
      <c r="U521" s="5">
        <f t="shared" si="68"/>
        <v>0</v>
      </c>
    </row>
    <row r="522" spans="1:21" x14ac:dyDescent="0.25">
      <c r="A522" s="1" t="s">
        <v>389</v>
      </c>
      <c r="B522" s="1" t="s">
        <v>559</v>
      </c>
      <c r="C522" s="1" t="s">
        <v>2113</v>
      </c>
      <c r="D522" s="1" t="s">
        <v>86</v>
      </c>
      <c r="E522" s="1" t="s">
        <v>2114</v>
      </c>
      <c r="F522" s="1" t="s">
        <v>1181</v>
      </c>
      <c r="G522" s="1" t="s">
        <v>3</v>
      </c>
      <c r="H522"/>
      <c r="I522"/>
      <c r="J522"/>
      <c r="K522"/>
      <c r="L522"/>
      <c r="M522"/>
      <c r="N522"/>
      <c r="O522" s="3">
        <f t="shared" si="65"/>
        <v>43053</v>
      </c>
      <c r="P522" s="4">
        <f t="shared" si="69"/>
        <v>-67.2607421875</v>
      </c>
      <c r="Q522" s="4">
        <f t="shared" si="70"/>
        <v>-39.33380126953125</v>
      </c>
      <c r="R522" s="4">
        <f t="shared" si="66"/>
        <v>24.795897871893487</v>
      </c>
      <c r="S522" s="4">
        <f t="shared" si="67"/>
        <v>2.1473079090345095</v>
      </c>
      <c r="T522" s="5">
        <f t="shared" si="71"/>
        <v>1.4202904109589043</v>
      </c>
      <c r="U522" s="5">
        <f t="shared" si="68"/>
        <v>0</v>
      </c>
    </row>
    <row r="523" spans="1:21" x14ac:dyDescent="0.25">
      <c r="A523" s="1" t="s">
        <v>390</v>
      </c>
      <c r="B523" s="1" t="s">
        <v>2115</v>
      </c>
      <c r="C523" s="1" t="s">
        <v>2116</v>
      </c>
      <c r="D523" s="1" t="s">
        <v>86</v>
      </c>
      <c r="E523" s="1" t="s">
        <v>2117</v>
      </c>
      <c r="F523" s="1" t="s">
        <v>1181</v>
      </c>
      <c r="G523" s="1" t="s">
        <v>7</v>
      </c>
      <c r="H523"/>
      <c r="I523"/>
      <c r="J523"/>
      <c r="K523"/>
      <c r="L523"/>
      <c r="M523"/>
      <c r="N523"/>
      <c r="O523" s="3">
        <f t="shared" si="65"/>
        <v>43053.25</v>
      </c>
      <c r="P523" s="4">
        <f t="shared" si="69"/>
        <v>-67.8070068359375</v>
      </c>
      <c r="Q523" s="4">
        <f t="shared" si="70"/>
        <v>-39.34478759765625</v>
      </c>
      <c r="R523" s="4">
        <f t="shared" si="66"/>
        <v>24.795897871893487</v>
      </c>
      <c r="S523" s="4">
        <f t="shared" si="67"/>
        <v>2.2519509705682026</v>
      </c>
      <c r="T523" s="5">
        <f t="shared" si="71"/>
        <v>1.4202904109589043</v>
      </c>
      <c r="U523" s="5">
        <f t="shared" si="68"/>
        <v>2.5625587331231401</v>
      </c>
    </row>
    <row r="524" spans="1:21" x14ac:dyDescent="0.25">
      <c r="A524" s="1" t="s">
        <v>391</v>
      </c>
      <c r="B524" s="1" t="s">
        <v>498</v>
      </c>
      <c r="C524" s="1" t="s">
        <v>2118</v>
      </c>
      <c r="D524" s="1" t="s">
        <v>86</v>
      </c>
      <c r="E524" s="1" t="s">
        <v>2119</v>
      </c>
      <c r="F524" s="1" t="s">
        <v>1181</v>
      </c>
      <c r="G524" s="1" t="s">
        <v>7</v>
      </c>
      <c r="H524"/>
      <c r="I524"/>
      <c r="J524"/>
      <c r="K524"/>
      <c r="L524"/>
      <c r="M524"/>
      <c r="N524"/>
      <c r="O524" s="3">
        <f t="shared" si="65"/>
        <v>43053.5</v>
      </c>
      <c r="P524" s="4">
        <f t="shared" si="69"/>
        <v>-67.449951171875</v>
      </c>
      <c r="Q524" s="4">
        <f t="shared" si="70"/>
        <v>-39.35028076171875</v>
      </c>
      <c r="R524" s="4">
        <f t="shared" si="66"/>
        <v>24.795897871893487</v>
      </c>
      <c r="S524" s="4">
        <f t="shared" si="67"/>
        <v>2.3660180508421718</v>
      </c>
      <c r="T524" s="5">
        <f t="shared" si="71"/>
        <v>1.4202904109589043</v>
      </c>
      <c r="U524" s="5">
        <f t="shared" si="68"/>
        <v>2.5625587331231401</v>
      </c>
    </row>
    <row r="525" spans="1:21" x14ac:dyDescent="0.25">
      <c r="A525" s="1" t="s">
        <v>392</v>
      </c>
      <c r="B525" s="1" t="s">
        <v>1030</v>
      </c>
      <c r="C525" s="1" t="s">
        <v>2120</v>
      </c>
      <c r="D525" s="1" t="s">
        <v>86</v>
      </c>
      <c r="E525" s="1" t="s">
        <v>2121</v>
      </c>
      <c r="F525" s="1" t="s">
        <v>1181</v>
      </c>
      <c r="G525" s="1" t="s">
        <v>7</v>
      </c>
      <c r="H525"/>
      <c r="I525"/>
      <c r="J525"/>
      <c r="K525"/>
      <c r="L525"/>
      <c r="M525"/>
      <c r="N525"/>
      <c r="O525" s="3">
        <f t="shared" si="65"/>
        <v>43053.75</v>
      </c>
      <c r="P525" s="4">
        <f t="shared" si="69"/>
        <v>-67.7764892578125</v>
      </c>
      <c r="Q525" s="4">
        <f t="shared" si="70"/>
        <v>-39.364013671875</v>
      </c>
      <c r="R525" s="4">
        <f t="shared" si="66"/>
        <v>24.795897871893487</v>
      </c>
      <c r="S525" s="4">
        <f t="shared" si="67"/>
        <v>2.4593215444866132</v>
      </c>
      <c r="T525" s="5">
        <f t="shared" si="71"/>
        <v>1.4202904109589043</v>
      </c>
      <c r="U525" s="5">
        <f t="shared" si="68"/>
        <v>2.5625587331231401</v>
      </c>
    </row>
    <row r="526" spans="1:21" x14ac:dyDescent="0.25">
      <c r="A526" s="1" t="s">
        <v>394</v>
      </c>
      <c r="B526" s="1" t="s">
        <v>2122</v>
      </c>
      <c r="C526" s="1" t="s">
        <v>2123</v>
      </c>
      <c r="D526" s="1" t="s">
        <v>86</v>
      </c>
      <c r="E526" s="1" t="s">
        <v>1670</v>
      </c>
      <c r="F526" s="1" t="s">
        <v>1181</v>
      </c>
      <c r="G526" s="1" t="s">
        <v>7</v>
      </c>
      <c r="H526"/>
      <c r="I526"/>
      <c r="J526"/>
      <c r="K526"/>
      <c r="L526"/>
      <c r="M526"/>
      <c r="N526"/>
      <c r="O526" s="3">
        <f t="shared" si="65"/>
        <v>43054</v>
      </c>
      <c r="P526" s="4">
        <f t="shared" si="69"/>
        <v>-67.2149658203125</v>
      </c>
      <c r="Q526" s="4">
        <f t="shared" si="70"/>
        <v>-39.36309814453125</v>
      </c>
      <c r="R526" s="4">
        <f t="shared" si="66"/>
        <v>24.795897871893487</v>
      </c>
      <c r="S526" s="4">
        <f t="shared" si="67"/>
        <v>2.5061585045038441</v>
      </c>
      <c r="T526" s="5">
        <f t="shared" si="71"/>
        <v>1.4202904109589043</v>
      </c>
      <c r="U526" s="5">
        <f t="shared" si="68"/>
        <v>2.5625587331231401</v>
      </c>
    </row>
    <row r="527" spans="1:21" x14ac:dyDescent="0.25">
      <c r="A527" s="1" t="s">
        <v>395</v>
      </c>
      <c r="B527" s="1" t="s">
        <v>2124</v>
      </c>
      <c r="C527" s="1" t="s">
        <v>2125</v>
      </c>
      <c r="D527" s="1" t="s">
        <v>86</v>
      </c>
      <c r="E527" s="1" t="s">
        <v>2126</v>
      </c>
      <c r="F527" s="1" t="s">
        <v>1181</v>
      </c>
      <c r="G527" s="1" t="s">
        <v>3</v>
      </c>
      <c r="H527"/>
      <c r="I527"/>
      <c r="J527"/>
      <c r="K527"/>
      <c r="L527"/>
      <c r="M527"/>
      <c r="N527"/>
      <c r="O527" s="3">
        <f t="shared" si="65"/>
        <v>43054.25</v>
      </c>
      <c r="P527" s="4">
        <f t="shared" si="69"/>
        <v>-67.67578125</v>
      </c>
      <c r="Q527" s="4">
        <f t="shared" si="70"/>
        <v>-39.3768310546875</v>
      </c>
      <c r="R527" s="4">
        <f t="shared" si="66"/>
        <v>24.795897871893487</v>
      </c>
      <c r="S527" s="4">
        <f t="shared" si="67"/>
        <v>2.629539008927793</v>
      </c>
      <c r="T527" s="5">
        <f t="shared" si="71"/>
        <v>1.4202904109589043</v>
      </c>
      <c r="U527" s="5">
        <f t="shared" si="68"/>
        <v>0</v>
      </c>
    </row>
    <row r="528" spans="1:21" x14ac:dyDescent="0.25">
      <c r="A528" s="1" t="s">
        <v>396</v>
      </c>
      <c r="B528" s="1" t="s">
        <v>1847</v>
      </c>
      <c r="C528" s="1" t="s">
        <v>2127</v>
      </c>
      <c r="D528" s="1" t="s">
        <v>86</v>
      </c>
      <c r="E528" s="1" t="s">
        <v>2128</v>
      </c>
      <c r="F528" s="1" t="s">
        <v>1181</v>
      </c>
      <c r="G528" s="1" t="s">
        <v>7</v>
      </c>
      <c r="H528"/>
      <c r="I528"/>
      <c r="J528"/>
      <c r="K528"/>
      <c r="L528"/>
      <c r="M528"/>
      <c r="N528"/>
      <c r="O528" s="3">
        <f t="shared" si="65"/>
        <v>43054.5</v>
      </c>
      <c r="P528" s="4">
        <f t="shared" si="69"/>
        <v>-67.4896240234375</v>
      </c>
      <c r="Q528" s="4">
        <f t="shared" si="70"/>
        <v>-39.37591552734375</v>
      </c>
      <c r="R528" s="4">
        <f t="shared" si="66"/>
        <v>24.795897871893487</v>
      </c>
      <c r="S528" s="4">
        <f t="shared" si="67"/>
        <v>2.5874676105326557</v>
      </c>
      <c r="T528" s="5">
        <f t="shared" si="71"/>
        <v>1.4202904109589043</v>
      </c>
      <c r="U528" s="5">
        <f t="shared" si="68"/>
        <v>2.5625587331231401</v>
      </c>
    </row>
    <row r="529" spans="1:21" x14ac:dyDescent="0.25">
      <c r="A529" s="1" t="s">
        <v>397</v>
      </c>
      <c r="B529" s="1" t="s">
        <v>166</v>
      </c>
      <c r="C529" s="1" t="s">
        <v>2129</v>
      </c>
      <c r="D529" s="1" t="s">
        <v>86</v>
      </c>
      <c r="E529" s="1" t="s">
        <v>2130</v>
      </c>
      <c r="F529" s="1" t="s">
        <v>1181</v>
      </c>
      <c r="G529" s="1" t="s">
        <v>7</v>
      </c>
      <c r="H529"/>
      <c r="I529"/>
      <c r="J529"/>
      <c r="K529"/>
      <c r="L529"/>
      <c r="M529"/>
      <c r="N529"/>
      <c r="O529" s="3">
        <f t="shared" si="65"/>
        <v>43054.75</v>
      </c>
      <c r="P529" s="4">
        <f t="shared" si="69"/>
        <v>-67.7459716796875</v>
      </c>
      <c r="Q529" s="4">
        <f t="shared" si="70"/>
        <v>-39.378662109375</v>
      </c>
      <c r="R529" s="4">
        <f t="shared" si="66"/>
        <v>24.795897871893487</v>
      </c>
      <c r="S529" s="4">
        <f t="shared" si="67"/>
        <v>2.6346453719734768</v>
      </c>
      <c r="T529" s="5">
        <f t="shared" si="71"/>
        <v>1.4202904109589043</v>
      </c>
      <c r="U529" s="5">
        <f t="shared" si="68"/>
        <v>2.5625587331231401</v>
      </c>
    </row>
    <row r="530" spans="1:21" x14ac:dyDescent="0.25">
      <c r="A530" s="1" t="s">
        <v>399</v>
      </c>
      <c r="B530" s="1" t="s">
        <v>2131</v>
      </c>
      <c r="C530" s="1" t="s">
        <v>2132</v>
      </c>
      <c r="D530" s="1" t="s">
        <v>86</v>
      </c>
      <c r="E530" s="1" t="s">
        <v>2133</v>
      </c>
      <c r="F530" s="1" t="s">
        <v>1181</v>
      </c>
      <c r="G530" s="1" t="s">
        <v>7</v>
      </c>
      <c r="H530"/>
      <c r="I530"/>
      <c r="J530"/>
      <c r="K530"/>
      <c r="L530"/>
      <c r="M530"/>
      <c r="N530"/>
      <c r="O530" s="3">
        <f t="shared" si="65"/>
        <v>43055</v>
      </c>
      <c r="P530" s="4">
        <f t="shared" si="69"/>
        <v>-67.095947265625</v>
      </c>
      <c r="Q530" s="4">
        <f t="shared" si="70"/>
        <v>-39.36859130859375</v>
      </c>
      <c r="R530" s="4">
        <f t="shared" si="66"/>
        <v>24.795897871893487</v>
      </c>
      <c r="S530" s="4">
        <f t="shared" si="67"/>
        <v>2.5366056612980401</v>
      </c>
      <c r="T530" s="5">
        <f t="shared" si="71"/>
        <v>1.4202904109589043</v>
      </c>
      <c r="U530" s="5">
        <f t="shared" si="68"/>
        <v>2.5625587331231401</v>
      </c>
    </row>
    <row r="531" spans="1:21" x14ac:dyDescent="0.25">
      <c r="A531" s="1" t="s">
        <v>400</v>
      </c>
      <c r="B531" s="1" t="s">
        <v>166</v>
      </c>
      <c r="C531" s="1" t="s">
        <v>2134</v>
      </c>
      <c r="D531" s="1" t="s">
        <v>86</v>
      </c>
      <c r="E531" s="1" t="s">
        <v>1052</v>
      </c>
      <c r="F531" s="1" t="s">
        <v>1181</v>
      </c>
      <c r="G531" s="1" t="s">
        <v>7</v>
      </c>
      <c r="H531"/>
      <c r="I531"/>
      <c r="J531"/>
      <c r="K531"/>
      <c r="L531"/>
      <c r="M531"/>
      <c r="N531"/>
      <c r="O531" s="3">
        <f t="shared" si="65"/>
        <v>43055.25</v>
      </c>
      <c r="P531" s="4">
        <f t="shared" si="69"/>
        <v>-67.7459716796875</v>
      </c>
      <c r="Q531" s="4">
        <f t="shared" si="70"/>
        <v>-39.3695068359375</v>
      </c>
      <c r="R531" s="4">
        <f t="shared" si="66"/>
        <v>24.795897871893487</v>
      </c>
      <c r="S531" s="4">
        <f t="shared" si="67"/>
        <v>2.5315274959481826</v>
      </c>
      <c r="T531" s="5">
        <f t="shared" si="71"/>
        <v>1.4202904109589043</v>
      </c>
      <c r="U531" s="5">
        <f t="shared" si="68"/>
        <v>2.5625587331231401</v>
      </c>
    </row>
    <row r="532" spans="1:21" x14ac:dyDescent="0.25">
      <c r="A532" s="1" t="s">
        <v>402</v>
      </c>
      <c r="B532" s="1" t="s">
        <v>452</v>
      </c>
      <c r="C532" s="1" t="s">
        <v>2135</v>
      </c>
      <c r="D532" s="1" t="s">
        <v>86</v>
      </c>
      <c r="E532" s="1" t="s">
        <v>2136</v>
      </c>
      <c r="F532" s="1" t="s">
        <v>1181</v>
      </c>
      <c r="G532" s="1" t="s">
        <v>3</v>
      </c>
      <c r="H532"/>
      <c r="I532"/>
      <c r="J532"/>
      <c r="K532"/>
      <c r="L532"/>
      <c r="M532"/>
      <c r="N532"/>
      <c r="O532" s="3">
        <f t="shared" si="65"/>
        <v>43055.5</v>
      </c>
      <c r="P532" s="4">
        <f t="shared" si="69"/>
        <v>-67.73681640625</v>
      </c>
      <c r="Q532" s="4">
        <f t="shared" si="70"/>
        <v>-39.371337890625</v>
      </c>
      <c r="R532" s="4">
        <f t="shared" si="66"/>
        <v>24.795897871893487</v>
      </c>
      <c r="S532" s="4">
        <f t="shared" si="67"/>
        <v>2.553119768911472</v>
      </c>
      <c r="T532" s="5">
        <f t="shared" si="71"/>
        <v>1.4202904109589043</v>
      </c>
      <c r="U532" s="5">
        <f t="shared" si="68"/>
        <v>0</v>
      </c>
    </row>
    <row r="533" spans="1:21" x14ac:dyDescent="0.25">
      <c r="A533" s="1" t="s">
        <v>404</v>
      </c>
      <c r="B533" s="1" t="s">
        <v>1020</v>
      </c>
      <c r="C533" s="1" t="s">
        <v>2137</v>
      </c>
      <c r="D533" s="1" t="s">
        <v>86</v>
      </c>
      <c r="E533" s="1" t="s">
        <v>2138</v>
      </c>
      <c r="F533" s="1" t="s">
        <v>1181</v>
      </c>
      <c r="G533" s="1" t="s">
        <v>6</v>
      </c>
      <c r="H533"/>
      <c r="I533"/>
      <c r="J533"/>
      <c r="K533"/>
      <c r="L533"/>
      <c r="M533"/>
      <c r="N533"/>
      <c r="O533" s="3">
        <f t="shared" si="65"/>
        <v>43055.75</v>
      </c>
      <c r="P533" s="4">
        <f t="shared" si="69"/>
        <v>-67.9443359375</v>
      </c>
      <c r="Q533" s="4">
        <f t="shared" si="70"/>
        <v>-39.36676025390625</v>
      </c>
      <c r="R533" s="4">
        <f t="shared" si="66"/>
        <v>24.795897871893487</v>
      </c>
      <c r="S533" s="4">
        <f t="shared" si="67"/>
        <v>2.5480368636634125</v>
      </c>
      <c r="T533" s="5">
        <f t="shared" si="71"/>
        <v>1.4202904109589043</v>
      </c>
      <c r="U533" s="5">
        <f t="shared" si="68"/>
        <v>3.62430749400795</v>
      </c>
    </row>
    <row r="534" spans="1:21" x14ac:dyDescent="0.25">
      <c r="A534" s="1" t="s">
        <v>406</v>
      </c>
      <c r="B534" s="1" t="s">
        <v>2139</v>
      </c>
      <c r="C534" s="1" t="s">
        <v>2140</v>
      </c>
      <c r="D534" s="1" t="s">
        <v>86</v>
      </c>
      <c r="E534" s="1" t="s">
        <v>2141</v>
      </c>
      <c r="F534" s="1" t="s">
        <v>1181</v>
      </c>
      <c r="G534" s="1" t="s">
        <v>7</v>
      </c>
      <c r="H534"/>
      <c r="I534"/>
      <c r="J534"/>
      <c r="K534"/>
      <c r="L534"/>
      <c r="M534"/>
      <c r="N534"/>
      <c r="O534" s="3">
        <f t="shared" si="65"/>
        <v>43056</v>
      </c>
      <c r="P534" s="4">
        <f t="shared" si="69"/>
        <v>-67.730712890625</v>
      </c>
      <c r="Q534" s="4">
        <f t="shared" si="70"/>
        <v>-39.36492919921875</v>
      </c>
      <c r="R534" s="4">
        <f t="shared" si="66"/>
        <v>24.795897871893487</v>
      </c>
      <c r="S534" s="4">
        <f t="shared" si="67"/>
        <v>2.5137653838766596</v>
      </c>
      <c r="T534" s="5">
        <f t="shared" si="71"/>
        <v>1.4202904109589043</v>
      </c>
      <c r="U534" s="5">
        <f t="shared" si="68"/>
        <v>2.5625587331231401</v>
      </c>
    </row>
    <row r="535" spans="1:21" x14ac:dyDescent="0.25">
      <c r="A535" s="1" t="s">
        <v>407</v>
      </c>
      <c r="B535" s="1" t="s">
        <v>1806</v>
      </c>
      <c r="C535" s="1" t="s">
        <v>2142</v>
      </c>
      <c r="D535" s="1" t="s">
        <v>86</v>
      </c>
      <c r="E535" s="1" t="s">
        <v>2143</v>
      </c>
      <c r="F535" s="1" t="s">
        <v>1181</v>
      </c>
      <c r="G535" s="1" t="s">
        <v>6</v>
      </c>
      <c r="H535"/>
      <c r="I535"/>
      <c r="J535"/>
      <c r="K535"/>
      <c r="L535"/>
      <c r="M535"/>
      <c r="N535"/>
      <c r="O535" s="3">
        <f t="shared" si="65"/>
        <v>43056.25</v>
      </c>
      <c r="P535" s="4">
        <f t="shared" si="69"/>
        <v>-67.425537109375</v>
      </c>
      <c r="Q535" s="4">
        <f t="shared" si="70"/>
        <v>-39.37408447265625</v>
      </c>
      <c r="R535" s="4">
        <f t="shared" si="66"/>
        <v>24.795897871893487</v>
      </c>
      <c r="S535" s="4">
        <f t="shared" si="67"/>
        <v>2.5951095233891692</v>
      </c>
      <c r="T535" s="5">
        <f t="shared" si="71"/>
        <v>1.4202904109589043</v>
      </c>
      <c r="U535" s="5">
        <f t="shared" si="68"/>
        <v>3.62430749400795</v>
      </c>
    </row>
    <row r="536" spans="1:21" x14ac:dyDescent="0.25">
      <c r="A536" s="1" t="s">
        <v>408</v>
      </c>
      <c r="B536" s="1" t="s">
        <v>595</v>
      </c>
      <c r="C536" s="1" t="s">
        <v>2144</v>
      </c>
      <c r="D536" s="1" t="s">
        <v>86</v>
      </c>
      <c r="E536" s="1" t="s">
        <v>2133</v>
      </c>
      <c r="F536" s="1" t="s">
        <v>1181</v>
      </c>
      <c r="G536" s="1" t="s">
        <v>7</v>
      </c>
      <c r="H536"/>
      <c r="I536"/>
      <c r="J536"/>
      <c r="K536"/>
      <c r="L536"/>
      <c r="M536"/>
      <c r="N536"/>
      <c r="O536" s="3">
        <f t="shared" si="65"/>
        <v>43056.5</v>
      </c>
      <c r="P536" s="4">
        <f t="shared" si="69"/>
        <v>-67.9962158203125</v>
      </c>
      <c r="Q536" s="4">
        <f t="shared" si="70"/>
        <v>-39.37042236328125</v>
      </c>
      <c r="R536" s="4">
        <f t="shared" si="66"/>
        <v>24.795897871893487</v>
      </c>
      <c r="S536" s="4">
        <f t="shared" si="67"/>
        <v>2.5366056612980401</v>
      </c>
      <c r="T536" s="5">
        <f t="shared" si="71"/>
        <v>1.4202904109589043</v>
      </c>
      <c r="U536" s="5">
        <f t="shared" si="68"/>
        <v>2.5625587331231401</v>
      </c>
    </row>
    <row r="537" spans="1:21" x14ac:dyDescent="0.25">
      <c r="A537" s="1" t="s">
        <v>409</v>
      </c>
      <c r="B537" s="1" t="s">
        <v>1893</v>
      </c>
      <c r="C537" s="1" t="s">
        <v>2142</v>
      </c>
      <c r="D537" s="1" t="s">
        <v>86</v>
      </c>
      <c r="E537" s="1" t="s">
        <v>983</v>
      </c>
      <c r="F537" s="1" t="s">
        <v>1181</v>
      </c>
      <c r="G537" s="1" t="s">
        <v>3</v>
      </c>
      <c r="H537"/>
      <c r="I537"/>
      <c r="J537"/>
      <c r="K537"/>
      <c r="L537"/>
      <c r="M537"/>
      <c r="N537"/>
      <c r="O537" s="3">
        <f t="shared" si="65"/>
        <v>43056.75</v>
      </c>
      <c r="P537" s="4">
        <f t="shared" si="69"/>
        <v>-67.6849365234375</v>
      </c>
      <c r="Q537" s="4">
        <f t="shared" si="70"/>
        <v>-39.37408447265625</v>
      </c>
      <c r="R537" s="4">
        <f t="shared" si="66"/>
        <v>24.795897871893487</v>
      </c>
      <c r="S537" s="4">
        <f t="shared" si="67"/>
        <v>2.5760109230051853</v>
      </c>
      <c r="T537" s="5">
        <f t="shared" si="71"/>
        <v>1.4202904109589043</v>
      </c>
      <c r="U537" s="5">
        <f t="shared" si="68"/>
        <v>0</v>
      </c>
    </row>
    <row r="538" spans="1:21" x14ac:dyDescent="0.25">
      <c r="A538" s="1" t="s">
        <v>410</v>
      </c>
      <c r="B538" s="1" t="s">
        <v>1930</v>
      </c>
      <c r="C538" s="1" t="s">
        <v>2145</v>
      </c>
      <c r="D538" s="1" t="s">
        <v>86</v>
      </c>
      <c r="E538" s="1" t="s">
        <v>2146</v>
      </c>
      <c r="F538" s="1" t="s">
        <v>1181</v>
      </c>
      <c r="G538" s="1" t="s">
        <v>7</v>
      </c>
      <c r="H538"/>
      <c r="I538"/>
      <c r="J538"/>
      <c r="K538"/>
      <c r="L538"/>
      <c r="M538"/>
      <c r="N538"/>
      <c r="O538" s="3">
        <f t="shared" si="65"/>
        <v>43057</v>
      </c>
      <c r="P538" s="4">
        <f t="shared" si="69"/>
        <v>-67.4835205078125</v>
      </c>
      <c r="Q538" s="4">
        <f t="shared" si="70"/>
        <v>-39.37225341796875</v>
      </c>
      <c r="R538" s="4">
        <f t="shared" si="66"/>
        <v>24.795897871893487</v>
      </c>
      <c r="S538" s="4">
        <f t="shared" si="67"/>
        <v>2.5925618525606069</v>
      </c>
      <c r="T538" s="5">
        <f t="shared" si="71"/>
        <v>1.4202904109589043</v>
      </c>
      <c r="U538" s="5">
        <f t="shared" si="68"/>
        <v>2.5625587331231401</v>
      </c>
    </row>
    <row r="539" spans="1:21" x14ac:dyDescent="0.25">
      <c r="A539" s="1" t="s">
        <v>411</v>
      </c>
      <c r="B539" s="1" t="s">
        <v>2147</v>
      </c>
      <c r="C539" s="1" t="s">
        <v>2148</v>
      </c>
      <c r="D539" s="1" t="s">
        <v>86</v>
      </c>
      <c r="E539" s="1" t="s">
        <v>1091</v>
      </c>
      <c r="F539" s="1" t="s">
        <v>1181</v>
      </c>
      <c r="G539" s="1" t="s">
        <v>3</v>
      </c>
      <c r="H539"/>
      <c r="I539"/>
      <c r="J539"/>
      <c r="K539"/>
      <c r="L539"/>
      <c r="M539"/>
      <c r="N539"/>
      <c r="O539" s="3">
        <f t="shared" si="65"/>
        <v>43057.25</v>
      </c>
      <c r="P539" s="4">
        <f t="shared" si="69"/>
        <v>-67.4957275390625</v>
      </c>
      <c r="Q539" s="4">
        <f t="shared" si="70"/>
        <v>-39.393310546875</v>
      </c>
      <c r="R539" s="4">
        <f t="shared" si="66"/>
        <v>24.795897871893487</v>
      </c>
      <c r="S539" s="4">
        <f t="shared" si="67"/>
        <v>2.9684546902665261</v>
      </c>
      <c r="T539" s="5">
        <f t="shared" si="71"/>
        <v>1.4202904109589043</v>
      </c>
      <c r="U539" s="5">
        <f t="shared" si="68"/>
        <v>0</v>
      </c>
    </row>
    <row r="540" spans="1:21" x14ac:dyDescent="0.25">
      <c r="A540" s="1" t="s">
        <v>413</v>
      </c>
      <c r="B540" s="1" t="s">
        <v>401</v>
      </c>
      <c r="C540" s="1" t="s">
        <v>2149</v>
      </c>
      <c r="D540" s="1" t="s">
        <v>86</v>
      </c>
      <c r="E540" s="1" t="s">
        <v>2150</v>
      </c>
      <c r="F540" s="1" t="s">
        <v>1181</v>
      </c>
      <c r="G540" s="1" t="s">
        <v>6</v>
      </c>
      <c r="H540"/>
      <c r="I540"/>
      <c r="J540"/>
      <c r="K540"/>
      <c r="L540"/>
      <c r="M540"/>
      <c r="N540"/>
      <c r="O540" s="3">
        <f t="shared" si="65"/>
        <v>43057.5</v>
      </c>
      <c r="P540" s="4">
        <f t="shared" si="69"/>
        <v>-67.877197265625</v>
      </c>
      <c r="Q540" s="4">
        <f t="shared" si="70"/>
        <v>-39.37957763671875</v>
      </c>
      <c r="R540" s="4">
        <f t="shared" si="66"/>
        <v>24.795897871893487</v>
      </c>
      <c r="S540" s="4">
        <f t="shared" si="67"/>
        <v>2.6691518894112392</v>
      </c>
      <c r="T540" s="5">
        <f t="shared" si="71"/>
        <v>1.4202904109589043</v>
      </c>
      <c r="U540" s="5">
        <f t="shared" si="68"/>
        <v>3.62430749400795</v>
      </c>
    </row>
    <row r="541" spans="1:21" x14ac:dyDescent="0.25">
      <c r="A541" s="1" t="s">
        <v>415</v>
      </c>
      <c r="B541" s="1" t="s">
        <v>1847</v>
      </c>
      <c r="C541" s="1" t="s">
        <v>2151</v>
      </c>
      <c r="D541" s="1" t="s">
        <v>86</v>
      </c>
      <c r="E541" s="1" t="s">
        <v>2152</v>
      </c>
      <c r="F541" s="1" t="s">
        <v>1181</v>
      </c>
      <c r="G541" s="1" t="s">
        <v>7</v>
      </c>
      <c r="H541"/>
      <c r="I541"/>
      <c r="J541"/>
      <c r="K541"/>
      <c r="L541"/>
      <c r="M541"/>
      <c r="N541"/>
      <c r="O541" s="3">
        <f t="shared" si="65"/>
        <v>43057.75</v>
      </c>
      <c r="P541" s="4">
        <f t="shared" si="69"/>
        <v>-67.4896240234375</v>
      </c>
      <c r="Q541" s="4">
        <f t="shared" si="70"/>
        <v>-39.39056396484375</v>
      </c>
      <c r="R541" s="4">
        <f t="shared" si="66"/>
        <v>24.795897871893487</v>
      </c>
      <c r="S541" s="4">
        <f t="shared" si="67"/>
        <v>2.7692166450618174</v>
      </c>
      <c r="T541" s="5">
        <f t="shared" si="71"/>
        <v>1.4202904109589043</v>
      </c>
      <c r="U541" s="5">
        <f t="shared" si="68"/>
        <v>2.5625587331231401</v>
      </c>
    </row>
    <row r="542" spans="1:21" x14ac:dyDescent="0.25">
      <c r="A542" s="1" t="s">
        <v>416</v>
      </c>
      <c r="B542" s="1" t="s">
        <v>2153</v>
      </c>
      <c r="C542" s="1" t="s">
        <v>2154</v>
      </c>
      <c r="D542" s="1" t="s">
        <v>86</v>
      </c>
      <c r="E542" s="1" t="s">
        <v>1083</v>
      </c>
      <c r="F542" s="1" t="s">
        <v>1181</v>
      </c>
      <c r="G542" s="1" t="s">
        <v>3</v>
      </c>
      <c r="H542"/>
      <c r="I542"/>
      <c r="J542"/>
      <c r="K542"/>
      <c r="L542"/>
      <c r="M542"/>
      <c r="N542"/>
      <c r="O542" s="3">
        <f t="shared" si="65"/>
        <v>43058</v>
      </c>
      <c r="P542" s="4">
        <f t="shared" si="69"/>
        <v>-67.2760009765625</v>
      </c>
      <c r="Q542" s="4">
        <f t="shared" si="70"/>
        <v>-39.3841552734375</v>
      </c>
      <c r="R542" s="4">
        <f t="shared" si="66"/>
        <v>24.795897871893487</v>
      </c>
      <c r="S542" s="4">
        <f t="shared" si="67"/>
        <v>2.6947556865461593</v>
      </c>
      <c r="T542" s="5">
        <f t="shared" si="71"/>
        <v>1.4202904109589043</v>
      </c>
      <c r="U542" s="5">
        <f t="shared" si="68"/>
        <v>0</v>
      </c>
    </row>
    <row r="543" spans="1:21" x14ac:dyDescent="0.25">
      <c r="A543" s="1" t="s">
        <v>417</v>
      </c>
      <c r="B543" s="1" t="s">
        <v>595</v>
      </c>
      <c r="C543" s="1" t="s">
        <v>2155</v>
      </c>
      <c r="D543" s="1" t="s">
        <v>86</v>
      </c>
      <c r="E543" s="1" t="s">
        <v>2156</v>
      </c>
      <c r="F543" s="1" t="s">
        <v>1181</v>
      </c>
      <c r="G543" s="1" t="s">
        <v>2</v>
      </c>
      <c r="H543"/>
      <c r="I543"/>
      <c r="J543"/>
      <c r="K543"/>
      <c r="L543"/>
      <c r="M543"/>
      <c r="N543"/>
      <c r="O543" s="3">
        <f t="shared" si="65"/>
        <v>43058.25</v>
      </c>
      <c r="P543" s="4">
        <f t="shared" si="69"/>
        <v>-67.9962158203125</v>
      </c>
      <c r="Q543" s="4">
        <f t="shared" si="70"/>
        <v>-39.37774658203125</v>
      </c>
      <c r="R543" s="4">
        <f t="shared" si="66"/>
        <v>24.795897871893487</v>
      </c>
      <c r="S543" s="4">
        <f t="shared" si="67"/>
        <v>2.6257102027714723</v>
      </c>
      <c r="T543" s="5">
        <f t="shared" si="71"/>
        <v>1.4202904109589043</v>
      </c>
      <c r="U543" s="5">
        <f t="shared" si="68"/>
        <v>5.1264000819477049</v>
      </c>
    </row>
    <row r="544" spans="1:21" x14ac:dyDescent="0.25">
      <c r="A544" s="1" t="s">
        <v>418</v>
      </c>
      <c r="B544" s="1" t="s">
        <v>2153</v>
      </c>
      <c r="C544" s="1" t="s">
        <v>2140</v>
      </c>
      <c r="D544" s="1" t="s">
        <v>86</v>
      </c>
      <c r="E544" s="1" t="s">
        <v>2157</v>
      </c>
      <c r="F544" s="1" t="s">
        <v>1181</v>
      </c>
      <c r="G544" s="1" t="s">
        <v>27</v>
      </c>
      <c r="H544"/>
      <c r="I544"/>
      <c r="J544"/>
      <c r="K544"/>
      <c r="L544"/>
      <c r="M544"/>
      <c r="N544"/>
      <c r="O544" s="3">
        <f t="shared" si="65"/>
        <v>43058.5</v>
      </c>
      <c r="P544" s="4">
        <f t="shared" si="69"/>
        <v>-67.2760009765625</v>
      </c>
      <c r="Q544" s="4">
        <f t="shared" si="70"/>
        <v>-39.36492919921875</v>
      </c>
      <c r="R544" s="4">
        <f t="shared" si="66"/>
        <v>24.795897871893487</v>
      </c>
      <c r="S544" s="4">
        <f t="shared" si="67"/>
        <v>2.5772835221928858</v>
      </c>
      <c r="T544" s="5">
        <f t="shared" si="71"/>
        <v>1.4202904109589043</v>
      </c>
      <c r="U544" s="5">
        <f t="shared" si="68"/>
        <v>12.578118655782585</v>
      </c>
    </row>
    <row r="545" spans="1:21" x14ac:dyDescent="0.25">
      <c r="A545" s="1" t="s">
        <v>419</v>
      </c>
      <c r="B545" s="1" t="s">
        <v>610</v>
      </c>
      <c r="C545" s="1" t="s">
        <v>2158</v>
      </c>
      <c r="D545" s="1" t="s">
        <v>86</v>
      </c>
      <c r="E545" s="1" t="s">
        <v>2159</v>
      </c>
      <c r="F545" s="1" t="s">
        <v>1181</v>
      </c>
      <c r="G545" s="1" t="s">
        <v>6</v>
      </c>
      <c r="H545"/>
      <c r="I545"/>
      <c r="J545"/>
      <c r="K545"/>
      <c r="L545"/>
      <c r="M545"/>
      <c r="N545"/>
      <c r="O545" s="3">
        <f t="shared" si="65"/>
        <v>43058.75</v>
      </c>
      <c r="P545" s="4">
        <f t="shared" si="69"/>
        <v>-67.889404296875</v>
      </c>
      <c r="Q545" s="4">
        <f t="shared" si="70"/>
        <v>-39.3878173828125</v>
      </c>
      <c r="R545" s="4">
        <f t="shared" si="66"/>
        <v>24.795897871893487</v>
      </c>
      <c r="S545" s="4">
        <f t="shared" si="67"/>
        <v>2.713982850287266</v>
      </c>
      <c r="T545" s="5">
        <f t="shared" si="71"/>
        <v>1.4202904109589043</v>
      </c>
      <c r="U545" s="5">
        <f t="shared" si="68"/>
        <v>3.62430749400795</v>
      </c>
    </row>
    <row r="546" spans="1:21" x14ac:dyDescent="0.25">
      <c r="A546" s="1" t="s">
        <v>421</v>
      </c>
      <c r="B546" s="1" t="s">
        <v>1893</v>
      </c>
      <c r="C546" s="1" t="s">
        <v>2160</v>
      </c>
      <c r="D546" s="1" t="s">
        <v>86</v>
      </c>
      <c r="E546" s="1" t="s">
        <v>2161</v>
      </c>
      <c r="F546" s="1" t="s">
        <v>1181</v>
      </c>
      <c r="G546" s="1" t="s">
        <v>7</v>
      </c>
      <c r="H546"/>
      <c r="I546"/>
      <c r="J546"/>
      <c r="K546"/>
      <c r="L546"/>
      <c r="M546"/>
      <c r="N546"/>
      <c r="O546" s="3">
        <f t="shared" si="65"/>
        <v>43059</v>
      </c>
      <c r="P546" s="4">
        <f t="shared" si="69"/>
        <v>-67.6849365234375</v>
      </c>
      <c r="Q546" s="4">
        <f t="shared" si="70"/>
        <v>-39.39239501953125</v>
      </c>
      <c r="R546" s="4">
        <f t="shared" si="66"/>
        <v>24.795897871893487</v>
      </c>
      <c r="S546" s="4">
        <f t="shared" si="67"/>
        <v>2.7936772244378858</v>
      </c>
      <c r="T546" s="5">
        <f t="shared" si="71"/>
        <v>1.4202904109589043</v>
      </c>
      <c r="U546" s="5">
        <f t="shared" si="68"/>
        <v>2.5625587331231401</v>
      </c>
    </row>
    <row r="547" spans="1:21" x14ac:dyDescent="0.25">
      <c r="A547" s="1" t="s">
        <v>422</v>
      </c>
      <c r="B547" s="1" t="s">
        <v>2162</v>
      </c>
      <c r="C547" s="1" t="s">
        <v>2163</v>
      </c>
      <c r="D547" s="1" t="s">
        <v>86</v>
      </c>
      <c r="E547" s="1" t="s">
        <v>2164</v>
      </c>
      <c r="F547" s="1" t="s">
        <v>1181</v>
      </c>
      <c r="G547" s="1" t="s">
        <v>29</v>
      </c>
      <c r="H547"/>
      <c r="I547"/>
      <c r="J547"/>
      <c r="K547"/>
      <c r="L547"/>
      <c r="M547"/>
      <c r="N547"/>
      <c r="O547" s="3">
        <f t="shared" si="65"/>
        <v>43059.25</v>
      </c>
      <c r="P547" s="4">
        <f t="shared" si="69"/>
        <v>-67.376708984375</v>
      </c>
      <c r="Q547" s="4">
        <f t="shared" si="70"/>
        <v>-39.38507080078125</v>
      </c>
      <c r="R547" s="4">
        <f t="shared" si="66"/>
        <v>24.795897871893487</v>
      </c>
      <c r="S547" s="4">
        <f t="shared" si="67"/>
        <v>2.7280960446422569</v>
      </c>
      <c r="T547" s="5">
        <f t="shared" si="71"/>
        <v>1.4202904109589043</v>
      </c>
      <c r="U547" s="5">
        <f t="shared" si="68"/>
        <v>4.4392222748428809</v>
      </c>
    </row>
    <row r="548" spans="1:21" x14ac:dyDescent="0.25">
      <c r="A548" s="1" t="s">
        <v>423</v>
      </c>
      <c r="B548" s="1" t="s">
        <v>796</v>
      </c>
      <c r="C548" s="1" t="s">
        <v>2165</v>
      </c>
      <c r="D548" s="1" t="s">
        <v>86</v>
      </c>
      <c r="E548" s="1" t="s">
        <v>1088</v>
      </c>
      <c r="F548" s="1" t="s">
        <v>1181</v>
      </c>
      <c r="G548" s="1" t="s">
        <v>7</v>
      </c>
      <c r="H548"/>
      <c r="I548"/>
      <c r="J548"/>
      <c r="K548"/>
      <c r="L548"/>
      <c r="M548"/>
      <c r="N548"/>
      <c r="O548" s="3">
        <f t="shared" si="65"/>
        <v>43059.5</v>
      </c>
      <c r="P548" s="4">
        <f t="shared" si="69"/>
        <v>-68.07861328125</v>
      </c>
      <c r="Q548" s="4">
        <f t="shared" si="70"/>
        <v>-39.38873291015625</v>
      </c>
      <c r="R548" s="4">
        <f t="shared" si="66"/>
        <v>24.795897871893487</v>
      </c>
      <c r="S548" s="4">
        <f t="shared" si="67"/>
        <v>2.7898127826111363</v>
      </c>
      <c r="T548" s="5">
        <f t="shared" si="71"/>
        <v>1.4202904109589043</v>
      </c>
      <c r="U548" s="5">
        <f t="shared" si="68"/>
        <v>2.5625587331231401</v>
      </c>
    </row>
    <row r="549" spans="1:21" x14ac:dyDescent="0.25">
      <c r="A549" s="1" t="s">
        <v>425</v>
      </c>
      <c r="B549" s="1" t="s">
        <v>1832</v>
      </c>
      <c r="C549" s="1" t="s">
        <v>2166</v>
      </c>
      <c r="D549" s="1" t="s">
        <v>86</v>
      </c>
      <c r="E549" s="1" t="s">
        <v>450</v>
      </c>
      <c r="F549" s="1" t="s">
        <v>1181</v>
      </c>
      <c r="G549" s="1" t="s">
        <v>3</v>
      </c>
      <c r="H549"/>
      <c r="I549"/>
      <c r="J549"/>
      <c r="K549"/>
      <c r="L549"/>
      <c r="M549"/>
      <c r="N549"/>
      <c r="O549" s="3">
        <f t="shared" si="65"/>
        <v>43059.75</v>
      </c>
      <c r="P549" s="4">
        <f t="shared" si="69"/>
        <v>-67.5628662109375</v>
      </c>
      <c r="Q549" s="4">
        <f t="shared" si="70"/>
        <v>-39.39605712890625</v>
      </c>
      <c r="R549" s="4">
        <f t="shared" si="66"/>
        <v>24.795897871893487</v>
      </c>
      <c r="S549" s="4">
        <f t="shared" si="67"/>
        <v>2.8310769962782274</v>
      </c>
      <c r="T549" s="5">
        <f t="shared" si="71"/>
        <v>1.4202904109589043</v>
      </c>
      <c r="U549" s="5">
        <f t="shared" si="68"/>
        <v>0</v>
      </c>
    </row>
    <row r="550" spans="1:21" x14ac:dyDescent="0.25">
      <c r="A550" s="1" t="s">
        <v>426</v>
      </c>
      <c r="B550" s="1" t="s">
        <v>1944</v>
      </c>
      <c r="C550" s="1" t="s">
        <v>2167</v>
      </c>
      <c r="D550" s="1" t="s">
        <v>86</v>
      </c>
      <c r="E550" s="1" t="s">
        <v>2168</v>
      </c>
      <c r="F550" s="1" t="s">
        <v>1181</v>
      </c>
      <c r="G550" s="1" t="s">
        <v>6</v>
      </c>
      <c r="H550"/>
      <c r="I550"/>
      <c r="J550"/>
      <c r="K550"/>
      <c r="L550"/>
      <c r="M550"/>
      <c r="N550"/>
      <c r="O550" s="3">
        <f t="shared" si="65"/>
        <v>43060</v>
      </c>
      <c r="P550" s="4">
        <f t="shared" si="69"/>
        <v>-67.6544189453125</v>
      </c>
      <c r="Q550" s="4">
        <f t="shared" si="70"/>
        <v>-39.39422607421875</v>
      </c>
      <c r="R550" s="4">
        <f t="shared" si="66"/>
        <v>24.795897871893487</v>
      </c>
      <c r="S550" s="4">
        <f t="shared" si="67"/>
        <v>2.8465758736384146</v>
      </c>
      <c r="T550" s="5">
        <f t="shared" si="71"/>
        <v>1.4202904109589043</v>
      </c>
      <c r="U550" s="5">
        <f t="shared" si="68"/>
        <v>3.62430749400795</v>
      </c>
    </row>
    <row r="551" spans="1:21" x14ac:dyDescent="0.25">
      <c r="A551" s="1" t="s">
        <v>427</v>
      </c>
      <c r="B551" s="1" t="s">
        <v>2169</v>
      </c>
      <c r="C551" s="1" t="s">
        <v>2148</v>
      </c>
      <c r="D551" s="1" t="s">
        <v>86</v>
      </c>
      <c r="E551" s="1" t="s">
        <v>1087</v>
      </c>
      <c r="F551" s="1" t="s">
        <v>1181</v>
      </c>
      <c r="G551" s="1" t="s">
        <v>6</v>
      </c>
      <c r="H551"/>
      <c r="I551"/>
      <c r="J551"/>
      <c r="K551"/>
      <c r="L551"/>
      <c r="M551"/>
      <c r="N551"/>
      <c r="O551" s="3">
        <f t="shared" si="65"/>
        <v>43060.25</v>
      </c>
      <c r="P551" s="4">
        <f t="shared" si="69"/>
        <v>-67.0989990234375</v>
      </c>
      <c r="Q551" s="4">
        <f t="shared" si="70"/>
        <v>-39.393310546875</v>
      </c>
      <c r="R551" s="4">
        <f t="shared" si="66"/>
        <v>24.795897871893487</v>
      </c>
      <c r="S551" s="4">
        <f t="shared" si="67"/>
        <v>2.8091434228106209</v>
      </c>
      <c r="T551" s="5">
        <f t="shared" si="71"/>
        <v>1.4202904109589043</v>
      </c>
      <c r="U551" s="5">
        <f t="shared" si="68"/>
        <v>3.62430749400795</v>
      </c>
    </row>
    <row r="552" spans="1:21" x14ac:dyDescent="0.25">
      <c r="A552" s="1" t="s">
        <v>429</v>
      </c>
      <c r="B552" s="1" t="s">
        <v>2170</v>
      </c>
      <c r="C552" s="1" t="s">
        <v>2148</v>
      </c>
      <c r="D552" s="1" t="s">
        <v>86</v>
      </c>
      <c r="E552" s="1" t="s">
        <v>1704</v>
      </c>
      <c r="F552" s="1" t="s">
        <v>1181</v>
      </c>
      <c r="G552" s="1" t="s">
        <v>106</v>
      </c>
      <c r="H552"/>
      <c r="I552"/>
      <c r="J552"/>
      <c r="K552"/>
      <c r="L552"/>
      <c r="M552"/>
      <c r="N552"/>
      <c r="O552" s="3">
        <f t="shared" si="65"/>
        <v>43060.5</v>
      </c>
      <c r="P552" s="4">
        <f t="shared" si="69"/>
        <v>-70.1141357421875</v>
      </c>
      <c r="Q552" s="4">
        <f t="shared" si="70"/>
        <v>-39.393310546875</v>
      </c>
      <c r="R552" s="4">
        <f t="shared" si="66"/>
        <v>24.795897871893487</v>
      </c>
      <c r="S552" s="4">
        <f t="shared" si="67"/>
        <v>2.8014086367132336</v>
      </c>
      <c r="T552" s="5">
        <f t="shared" si="71"/>
        <v>1.4202904109589043</v>
      </c>
      <c r="U552" s="5">
        <f t="shared" si="68"/>
        <v>14.760334581469486</v>
      </c>
    </row>
    <row r="553" spans="1:21" x14ac:dyDescent="0.25">
      <c r="A553" s="1" t="s">
        <v>430</v>
      </c>
      <c r="B553" s="1" t="s">
        <v>669</v>
      </c>
      <c r="C553" s="1" t="s">
        <v>2171</v>
      </c>
      <c r="D553" s="1" t="s">
        <v>86</v>
      </c>
      <c r="E553" s="1" t="s">
        <v>439</v>
      </c>
      <c r="F553" s="1" t="s">
        <v>1181</v>
      </c>
      <c r="G553" s="1" t="s">
        <v>5</v>
      </c>
      <c r="H553"/>
      <c r="I553"/>
      <c r="J553"/>
      <c r="K553"/>
      <c r="L553"/>
      <c r="M553"/>
      <c r="N553"/>
      <c r="O553" s="3">
        <f t="shared" si="65"/>
        <v>43060.75</v>
      </c>
      <c r="P553" s="4">
        <f t="shared" si="69"/>
        <v>-67.767333984375</v>
      </c>
      <c r="Q553" s="4">
        <f t="shared" si="70"/>
        <v>-39.38690185546875</v>
      </c>
      <c r="R553" s="4">
        <f t="shared" si="66"/>
        <v>24.795897871893487</v>
      </c>
      <c r="S553" s="4">
        <f t="shared" si="67"/>
        <v>2.7782245101923309</v>
      </c>
      <c r="T553" s="5">
        <f t="shared" si="71"/>
        <v>1.4202904109589043</v>
      </c>
      <c r="U553" s="5">
        <f t="shared" si="68"/>
        <v>5.7319679651977298</v>
      </c>
    </row>
    <row r="554" spans="1:21" x14ac:dyDescent="0.25">
      <c r="A554" s="1" t="s">
        <v>431</v>
      </c>
      <c r="B554" s="1" t="s">
        <v>446</v>
      </c>
      <c r="C554" s="1" t="s">
        <v>2172</v>
      </c>
      <c r="D554" s="1" t="s">
        <v>86</v>
      </c>
      <c r="E554" s="1" t="s">
        <v>2173</v>
      </c>
      <c r="F554" s="1" t="s">
        <v>1181</v>
      </c>
      <c r="G554" s="1" t="s">
        <v>7</v>
      </c>
      <c r="H554"/>
      <c r="I554"/>
      <c r="J554"/>
      <c r="K554"/>
      <c r="L554"/>
      <c r="M554"/>
      <c r="N554"/>
      <c r="O554" s="3">
        <f t="shared" si="65"/>
        <v>43061</v>
      </c>
      <c r="P554" s="4">
        <f t="shared" si="69"/>
        <v>-67.913818359375</v>
      </c>
      <c r="Q554" s="4">
        <f t="shared" si="70"/>
        <v>-39.3914794921875</v>
      </c>
      <c r="R554" s="4">
        <f t="shared" si="66"/>
        <v>24.795897871893487</v>
      </c>
      <c r="S554" s="4">
        <f t="shared" si="67"/>
        <v>2.7756503672091526</v>
      </c>
      <c r="T554" s="5">
        <f t="shared" si="71"/>
        <v>1.4202904109589043</v>
      </c>
      <c r="U554" s="5">
        <f t="shared" si="68"/>
        <v>2.5625587331231401</v>
      </c>
    </row>
    <row r="555" spans="1:21" x14ac:dyDescent="0.25">
      <c r="A555" s="1" t="s">
        <v>432</v>
      </c>
      <c r="B555" s="1" t="s">
        <v>1869</v>
      </c>
      <c r="C555" s="1" t="s">
        <v>2174</v>
      </c>
      <c r="D555" s="1" t="s">
        <v>86</v>
      </c>
      <c r="E555" s="1" t="s">
        <v>1693</v>
      </c>
      <c r="F555" s="1" t="s">
        <v>1181</v>
      </c>
      <c r="G555" s="1" t="s">
        <v>29</v>
      </c>
      <c r="H555"/>
      <c r="I555"/>
      <c r="J555"/>
      <c r="K555"/>
      <c r="L555"/>
      <c r="M555"/>
      <c r="N555"/>
      <c r="O555" s="3">
        <f t="shared" si="65"/>
        <v>43061.25</v>
      </c>
      <c r="P555" s="4">
        <f t="shared" si="69"/>
        <v>-67.3858642578125</v>
      </c>
      <c r="Q555" s="4">
        <f t="shared" si="70"/>
        <v>-39.39788818359375</v>
      </c>
      <c r="R555" s="4">
        <f t="shared" si="66"/>
        <v>24.795897871893487</v>
      </c>
      <c r="S555" s="4">
        <f t="shared" si="67"/>
        <v>2.8543303961702691</v>
      </c>
      <c r="T555" s="5">
        <f t="shared" si="71"/>
        <v>1.4202904109589043</v>
      </c>
      <c r="U555" s="5">
        <f t="shared" si="68"/>
        <v>4.4392222748428809</v>
      </c>
    </row>
    <row r="556" spans="1:21" x14ac:dyDescent="0.25">
      <c r="A556" s="1" t="s">
        <v>434</v>
      </c>
      <c r="B556" s="1" t="s">
        <v>2115</v>
      </c>
      <c r="C556" s="1" t="s">
        <v>2175</v>
      </c>
      <c r="D556" s="1" t="s">
        <v>86</v>
      </c>
      <c r="E556" s="1" t="s">
        <v>2176</v>
      </c>
      <c r="F556" s="1" t="s">
        <v>1181</v>
      </c>
      <c r="G556" s="1" t="s">
        <v>3</v>
      </c>
      <c r="H556"/>
      <c r="I556"/>
      <c r="J556"/>
      <c r="K556"/>
      <c r="L556"/>
      <c r="M556"/>
      <c r="N556"/>
      <c r="O556" s="3">
        <f t="shared" si="65"/>
        <v>43061.5</v>
      </c>
      <c r="P556" s="4">
        <f t="shared" si="69"/>
        <v>-67.8070068359375</v>
      </c>
      <c r="Q556" s="4">
        <f t="shared" si="70"/>
        <v>-39.4171142578125</v>
      </c>
      <c r="R556" s="4">
        <f t="shared" si="66"/>
        <v>24.795897871893487</v>
      </c>
      <c r="S556" s="4">
        <f t="shared" si="67"/>
        <v>3.0964176175143621</v>
      </c>
      <c r="T556" s="5">
        <f t="shared" si="71"/>
        <v>1.4202904109589043</v>
      </c>
      <c r="U556" s="5">
        <f t="shared" si="68"/>
        <v>0</v>
      </c>
    </row>
    <row r="557" spans="1:21" x14ac:dyDescent="0.25">
      <c r="A557" s="1" t="s">
        <v>435</v>
      </c>
      <c r="B557" s="1" t="s">
        <v>2177</v>
      </c>
      <c r="C557" s="1" t="s">
        <v>2178</v>
      </c>
      <c r="D557" s="1" t="s">
        <v>86</v>
      </c>
      <c r="E557" s="1" t="s">
        <v>2179</v>
      </c>
      <c r="F557" s="1" t="s">
        <v>1181</v>
      </c>
      <c r="G557" s="1" t="s">
        <v>6</v>
      </c>
      <c r="H557"/>
      <c r="I557"/>
      <c r="J557"/>
      <c r="K557"/>
      <c r="L557"/>
      <c r="M557"/>
      <c r="N557"/>
      <c r="O557" s="3">
        <f t="shared" si="65"/>
        <v>43061.75</v>
      </c>
      <c r="P557" s="4">
        <f t="shared" si="69"/>
        <v>-66.7083740234375</v>
      </c>
      <c r="Q557" s="4">
        <f t="shared" si="70"/>
        <v>-39.4024658203125</v>
      </c>
      <c r="R557" s="4">
        <f t="shared" si="66"/>
        <v>24.795897871893487</v>
      </c>
      <c r="S557" s="4">
        <f t="shared" si="67"/>
        <v>2.9320627018111054</v>
      </c>
      <c r="T557" s="5">
        <f t="shared" si="71"/>
        <v>1.4202904109589043</v>
      </c>
      <c r="U557" s="5">
        <f t="shared" si="68"/>
        <v>3.62430749400795</v>
      </c>
    </row>
    <row r="558" spans="1:21" x14ac:dyDescent="0.25">
      <c r="A558" s="1" t="s">
        <v>437</v>
      </c>
      <c r="B558" s="1" t="s">
        <v>2180</v>
      </c>
      <c r="C558" s="1" t="s">
        <v>2181</v>
      </c>
      <c r="D558" s="1" t="s">
        <v>86</v>
      </c>
      <c r="E558" s="1" t="s">
        <v>1743</v>
      </c>
      <c r="F558" s="1" t="s">
        <v>1181</v>
      </c>
      <c r="G558" s="1" t="s">
        <v>3</v>
      </c>
      <c r="H558"/>
      <c r="I558"/>
      <c r="J558"/>
      <c r="K558"/>
      <c r="L558"/>
      <c r="M558"/>
      <c r="N558"/>
      <c r="O558" s="3">
        <f t="shared" si="65"/>
        <v>43062</v>
      </c>
      <c r="P558" s="4">
        <f t="shared" si="69"/>
        <v>-66.4794921875</v>
      </c>
      <c r="Q558" s="4">
        <f t="shared" si="70"/>
        <v>-39.39697265625</v>
      </c>
      <c r="R558" s="4">
        <f t="shared" si="66"/>
        <v>24.795897871893487</v>
      </c>
      <c r="S558" s="4">
        <f t="shared" si="67"/>
        <v>2.8246231276530693</v>
      </c>
      <c r="T558" s="5">
        <f t="shared" si="71"/>
        <v>1.4202904109589043</v>
      </c>
      <c r="U558" s="5">
        <f t="shared" si="68"/>
        <v>0</v>
      </c>
    </row>
    <row r="559" spans="1:21" x14ac:dyDescent="0.25">
      <c r="A559" s="1" t="s">
        <v>438</v>
      </c>
      <c r="B559" s="1" t="s">
        <v>2182</v>
      </c>
      <c r="C559" s="1" t="s">
        <v>2171</v>
      </c>
      <c r="D559" s="1" t="s">
        <v>86</v>
      </c>
      <c r="E559" s="1" t="s">
        <v>2183</v>
      </c>
      <c r="F559" s="1" t="s">
        <v>1181</v>
      </c>
      <c r="G559" s="1" t="s">
        <v>7</v>
      </c>
      <c r="H559"/>
      <c r="I559"/>
      <c r="J559"/>
      <c r="K559"/>
      <c r="L559"/>
      <c r="M559"/>
      <c r="N559"/>
      <c r="O559" s="3">
        <f t="shared" si="65"/>
        <v>43062.25</v>
      </c>
      <c r="P559" s="4">
        <f t="shared" si="69"/>
        <v>-66.656494140625</v>
      </c>
      <c r="Q559" s="4">
        <f t="shared" si="70"/>
        <v>-39.38690185546875</v>
      </c>
      <c r="R559" s="4">
        <f t="shared" si="66"/>
        <v>24.795897871893487</v>
      </c>
      <c r="S559" s="4">
        <f t="shared" si="67"/>
        <v>2.7640713485284891</v>
      </c>
      <c r="T559" s="5">
        <f t="shared" si="71"/>
        <v>1.4202904109589043</v>
      </c>
      <c r="U559" s="5">
        <f t="shared" si="68"/>
        <v>2.5625587331231401</v>
      </c>
    </row>
    <row r="560" spans="1:21" x14ac:dyDescent="0.25">
      <c r="A560" s="1" t="s">
        <v>440</v>
      </c>
      <c r="B560" s="1" t="s">
        <v>2010</v>
      </c>
      <c r="C560" s="1" t="s">
        <v>2158</v>
      </c>
      <c r="D560" s="1" t="s">
        <v>86</v>
      </c>
      <c r="E560" s="1" t="s">
        <v>2184</v>
      </c>
      <c r="F560" s="1" t="s">
        <v>1181</v>
      </c>
      <c r="G560" s="1" t="s">
        <v>4</v>
      </c>
      <c r="H560"/>
      <c r="I560"/>
      <c r="J560"/>
      <c r="K560"/>
      <c r="L560"/>
      <c r="M560"/>
      <c r="N560"/>
      <c r="O560" s="3">
        <f t="shared" si="65"/>
        <v>43062.5</v>
      </c>
      <c r="P560" s="4">
        <f t="shared" si="69"/>
        <v>-67.333984375</v>
      </c>
      <c r="Q560" s="4">
        <f t="shared" si="70"/>
        <v>-39.3878173828125</v>
      </c>
      <c r="R560" s="4">
        <f t="shared" si="66"/>
        <v>24.795897871893487</v>
      </c>
      <c r="S560" s="4">
        <f t="shared" si="67"/>
        <v>2.7473594449842835</v>
      </c>
      <c r="T560" s="5">
        <f t="shared" si="71"/>
        <v>1.4202904109589043</v>
      </c>
      <c r="U560" s="5">
        <f t="shared" si="68"/>
        <v>7.6928124515598792</v>
      </c>
    </row>
    <row r="561" spans="1:21" x14ac:dyDescent="0.25">
      <c r="A561" s="1" t="s">
        <v>441</v>
      </c>
      <c r="B561" s="1" t="s">
        <v>2185</v>
      </c>
      <c r="C561" s="1" t="s">
        <v>2186</v>
      </c>
      <c r="D561" s="1" t="s">
        <v>86</v>
      </c>
      <c r="E561" s="1" t="s">
        <v>2187</v>
      </c>
      <c r="F561" s="1" t="s">
        <v>1181</v>
      </c>
      <c r="G561" s="1" t="s">
        <v>6</v>
      </c>
      <c r="H561"/>
      <c r="I561"/>
      <c r="J561"/>
      <c r="K561"/>
      <c r="L561"/>
      <c r="M561"/>
      <c r="N561"/>
      <c r="O561" s="3">
        <f t="shared" si="65"/>
        <v>43062.75</v>
      </c>
      <c r="P561" s="4">
        <f t="shared" si="69"/>
        <v>-67.138671875</v>
      </c>
      <c r="Q561" s="4">
        <f t="shared" si="70"/>
        <v>-39.3804931640625</v>
      </c>
      <c r="R561" s="4">
        <f t="shared" si="66"/>
        <v>24.795897871893487</v>
      </c>
      <c r="S561" s="4">
        <f t="shared" si="67"/>
        <v>2.6550855615575415</v>
      </c>
      <c r="T561" s="5">
        <f t="shared" si="71"/>
        <v>1.4202904109589043</v>
      </c>
      <c r="U561" s="5">
        <f t="shared" si="68"/>
        <v>3.62430749400795</v>
      </c>
    </row>
    <row r="562" spans="1:21" x14ac:dyDescent="0.25">
      <c r="A562" s="1" t="s">
        <v>442</v>
      </c>
      <c r="B562" s="1" t="s">
        <v>584</v>
      </c>
      <c r="C562" s="1" t="s">
        <v>2142</v>
      </c>
      <c r="D562" s="1" t="s">
        <v>86</v>
      </c>
      <c r="E562" s="1" t="s">
        <v>1713</v>
      </c>
      <c r="F562" s="1" t="s">
        <v>1181</v>
      </c>
      <c r="G562" s="1" t="s">
        <v>7</v>
      </c>
      <c r="H562"/>
      <c r="I562"/>
      <c r="J562"/>
      <c r="K562"/>
      <c r="L562"/>
      <c r="M562"/>
      <c r="N562"/>
      <c r="O562" s="3">
        <f t="shared" si="65"/>
        <v>43063</v>
      </c>
      <c r="P562" s="4">
        <f t="shared" si="69"/>
        <v>-68.017578125</v>
      </c>
      <c r="Q562" s="4">
        <f t="shared" si="70"/>
        <v>-39.37408447265625</v>
      </c>
      <c r="R562" s="4">
        <f t="shared" si="66"/>
        <v>24.795897871893487</v>
      </c>
      <c r="S562" s="4">
        <f t="shared" si="67"/>
        <v>2.6040292595240544</v>
      </c>
      <c r="T562" s="5">
        <f t="shared" si="71"/>
        <v>1.4202904109589043</v>
      </c>
      <c r="U562" s="5">
        <f t="shared" si="68"/>
        <v>2.5625587331231401</v>
      </c>
    </row>
    <row r="563" spans="1:21" x14ac:dyDescent="0.25">
      <c r="A563" s="1" t="s">
        <v>443</v>
      </c>
      <c r="B563" s="1" t="s">
        <v>1972</v>
      </c>
      <c r="C563" s="1" t="s">
        <v>2127</v>
      </c>
      <c r="D563" s="1" t="s">
        <v>86</v>
      </c>
      <c r="E563" s="1" t="s">
        <v>2188</v>
      </c>
      <c r="F563" s="1" t="s">
        <v>1181</v>
      </c>
      <c r="G563" s="1" t="s">
        <v>2</v>
      </c>
      <c r="H563"/>
      <c r="I563"/>
      <c r="J563"/>
      <c r="K563"/>
      <c r="L563"/>
      <c r="M563"/>
      <c r="N563"/>
      <c r="O563" s="3">
        <f t="shared" si="65"/>
        <v>43063.25</v>
      </c>
      <c r="P563" s="4">
        <f t="shared" si="69"/>
        <v>-67.3797607421875</v>
      </c>
      <c r="Q563" s="4">
        <f t="shared" si="70"/>
        <v>-39.37591552734375</v>
      </c>
      <c r="R563" s="4">
        <f t="shared" si="66"/>
        <v>24.795897871893487</v>
      </c>
      <c r="S563" s="4">
        <f t="shared" si="67"/>
        <v>2.6371991057960145</v>
      </c>
      <c r="T563" s="5">
        <f t="shared" si="71"/>
        <v>1.4202904109589043</v>
      </c>
      <c r="U563" s="5">
        <f t="shared" si="68"/>
        <v>5.1264000819477049</v>
      </c>
    </row>
    <row r="564" spans="1:21" x14ac:dyDescent="0.25">
      <c r="A564" s="1" t="s">
        <v>444</v>
      </c>
      <c r="B564" s="1" t="s">
        <v>230</v>
      </c>
      <c r="C564" s="1" t="s">
        <v>2186</v>
      </c>
      <c r="D564" s="1" t="s">
        <v>86</v>
      </c>
      <c r="E564" s="1" t="s">
        <v>2189</v>
      </c>
      <c r="F564" s="1" t="s">
        <v>1181</v>
      </c>
      <c r="G564" s="1" t="s">
        <v>7</v>
      </c>
      <c r="H564"/>
      <c r="I564"/>
      <c r="J564"/>
      <c r="K564"/>
      <c r="L564"/>
      <c r="M564"/>
      <c r="N564"/>
      <c r="O564" s="3">
        <f t="shared" si="65"/>
        <v>43063.5</v>
      </c>
      <c r="P564" s="4">
        <f t="shared" si="69"/>
        <v>-67.8131103515625</v>
      </c>
      <c r="Q564" s="4">
        <f t="shared" si="70"/>
        <v>-39.3804931640625</v>
      </c>
      <c r="R564" s="4">
        <f t="shared" si="66"/>
        <v>24.795897871893487</v>
      </c>
      <c r="S564" s="4">
        <f t="shared" si="67"/>
        <v>2.6934746173297981</v>
      </c>
      <c r="T564" s="5">
        <f t="shared" si="71"/>
        <v>1.4202904109589043</v>
      </c>
      <c r="U564" s="5">
        <f t="shared" si="68"/>
        <v>2.5625587331231401</v>
      </c>
    </row>
    <row r="565" spans="1:21" x14ac:dyDescent="0.25">
      <c r="A565" s="1" t="s">
        <v>445</v>
      </c>
      <c r="B565" s="1" t="s">
        <v>2190</v>
      </c>
      <c r="C565" s="1" t="s">
        <v>2191</v>
      </c>
      <c r="D565" s="1" t="s">
        <v>86</v>
      </c>
      <c r="E565" s="1" t="s">
        <v>2159</v>
      </c>
      <c r="F565" s="1" t="s">
        <v>1181</v>
      </c>
      <c r="G565" s="1" t="s">
        <v>7</v>
      </c>
      <c r="H565"/>
      <c r="I565"/>
      <c r="J565"/>
      <c r="K565"/>
      <c r="L565"/>
      <c r="M565"/>
      <c r="N565"/>
      <c r="O565" s="3">
        <f t="shared" si="65"/>
        <v>43063.75</v>
      </c>
      <c r="P565" s="4">
        <f t="shared" si="69"/>
        <v>-67.6666259765625</v>
      </c>
      <c r="Q565" s="4">
        <f t="shared" si="70"/>
        <v>-39.38140869140625</v>
      </c>
      <c r="R565" s="4">
        <f t="shared" si="66"/>
        <v>24.795897871893487</v>
      </c>
      <c r="S565" s="4">
        <f t="shared" si="67"/>
        <v>2.713982850287266</v>
      </c>
      <c r="T565" s="5">
        <f t="shared" si="71"/>
        <v>1.4202904109589043</v>
      </c>
      <c r="U565" s="5">
        <f t="shared" si="68"/>
        <v>2.5625587331231401</v>
      </c>
    </row>
    <row r="566" spans="1:21" x14ac:dyDescent="0.25">
      <c r="A566" s="1" t="s">
        <v>447</v>
      </c>
      <c r="B566" s="1" t="s">
        <v>1856</v>
      </c>
      <c r="C566" s="1" t="s">
        <v>2171</v>
      </c>
      <c r="D566" s="1" t="s">
        <v>86</v>
      </c>
      <c r="E566" s="1" t="s">
        <v>1085</v>
      </c>
      <c r="F566" s="1" t="s">
        <v>1181</v>
      </c>
      <c r="G566" s="1" t="s">
        <v>7</v>
      </c>
      <c r="H566"/>
      <c r="I566"/>
      <c r="J566"/>
      <c r="K566"/>
      <c r="L566"/>
      <c r="M566"/>
      <c r="N566"/>
      <c r="O566" s="3">
        <f t="shared" si="65"/>
        <v>43064</v>
      </c>
      <c r="P566" s="4">
        <f t="shared" si="69"/>
        <v>-67.6055908203125</v>
      </c>
      <c r="Q566" s="4">
        <f t="shared" si="70"/>
        <v>-39.38690185546875</v>
      </c>
      <c r="R566" s="4">
        <f t="shared" si="66"/>
        <v>24.795897871893487</v>
      </c>
      <c r="S566" s="4">
        <f t="shared" si="67"/>
        <v>2.7872369560865309</v>
      </c>
      <c r="T566" s="5">
        <f t="shared" si="71"/>
        <v>1.4202904109589043</v>
      </c>
      <c r="U566" s="5">
        <f t="shared" si="68"/>
        <v>2.5625587331231401</v>
      </c>
    </row>
    <row r="567" spans="1:21" x14ac:dyDescent="0.25">
      <c r="A567" s="1" t="s">
        <v>449</v>
      </c>
      <c r="B567" s="1" t="s">
        <v>2192</v>
      </c>
      <c r="C567" s="1" t="s">
        <v>2148</v>
      </c>
      <c r="D567" s="1" t="s">
        <v>86</v>
      </c>
      <c r="E567" s="1" t="s">
        <v>1086</v>
      </c>
      <c r="F567" s="1" t="s">
        <v>1181</v>
      </c>
      <c r="G567" s="1" t="s">
        <v>7</v>
      </c>
      <c r="H567"/>
      <c r="I567"/>
      <c r="J567"/>
      <c r="K567"/>
      <c r="L567"/>
      <c r="M567"/>
      <c r="N567"/>
      <c r="O567" s="3">
        <f t="shared" si="65"/>
        <v>43064.25</v>
      </c>
      <c r="P567" s="4">
        <f t="shared" si="69"/>
        <v>-67.28515625</v>
      </c>
      <c r="Q567" s="4">
        <f t="shared" si="70"/>
        <v>-39.393310546875</v>
      </c>
      <c r="R567" s="4">
        <f t="shared" si="66"/>
        <v>24.795897871893487</v>
      </c>
      <c r="S567" s="4">
        <f t="shared" si="67"/>
        <v>2.8259137134253365</v>
      </c>
      <c r="T567" s="5">
        <f t="shared" si="71"/>
        <v>1.4202904109589043</v>
      </c>
      <c r="U567" s="5">
        <f t="shared" si="68"/>
        <v>2.5625587331231401</v>
      </c>
    </row>
    <row r="568" spans="1:21" x14ac:dyDescent="0.25">
      <c r="A568" s="1" t="s">
        <v>451</v>
      </c>
      <c r="B568" s="1" t="s">
        <v>2193</v>
      </c>
      <c r="C568" s="1" t="s">
        <v>2194</v>
      </c>
      <c r="D568" s="1" t="s">
        <v>86</v>
      </c>
      <c r="E568" s="1" t="s">
        <v>1668</v>
      </c>
      <c r="F568" s="1" t="s">
        <v>1181</v>
      </c>
      <c r="G568" s="1" t="s">
        <v>7</v>
      </c>
      <c r="H568"/>
      <c r="I568"/>
      <c r="J568"/>
      <c r="K568"/>
      <c r="L568"/>
      <c r="M568"/>
      <c r="N568"/>
      <c r="O568" s="3">
        <f t="shared" si="65"/>
        <v>43064.5</v>
      </c>
      <c r="P568" s="4">
        <f t="shared" si="69"/>
        <v>-67.7886962890625</v>
      </c>
      <c r="Q568" s="4">
        <f t="shared" si="70"/>
        <v>-39.404296875</v>
      </c>
      <c r="R568" s="4">
        <f t="shared" si="66"/>
        <v>24.795897871893487</v>
      </c>
      <c r="S568" s="4">
        <f t="shared" si="67"/>
        <v>2.9645519760090906</v>
      </c>
      <c r="T568" s="5">
        <f t="shared" si="71"/>
        <v>1.4202904109589043</v>
      </c>
      <c r="U568" s="5">
        <f t="shared" si="68"/>
        <v>2.5625587331231401</v>
      </c>
    </row>
    <row r="569" spans="1:21" x14ac:dyDescent="0.25">
      <c r="A569" s="1" t="s">
        <v>453</v>
      </c>
      <c r="B569" s="1" t="s">
        <v>883</v>
      </c>
      <c r="C569" s="1" t="s">
        <v>2195</v>
      </c>
      <c r="D569" s="1" t="s">
        <v>86</v>
      </c>
      <c r="E569" s="1" t="s">
        <v>1053</v>
      </c>
      <c r="F569" s="1" t="s">
        <v>1181</v>
      </c>
      <c r="G569" s="1" t="s">
        <v>7</v>
      </c>
      <c r="H569"/>
      <c r="I569"/>
      <c r="J569"/>
      <c r="K569"/>
      <c r="L569"/>
      <c r="M569"/>
      <c r="N569"/>
      <c r="O569" s="3">
        <f t="shared" si="65"/>
        <v>43064.75</v>
      </c>
      <c r="P569" s="4">
        <f t="shared" si="69"/>
        <v>-67.5567626953125</v>
      </c>
      <c r="Q569" s="4">
        <f t="shared" si="70"/>
        <v>-39.4061279296875</v>
      </c>
      <c r="R569" s="4">
        <f t="shared" si="66"/>
        <v>24.795897871893487</v>
      </c>
      <c r="S569" s="4">
        <f t="shared" si="67"/>
        <v>2.942452797174326</v>
      </c>
      <c r="T569" s="5">
        <f t="shared" si="71"/>
        <v>1.4202904109589043</v>
      </c>
      <c r="U569" s="5">
        <f t="shared" si="68"/>
        <v>2.5625587331231401</v>
      </c>
    </row>
    <row r="570" spans="1:21" x14ac:dyDescent="0.25">
      <c r="A570" s="1" t="s">
        <v>454</v>
      </c>
      <c r="B570" s="1" t="s">
        <v>2196</v>
      </c>
      <c r="C570" s="1" t="s">
        <v>2197</v>
      </c>
      <c r="D570" s="1" t="s">
        <v>86</v>
      </c>
      <c r="E570" s="1" t="s">
        <v>2179</v>
      </c>
      <c r="F570" s="1" t="s">
        <v>1181</v>
      </c>
      <c r="G570" s="1" t="s">
        <v>3</v>
      </c>
      <c r="H570"/>
      <c r="I570"/>
      <c r="J570"/>
      <c r="K570"/>
      <c r="L570"/>
      <c r="M570"/>
      <c r="N570"/>
      <c r="O570" s="3">
        <f t="shared" si="65"/>
        <v>43065</v>
      </c>
      <c r="P570" s="4">
        <f t="shared" si="69"/>
        <v>-67.510986328125</v>
      </c>
      <c r="Q570" s="4">
        <f t="shared" si="70"/>
        <v>-39.40338134765625</v>
      </c>
      <c r="R570" s="4">
        <f t="shared" si="66"/>
        <v>24.795897871893487</v>
      </c>
      <c r="S570" s="4">
        <f t="shared" si="67"/>
        <v>2.9320627018111054</v>
      </c>
      <c r="T570" s="5">
        <f t="shared" si="71"/>
        <v>1.4202904109589043</v>
      </c>
      <c r="U570" s="5">
        <f t="shared" si="68"/>
        <v>0</v>
      </c>
    </row>
    <row r="571" spans="1:21" x14ac:dyDescent="0.25">
      <c r="A571" s="1" t="s">
        <v>456</v>
      </c>
      <c r="B571" s="1" t="s">
        <v>2198</v>
      </c>
      <c r="C571" s="1" t="s">
        <v>2199</v>
      </c>
      <c r="D571" s="1" t="s">
        <v>86</v>
      </c>
      <c r="E571" s="1" t="s">
        <v>2200</v>
      </c>
      <c r="F571" s="1" t="s">
        <v>1181</v>
      </c>
      <c r="G571" s="1" t="s">
        <v>8</v>
      </c>
      <c r="H571"/>
      <c r="I571"/>
      <c r="J571"/>
      <c r="K571"/>
      <c r="L571"/>
      <c r="M571"/>
      <c r="N571"/>
      <c r="O571" s="3">
        <f t="shared" si="65"/>
        <v>43065.25</v>
      </c>
      <c r="P571" s="4">
        <f t="shared" si="69"/>
        <v>-66.4581298828125</v>
      </c>
      <c r="Q571" s="4">
        <f t="shared" si="70"/>
        <v>-39.437255859375</v>
      </c>
      <c r="R571" s="4">
        <f t="shared" si="66"/>
        <v>24.795897871893487</v>
      </c>
      <c r="S571" s="4">
        <f t="shared" si="67"/>
        <v>3.3391941081084155</v>
      </c>
      <c r="T571" s="5">
        <f t="shared" si="71"/>
        <v>1.4202904109589043</v>
      </c>
      <c r="U571" s="5">
        <f t="shared" si="68"/>
        <v>6.7832889062333557</v>
      </c>
    </row>
    <row r="572" spans="1:21" x14ac:dyDescent="0.25">
      <c r="A572" s="1" t="s">
        <v>457</v>
      </c>
      <c r="B572" s="1" t="s">
        <v>2201</v>
      </c>
      <c r="C572" s="1" t="s">
        <v>2202</v>
      </c>
      <c r="D572" s="1" t="s">
        <v>86</v>
      </c>
      <c r="E572" s="1" t="s">
        <v>2203</v>
      </c>
      <c r="F572" s="1" t="s">
        <v>1181</v>
      </c>
      <c r="G572" s="1" t="s">
        <v>3</v>
      </c>
      <c r="H572"/>
      <c r="I572"/>
      <c r="J572"/>
      <c r="K572"/>
      <c r="L572"/>
      <c r="M572"/>
      <c r="N572"/>
      <c r="O572" s="3">
        <f t="shared" si="65"/>
        <v>43065.5</v>
      </c>
      <c r="P572" s="4">
        <f t="shared" si="69"/>
        <v>-66.815185546875</v>
      </c>
      <c r="Q572" s="4">
        <f t="shared" si="70"/>
        <v>-39.45098876953125</v>
      </c>
      <c r="R572" s="4">
        <f t="shared" si="66"/>
        <v>24.795897871893487</v>
      </c>
      <c r="S572" s="4">
        <f t="shared" si="67"/>
        <v>3.4578245809548207</v>
      </c>
      <c r="T572" s="5">
        <f t="shared" si="71"/>
        <v>1.4202904109589043</v>
      </c>
      <c r="U572" s="5">
        <f t="shared" si="68"/>
        <v>0</v>
      </c>
    </row>
    <row r="573" spans="1:21" x14ac:dyDescent="0.25">
      <c r="A573" s="1" t="s">
        <v>458</v>
      </c>
      <c r="B573" s="1" t="s">
        <v>2204</v>
      </c>
      <c r="C573" s="1" t="s">
        <v>2205</v>
      </c>
      <c r="D573" s="1" t="s">
        <v>86</v>
      </c>
      <c r="E573" s="1" t="s">
        <v>2206</v>
      </c>
      <c r="F573" s="1" t="s">
        <v>1181</v>
      </c>
      <c r="G573" s="1" t="s">
        <v>29</v>
      </c>
      <c r="H573"/>
      <c r="I573"/>
      <c r="J573"/>
      <c r="K573"/>
      <c r="L573"/>
      <c r="M573"/>
      <c r="N573"/>
      <c r="O573" s="3">
        <f t="shared" si="65"/>
        <v>43065.75</v>
      </c>
      <c r="P573" s="4">
        <f t="shared" si="69"/>
        <v>-67.529296875</v>
      </c>
      <c r="Q573" s="4">
        <f t="shared" si="70"/>
        <v>-39.4537353515625</v>
      </c>
      <c r="R573" s="4">
        <f t="shared" si="66"/>
        <v>24.795897871893487</v>
      </c>
      <c r="S573" s="4">
        <f t="shared" si="67"/>
        <v>3.4953107133112553</v>
      </c>
      <c r="T573" s="5">
        <f t="shared" si="71"/>
        <v>1.4202904109589043</v>
      </c>
      <c r="U573" s="5">
        <f t="shared" si="68"/>
        <v>4.4392222748428809</v>
      </c>
    </row>
    <row r="574" spans="1:21" x14ac:dyDescent="0.25">
      <c r="A574" s="1" t="s">
        <v>459</v>
      </c>
      <c r="B574" s="1" t="s">
        <v>2207</v>
      </c>
      <c r="C574" s="1" t="s">
        <v>2208</v>
      </c>
      <c r="D574" s="1" t="s">
        <v>86</v>
      </c>
      <c r="E574" s="1" t="s">
        <v>2209</v>
      </c>
      <c r="F574" s="1" t="s">
        <v>1181</v>
      </c>
      <c r="G574" s="1" t="s">
        <v>3</v>
      </c>
      <c r="H574"/>
      <c r="I574"/>
      <c r="J574"/>
      <c r="K574"/>
      <c r="L574"/>
      <c r="M574"/>
      <c r="N574"/>
      <c r="O574" s="3">
        <f t="shared" si="65"/>
        <v>43066</v>
      </c>
      <c r="P574" s="4">
        <f t="shared" si="69"/>
        <v>-66.754150390625</v>
      </c>
      <c r="Q574" s="4">
        <f t="shared" si="70"/>
        <v>-39.46197509765625</v>
      </c>
      <c r="R574" s="4">
        <f t="shared" si="66"/>
        <v>24.795897871893487</v>
      </c>
      <c r="S574" s="4">
        <f t="shared" si="67"/>
        <v>3.6041994162052902</v>
      </c>
      <c r="T574" s="5">
        <f t="shared" si="71"/>
        <v>1.4202904109589043</v>
      </c>
      <c r="U574" s="5">
        <f t="shared" si="68"/>
        <v>0</v>
      </c>
    </row>
    <row r="575" spans="1:21" x14ac:dyDescent="0.25">
      <c r="A575" s="1" t="s">
        <v>460</v>
      </c>
      <c r="B575" s="1" t="s">
        <v>1903</v>
      </c>
      <c r="C575" s="1" t="s">
        <v>2210</v>
      </c>
      <c r="D575" s="1" t="s">
        <v>86</v>
      </c>
      <c r="E575" s="1" t="s">
        <v>2211</v>
      </c>
      <c r="F575" s="1" t="s">
        <v>1181</v>
      </c>
      <c r="G575" s="1" t="s">
        <v>6</v>
      </c>
      <c r="H575"/>
      <c r="I575"/>
      <c r="J575"/>
      <c r="K575"/>
      <c r="L575"/>
      <c r="M575"/>
      <c r="N575"/>
      <c r="O575" s="3">
        <f t="shared" ref="O575:O638" si="72">(HEX2DEC(A575)/86400)+25569</f>
        <v>43066.25</v>
      </c>
      <c r="P575" s="4">
        <f t="shared" si="69"/>
        <v>-67.0867919921875</v>
      </c>
      <c r="Q575" s="4">
        <f t="shared" si="70"/>
        <v>-39.4573974609375</v>
      </c>
      <c r="R575" s="4">
        <f t="shared" ref="R575:R638" si="73">1/($X$3+$X$4*LOG10(5600-HEX2DEC(D575))+$X$5*LOG10(5600-HEX2DEC(D575))^3)-273.15</f>
        <v>24.795897871893487</v>
      </c>
      <c r="S575" s="4">
        <f t="shared" ref="S575:S638" si="74">1/($X$3+$X$4*LOG10(21000-HEX2DEC(E575))+$X$5*LOG10(21000-HEX2DEC(E575))^3)-273.15</f>
        <v>3.566483507840303</v>
      </c>
      <c r="T575" s="5">
        <f t="shared" si="71"/>
        <v>1.4202904109589043</v>
      </c>
      <c r="U575" s="5">
        <f t="shared" ref="U575:U638" si="75">DEGREES(ACOS((1000-G575)/1000))</f>
        <v>3.62430749400795</v>
      </c>
    </row>
    <row r="576" spans="1:21" x14ac:dyDescent="0.25">
      <c r="A576" s="1" t="s">
        <v>461</v>
      </c>
      <c r="B576" s="1" t="s">
        <v>2212</v>
      </c>
      <c r="C576" s="1" t="s">
        <v>2213</v>
      </c>
      <c r="D576" s="1" t="s">
        <v>86</v>
      </c>
      <c r="E576" s="1" t="s">
        <v>2214</v>
      </c>
      <c r="F576" s="1" t="s">
        <v>1181</v>
      </c>
      <c r="G576" s="1" t="s">
        <v>7</v>
      </c>
      <c r="H576"/>
      <c r="I576"/>
      <c r="J576"/>
      <c r="K576"/>
      <c r="L576"/>
      <c r="M576"/>
      <c r="N576"/>
      <c r="O576" s="3">
        <f t="shared" si="72"/>
        <v>43066.5</v>
      </c>
      <c r="P576" s="4">
        <f t="shared" ref="P576:P639" si="76">HEX2DEC(B576)/32768*100*-1</f>
        <v>-66.8304443359375</v>
      </c>
      <c r="Q576" s="4">
        <f t="shared" ref="Q576:Q639" si="77">HEX2DEC(C576)/32768*30*-1</f>
        <v>-39.462890625</v>
      </c>
      <c r="R576" s="4">
        <f t="shared" si="73"/>
        <v>24.795897871893487</v>
      </c>
      <c r="S576" s="4">
        <f t="shared" si="74"/>
        <v>3.6082451486437321</v>
      </c>
      <c r="T576" s="5">
        <f t="shared" ref="T576:T639" si="78">((HEX2DEC(F576)+4700)-4842)*0.049372/0.73</f>
        <v>1.4202904109589043</v>
      </c>
      <c r="U576" s="5">
        <f t="shared" si="75"/>
        <v>2.5625587331231401</v>
      </c>
    </row>
    <row r="577" spans="1:21" x14ac:dyDescent="0.25">
      <c r="A577" s="1" t="s">
        <v>462</v>
      </c>
      <c r="B577" s="1" t="s">
        <v>2215</v>
      </c>
      <c r="C577" s="1" t="s">
        <v>2216</v>
      </c>
      <c r="D577" s="1" t="s">
        <v>86</v>
      </c>
      <c r="E577" s="1" t="s">
        <v>2217</v>
      </c>
      <c r="F577" s="1" t="s">
        <v>1181</v>
      </c>
      <c r="G577" s="1" t="s">
        <v>3</v>
      </c>
      <c r="H577"/>
      <c r="I577"/>
      <c r="J577"/>
      <c r="K577"/>
      <c r="L577"/>
      <c r="M577"/>
      <c r="N577"/>
      <c r="O577" s="3">
        <f t="shared" si="72"/>
        <v>43066.75</v>
      </c>
      <c r="P577" s="4">
        <f t="shared" si="76"/>
        <v>-67.24853515625</v>
      </c>
      <c r="Q577" s="4">
        <f t="shared" si="77"/>
        <v>-39.46929931640625</v>
      </c>
      <c r="R577" s="4">
        <f t="shared" si="73"/>
        <v>24.795897871893487</v>
      </c>
      <c r="S577" s="4">
        <f t="shared" si="74"/>
        <v>3.6609234758043954</v>
      </c>
      <c r="T577" s="5">
        <f t="shared" si="78"/>
        <v>1.4202904109589043</v>
      </c>
      <c r="U577" s="5">
        <f t="shared" si="75"/>
        <v>0</v>
      </c>
    </row>
    <row r="578" spans="1:21" x14ac:dyDescent="0.25">
      <c r="A578" s="1" t="s">
        <v>463</v>
      </c>
      <c r="B578" s="1" t="s">
        <v>1909</v>
      </c>
      <c r="C578" s="1" t="s">
        <v>2218</v>
      </c>
      <c r="D578" s="1" t="s">
        <v>86</v>
      </c>
      <c r="E578" s="1" t="s">
        <v>2219</v>
      </c>
      <c r="F578" s="1" t="s">
        <v>1181</v>
      </c>
      <c r="G578" s="1" t="s">
        <v>3</v>
      </c>
      <c r="H578"/>
      <c r="I578"/>
      <c r="J578"/>
      <c r="K578"/>
      <c r="L578"/>
      <c r="M578"/>
      <c r="N578"/>
      <c r="O578" s="3">
        <f t="shared" si="72"/>
        <v>43067</v>
      </c>
      <c r="P578" s="4">
        <f t="shared" si="76"/>
        <v>-67.00439453125</v>
      </c>
      <c r="Q578" s="4">
        <f t="shared" si="77"/>
        <v>-39.4683837890625</v>
      </c>
      <c r="R578" s="4">
        <f t="shared" si="73"/>
        <v>24.795897871893487</v>
      </c>
      <c r="S578" s="4">
        <f t="shared" si="74"/>
        <v>3.6758096769555095</v>
      </c>
      <c r="T578" s="5">
        <f t="shared" si="78"/>
        <v>1.4202904109589043</v>
      </c>
      <c r="U578" s="5">
        <f t="shared" si="75"/>
        <v>0</v>
      </c>
    </row>
    <row r="579" spans="1:21" x14ac:dyDescent="0.25">
      <c r="A579" s="1" t="s">
        <v>464</v>
      </c>
      <c r="B579" s="1" t="s">
        <v>2013</v>
      </c>
      <c r="C579" s="1" t="s">
        <v>2220</v>
      </c>
      <c r="D579" s="1" t="s">
        <v>86</v>
      </c>
      <c r="E579" s="1" t="s">
        <v>2221</v>
      </c>
      <c r="F579" s="1" t="s">
        <v>1181</v>
      </c>
      <c r="G579" s="1" t="s">
        <v>3</v>
      </c>
      <c r="H579"/>
      <c r="I579"/>
      <c r="J579"/>
      <c r="K579"/>
      <c r="L579"/>
      <c r="M579"/>
      <c r="N579"/>
      <c r="O579" s="3">
        <f t="shared" si="72"/>
        <v>43067.25</v>
      </c>
      <c r="P579" s="4">
        <f t="shared" si="76"/>
        <v>-67.41943359375</v>
      </c>
      <c r="Q579" s="4">
        <f t="shared" si="77"/>
        <v>-39.46563720703125</v>
      </c>
      <c r="R579" s="4">
        <f t="shared" si="73"/>
        <v>24.795897871893487</v>
      </c>
      <c r="S579" s="4">
        <f t="shared" si="74"/>
        <v>3.6514569116189932</v>
      </c>
      <c r="T579" s="5">
        <f t="shared" si="78"/>
        <v>1.4202904109589043</v>
      </c>
      <c r="U579" s="5">
        <f t="shared" si="75"/>
        <v>0</v>
      </c>
    </row>
    <row r="580" spans="1:21" x14ac:dyDescent="0.25">
      <c r="A580" s="1" t="s">
        <v>465</v>
      </c>
      <c r="B580" s="1" t="s">
        <v>2222</v>
      </c>
      <c r="C580" s="1" t="s">
        <v>2223</v>
      </c>
      <c r="D580" s="1" t="s">
        <v>86</v>
      </c>
      <c r="E580" s="1" t="s">
        <v>2224</v>
      </c>
      <c r="F580" s="1" t="s">
        <v>1181</v>
      </c>
      <c r="G580" s="1" t="s">
        <v>3</v>
      </c>
      <c r="H580"/>
      <c r="I580"/>
      <c r="J580"/>
      <c r="K580"/>
      <c r="L580"/>
      <c r="M580"/>
      <c r="N580"/>
      <c r="O580" s="3">
        <f t="shared" si="72"/>
        <v>43067.5</v>
      </c>
      <c r="P580" s="4">
        <f t="shared" si="76"/>
        <v>-67.303466796875</v>
      </c>
      <c r="Q580" s="4">
        <f t="shared" si="77"/>
        <v>-39.46746826171875</v>
      </c>
      <c r="R580" s="4">
        <f t="shared" si="73"/>
        <v>24.795897871893487</v>
      </c>
      <c r="S580" s="4">
        <f t="shared" si="74"/>
        <v>3.7015515405434485</v>
      </c>
      <c r="T580" s="5">
        <f t="shared" si="78"/>
        <v>1.4202904109589043</v>
      </c>
      <c r="U580" s="5">
        <f t="shared" si="75"/>
        <v>0</v>
      </c>
    </row>
    <row r="581" spans="1:21" x14ac:dyDescent="0.25">
      <c r="A581" s="1" t="s">
        <v>466</v>
      </c>
      <c r="B581" s="1" t="s">
        <v>1054</v>
      </c>
      <c r="C581" s="1" t="s">
        <v>2225</v>
      </c>
      <c r="D581" s="1" t="s">
        <v>86</v>
      </c>
      <c r="E581" s="1" t="s">
        <v>2226</v>
      </c>
      <c r="F581" s="1" t="s">
        <v>1181</v>
      </c>
      <c r="G581" s="1" t="s">
        <v>7</v>
      </c>
      <c r="H581"/>
      <c r="I581"/>
      <c r="J581"/>
      <c r="K581"/>
      <c r="L581"/>
      <c r="M581"/>
      <c r="N581"/>
      <c r="O581" s="3">
        <f t="shared" si="72"/>
        <v>43067.75</v>
      </c>
      <c r="P581" s="4">
        <f t="shared" si="76"/>
        <v>-67.5994873046875</v>
      </c>
      <c r="Q581" s="4">
        <f t="shared" si="77"/>
        <v>-39.4720458984375</v>
      </c>
      <c r="R581" s="4">
        <f t="shared" si="73"/>
        <v>24.795897871893487</v>
      </c>
      <c r="S581" s="4">
        <f t="shared" si="74"/>
        <v>3.7463496729766916</v>
      </c>
      <c r="T581" s="5">
        <f t="shared" si="78"/>
        <v>1.4202904109589043</v>
      </c>
      <c r="U581" s="5">
        <f t="shared" si="75"/>
        <v>2.5625587331231401</v>
      </c>
    </row>
    <row r="582" spans="1:21" x14ac:dyDescent="0.25">
      <c r="A582" s="1" t="s">
        <v>467</v>
      </c>
      <c r="B582" s="1" t="s">
        <v>2227</v>
      </c>
      <c r="C582" s="1" t="s">
        <v>2228</v>
      </c>
      <c r="D582" s="1" t="s">
        <v>86</v>
      </c>
      <c r="E582" s="1" t="s">
        <v>468</v>
      </c>
      <c r="F582" s="1" t="s">
        <v>1181</v>
      </c>
      <c r="G582" s="1" t="s">
        <v>6</v>
      </c>
      <c r="H582"/>
      <c r="I582"/>
      <c r="J582"/>
      <c r="K582"/>
      <c r="L582"/>
      <c r="M582"/>
      <c r="N582"/>
      <c r="O582" s="3">
        <f t="shared" si="72"/>
        <v>43068</v>
      </c>
      <c r="P582" s="4">
        <f t="shared" si="76"/>
        <v>-67.083740234375</v>
      </c>
      <c r="Q582" s="4">
        <f t="shared" si="77"/>
        <v>-39.481201171875</v>
      </c>
      <c r="R582" s="4">
        <f t="shared" si="73"/>
        <v>24.795897871893487</v>
      </c>
      <c r="S582" s="4">
        <f t="shared" si="74"/>
        <v>3.8130765336204036</v>
      </c>
      <c r="T582" s="5">
        <f t="shared" si="78"/>
        <v>1.4202904109589043</v>
      </c>
      <c r="U582" s="5">
        <f t="shared" si="75"/>
        <v>3.62430749400795</v>
      </c>
    </row>
    <row r="583" spans="1:21" x14ac:dyDescent="0.25">
      <c r="A583" s="1" t="s">
        <v>469</v>
      </c>
      <c r="B583" s="1" t="s">
        <v>2229</v>
      </c>
      <c r="C583" s="1" t="s">
        <v>2230</v>
      </c>
      <c r="D583" s="1" t="s">
        <v>86</v>
      </c>
      <c r="E583" s="1" t="s">
        <v>1075</v>
      </c>
      <c r="F583" s="1" t="s">
        <v>1181</v>
      </c>
      <c r="G583" s="1" t="s">
        <v>3</v>
      </c>
      <c r="H583"/>
      <c r="I583"/>
      <c r="J583"/>
      <c r="K583"/>
      <c r="L583"/>
      <c r="M583"/>
      <c r="N583"/>
      <c r="O583" s="3">
        <f t="shared" si="72"/>
        <v>43068.25</v>
      </c>
      <c r="P583" s="4">
        <f t="shared" si="76"/>
        <v>-67.4407958984375</v>
      </c>
      <c r="Q583" s="4">
        <f t="shared" si="77"/>
        <v>-39.48211669921875</v>
      </c>
      <c r="R583" s="4">
        <f t="shared" si="73"/>
        <v>24.795897871893487</v>
      </c>
      <c r="S583" s="4">
        <f t="shared" si="74"/>
        <v>3.800801839826363</v>
      </c>
      <c r="T583" s="5">
        <f t="shared" si="78"/>
        <v>1.4202904109589043</v>
      </c>
      <c r="U583" s="5">
        <f t="shared" si="75"/>
        <v>0</v>
      </c>
    </row>
    <row r="584" spans="1:21" x14ac:dyDescent="0.25">
      <c r="A584" s="1" t="s">
        <v>471</v>
      </c>
      <c r="B584" s="1" t="s">
        <v>2231</v>
      </c>
      <c r="C584" s="1" t="s">
        <v>2232</v>
      </c>
      <c r="D584" s="1" t="s">
        <v>86</v>
      </c>
      <c r="E584" s="1" t="s">
        <v>474</v>
      </c>
      <c r="F584" s="1" t="s">
        <v>1181</v>
      </c>
      <c r="G584" s="1" t="s">
        <v>7</v>
      </c>
      <c r="H584"/>
      <c r="I584"/>
      <c r="J584"/>
      <c r="K584"/>
      <c r="L584"/>
      <c r="M584"/>
      <c r="N584"/>
      <c r="O584" s="3">
        <f t="shared" si="72"/>
        <v>43068.5</v>
      </c>
      <c r="P584" s="4">
        <f t="shared" si="76"/>
        <v>-67.3492431640625</v>
      </c>
      <c r="Q584" s="4">
        <f t="shared" si="77"/>
        <v>-39.48028564453125</v>
      </c>
      <c r="R584" s="4">
        <f t="shared" si="73"/>
        <v>24.795897871893487</v>
      </c>
      <c r="S584" s="4">
        <f t="shared" si="74"/>
        <v>3.8048924654859775</v>
      </c>
      <c r="T584" s="5">
        <f t="shared" si="78"/>
        <v>1.4202904109589043</v>
      </c>
      <c r="U584" s="5">
        <f t="shared" si="75"/>
        <v>2.5625587331231401</v>
      </c>
    </row>
    <row r="585" spans="1:21" x14ac:dyDescent="0.25">
      <c r="A585" s="1" t="s">
        <v>472</v>
      </c>
      <c r="B585" s="1" t="s">
        <v>747</v>
      </c>
      <c r="C585" s="1" t="s">
        <v>2232</v>
      </c>
      <c r="D585" s="1" t="s">
        <v>86</v>
      </c>
      <c r="E585" s="1" t="s">
        <v>2233</v>
      </c>
      <c r="F585" s="1" t="s">
        <v>1181</v>
      </c>
      <c r="G585" s="1" t="s">
        <v>6</v>
      </c>
      <c r="H585"/>
      <c r="I585"/>
      <c r="J585"/>
      <c r="K585"/>
      <c r="L585"/>
      <c r="M585"/>
      <c r="N585"/>
      <c r="O585" s="3">
        <f t="shared" si="72"/>
        <v>43068.75</v>
      </c>
      <c r="P585" s="4">
        <f t="shared" si="76"/>
        <v>-67.5872802734375</v>
      </c>
      <c r="Q585" s="4">
        <f t="shared" si="77"/>
        <v>-39.48028564453125</v>
      </c>
      <c r="R585" s="4">
        <f t="shared" si="73"/>
        <v>24.795897871893487</v>
      </c>
      <c r="S585" s="4">
        <f t="shared" si="74"/>
        <v>3.7790010081104128</v>
      </c>
      <c r="T585" s="5">
        <f t="shared" si="78"/>
        <v>1.4202904109589043</v>
      </c>
      <c r="U585" s="5">
        <f t="shared" si="75"/>
        <v>3.62430749400795</v>
      </c>
    </row>
    <row r="586" spans="1:21" x14ac:dyDescent="0.25">
      <c r="A586" s="1" t="s">
        <v>473</v>
      </c>
      <c r="B586" s="1" t="s">
        <v>2169</v>
      </c>
      <c r="C586" s="1" t="s">
        <v>2232</v>
      </c>
      <c r="D586" s="1" t="s">
        <v>86</v>
      </c>
      <c r="E586" s="1" t="s">
        <v>2234</v>
      </c>
      <c r="F586" s="1" t="s">
        <v>1181</v>
      </c>
      <c r="G586" s="1" t="s">
        <v>3</v>
      </c>
      <c r="H586"/>
      <c r="I586"/>
      <c r="J586"/>
      <c r="K586"/>
      <c r="L586"/>
      <c r="M586"/>
      <c r="N586"/>
      <c r="O586" s="3">
        <f t="shared" si="72"/>
        <v>43069</v>
      </c>
      <c r="P586" s="4">
        <f t="shared" si="76"/>
        <v>-67.0989990234375</v>
      </c>
      <c r="Q586" s="4">
        <f t="shared" si="77"/>
        <v>-39.48028564453125</v>
      </c>
      <c r="R586" s="4">
        <f t="shared" si="73"/>
        <v>24.795897871893487</v>
      </c>
      <c r="S586" s="4">
        <f t="shared" si="74"/>
        <v>3.8035288193082692</v>
      </c>
      <c r="T586" s="5">
        <f t="shared" si="78"/>
        <v>1.4202904109589043</v>
      </c>
      <c r="U586" s="5">
        <f t="shared" si="75"/>
        <v>0</v>
      </c>
    </row>
    <row r="587" spans="1:21" x14ac:dyDescent="0.25">
      <c r="A587" s="1" t="s">
        <v>475</v>
      </c>
      <c r="B587" s="1" t="s">
        <v>1948</v>
      </c>
      <c r="C587" s="1" t="s">
        <v>2232</v>
      </c>
      <c r="D587" s="1" t="s">
        <v>86</v>
      </c>
      <c r="E587" s="1" t="s">
        <v>2234</v>
      </c>
      <c r="F587" s="1" t="s">
        <v>1181</v>
      </c>
      <c r="G587" s="1" t="s">
        <v>7</v>
      </c>
      <c r="H587"/>
      <c r="I587"/>
      <c r="J587"/>
      <c r="K587"/>
      <c r="L587"/>
      <c r="M587"/>
      <c r="N587"/>
      <c r="O587" s="3">
        <f t="shared" si="72"/>
        <v>43069.25</v>
      </c>
      <c r="P587" s="4">
        <f t="shared" si="76"/>
        <v>-67.5689697265625</v>
      </c>
      <c r="Q587" s="4">
        <f t="shared" si="77"/>
        <v>-39.48028564453125</v>
      </c>
      <c r="R587" s="4">
        <f t="shared" si="73"/>
        <v>24.795897871893487</v>
      </c>
      <c r="S587" s="4">
        <f t="shared" si="74"/>
        <v>3.8035288193082692</v>
      </c>
      <c r="T587" s="5">
        <f t="shared" si="78"/>
        <v>1.4202904109589043</v>
      </c>
      <c r="U587" s="5">
        <f t="shared" si="75"/>
        <v>2.5625587331231401</v>
      </c>
    </row>
    <row r="588" spans="1:21" x14ac:dyDescent="0.25">
      <c r="A588" s="1" t="s">
        <v>476</v>
      </c>
      <c r="B588" s="1" t="s">
        <v>2196</v>
      </c>
      <c r="C588" s="1" t="s">
        <v>2232</v>
      </c>
      <c r="D588" s="1" t="s">
        <v>86</v>
      </c>
      <c r="E588" s="1" t="s">
        <v>474</v>
      </c>
      <c r="F588" s="1" t="s">
        <v>1181</v>
      </c>
      <c r="G588" s="1" t="s">
        <v>3</v>
      </c>
      <c r="H588"/>
      <c r="I588"/>
      <c r="J588"/>
      <c r="K588"/>
      <c r="L588"/>
      <c r="M588"/>
      <c r="N588"/>
      <c r="O588" s="3">
        <f t="shared" si="72"/>
        <v>43069.5</v>
      </c>
      <c r="P588" s="4">
        <f t="shared" si="76"/>
        <v>-67.510986328125</v>
      </c>
      <c r="Q588" s="4">
        <f t="shared" si="77"/>
        <v>-39.48028564453125</v>
      </c>
      <c r="R588" s="4">
        <f t="shared" si="73"/>
        <v>24.795897871893487</v>
      </c>
      <c r="S588" s="4">
        <f t="shared" si="74"/>
        <v>3.8048924654859775</v>
      </c>
      <c r="T588" s="5">
        <f t="shared" si="78"/>
        <v>1.4202904109589043</v>
      </c>
      <c r="U588" s="5">
        <f t="shared" si="75"/>
        <v>0</v>
      </c>
    </row>
    <row r="589" spans="1:21" x14ac:dyDescent="0.25">
      <c r="A589" s="1" t="s">
        <v>477</v>
      </c>
      <c r="B589" s="1" t="s">
        <v>1077</v>
      </c>
      <c r="C589" s="1" t="s">
        <v>2235</v>
      </c>
      <c r="D589" s="1" t="s">
        <v>86</v>
      </c>
      <c r="E589" s="1" t="s">
        <v>2236</v>
      </c>
      <c r="F589" s="1" t="s">
        <v>1181</v>
      </c>
      <c r="G589" s="1" t="s">
        <v>7</v>
      </c>
      <c r="H589"/>
      <c r="I589"/>
      <c r="J589"/>
      <c r="K589"/>
      <c r="L589"/>
      <c r="M589"/>
      <c r="N589"/>
      <c r="O589" s="3">
        <f t="shared" si="72"/>
        <v>43069.75</v>
      </c>
      <c r="P589" s="4">
        <f t="shared" si="76"/>
        <v>-67.6910400390625</v>
      </c>
      <c r="Q589" s="4">
        <f t="shared" si="77"/>
        <v>-39.4793701171875</v>
      </c>
      <c r="R589" s="4">
        <f t="shared" si="73"/>
        <v>24.795897871893487</v>
      </c>
      <c r="S589" s="4">
        <f t="shared" si="74"/>
        <v>3.7830866337192788</v>
      </c>
      <c r="T589" s="5">
        <f t="shared" si="78"/>
        <v>1.4202904109589043</v>
      </c>
      <c r="U589" s="5">
        <f t="shared" si="75"/>
        <v>2.5625587331231401</v>
      </c>
    </row>
    <row r="590" spans="1:21" x14ac:dyDescent="0.25">
      <c r="A590" s="1" t="s">
        <v>479</v>
      </c>
      <c r="B590" s="1" t="s">
        <v>2237</v>
      </c>
      <c r="C590" s="1" t="s">
        <v>2238</v>
      </c>
      <c r="D590" s="1" t="s">
        <v>86</v>
      </c>
      <c r="E590" s="1" t="s">
        <v>1075</v>
      </c>
      <c r="F590" s="1" t="s">
        <v>1181</v>
      </c>
      <c r="G590" s="1" t="s">
        <v>3</v>
      </c>
      <c r="H590"/>
      <c r="I590"/>
      <c r="J590"/>
      <c r="K590"/>
      <c r="L590"/>
      <c r="M590"/>
      <c r="N590"/>
      <c r="O590" s="3">
        <f t="shared" si="72"/>
        <v>43070</v>
      </c>
      <c r="P590" s="4">
        <f t="shared" si="76"/>
        <v>-67.1173095703125</v>
      </c>
      <c r="Q590" s="4">
        <f t="shared" si="77"/>
        <v>-39.4775390625</v>
      </c>
      <c r="R590" s="4">
        <f t="shared" si="73"/>
        <v>24.795897871893487</v>
      </c>
      <c r="S590" s="4">
        <f t="shared" si="74"/>
        <v>3.800801839826363</v>
      </c>
      <c r="T590" s="5">
        <f t="shared" si="78"/>
        <v>1.4202904109589043</v>
      </c>
      <c r="U590" s="5">
        <f t="shared" si="75"/>
        <v>0</v>
      </c>
    </row>
    <row r="591" spans="1:21" x14ac:dyDescent="0.25">
      <c r="A591" s="1" t="s">
        <v>480</v>
      </c>
      <c r="B591" s="1" t="s">
        <v>2239</v>
      </c>
      <c r="C591" s="1" t="s">
        <v>2230</v>
      </c>
      <c r="D591" s="1" t="s">
        <v>86</v>
      </c>
      <c r="E591" s="1" t="s">
        <v>2240</v>
      </c>
      <c r="F591" s="1" t="s">
        <v>1181</v>
      </c>
      <c r="G591" s="1" t="s">
        <v>29</v>
      </c>
      <c r="H591"/>
      <c r="I591"/>
      <c r="J591"/>
      <c r="K591"/>
      <c r="L591"/>
      <c r="M591"/>
      <c r="N591"/>
      <c r="O591" s="3">
        <f t="shared" si="72"/>
        <v>43070.25</v>
      </c>
      <c r="P591" s="4">
        <f t="shared" si="76"/>
        <v>-67.620849609375</v>
      </c>
      <c r="Q591" s="4">
        <f t="shared" si="77"/>
        <v>-39.48211669921875</v>
      </c>
      <c r="R591" s="4">
        <f t="shared" si="73"/>
        <v>24.795897871893487</v>
      </c>
      <c r="S591" s="4">
        <f t="shared" si="74"/>
        <v>3.8158053913879826</v>
      </c>
      <c r="T591" s="5">
        <f t="shared" si="78"/>
        <v>1.4202904109589043</v>
      </c>
      <c r="U591" s="5">
        <f t="shared" si="75"/>
        <v>4.4392222748428809</v>
      </c>
    </row>
    <row r="592" spans="1:21" x14ac:dyDescent="0.25">
      <c r="A592" s="1" t="s">
        <v>481</v>
      </c>
      <c r="B592" s="1" t="s">
        <v>1890</v>
      </c>
      <c r="C592" s="1" t="s">
        <v>2241</v>
      </c>
      <c r="D592" s="1" t="s">
        <v>86</v>
      </c>
      <c r="E592" s="1" t="s">
        <v>2242</v>
      </c>
      <c r="F592" s="1" t="s">
        <v>1181</v>
      </c>
      <c r="G592" s="1" t="s">
        <v>3</v>
      </c>
      <c r="H592"/>
      <c r="I592"/>
      <c r="J592"/>
      <c r="K592"/>
      <c r="L592"/>
      <c r="M592"/>
      <c r="N592"/>
      <c r="O592" s="3">
        <f t="shared" si="72"/>
        <v>43070.5</v>
      </c>
      <c r="P592" s="4">
        <f t="shared" si="76"/>
        <v>-67.352294921875</v>
      </c>
      <c r="Q592" s="4">
        <f t="shared" si="77"/>
        <v>-39.48486328125</v>
      </c>
      <c r="R592" s="4">
        <f t="shared" si="73"/>
        <v>24.795897871893487</v>
      </c>
      <c r="S592" s="4">
        <f t="shared" si="74"/>
        <v>3.8704704317418077</v>
      </c>
      <c r="T592" s="5">
        <f t="shared" si="78"/>
        <v>1.4202904109589043</v>
      </c>
      <c r="U592" s="5">
        <f t="shared" si="75"/>
        <v>0</v>
      </c>
    </row>
    <row r="593" spans="1:21" x14ac:dyDescent="0.25">
      <c r="A593" s="1" t="s">
        <v>482</v>
      </c>
      <c r="B593" s="1" t="s">
        <v>186</v>
      </c>
      <c r="C593" s="1" t="s">
        <v>2243</v>
      </c>
      <c r="D593" s="1" t="s">
        <v>86</v>
      </c>
      <c r="E593" s="1" t="s">
        <v>2244</v>
      </c>
      <c r="F593" s="1" t="s">
        <v>1181</v>
      </c>
      <c r="G593" s="1" t="s">
        <v>7</v>
      </c>
      <c r="H593"/>
      <c r="I593"/>
      <c r="J593"/>
      <c r="K593"/>
      <c r="L593"/>
      <c r="M593"/>
      <c r="N593"/>
      <c r="O593" s="3">
        <f t="shared" si="72"/>
        <v>43070.75</v>
      </c>
      <c r="P593" s="4">
        <f t="shared" si="76"/>
        <v>-67.6788330078125</v>
      </c>
      <c r="Q593" s="4">
        <f t="shared" si="77"/>
        <v>-39.48944091796875</v>
      </c>
      <c r="R593" s="4">
        <f t="shared" si="73"/>
        <v>24.795897871893487</v>
      </c>
      <c r="S593" s="4">
        <f t="shared" si="74"/>
        <v>3.9006077799721197</v>
      </c>
      <c r="T593" s="5">
        <f t="shared" si="78"/>
        <v>1.4202904109589043</v>
      </c>
      <c r="U593" s="5">
        <f t="shared" si="75"/>
        <v>2.5625587331231401</v>
      </c>
    </row>
    <row r="594" spans="1:21" x14ac:dyDescent="0.25">
      <c r="A594" s="1" t="s">
        <v>483</v>
      </c>
      <c r="B594" s="1" t="s">
        <v>1857</v>
      </c>
      <c r="C594" s="1" t="s">
        <v>2245</v>
      </c>
      <c r="D594" s="1" t="s">
        <v>86</v>
      </c>
      <c r="E594" s="1" t="s">
        <v>2246</v>
      </c>
      <c r="F594" s="1" t="s">
        <v>1181</v>
      </c>
      <c r="G594" s="1" t="s">
        <v>7</v>
      </c>
      <c r="H594"/>
      <c r="I594"/>
      <c r="J594"/>
      <c r="K594"/>
      <c r="L594"/>
      <c r="M594"/>
      <c r="N594"/>
      <c r="O594" s="3">
        <f t="shared" si="72"/>
        <v>43071</v>
      </c>
      <c r="P594" s="4">
        <f t="shared" si="76"/>
        <v>-67.3614501953125</v>
      </c>
      <c r="Q594" s="4">
        <f t="shared" si="77"/>
        <v>-39.488525390625</v>
      </c>
      <c r="R594" s="4">
        <f t="shared" si="73"/>
        <v>24.795897871893487</v>
      </c>
      <c r="S594" s="4">
        <f t="shared" si="74"/>
        <v>3.9156955701425886</v>
      </c>
      <c r="T594" s="5">
        <f t="shared" si="78"/>
        <v>1.4202904109589043</v>
      </c>
      <c r="U594" s="5">
        <f t="shared" si="75"/>
        <v>2.5625587331231401</v>
      </c>
    </row>
    <row r="595" spans="1:21" x14ac:dyDescent="0.25">
      <c r="A595" s="1" t="s">
        <v>484</v>
      </c>
      <c r="B595" s="1" t="s">
        <v>1930</v>
      </c>
      <c r="C595" s="1" t="s">
        <v>2247</v>
      </c>
      <c r="D595" s="1" t="s">
        <v>86</v>
      </c>
      <c r="E595" s="1" t="s">
        <v>2248</v>
      </c>
      <c r="F595" s="1" t="s">
        <v>1181</v>
      </c>
      <c r="G595" s="1" t="s">
        <v>7</v>
      </c>
      <c r="H595"/>
      <c r="I595"/>
      <c r="J595"/>
      <c r="K595"/>
      <c r="L595"/>
      <c r="M595"/>
      <c r="N595"/>
      <c r="O595" s="3">
        <f t="shared" si="72"/>
        <v>43071.25</v>
      </c>
      <c r="P595" s="4">
        <f t="shared" si="76"/>
        <v>-67.4835205078125</v>
      </c>
      <c r="Q595" s="4">
        <f t="shared" si="77"/>
        <v>-39.48577880859375</v>
      </c>
      <c r="R595" s="4">
        <f t="shared" si="73"/>
        <v>24.795897871893487</v>
      </c>
      <c r="S595" s="4">
        <f t="shared" si="74"/>
        <v>3.9115794525630463</v>
      </c>
      <c r="T595" s="5">
        <f t="shared" si="78"/>
        <v>1.4202904109589043</v>
      </c>
      <c r="U595" s="5">
        <f t="shared" si="75"/>
        <v>2.5625587331231401</v>
      </c>
    </row>
    <row r="596" spans="1:21" x14ac:dyDescent="0.25">
      <c r="A596" s="1" t="s">
        <v>485</v>
      </c>
      <c r="B596" s="1" t="s">
        <v>1019</v>
      </c>
      <c r="C596" s="1" t="s">
        <v>2249</v>
      </c>
      <c r="D596" s="1" t="s">
        <v>86</v>
      </c>
      <c r="E596" s="1" t="s">
        <v>1069</v>
      </c>
      <c r="F596" s="1" t="s">
        <v>1181</v>
      </c>
      <c r="G596" s="1" t="s">
        <v>7</v>
      </c>
      <c r="H596"/>
      <c r="I596"/>
      <c r="J596"/>
      <c r="K596"/>
      <c r="L596"/>
      <c r="M596"/>
      <c r="N596"/>
      <c r="O596" s="3">
        <f t="shared" si="72"/>
        <v>43071.5</v>
      </c>
      <c r="P596" s="4">
        <f t="shared" si="76"/>
        <v>-68.0389404296875</v>
      </c>
      <c r="Q596" s="4">
        <f t="shared" si="77"/>
        <v>-39.49859619140625</v>
      </c>
      <c r="R596" s="4">
        <f t="shared" si="73"/>
        <v>24.795897871893487</v>
      </c>
      <c r="S596" s="4">
        <f t="shared" si="74"/>
        <v>4.0244298057319838</v>
      </c>
      <c r="T596" s="5">
        <f t="shared" si="78"/>
        <v>1.4202904109589043</v>
      </c>
      <c r="U596" s="5">
        <f t="shared" si="75"/>
        <v>2.5625587331231401</v>
      </c>
    </row>
    <row r="597" spans="1:21" x14ac:dyDescent="0.25">
      <c r="A597" s="1" t="s">
        <v>486</v>
      </c>
      <c r="B597" s="1" t="s">
        <v>159</v>
      </c>
      <c r="C597" s="1" t="s">
        <v>2250</v>
      </c>
      <c r="D597" s="1" t="s">
        <v>86</v>
      </c>
      <c r="E597" s="1" t="s">
        <v>2251</v>
      </c>
      <c r="F597" s="1" t="s">
        <v>1181</v>
      </c>
      <c r="G597" s="1" t="s">
        <v>6</v>
      </c>
      <c r="H597"/>
      <c r="I597"/>
      <c r="J597"/>
      <c r="K597"/>
      <c r="L597"/>
      <c r="M597"/>
      <c r="N597"/>
      <c r="O597" s="3">
        <f t="shared" si="72"/>
        <v>43071.75</v>
      </c>
      <c r="P597" s="4">
        <f t="shared" si="76"/>
        <v>-67.669677734375</v>
      </c>
      <c r="Q597" s="4">
        <f t="shared" si="77"/>
        <v>-39.4921875</v>
      </c>
      <c r="R597" s="4">
        <f t="shared" si="73"/>
        <v>24.795897871893487</v>
      </c>
      <c r="S597" s="4">
        <f t="shared" si="74"/>
        <v>3.9706680729193522</v>
      </c>
      <c r="T597" s="5">
        <f t="shared" si="78"/>
        <v>1.4202904109589043</v>
      </c>
      <c r="U597" s="5">
        <f t="shared" si="75"/>
        <v>3.62430749400795</v>
      </c>
    </row>
    <row r="598" spans="1:21" x14ac:dyDescent="0.25">
      <c r="A598" s="1" t="s">
        <v>487</v>
      </c>
      <c r="B598" s="1" t="s">
        <v>2068</v>
      </c>
      <c r="C598" s="1" t="s">
        <v>2252</v>
      </c>
      <c r="D598" s="1" t="s">
        <v>86</v>
      </c>
      <c r="E598" s="1" t="s">
        <v>2253</v>
      </c>
      <c r="F598" s="1" t="s">
        <v>1181</v>
      </c>
      <c r="G598" s="1" t="s">
        <v>6</v>
      </c>
      <c r="H598"/>
      <c r="I598"/>
      <c r="J598"/>
      <c r="K598"/>
      <c r="L598"/>
      <c r="M598"/>
      <c r="N598"/>
      <c r="O598" s="3">
        <f t="shared" si="72"/>
        <v>43072</v>
      </c>
      <c r="P598" s="4">
        <f t="shared" si="76"/>
        <v>-66.9342041015625</v>
      </c>
      <c r="Q598" s="4">
        <f t="shared" si="77"/>
        <v>-39.4976806640625</v>
      </c>
      <c r="R598" s="4">
        <f t="shared" si="73"/>
        <v>24.795897871893487</v>
      </c>
      <c r="S598" s="4">
        <f t="shared" si="74"/>
        <v>4.006491228910761</v>
      </c>
      <c r="T598" s="5">
        <f t="shared" si="78"/>
        <v>1.4202904109589043</v>
      </c>
      <c r="U598" s="5">
        <f t="shared" si="75"/>
        <v>3.62430749400795</v>
      </c>
    </row>
    <row r="599" spans="1:21" x14ac:dyDescent="0.25">
      <c r="A599" s="1" t="s">
        <v>488</v>
      </c>
      <c r="B599" s="1" t="s">
        <v>1030</v>
      </c>
      <c r="C599" s="1" t="s">
        <v>2254</v>
      </c>
      <c r="D599" s="1" t="s">
        <v>86</v>
      </c>
      <c r="E599" s="1" t="s">
        <v>2255</v>
      </c>
      <c r="F599" s="1" t="s">
        <v>1181</v>
      </c>
      <c r="G599" s="1" t="s">
        <v>6</v>
      </c>
      <c r="H599"/>
      <c r="I599"/>
      <c r="J599"/>
      <c r="K599"/>
      <c r="L599"/>
      <c r="M599"/>
      <c r="N599"/>
      <c r="O599" s="3">
        <f t="shared" si="72"/>
        <v>43072.25</v>
      </c>
      <c r="P599" s="4">
        <f t="shared" si="76"/>
        <v>-67.7764892578125</v>
      </c>
      <c r="Q599" s="4">
        <f t="shared" si="77"/>
        <v>-39.495849609375</v>
      </c>
      <c r="R599" s="4">
        <f t="shared" si="73"/>
        <v>24.795897871893487</v>
      </c>
      <c r="S599" s="4">
        <f t="shared" si="74"/>
        <v>4.0299529965895431</v>
      </c>
      <c r="T599" s="5">
        <f t="shared" si="78"/>
        <v>1.4202904109589043</v>
      </c>
      <c r="U599" s="5">
        <f t="shared" si="75"/>
        <v>3.62430749400795</v>
      </c>
    </row>
    <row r="600" spans="1:21" x14ac:dyDescent="0.25">
      <c r="A600" s="1" t="s">
        <v>489</v>
      </c>
      <c r="B600" s="1" t="s">
        <v>2014</v>
      </c>
      <c r="C600" s="1" t="s">
        <v>2256</v>
      </c>
      <c r="D600" s="1" t="s">
        <v>86</v>
      </c>
      <c r="E600" s="1" t="s">
        <v>2257</v>
      </c>
      <c r="F600" s="1" t="s">
        <v>1181</v>
      </c>
      <c r="G600" s="1" t="s">
        <v>7</v>
      </c>
      <c r="H600"/>
      <c r="I600"/>
      <c r="J600"/>
      <c r="K600"/>
      <c r="L600"/>
      <c r="M600"/>
      <c r="N600"/>
      <c r="O600" s="3">
        <f t="shared" si="72"/>
        <v>43072.5</v>
      </c>
      <c r="P600" s="4">
        <f t="shared" si="76"/>
        <v>-67.5140380859375</v>
      </c>
      <c r="Q600" s="4">
        <f t="shared" si="77"/>
        <v>-39.50408935546875</v>
      </c>
      <c r="R600" s="4">
        <f t="shared" si="73"/>
        <v>24.795897871893487</v>
      </c>
      <c r="S600" s="4">
        <f t="shared" si="74"/>
        <v>4.0838938446902375</v>
      </c>
      <c r="T600" s="5">
        <f t="shared" si="78"/>
        <v>1.4202904109589043</v>
      </c>
      <c r="U600" s="5">
        <f t="shared" si="75"/>
        <v>2.5625587331231401</v>
      </c>
    </row>
    <row r="601" spans="1:21" x14ac:dyDescent="0.25">
      <c r="A601" s="1" t="s">
        <v>490</v>
      </c>
      <c r="B601" s="1" t="s">
        <v>285</v>
      </c>
      <c r="C601" s="1" t="s">
        <v>2258</v>
      </c>
      <c r="D601" s="1" t="s">
        <v>86</v>
      </c>
      <c r="E601" s="1" t="s">
        <v>2259</v>
      </c>
      <c r="F601" s="1" t="s">
        <v>1181</v>
      </c>
      <c r="G601" s="1" t="s">
        <v>29</v>
      </c>
      <c r="H601"/>
      <c r="I601"/>
      <c r="J601"/>
      <c r="K601"/>
      <c r="L601"/>
      <c r="M601"/>
      <c r="N601"/>
      <c r="O601" s="3">
        <f t="shared" si="72"/>
        <v>43072.75</v>
      </c>
      <c r="P601" s="4">
        <f t="shared" si="76"/>
        <v>-67.791748046875</v>
      </c>
      <c r="Q601" s="4">
        <f t="shared" si="77"/>
        <v>-39.50042724609375</v>
      </c>
      <c r="R601" s="4">
        <f t="shared" si="73"/>
        <v>24.795897871893487</v>
      </c>
      <c r="S601" s="4">
        <f t="shared" si="74"/>
        <v>4.0617445480439187</v>
      </c>
      <c r="T601" s="5">
        <f t="shared" si="78"/>
        <v>1.4202904109589043</v>
      </c>
      <c r="U601" s="5">
        <f t="shared" si="75"/>
        <v>4.4392222748428809</v>
      </c>
    </row>
    <row r="602" spans="1:21" x14ac:dyDescent="0.25">
      <c r="A602" s="1" t="s">
        <v>491</v>
      </c>
      <c r="B602" s="1" t="s">
        <v>2260</v>
      </c>
      <c r="C602" s="1" t="s">
        <v>2261</v>
      </c>
      <c r="D602" s="1" t="s">
        <v>86</v>
      </c>
      <c r="E602" s="1" t="s">
        <v>2262</v>
      </c>
      <c r="F602" s="1" t="s">
        <v>1181</v>
      </c>
      <c r="G602" s="1" t="s">
        <v>3</v>
      </c>
      <c r="H602"/>
      <c r="I602"/>
      <c r="J602"/>
      <c r="K602"/>
      <c r="L602"/>
      <c r="M602"/>
      <c r="N602"/>
      <c r="O602" s="3">
        <f t="shared" si="72"/>
        <v>43073</v>
      </c>
      <c r="P602" s="4">
        <f t="shared" si="76"/>
        <v>-67.1966552734375</v>
      </c>
      <c r="Q602" s="4">
        <f t="shared" si="77"/>
        <v>-39.4940185546875</v>
      </c>
      <c r="R602" s="4">
        <f t="shared" si="73"/>
        <v>24.795897871893487</v>
      </c>
      <c r="S602" s="4">
        <f t="shared" si="74"/>
        <v>3.9747978460537183</v>
      </c>
      <c r="T602" s="5">
        <f t="shared" si="78"/>
        <v>1.4202904109589043</v>
      </c>
      <c r="U602" s="5">
        <f t="shared" si="75"/>
        <v>0</v>
      </c>
    </row>
    <row r="603" spans="1:21" x14ac:dyDescent="0.25">
      <c r="A603" s="1" t="s">
        <v>492</v>
      </c>
      <c r="B603" s="1" t="s">
        <v>292</v>
      </c>
      <c r="C603" s="1" t="s">
        <v>2263</v>
      </c>
      <c r="D603" s="1" t="s">
        <v>86</v>
      </c>
      <c r="E603" s="1" t="s">
        <v>2264</v>
      </c>
      <c r="F603" s="1" t="s">
        <v>1181</v>
      </c>
      <c r="G603" s="1" t="s">
        <v>6</v>
      </c>
      <c r="H603"/>
      <c r="I603"/>
      <c r="J603"/>
      <c r="K603"/>
      <c r="L603"/>
      <c r="M603"/>
      <c r="N603"/>
      <c r="O603" s="3">
        <f t="shared" si="72"/>
        <v>43073.25</v>
      </c>
      <c r="P603" s="4">
        <f t="shared" si="76"/>
        <v>-67.462158203125</v>
      </c>
      <c r="Q603" s="4">
        <f t="shared" si="77"/>
        <v>-39.503173828125</v>
      </c>
      <c r="R603" s="4">
        <f t="shared" si="73"/>
        <v>24.795897871893487</v>
      </c>
      <c r="S603" s="4">
        <f t="shared" si="74"/>
        <v>4.0797387582078954</v>
      </c>
      <c r="T603" s="5">
        <f t="shared" si="78"/>
        <v>1.4202904109589043</v>
      </c>
      <c r="U603" s="5">
        <f t="shared" si="75"/>
        <v>3.62430749400795</v>
      </c>
    </row>
    <row r="604" spans="1:21" x14ac:dyDescent="0.25">
      <c r="A604" s="1" t="s">
        <v>494</v>
      </c>
      <c r="B604" s="1" t="s">
        <v>1019</v>
      </c>
      <c r="C604" s="1" t="s">
        <v>2265</v>
      </c>
      <c r="D604" s="1" t="s">
        <v>86</v>
      </c>
      <c r="E604" s="1" t="s">
        <v>2266</v>
      </c>
      <c r="F604" s="1" t="s">
        <v>1181</v>
      </c>
      <c r="G604" s="1" t="s">
        <v>6</v>
      </c>
      <c r="H604"/>
      <c r="I604"/>
      <c r="J604"/>
      <c r="K604"/>
      <c r="L604"/>
      <c r="M604"/>
      <c r="N604"/>
      <c r="O604" s="3">
        <f t="shared" si="72"/>
        <v>43073.5</v>
      </c>
      <c r="P604" s="4">
        <f t="shared" si="76"/>
        <v>-68.0389404296875</v>
      </c>
      <c r="Q604" s="4">
        <f t="shared" si="77"/>
        <v>-39.49951171875</v>
      </c>
      <c r="R604" s="4">
        <f t="shared" si="73"/>
        <v>24.795897871893487</v>
      </c>
      <c r="S604" s="4">
        <f t="shared" si="74"/>
        <v>4.0354778968527398</v>
      </c>
      <c r="T604" s="5">
        <f t="shared" si="78"/>
        <v>1.4202904109589043</v>
      </c>
      <c r="U604" s="5">
        <f t="shared" si="75"/>
        <v>3.62430749400795</v>
      </c>
    </row>
    <row r="605" spans="1:21" x14ac:dyDescent="0.25">
      <c r="A605" s="1" t="s">
        <v>495</v>
      </c>
      <c r="B605" s="1" t="s">
        <v>367</v>
      </c>
      <c r="C605" s="1" t="s">
        <v>2258</v>
      </c>
      <c r="D605" s="1" t="s">
        <v>86</v>
      </c>
      <c r="E605" s="1" t="s">
        <v>2267</v>
      </c>
      <c r="F605" s="1" t="s">
        <v>1181</v>
      </c>
      <c r="G605" s="1" t="s">
        <v>3</v>
      </c>
      <c r="H605"/>
      <c r="I605"/>
      <c r="J605"/>
      <c r="K605"/>
      <c r="L605"/>
      <c r="M605"/>
      <c r="N605"/>
      <c r="O605" s="3">
        <f t="shared" si="72"/>
        <v>43073.75</v>
      </c>
      <c r="P605" s="4">
        <f t="shared" si="76"/>
        <v>-67.9718017578125</v>
      </c>
      <c r="Q605" s="4">
        <f t="shared" si="77"/>
        <v>-39.50042724609375</v>
      </c>
      <c r="R605" s="4">
        <f t="shared" si="73"/>
        <v>24.795897871893487</v>
      </c>
      <c r="S605" s="4">
        <f t="shared" si="74"/>
        <v>4.0520628641190228</v>
      </c>
      <c r="T605" s="5">
        <f t="shared" si="78"/>
        <v>1.4202904109589043</v>
      </c>
      <c r="U605" s="5">
        <f t="shared" si="75"/>
        <v>0</v>
      </c>
    </row>
    <row r="606" spans="1:21" x14ac:dyDescent="0.25">
      <c r="A606" s="1" t="s">
        <v>496</v>
      </c>
      <c r="B606" s="1" t="s">
        <v>1930</v>
      </c>
      <c r="C606" s="1" t="s">
        <v>2268</v>
      </c>
      <c r="D606" s="1" t="s">
        <v>86</v>
      </c>
      <c r="E606" s="1" t="s">
        <v>2269</v>
      </c>
      <c r="F606" s="1" t="s">
        <v>1181</v>
      </c>
      <c r="G606" s="1" t="s">
        <v>3</v>
      </c>
      <c r="H606"/>
      <c r="I606"/>
      <c r="J606"/>
      <c r="K606"/>
      <c r="L606"/>
      <c r="M606"/>
      <c r="N606"/>
      <c r="O606" s="3">
        <f t="shared" si="72"/>
        <v>43074</v>
      </c>
      <c r="P606" s="4">
        <f t="shared" si="76"/>
        <v>-67.4835205078125</v>
      </c>
      <c r="Q606" s="4">
        <f t="shared" si="77"/>
        <v>-39.49676513671875</v>
      </c>
      <c r="R606" s="4">
        <f t="shared" si="73"/>
        <v>24.795897871893487</v>
      </c>
      <c r="S606" s="4">
        <f t="shared" si="74"/>
        <v>4.0382409883251285</v>
      </c>
      <c r="T606" s="5">
        <f t="shared" si="78"/>
        <v>1.4202904109589043</v>
      </c>
      <c r="U606" s="5">
        <f t="shared" si="75"/>
        <v>0</v>
      </c>
    </row>
    <row r="607" spans="1:21" x14ac:dyDescent="0.25">
      <c r="A607" s="1" t="s">
        <v>497</v>
      </c>
      <c r="B607" s="1" t="s">
        <v>2270</v>
      </c>
      <c r="C607" s="1" t="s">
        <v>2271</v>
      </c>
      <c r="D607" s="1" t="s">
        <v>86</v>
      </c>
      <c r="E607" s="1" t="s">
        <v>2272</v>
      </c>
      <c r="F607" s="1" t="s">
        <v>1181</v>
      </c>
      <c r="G607" s="1" t="s">
        <v>7</v>
      </c>
      <c r="H607"/>
      <c r="I607"/>
      <c r="J607"/>
      <c r="K607"/>
      <c r="L607"/>
      <c r="M607"/>
      <c r="N607"/>
      <c r="O607" s="3">
        <f t="shared" si="72"/>
        <v>43074.25</v>
      </c>
      <c r="P607" s="4">
        <f t="shared" si="76"/>
        <v>-67.2821044921875</v>
      </c>
      <c r="Q607" s="4">
        <f t="shared" si="77"/>
        <v>-39.5013427734375</v>
      </c>
      <c r="R607" s="4">
        <f t="shared" si="73"/>
        <v>24.795897871893487</v>
      </c>
      <c r="S607" s="4">
        <f t="shared" si="74"/>
        <v>4.0396226944513955</v>
      </c>
      <c r="T607" s="5">
        <f t="shared" si="78"/>
        <v>1.4202904109589043</v>
      </c>
      <c r="U607" s="5">
        <f t="shared" si="75"/>
        <v>2.5625587331231401</v>
      </c>
    </row>
    <row r="608" spans="1:21" x14ac:dyDescent="0.25">
      <c r="A608" s="1" t="s">
        <v>499</v>
      </c>
      <c r="B608" s="1" t="s">
        <v>1107</v>
      </c>
      <c r="C608" s="1" t="s">
        <v>2258</v>
      </c>
      <c r="D608" s="1" t="s">
        <v>86</v>
      </c>
      <c r="E608" s="1" t="s">
        <v>1068</v>
      </c>
      <c r="F608" s="1" t="s">
        <v>1181</v>
      </c>
      <c r="G608" s="1" t="s">
        <v>3</v>
      </c>
      <c r="H608"/>
      <c r="I608"/>
      <c r="J608"/>
      <c r="K608"/>
      <c r="L608"/>
      <c r="M608"/>
      <c r="N608"/>
      <c r="O608" s="3">
        <f t="shared" si="72"/>
        <v>43074.5</v>
      </c>
      <c r="P608" s="4">
        <f t="shared" si="76"/>
        <v>-68.1640625</v>
      </c>
      <c r="Q608" s="4">
        <f t="shared" si="77"/>
        <v>-39.50042724609375</v>
      </c>
      <c r="R608" s="4">
        <f t="shared" si="73"/>
        <v>24.795897871893487</v>
      </c>
      <c r="S608" s="4">
        <f t="shared" si="74"/>
        <v>4.0465328296122607</v>
      </c>
      <c r="T608" s="5">
        <f t="shared" si="78"/>
        <v>1.4202904109589043</v>
      </c>
      <c r="U608" s="5">
        <f t="shared" si="75"/>
        <v>0</v>
      </c>
    </row>
    <row r="609" spans="1:21" x14ac:dyDescent="0.25">
      <c r="A609" s="1" t="s">
        <v>500</v>
      </c>
      <c r="B609" s="1" t="s">
        <v>312</v>
      </c>
      <c r="C609" s="1" t="s">
        <v>2250</v>
      </c>
      <c r="D609" s="1" t="s">
        <v>86</v>
      </c>
      <c r="E609" s="1" t="s">
        <v>2273</v>
      </c>
      <c r="F609" s="1" t="s">
        <v>1181</v>
      </c>
      <c r="G609" s="1" t="s">
        <v>3</v>
      </c>
      <c r="H609"/>
      <c r="I609"/>
      <c r="J609"/>
      <c r="K609"/>
      <c r="L609"/>
      <c r="M609"/>
      <c r="N609"/>
      <c r="O609" s="3">
        <f t="shared" si="72"/>
        <v>43074.75</v>
      </c>
      <c r="P609" s="4">
        <f t="shared" si="76"/>
        <v>-67.71240234375</v>
      </c>
      <c r="Q609" s="4">
        <f t="shared" si="77"/>
        <v>-39.4921875</v>
      </c>
      <c r="R609" s="4">
        <f t="shared" si="73"/>
        <v>24.795897871893487</v>
      </c>
      <c r="S609" s="4">
        <f t="shared" si="74"/>
        <v>3.9830602605037484</v>
      </c>
      <c r="T609" s="5">
        <f t="shared" si="78"/>
        <v>1.4202904109589043</v>
      </c>
      <c r="U609" s="5">
        <f t="shared" si="75"/>
        <v>0</v>
      </c>
    </row>
    <row r="610" spans="1:21" x14ac:dyDescent="0.25">
      <c r="A610" s="1" t="s">
        <v>501</v>
      </c>
      <c r="B610" s="1" t="s">
        <v>2139</v>
      </c>
      <c r="C610" s="1" t="s">
        <v>2274</v>
      </c>
      <c r="D610" s="1" t="s">
        <v>86</v>
      </c>
      <c r="E610" s="1" t="s">
        <v>2275</v>
      </c>
      <c r="F610" s="1" t="s">
        <v>1181</v>
      </c>
      <c r="G610" s="1" t="s">
        <v>7</v>
      </c>
      <c r="H610"/>
      <c r="I610"/>
      <c r="J610"/>
      <c r="K610"/>
      <c r="L610"/>
      <c r="M610"/>
      <c r="N610"/>
      <c r="O610" s="3">
        <f t="shared" si="72"/>
        <v>43075</v>
      </c>
      <c r="P610" s="4">
        <f t="shared" si="76"/>
        <v>-67.730712890625</v>
      </c>
      <c r="Q610" s="4">
        <f t="shared" si="77"/>
        <v>-39.49310302734375</v>
      </c>
      <c r="R610" s="4">
        <f t="shared" si="73"/>
        <v>24.795897871893487</v>
      </c>
      <c r="S610" s="4">
        <f t="shared" si="74"/>
        <v>3.9390381918287289</v>
      </c>
      <c r="T610" s="5">
        <f t="shared" si="78"/>
        <v>1.4202904109589043</v>
      </c>
      <c r="U610" s="5">
        <f t="shared" si="75"/>
        <v>2.5625587331231401</v>
      </c>
    </row>
    <row r="611" spans="1:21" x14ac:dyDescent="0.25">
      <c r="A611" s="1" t="s">
        <v>502</v>
      </c>
      <c r="B611" s="1" t="s">
        <v>1976</v>
      </c>
      <c r="C611" s="1" t="s">
        <v>2249</v>
      </c>
      <c r="D611" s="1" t="s">
        <v>86</v>
      </c>
      <c r="E611" s="1" t="s">
        <v>2276</v>
      </c>
      <c r="F611" s="1" t="s">
        <v>1181</v>
      </c>
      <c r="G611" s="1" t="s">
        <v>7</v>
      </c>
      <c r="H611"/>
      <c r="I611"/>
      <c r="J611"/>
      <c r="K611"/>
      <c r="L611"/>
      <c r="M611"/>
      <c r="N611"/>
      <c r="O611" s="3">
        <f t="shared" si="72"/>
        <v>43075.25</v>
      </c>
      <c r="P611" s="4">
        <f t="shared" si="76"/>
        <v>-67.1905517578125</v>
      </c>
      <c r="Q611" s="4">
        <f t="shared" si="77"/>
        <v>-39.49859619140625</v>
      </c>
      <c r="R611" s="4">
        <f t="shared" si="73"/>
        <v>24.795897871893487</v>
      </c>
      <c r="S611" s="4">
        <f t="shared" si="74"/>
        <v>3.9927045812208917</v>
      </c>
      <c r="T611" s="5">
        <f t="shared" si="78"/>
        <v>1.4202904109589043</v>
      </c>
      <c r="U611" s="5">
        <f t="shared" si="75"/>
        <v>2.5625587331231401</v>
      </c>
    </row>
    <row r="612" spans="1:21" x14ac:dyDescent="0.25">
      <c r="A612" s="1" t="s">
        <v>503</v>
      </c>
      <c r="B612" s="1" t="s">
        <v>218</v>
      </c>
      <c r="C612" s="1" t="s">
        <v>2265</v>
      </c>
      <c r="D612" s="1" t="s">
        <v>86</v>
      </c>
      <c r="E612" s="1" t="s">
        <v>2253</v>
      </c>
      <c r="F612" s="1" t="s">
        <v>1181</v>
      </c>
      <c r="G612" s="1" t="s">
        <v>6</v>
      </c>
      <c r="H612"/>
      <c r="I612"/>
      <c r="J612"/>
      <c r="K612"/>
      <c r="L612"/>
      <c r="M612"/>
      <c r="N612"/>
      <c r="O612" s="3">
        <f t="shared" si="72"/>
        <v>43075.5</v>
      </c>
      <c r="P612" s="4">
        <f t="shared" si="76"/>
        <v>-68.243408203125</v>
      </c>
      <c r="Q612" s="4">
        <f t="shared" si="77"/>
        <v>-39.49951171875</v>
      </c>
      <c r="R612" s="4">
        <f t="shared" si="73"/>
        <v>24.795897871893487</v>
      </c>
      <c r="S612" s="4">
        <f t="shared" si="74"/>
        <v>4.006491228910761</v>
      </c>
      <c r="T612" s="5">
        <f t="shared" si="78"/>
        <v>1.4202904109589043</v>
      </c>
      <c r="U612" s="5">
        <f t="shared" si="75"/>
        <v>3.62430749400795</v>
      </c>
    </row>
    <row r="613" spans="1:21" x14ac:dyDescent="0.25">
      <c r="A613" s="1" t="s">
        <v>504</v>
      </c>
      <c r="B613" s="1" t="s">
        <v>1944</v>
      </c>
      <c r="C613" s="1" t="s">
        <v>2277</v>
      </c>
      <c r="D613" s="1" t="s">
        <v>86</v>
      </c>
      <c r="E613" s="1" t="s">
        <v>1073</v>
      </c>
      <c r="F613" s="1" t="s">
        <v>1181</v>
      </c>
      <c r="G613" s="1" t="s">
        <v>7</v>
      </c>
      <c r="H613"/>
      <c r="I613"/>
      <c r="J613"/>
      <c r="K613"/>
      <c r="L613"/>
      <c r="M613"/>
      <c r="N613"/>
      <c r="O613" s="3">
        <f t="shared" si="72"/>
        <v>43075.75</v>
      </c>
      <c r="P613" s="4">
        <f t="shared" si="76"/>
        <v>-67.6544189453125</v>
      </c>
      <c r="Q613" s="4">
        <f t="shared" si="77"/>
        <v>-39.49127197265625</v>
      </c>
      <c r="R613" s="4">
        <f t="shared" si="73"/>
        <v>24.795897871893487</v>
      </c>
      <c r="S613" s="4">
        <f t="shared" si="74"/>
        <v>3.9060927727448416</v>
      </c>
      <c r="T613" s="5">
        <f t="shared" si="78"/>
        <v>1.4202904109589043</v>
      </c>
      <c r="U613" s="5">
        <f t="shared" si="75"/>
        <v>2.5625587331231401</v>
      </c>
    </row>
    <row r="614" spans="1:21" x14ac:dyDescent="0.25">
      <c r="A614" s="1" t="s">
        <v>505</v>
      </c>
      <c r="B614" s="1" t="s">
        <v>237</v>
      </c>
      <c r="C614" s="1" t="s">
        <v>2277</v>
      </c>
      <c r="D614" s="1" t="s">
        <v>86</v>
      </c>
      <c r="E614" s="1" t="s">
        <v>2278</v>
      </c>
      <c r="F614" s="1" t="s">
        <v>1181</v>
      </c>
      <c r="G614" s="1" t="s">
        <v>7</v>
      </c>
      <c r="H614"/>
      <c r="I614"/>
      <c r="J614"/>
      <c r="K614"/>
      <c r="L614"/>
      <c r="M614"/>
      <c r="N614"/>
      <c r="O614" s="3">
        <f t="shared" si="72"/>
        <v>43076</v>
      </c>
      <c r="P614" s="4">
        <f t="shared" si="76"/>
        <v>-67.864990234375</v>
      </c>
      <c r="Q614" s="4">
        <f t="shared" si="77"/>
        <v>-39.49127197265625</v>
      </c>
      <c r="R614" s="4">
        <f t="shared" si="73"/>
        <v>24.795897871893487</v>
      </c>
      <c r="S614" s="4">
        <f t="shared" si="74"/>
        <v>3.919812637654843</v>
      </c>
      <c r="T614" s="5">
        <f t="shared" si="78"/>
        <v>1.4202904109589043</v>
      </c>
      <c r="U614" s="5">
        <f t="shared" si="75"/>
        <v>2.5625587331231401</v>
      </c>
    </row>
    <row r="615" spans="1:21" x14ac:dyDescent="0.25">
      <c r="A615" s="1" t="s">
        <v>506</v>
      </c>
      <c r="B615" s="1" t="s">
        <v>2279</v>
      </c>
      <c r="C615" s="1" t="s">
        <v>2280</v>
      </c>
      <c r="D615" s="1" t="s">
        <v>86</v>
      </c>
      <c r="E615" s="1" t="s">
        <v>1067</v>
      </c>
      <c r="F615" s="1" t="s">
        <v>1181</v>
      </c>
      <c r="G615" s="1" t="s">
        <v>2</v>
      </c>
      <c r="H615"/>
      <c r="I615"/>
      <c r="J615"/>
      <c r="K615"/>
      <c r="L615"/>
      <c r="M615"/>
      <c r="N615"/>
      <c r="O615" s="3">
        <f t="shared" si="72"/>
        <v>43076.25</v>
      </c>
      <c r="P615" s="4">
        <f t="shared" si="76"/>
        <v>-67.0806884765625</v>
      </c>
      <c r="Q615" s="4">
        <f t="shared" si="77"/>
        <v>-39.4903564453125</v>
      </c>
      <c r="R615" s="4">
        <f t="shared" si="73"/>
        <v>24.795897871893487</v>
      </c>
      <c r="S615" s="4">
        <f t="shared" si="74"/>
        <v>3.9541585312003349</v>
      </c>
      <c r="T615" s="5">
        <f t="shared" si="78"/>
        <v>1.4202904109589043</v>
      </c>
      <c r="U615" s="5">
        <f t="shared" si="75"/>
        <v>5.1264000819477049</v>
      </c>
    </row>
    <row r="616" spans="1:21" x14ac:dyDescent="0.25">
      <c r="A616" s="1" t="s">
        <v>507</v>
      </c>
      <c r="B616" s="1" t="s">
        <v>658</v>
      </c>
      <c r="C616" s="1" t="s">
        <v>2250</v>
      </c>
      <c r="D616" s="1" t="s">
        <v>86</v>
      </c>
      <c r="E616" s="1" t="s">
        <v>2281</v>
      </c>
      <c r="F616" s="1" t="s">
        <v>1181</v>
      </c>
      <c r="G616" s="1" t="s">
        <v>7</v>
      </c>
      <c r="H616"/>
      <c r="I616"/>
      <c r="J616"/>
      <c r="K616"/>
      <c r="L616"/>
      <c r="M616"/>
      <c r="N616"/>
      <c r="O616" s="3">
        <f t="shared" si="72"/>
        <v>43076.5</v>
      </c>
      <c r="P616" s="4">
        <f t="shared" si="76"/>
        <v>-68.10302734375</v>
      </c>
      <c r="Q616" s="4">
        <f t="shared" si="77"/>
        <v>-39.4921875</v>
      </c>
      <c r="R616" s="4">
        <f t="shared" si="73"/>
        <v>24.795897871893487</v>
      </c>
      <c r="S616" s="4">
        <f t="shared" si="74"/>
        <v>3.9184401762437346</v>
      </c>
      <c r="T616" s="5">
        <f t="shared" si="78"/>
        <v>1.4202904109589043</v>
      </c>
      <c r="U616" s="5">
        <f t="shared" si="75"/>
        <v>2.5625587331231401</v>
      </c>
    </row>
    <row r="617" spans="1:21" x14ac:dyDescent="0.25">
      <c r="A617" s="1" t="s">
        <v>508</v>
      </c>
      <c r="B617" s="1" t="s">
        <v>1890</v>
      </c>
      <c r="C617" s="1" t="s">
        <v>2282</v>
      </c>
      <c r="D617" s="1" t="s">
        <v>86</v>
      </c>
      <c r="E617" s="1" t="s">
        <v>2283</v>
      </c>
      <c r="F617" s="1" t="s">
        <v>1181</v>
      </c>
      <c r="G617" s="1" t="s">
        <v>7</v>
      </c>
      <c r="H617"/>
      <c r="I617"/>
      <c r="J617"/>
      <c r="K617"/>
      <c r="L617"/>
      <c r="M617"/>
      <c r="N617"/>
      <c r="O617" s="3">
        <f t="shared" si="72"/>
        <v>43076.75</v>
      </c>
      <c r="P617" s="4">
        <f t="shared" si="76"/>
        <v>-67.352294921875</v>
      </c>
      <c r="Q617" s="4">
        <f t="shared" si="77"/>
        <v>-39.49493408203125</v>
      </c>
      <c r="R617" s="4">
        <f t="shared" si="73"/>
        <v>24.795897871893487</v>
      </c>
      <c r="S617" s="4">
        <f t="shared" si="74"/>
        <v>3.9211852046602758</v>
      </c>
      <c r="T617" s="5">
        <f t="shared" si="78"/>
        <v>1.4202904109589043</v>
      </c>
      <c r="U617" s="5">
        <f t="shared" si="75"/>
        <v>2.5625587331231401</v>
      </c>
    </row>
    <row r="618" spans="1:21" x14ac:dyDescent="0.25">
      <c r="A618" s="1" t="s">
        <v>509</v>
      </c>
      <c r="B618" s="1" t="s">
        <v>375</v>
      </c>
      <c r="C618" s="1" t="s">
        <v>2241</v>
      </c>
      <c r="D618" s="1" t="s">
        <v>86</v>
      </c>
      <c r="E618" s="1" t="s">
        <v>2284</v>
      </c>
      <c r="F618" s="1" t="s">
        <v>1181</v>
      </c>
      <c r="G618" s="1" t="s">
        <v>29</v>
      </c>
      <c r="H618"/>
      <c r="I618"/>
      <c r="J618"/>
      <c r="K618"/>
      <c r="L618"/>
      <c r="M618"/>
      <c r="N618"/>
      <c r="O618" s="3">
        <f t="shared" si="72"/>
        <v>43077</v>
      </c>
      <c r="P618" s="4">
        <f t="shared" si="76"/>
        <v>-67.76123046875</v>
      </c>
      <c r="Q618" s="4">
        <f t="shared" si="77"/>
        <v>-39.48486328125</v>
      </c>
      <c r="R618" s="4">
        <f t="shared" si="73"/>
        <v>24.795897871893487</v>
      </c>
      <c r="S618" s="4">
        <f t="shared" si="74"/>
        <v>3.8362851481771827</v>
      </c>
      <c r="T618" s="5">
        <f t="shared" si="78"/>
        <v>1.4202904109589043</v>
      </c>
      <c r="U618" s="5">
        <f t="shared" si="75"/>
        <v>4.4392222748428809</v>
      </c>
    </row>
    <row r="619" spans="1:21" x14ac:dyDescent="0.25">
      <c r="A619" s="1" t="s">
        <v>510</v>
      </c>
      <c r="B619" s="1" t="s">
        <v>2285</v>
      </c>
      <c r="C619" s="1" t="s">
        <v>2277</v>
      </c>
      <c r="D619" s="1" t="s">
        <v>86</v>
      </c>
      <c r="E619" s="1" t="s">
        <v>2286</v>
      </c>
      <c r="F619" s="1" t="s">
        <v>1181</v>
      </c>
      <c r="G619" s="1" t="s">
        <v>6</v>
      </c>
      <c r="H619"/>
      <c r="I619"/>
      <c r="J619"/>
      <c r="K619"/>
      <c r="L619"/>
      <c r="M619"/>
      <c r="N619"/>
      <c r="O619" s="3">
        <f t="shared" si="72"/>
        <v>43077.25</v>
      </c>
      <c r="P619" s="4">
        <f t="shared" si="76"/>
        <v>-67.041015625</v>
      </c>
      <c r="Q619" s="4">
        <f t="shared" si="77"/>
        <v>-39.49127197265625</v>
      </c>
      <c r="R619" s="4">
        <f t="shared" si="73"/>
        <v>24.795897871893487</v>
      </c>
      <c r="S619" s="4">
        <f t="shared" si="74"/>
        <v>3.9170678204114324</v>
      </c>
      <c r="T619" s="5">
        <f t="shared" si="78"/>
        <v>1.4202904109589043</v>
      </c>
      <c r="U619" s="5">
        <f t="shared" si="75"/>
        <v>3.62430749400795</v>
      </c>
    </row>
    <row r="620" spans="1:21" x14ac:dyDescent="0.25">
      <c r="A620" s="1" t="s">
        <v>511</v>
      </c>
      <c r="B620" s="1" t="s">
        <v>1019</v>
      </c>
      <c r="C620" s="1" t="s">
        <v>2287</v>
      </c>
      <c r="D620" s="1" t="s">
        <v>86</v>
      </c>
      <c r="E620" s="1" t="s">
        <v>2288</v>
      </c>
      <c r="F620" s="1" t="s">
        <v>1181</v>
      </c>
      <c r="G620" s="1" t="s">
        <v>6</v>
      </c>
      <c r="H620"/>
      <c r="I620"/>
      <c r="J620"/>
      <c r="K620"/>
      <c r="L620"/>
      <c r="M620"/>
      <c r="N620"/>
      <c r="O620" s="3">
        <f t="shared" si="72"/>
        <v>43077.5</v>
      </c>
      <c r="P620" s="4">
        <f t="shared" si="76"/>
        <v>-68.0389404296875</v>
      </c>
      <c r="Q620" s="4">
        <f t="shared" si="77"/>
        <v>-39.48394775390625</v>
      </c>
      <c r="R620" s="4">
        <f t="shared" si="73"/>
        <v>24.795897871893487</v>
      </c>
      <c r="S620" s="4">
        <f t="shared" si="74"/>
        <v>3.8403839237225839</v>
      </c>
      <c r="T620" s="5">
        <f t="shared" si="78"/>
        <v>1.4202904109589043</v>
      </c>
      <c r="U620" s="5">
        <f t="shared" si="75"/>
        <v>3.62430749400795</v>
      </c>
    </row>
    <row r="621" spans="1:21" x14ac:dyDescent="0.25">
      <c r="A621" s="1" t="s">
        <v>512</v>
      </c>
      <c r="B621" s="1" t="s">
        <v>1932</v>
      </c>
      <c r="C621" s="1" t="s">
        <v>2230</v>
      </c>
      <c r="D621" s="1" t="s">
        <v>86</v>
      </c>
      <c r="E621" s="1" t="s">
        <v>1074</v>
      </c>
      <c r="F621" s="1" t="s">
        <v>1181</v>
      </c>
      <c r="G621" s="1" t="s">
        <v>3</v>
      </c>
      <c r="H621"/>
      <c r="I621"/>
      <c r="J621"/>
      <c r="K621"/>
      <c r="L621"/>
      <c r="M621"/>
      <c r="N621"/>
      <c r="O621" s="3">
        <f t="shared" si="72"/>
        <v>43077.75</v>
      </c>
      <c r="P621" s="4">
        <f t="shared" si="76"/>
        <v>-67.7215576171875</v>
      </c>
      <c r="Q621" s="4">
        <f t="shared" si="77"/>
        <v>-39.48211669921875</v>
      </c>
      <c r="R621" s="4">
        <f t="shared" si="73"/>
        <v>24.795897871893487</v>
      </c>
      <c r="S621" s="4">
        <f t="shared" si="74"/>
        <v>3.8253596839957709</v>
      </c>
      <c r="T621" s="5">
        <f t="shared" si="78"/>
        <v>1.4202904109589043</v>
      </c>
      <c r="U621" s="5">
        <f t="shared" si="75"/>
        <v>0</v>
      </c>
    </row>
    <row r="622" spans="1:21" x14ac:dyDescent="0.25">
      <c r="A622" s="1" t="s">
        <v>513</v>
      </c>
      <c r="B622" s="1" t="s">
        <v>1893</v>
      </c>
      <c r="C622" s="1" t="s">
        <v>2247</v>
      </c>
      <c r="D622" s="1" t="s">
        <v>86</v>
      </c>
      <c r="E622" s="1" t="s">
        <v>2289</v>
      </c>
      <c r="F622" s="1" t="s">
        <v>1181</v>
      </c>
      <c r="G622" s="1" t="s">
        <v>3</v>
      </c>
      <c r="H622"/>
      <c r="I622"/>
      <c r="J622"/>
      <c r="K622"/>
      <c r="L622"/>
      <c r="M622"/>
      <c r="N622"/>
      <c r="O622" s="3">
        <f t="shared" si="72"/>
        <v>43078</v>
      </c>
      <c r="P622" s="4">
        <f t="shared" si="76"/>
        <v>-67.6849365234375</v>
      </c>
      <c r="Q622" s="4">
        <f t="shared" si="77"/>
        <v>-39.48577880859375</v>
      </c>
      <c r="R622" s="4">
        <f t="shared" si="73"/>
        <v>24.795897871893487</v>
      </c>
      <c r="S622" s="4">
        <f t="shared" si="74"/>
        <v>3.8581561791218633</v>
      </c>
      <c r="T622" s="5">
        <f t="shared" si="78"/>
        <v>1.4202904109589043</v>
      </c>
      <c r="U622" s="5">
        <f t="shared" si="75"/>
        <v>0</v>
      </c>
    </row>
    <row r="623" spans="1:21" x14ac:dyDescent="0.25">
      <c r="A623" s="1" t="s">
        <v>514</v>
      </c>
      <c r="B623" s="1" t="s">
        <v>2290</v>
      </c>
      <c r="C623" s="1" t="s">
        <v>2247</v>
      </c>
      <c r="D623" s="1" t="s">
        <v>86</v>
      </c>
      <c r="E623" s="1" t="s">
        <v>1076</v>
      </c>
      <c r="F623" s="1" t="s">
        <v>1181</v>
      </c>
      <c r="G623" s="1" t="s">
        <v>7</v>
      </c>
      <c r="H623"/>
      <c r="I623"/>
      <c r="J623"/>
      <c r="K623"/>
      <c r="L623"/>
      <c r="M623"/>
      <c r="N623"/>
      <c r="O623" s="3">
        <f t="shared" si="72"/>
        <v>43078.25</v>
      </c>
      <c r="P623" s="4">
        <f t="shared" si="76"/>
        <v>-67.327880859375</v>
      </c>
      <c r="Q623" s="4">
        <f t="shared" si="77"/>
        <v>-39.48577880859375</v>
      </c>
      <c r="R623" s="4">
        <f t="shared" si="73"/>
        <v>24.795897871893487</v>
      </c>
      <c r="S623" s="4">
        <f t="shared" si="74"/>
        <v>3.8663647360441473</v>
      </c>
      <c r="T623" s="5">
        <f t="shared" si="78"/>
        <v>1.4202904109589043</v>
      </c>
      <c r="U623" s="5">
        <f t="shared" si="75"/>
        <v>2.5625587331231401</v>
      </c>
    </row>
    <row r="624" spans="1:21" x14ac:dyDescent="0.25">
      <c r="A624" s="1" t="s">
        <v>515</v>
      </c>
      <c r="B624" s="1" t="s">
        <v>2193</v>
      </c>
      <c r="C624" s="1" t="s">
        <v>2228</v>
      </c>
      <c r="D624" s="1" t="s">
        <v>86</v>
      </c>
      <c r="E624" s="1" t="s">
        <v>2240</v>
      </c>
      <c r="F624" s="1" t="s">
        <v>1181</v>
      </c>
      <c r="G624" s="1" t="s">
        <v>3</v>
      </c>
      <c r="H624"/>
      <c r="I624"/>
      <c r="J624"/>
      <c r="K624"/>
      <c r="L624"/>
      <c r="M624"/>
      <c r="N624"/>
      <c r="O624" s="3">
        <f t="shared" si="72"/>
        <v>43078.5</v>
      </c>
      <c r="P624" s="4">
        <f t="shared" si="76"/>
        <v>-67.7886962890625</v>
      </c>
      <c r="Q624" s="4">
        <f t="shared" si="77"/>
        <v>-39.481201171875</v>
      </c>
      <c r="R624" s="4">
        <f t="shared" si="73"/>
        <v>24.795897871893487</v>
      </c>
      <c r="S624" s="4">
        <f t="shared" si="74"/>
        <v>3.8158053913879826</v>
      </c>
      <c r="T624" s="5">
        <f t="shared" si="78"/>
        <v>1.4202904109589043</v>
      </c>
      <c r="U624" s="5">
        <f t="shared" si="75"/>
        <v>0</v>
      </c>
    </row>
    <row r="625" spans="1:21" x14ac:dyDescent="0.25">
      <c r="A625" s="1" t="s">
        <v>517</v>
      </c>
      <c r="B625" s="1" t="s">
        <v>2022</v>
      </c>
      <c r="C625" s="1" t="s">
        <v>2241</v>
      </c>
      <c r="D625" s="1" t="s">
        <v>86</v>
      </c>
      <c r="E625" s="1" t="s">
        <v>1064</v>
      </c>
      <c r="F625" s="1" t="s">
        <v>1181</v>
      </c>
      <c r="G625" s="1" t="s">
        <v>5</v>
      </c>
      <c r="H625"/>
      <c r="I625"/>
      <c r="J625"/>
      <c r="K625"/>
      <c r="L625"/>
      <c r="M625"/>
      <c r="N625"/>
      <c r="O625" s="3">
        <f t="shared" si="72"/>
        <v>43078.75</v>
      </c>
      <c r="P625" s="4">
        <f t="shared" si="76"/>
        <v>-67.822265625</v>
      </c>
      <c r="Q625" s="4">
        <f t="shared" si="77"/>
        <v>-39.48486328125</v>
      </c>
      <c r="R625" s="4">
        <f t="shared" si="73"/>
        <v>24.795897871893487</v>
      </c>
      <c r="S625" s="4">
        <f t="shared" si="74"/>
        <v>3.8540533170726121</v>
      </c>
      <c r="T625" s="5">
        <f t="shared" si="78"/>
        <v>1.4202904109589043</v>
      </c>
      <c r="U625" s="5">
        <f t="shared" si="75"/>
        <v>5.7319679651977298</v>
      </c>
    </row>
    <row r="626" spans="1:21" x14ac:dyDescent="0.25">
      <c r="A626" s="1" t="s">
        <v>518</v>
      </c>
      <c r="B626" s="1" t="s">
        <v>1813</v>
      </c>
      <c r="C626" s="1" t="s">
        <v>2247</v>
      </c>
      <c r="D626" s="1" t="s">
        <v>86</v>
      </c>
      <c r="E626" s="1" t="s">
        <v>2291</v>
      </c>
      <c r="F626" s="1" t="s">
        <v>1181</v>
      </c>
      <c r="G626" s="1" t="s">
        <v>7</v>
      </c>
      <c r="H626"/>
      <c r="I626"/>
      <c r="J626"/>
      <c r="K626"/>
      <c r="L626"/>
      <c r="M626"/>
      <c r="N626"/>
      <c r="O626" s="3">
        <f t="shared" si="72"/>
        <v>43079</v>
      </c>
      <c r="P626" s="4">
        <f t="shared" si="76"/>
        <v>-67.3431396484375</v>
      </c>
      <c r="Q626" s="4">
        <f t="shared" si="77"/>
        <v>-39.48577880859375</v>
      </c>
      <c r="R626" s="4">
        <f t="shared" si="73"/>
        <v>24.795897871893487</v>
      </c>
      <c r="S626" s="4">
        <f t="shared" si="74"/>
        <v>3.8567884535550547</v>
      </c>
      <c r="T626" s="5">
        <f t="shared" si="78"/>
        <v>1.4202904109589043</v>
      </c>
      <c r="U626" s="5">
        <f t="shared" si="75"/>
        <v>2.5625587331231401</v>
      </c>
    </row>
    <row r="627" spans="1:21" x14ac:dyDescent="0.25">
      <c r="A627" s="1" t="s">
        <v>519</v>
      </c>
      <c r="B627" s="1" t="s">
        <v>1875</v>
      </c>
      <c r="C627" s="1" t="s">
        <v>2292</v>
      </c>
      <c r="D627" s="1" t="s">
        <v>86</v>
      </c>
      <c r="E627" s="1" t="s">
        <v>1065</v>
      </c>
      <c r="F627" s="1" t="s">
        <v>1181</v>
      </c>
      <c r="G627" s="1" t="s">
        <v>7</v>
      </c>
      <c r="H627"/>
      <c r="I627"/>
      <c r="J627"/>
      <c r="K627"/>
      <c r="L627"/>
      <c r="M627"/>
      <c r="N627"/>
      <c r="O627" s="3">
        <f t="shared" si="72"/>
        <v>43079.25</v>
      </c>
      <c r="P627" s="4">
        <f t="shared" si="76"/>
        <v>-67.3370361328125</v>
      </c>
      <c r="Q627" s="4">
        <f t="shared" si="77"/>
        <v>-39.4866943359375</v>
      </c>
      <c r="R627" s="4">
        <f t="shared" si="73"/>
        <v>24.795897871893487</v>
      </c>
      <c r="S627" s="4">
        <f t="shared" si="74"/>
        <v>3.880054065540719</v>
      </c>
      <c r="T627" s="5">
        <f t="shared" si="78"/>
        <v>1.4202904109589043</v>
      </c>
      <c r="U627" s="5">
        <f t="shared" si="75"/>
        <v>2.5625587331231401</v>
      </c>
    </row>
    <row r="628" spans="1:21" x14ac:dyDescent="0.25">
      <c r="A628" s="1" t="s">
        <v>520</v>
      </c>
      <c r="B628" s="1" t="s">
        <v>1829</v>
      </c>
      <c r="C628" s="1" t="s">
        <v>2247</v>
      </c>
      <c r="D628" s="1" t="s">
        <v>86</v>
      </c>
      <c r="E628" s="1" t="s">
        <v>2293</v>
      </c>
      <c r="F628" s="1" t="s">
        <v>1181</v>
      </c>
      <c r="G628" s="1" t="s">
        <v>6</v>
      </c>
      <c r="H628"/>
      <c r="I628"/>
      <c r="J628"/>
      <c r="K628"/>
      <c r="L628"/>
      <c r="M628"/>
      <c r="N628"/>
      <c r="O628" s="3">
        <f t="shared" si="72"/>
        <v>43079.5</v>
      </c>
      <c r="P628" s="4">
        <f t="shared" si="76"/>
        <v>-67.5384521484375</v>
      </c>
      <c r="Q628" s="4">
        <f t="shared" si="77"/>
        <v>-39.48577880859375</v>
      </c>
      <c r="R628" s="4">
        <f t="shared" si="73"/>
        <v>24.795897871893487</v>
      </c>
      <c r="S628" s="4">
        <f t="shared" si="74"/>
        <v>3.8841629140939631</v>
      </c>
      <c r="T628" s="5">
        <f t="shared" si="78"/>
        <v>1.4202904109589043</v>
      </c>
      <c r="U628" s="5">
        <f t="shared" si="75"/>
        <v>3.62430749400795</v>
      </c>
    </row>
    <row r="629" spans="1:21" x14ac:dyDescent="0.25">
      <c r="A629" s="1" t="s">
        <v>522</v>
      </c>
      <c r="B629" s="1" t="s">
        <v>1829</v>
      </c>
      <c r="C629" s="1" t="s">
        <v>2241</v>
      </c>
      <c r="D629" s="1" t="s">
        <v>86</v>
      </c>
      <c r="E629" s="1" t="s">
        <v>1064</v>
      </c>
      <c r="F629" s="1" t="s">
        <v>1181</v>
      </c>
      <c r="G629" s="1" t="s">
        <v>6</v>
      </c>
      <c r="H629"/>
      <c r="I629"/>
      <c r="J629"/>
      <c r="K629"/>
      <c r="L629"/>
      <c r="M629"/>
      <c r="N629"/>
      <c r="O629" s="3">
        <f t="shared" si="72"/>
        <v>43079.75</v>
      </c>
      <c r="P629" s="4">
        <f t="shared" si="76"/>
        <v>-67.5384521484375</v>
      </c>
      <c r="Q629" s="4">
        <f t="shared" si="77"/>
        <v>-39.48486328125</v>
      </c>
      <c r="R629" s="4">
        <f t="shared" si="73"/>
        <v>24.795897871893487</v>
      </c>
      <c r="S629" s="4">
        <f t="shared" si="74"/>
        <v>3.8540533170726121</v>
      </c>
      <c r="T629" s="5">
        <f t="shared" si="78"/>
        <v>1.4202904109589043</v>
      </c>
      <c r="U629" s="5">
        <f t="shared" si="75"/>
        <v>3.62430749400795</v>
      </c>
    </row>
    <row r="630" spans="1:21" x14ac:dyDescent="0.25">
      <c r="A630" s="1" t="s">
        <v>523</v>
      </c>
      <c r="B630" s="1" t="s">
        <v>2294</v>
      </c>
      <c r="C630" s="1" t="s">
        <v>2295</v>
      </c>
      <c r="D630" s="1" t="s">
        <v>86</v>
      </c>
      <c r="E630" s="1" t="s">
        <v>2296</v>
      </c>
      <c r="F630" s="1" t="s">
        <v>1181</v>
      </c>
      <c r="G630" s="1" t="s">
        <v>3</v>
      </c>
      <c r="H630"/>
      <c r="I630"/>
      <c r="J630"/>
      <c r="K630"/>
      <c r="L630"/>
      <c r="M630"/>
      <c r="N630"/>
      <c r="O630" s="3">
        <f t="shared" si="72"/>
        <v>43080</v>
      </c>
      <c r="P630" s="4">
        <f t="shared" si="76"/>
        <v>-67.07763671875</v>
      </c>
      <c r="Q630" s="4">
        <f t="shared" si="77"/>
        <v>-39.4830322265625</v>
      </c>
      <c r="R630" s="4">
        <f t="shared" si="73"/>
        <v>24.795897871893487</v>
      </c>
      <c r="S630" s="4">
        <f t="shared" si="74"/>
        <v>3.8280904225047721</v>
      </c>
      <c r="T630" s="5">
        <f t="shared" si="78"/>
        <v>1.4202904109589043</v>
      </c>
      <c r="U630" s="5">
        <f t="shared" si="75"/>
        <v>0</v>
      </c>
    </row>
    <row r="631" spans="1:21" x14ac:dyDescent="0.25">
      <c r="A631" s="1" t="s">
        <v>524</v>
      </c>
      <c r="B631" s="1" t="s">
        <v>1147</v>
      </c>
      <c r="C631" s="1" t="s">
        <v>2297</v>
      </c>
      <c r="D631" s="1" t="s">
        <v>86</v>
      </c>
      <c r="E631" s="1" t="s">
        <v>2298</v>
      </c>
      <c r="F631" s="1" t="s">
        <v>1181</v>
      </c>
      <c r="G631" s="1" t="s">
        <v>3</v>
      </c>
      <c r="H631"/>
      <c r="I631"/>
      <c r="J631"/>
      <c r="K631"/>
      <c r="L631"/>
      <c r="M631"/>
      <c r="N631"/>
      <c r="O631" s="3">
        <f t="shared" si="72"/>
        <v>43080.25</v>
      </c>
      <c r="P631" s="4">
        <f t="shared" si="76"/>
        <v>-67.4346923828125</v>
      </c>
      <c r="Q631" s="4">
        <f t="shared" si="77"/>
        <v>-39.473876953125</v>
      </c>
      <c r="R631" s="4">
        <f t="shared" si="73"/>
        <v>24.795897871893487</v>
      </c>
      <c r="S631" s="4">
        <f t="shared" si="74"/>
        <v>3.7327625847091781</v>
      </c>
      <c r="T631" s="5">
        <f t="shared" si="78"/>
        <v>1.4202904109589043</v>
      </c>
      <c r="U631" s="5">
        <f t="shared" si="75"/>
        <v>0</v>
      </c>
    </row>
    <row r="632" spans="1:21" x14ac:dyDescent="0.25">
      <c r="A632" s="1" t="s">
        <v>525</v>
      </c>
      <c r="B632" s="1" t="s">
        <v>2299</v>
      </c>
      <c r="C632" s="1" t="s">
        <v>2300</v>
      </c>
      <c r="D632" s="1" t="s">
        <v>86</v>
      </c>
      <c r="E632" s="1" t="s">
        <v>2301</v>
      </c>
      <c r="F632" s="1" t="s">
        <v>1181</v>
      </c>
      <c r="G632" s="1" t="s">
        <v>3</v>
      </c>
      <c r="H632"/>
      <c r="I632"/>
      <c r="J632"/>
      <c r="K632"/>
      <c r="L632"/>
      <c r="M632"/>
      <c r="N632"/>
      <c r="O632" s="3">
        <f t="shared" si="72"/>
        <v>43080.5</v>
      </c>
      <c r="P632" s="4">
        <f t="shared" si="76"/>
        <v>-67.034912109375</v>
      </c>
      <c r="Q632" s="4">
        <f t="shared" si="77"/>
        <v>-39.44183349609375</v>
      </c>
      <c r="R632" s="4">
        <f t="shared" si="73"/>
        <v>24.795897871893487</v>
      </c>
      <c r="S632" s="4">
        <f t="shared" si="74"/>
        <v>3.3312249491301031</v>
      </c>
      <c r="T632" s="5">
        <f t="shared" si="78"/>
        <v>1.4202904109589043</v>
      </c>
      <c r="U632" s="5">
        <f t="shared" si="75"/>
        <v>0</v>
      </c>
    </row>
    <row r="633" spans="1:21" x14ac:dyDescent="0.25">
      <c r="A633" s="1" t="s">
        <v>526</v>
      </c>
      <c r="B633" s="1" t="s">
        <v>2302</v>
      </c>
      <c r="C633" s="1" t="s">
        <v>2303</v>
      </c>
      <c r="D633" s="1" t="s">
        <v>86</v>
      </c>
      <c r="E633" s="1" t="s">
        <v>2304</v>
      </c>
      <c r="F633" s="1" t="s">
        <v>1181</v>
      </c>
      <c r="G633" s="1" t="s">
        <v>7</v>
      </c>
      <c r="H633"/>
      <c r="I633"/>
      <c r="J633"/>
      <c r="K633"/>
      <c r="L633"/>
      <c r="M633"/>
      <c r="N633"/>
      <c r="O633" s="3">
        <f t="shared" si="72"/>
        <v>43080.75</v>
      </c>
      <c r="P633" s="4">
        <f t="shared" si="76"/>
        <v>-67.486572265625</v>
      </c>
      <c r="Q633" s="4">
        <f t="shared" si="77"/>
        <v>-39.43267822265625</v>
      </c>
      <c r="R633" s="4">
        <f t="shared" si="73"/>
        <v>24.795897871893487</v>
      </c>
      <c r="S633" s="4">
        <f t="shared" si="74"/>
        <v>3.2649538511362266</v>
      </c>
      <c r="T633" s="5">
        <f t="shared" si="78"/>
        <v>1.4202904109589043</v>
      </c>
      <c r="U633" s="5">
        <f t="shared" si="75"/>
        <v>2.5625587331231401</v>
      </c>
    </row>
    <row r="634" spans="1:21" x14ac:dyDescent="0.25">
      <c r="A634" s="1" t="s">
        <v>527</v>
      </c>
      <c r="B634" s="1" t="s">
        <v>2305</v>
      </c>
      <c r="C634" s="1" t="s">
        <v>2306</v>
      </c>
      <c r="D634" s="1" t="s">
        <v>86</v>
      </c>
      <c r="E634" s="1" t="s">
        <v>2307</v>
      </c>
      <c r="F634" s="1" t="s">
        <v>1181</v>
      </c>
      <c r="G634" s="1" t="s">
        <v>7</v>
      </c>
      <c r="H634"/>
      <c r="I634"/>
      <c r="J634"/>
      <c r="K634"/>
      <c r="L634"/>
      <c r="M634"/>
      <c r="N634"/>
      <c r="O634" s="3">
        <f t="shared" si="72"/>
        <v>43081</v>
      </c>
      <c r="P634" s="4">
        <f t="shared" si="76"/>
        <v>-67.2943115234375</v>
      </c>
      <c r="Q634" s="4">
        <f t="shared" si="77"/>
        <v>-39.4317626953125</v>
      </c>
      <c r="R634" s="4">
        <f t="shared" si="73"/>
        <v>24.795897871893487</v>
      </c>
      <c r="S634" s="4">
        <f t="shared" si="74"/>
        <v>3.201565240724733</v>
      </c>
      <c r="T634" s="5">
        <f t="shared" si="78"/>
        <v>1.4202904109589043</v>
      </c>
      <c r="U634" s="5">
        <f t="shared" si="75"/>
        <v>2.5625587331231401</v>
      </c>
    </row>
    <row r="635" spans="1:21" x14ac:dyDescent="0.25">
      <c r="A635" s="1" t="s">
        <v>528</v>
      </c>
      <c r="B635" s="1" t="s">
        <v>2204</v>
      </c>
      <c r="C635" s="1" t="s">
        <v>2308</v>
      </c>
      <c r="D635" s="1" t="s">
        <v>86</v>
      </c>
      <c r="E635" s="1" t="s">
        <v>2309</v>
      </c>
      <c r="F635" s="1" t="s">
        <v>1181</v>
      </c>
      <c r="G635" s="1" t="s">
        <v>7</v>
      </c>
      <c r="H635"/>
      <c r="I635"/>
      <c r="J635"/>
      <c r="K635"/>
      <c r="L635"/>
      <c r="M635"/>
      <c r="N635"/>
      <c r="O635" s="3">
        <f t="shared" si="72"/>
        <v>43081.25</v>
      </c>
      <c r="P635" s="4">
        <f t="shared" si="76"/>
        <v>-67.529296875</v>
      </c>
      <c r="Q635" s="4">
        <f t="shared" si="77"/>
        <v>-39.42535400390625</v>
      </c>
      <c r="R635" s="4">
        <f t="shared" si="73"/>
        <v>24.795897871893487</v>
      </c>
      <c r="S635" s="4">
        <f t="shared" si="74"/>
        <v>3.2068389962505535</v>
      </c>
      <c r="T635" s="5">
        <f t="shared" si="78"/>
        <v>1.4202904109589043</v>
      </c>
      <c r="U635" s="5">
        <f t="shared" si="75"/>
        <v>2.5625587331231401</v>
      </c>
    </row>
    <row r="636" spans="1:21" x14ac:dyDescent="0.25">
      <c r="A636" s="1" t="s">
        <v>529</v>
      </c>
      <c r="B636" s="1" t="s">
        <v>2310</v>
      </c>
      <c r="C636" s="1" t="s">
        <v>2311</v>
      </c>
      <c r="D636" s="1" t="s">
        <v>86</v>
      </c>
      <c r="E636" s="1" t="s">
        <v>2312</v>
      </c>
      <c r="F636" s="1" t="s">
        <v>1181</v>
      </c>
      <c r="G636" s="1" t="s">
        <v>6</v>
      </c>
      <c r="H636"/>
      <c r="I636"/>
      <c r="J636"/>
      <c r="K636"/>
      <c r="L636"/>
      <c r="M636"/>
      <c r="N636"/>
      <c r="O636" s="3">
        <f t="shared" si="72"/>
        <v>43081.5</v>
      </c>
      <c r="P636" s="4">
        <f t="shared" si="76"/>
        <v>-67.51708984375</v>
      </c>
      <c r="Q636" s="4">
        <f t="shared" si="77"/>
        <v>-39.4244384765625</v>
      </c>
      <c r="R636" s="4">
        <f t="shared" si="73"/>
        <v>24.795897871893487</v>
      </c>
      <c r="S636" s="4">
        <f t="shared" si="74"/>
        <v>3.1568014177095733</v>
      </c>
      <c r="T636" s="5">
        <f t="shared" si="78"/>
        <v>1.4202904109589043</v>
      </c>
      <c r="U636" s="5">
        <f t="shared" si="75"/>
        <v>3.62430749400795</v>
      </c>
    </row>
    <row r="637" spans="1:21" x14ac:dyDescent="0.25">
      <c r="A637" s="1" t="s">
        <v>530</v>
      </c>
      <c r="B637" s="1" t="s">
        <v>2313</v>
      </c>
      <c r="C637" s="1" t="s">
        <v>2314</v>
      </c>
      <c r="D637" s="1" t="s">
        <v>86</v>
      </c>
      <c r="E637" s="1" t="s">
        <v>2315</v>
      </c>
      <c r="F637" s="1" t="s">
        <v>1181</v>
      </c>
      <c r="G637" s="1" t="s">
        <v>29</v>
      </c>
      <c r="H637"/>
      <c r="I637"/>
      <c r="J637"/>
      <c r="K637"/>
      <c r="L637"/>
      <c r="M637"/>
      <c r="N637"/>
      <c r="O637" s="3">
        <f t="shared" si="72"/>
        <v>43081.75</v>
      </c>
      <c r="P637" s="4">
        <f t="shared" si="76"/>
        <v>-67.608642578125</v>
      </c>
      <c r="Q637" s="4">
        <f t="shared" si="77"/>
        <v>-39.42169189453125</v>
      </c>
      <c r="R637" s="4">
        <f t="shared" si="73"/>
        <v>24.795897871893487</v>
      </c>
      <c r="S637" s="4">
        <f t="shared" si="74"/>
        <v>3.1515424943969492</v>
      </c>
      <c r="T637" s="5">
        <f t="shared" si="78"/>
        <v>1.4202904109589043</v>
      </c>
      <c r="U637" s="5">
        <f t="shared" si="75"/>
        <v>4.4392222748428809</v>
      </c>
    </row>
    <row r="638" spans="1:21" x14ac:dyDescent="0.25">
      <c r="A638" s="1" t="s">
        <v>532</v>
      </c>
      <c r="B638" s="1" t="s">
        <v>1860</v>
      </c>
      <c r="C638" s="1" t="s">
        <v>2316</v>
      </c>
      <c r="D638" s="1" t="s">
        <v>86</v>
      </c>
      <c r="E638" s="1" t="s">
        <v>2317</v>
      </c>
      <c r="F638" s="1" t="s">
        <v>1181</v>
      </c>
      <c r="G638" s="1" t="s">
        <v>6</v>
      </c>
      <c r="H638"/>
      <c r="I638"/>
      <c r="J638"/>
      <c r="K638"/>
      <c r="L638"/>
      <c r="M638"/>
      <c r="N638"/>
      <c r="O638" s="3">
        <f t="shared" si="72"/>
        <v>43082</v>
      </c>
      <c r="P638" s="4">
        <f t="shared" si="76"/>
        <v>-67.181396484375</v>
      </c>
      <c r="Q638" s="4">
        <f t="shared" si="77"/>
        <v>-39.4189453125</v>
      </c>
      <c r="R638" s="4">
        <f t="shared" si="73"/>
        <v>24.795897871893487</v>
      </c>
      <c r="S638" s="4">
        <f t="shared" si="74"/>
        <v>3.1082156937454215</v>
      </c>
      <c r="T638" s="5">
        <f t="shared" si="78"/>
        <v>1.4202904109589043</v>
      </c>
      <c r="U638" s="5">
        <f t="shared" si="75"/>
        <v>3.62430749400795</v>
      </c>
    </row>
    <row r="639" spans="1:21" x14ac:dyDescent="0.25">
      <c r="A639" s="1" t="s">
        <v>533</v>
      </c>
      <c r="B639" s="1" t="s">
        <v>610</v>
      </c>
      <c r="C639" s="1" t="s">
        <v>2175</v>
      </c>
      <c r="D639" s="1" t="s">
        <v>86</v>
      </c>
      <c r="E639" s="1" t="s">
        <v>2318</v>
      </c>
      <c r="F639" s="1" t="s">
        <v>1181</v>
      </c>
      <c r="G639" s="1" t="s">
        <v>3</v>
      </c>
      <c r="H639"/>
      <c r="I639"/>
      <c r="J639"/>
      <c r="K639"/>
      <c r="L639"/>
      <c r="M639"/>
      <c r="N639"/>
      <c r="O639" s="3">
        <f t="shared" ref="O639:O701" si="79">(HEX2DEC(A639)/86400)+25569</f>
        <v>43082.25</v>
      </c>
      <c r="P639" s="4">
        <f t="shared" si="76"/>
        <v>-67.889404296875</v>
      </c>
      <c r="Q639" s="4">
        <f t="shared" si="77"/>
        <v>-39.4171142578125</v>
      </c>
      <c r="R639" s="4">
        <f t="shared" ref="R639:R702" si="80">1/($X$3+$X$4*LOG10(5600-HEX2DEC(D639))+$X$5*LOG10(5600-HEX2DEC(D639))^3)-273.15</f>
        <v>24.795897871893487</v>
      </c>
      <c r="S639" s="4">
        <f t="shared" ref="S639:S702" si="81">1/($X$3+$X$4*LOG10(21000-HEX2DEC(E639))+$X$5*LOG10(21000-HEX2DEC(E639))^3)-273.15</f>
        <v>3.1029711364636796</v>
      </c>
      <c r="T639" s="5">
        <f t="shared" si="78"/>
        <v>1.4202904109589043</v>
      </c>
      <c r="U639" s="5">
        <f t="shared" ref="U639:U701" si="82">DEGREES(ACOS((1000-G639)/1000))</f>
        <v>0</v>
      </c>
    </row>
    <row r="640" spans="1:21" x14ac:dyDescent="0.25">
      <c r="A640" s="1" t="s">
        <v>534</v>
      </c>
      <c r="B640" s="1" t="s">
        <v>1054</v>
      </c>
      <c r="C640" s="1" t="s">
        <v>2319</v>
      </c>
      <c r="D640" s="1" t="s">
        <v>86</v>
      </c>
      <c r="E640" s="1" t="s">
        <v>2320</v>
      </c>
      <c r="F640" s="1" t="s">
        <v>1181</v>
      </c>
      <c r="G640" s="1" t="s">
        <v>7</v>
      </c>
      <c r="H640"/>
      <c r="I640"/>
      <c r="J640"/>
      <c r="K640"/>
      <c r="L640"/>
      <c r="M640"/>
      <c r="N640"/>
      <c r="O640" s="3">
        <f t="shared" si="79"/>
        <v>43082.5</v>
      </c>
      <c r="P640" s="4">
        <f t="shared" ref="P640:P703" si="83">HEX2DEC(B640)/32768*100*-1</f>
        <v>-67.5994873046875</v>
      </c>
      <c r="Q640" s="4">
        <f t="shared" ref="Q640:Q703" si="84">HEX2DEC(C640)/32768*30*-1</f>
        <v>-39.415283203125</v>
      </c>
      <c r="R640" s="4">
        <f t="shared" si="80"/>
        <v>24.795897871893487</v>
      </c>
      <c r="S640" s="4">
        <f t="shared" si="81"/>
        <v>3.0636862594520835</v>
      </c>
      <c r="T640" s="5">
        <f t="shared" ref="T640:T702" si="85">((HEX2DEC(F640)+4700)-4842)*0.049372/0.73</f>
        <v>1.4202904109589043</v>
      </c>
      <c r="U640" s="5">
        <f t="shared" si="82"/>
        <v>2.5625587331231401</v>
      </c>
    </row>
    <row r="641" spans="1:21" x14ac:dyDescent="0.25">
      <c r="A641" s="1" t="s">
        <v>535</v>
      </c>
      <c r="B641" s="1" t="s">
        <v>223</v>
      </c>
      <c r="C641" s="1" t="s">
        <v>2321</v>
      </c>
      <c r="D641" s="1" t="s">
        <v>86</v>
      </c>
      <c r="E641" s="1" t="s">
        <v>2322</v>
      </c>
      <c r="F641" s="1" t="s">
        <v>1181</v>
      </c>
      <c r="G641" s="1" t="s">
        <v>7</v>
      </c>
      <c r="H641"/>
      <c r="I641"/>
      <c r="J641"/>
      <c r="K641"/>
      <c r="L641"/>
      <c r="M641"/>
      <c r="N641"/>
      <c r="O641" s="3">
        <f t="shared" si="79"/>
        <v>43082.75</v>
      </c>
      <c r="P641" s="4">
        <f t="shared" si="83"/>
        <v>-67.90771484375</v>
      </c>
      <c r="Q641" s="4">
        <f t="shared" si="84"/>
        <v>-39.41436767578125</v>
      </c>
      <c r="R641" s="4">
        <f t="shared" si="80"/>
        <v>24.795897871893487</v>
      </c>
      <c r="S641" s="4">
        <f t="shared" si="81"/>
        <v>3.0610703559571562</v>
      </c>
      <c r="T641" s="5">
        <f t="shared" si="85"/>
        <v>1.4202904109589043</v>
      </c>
      <c r="U641" s="5">
        <f t="shared" si="82"/>
        <v>2.5625587331231401</v>
      </c>
    </row>
    <row r="642" spans="1:21" x14ac:dyDescent="0.25">
      <c r="A642" s="1" t="s">
        <v>536</v>
      </c>
      <c r="B642" s="1" t="s">
        <v>2222</v>
      </c>
      <c r="C642" s="1" t="s">
        <v>2323</v>
      </c>
      <c r="D642" s="1" t="s">
        <v>86</v>
      </c>
      <c r="E642" s="1" t="s">
        <v>2324</v>
      </c>
      <c r="F642" s="1" t="s">
        <v>1181</v>
      </c>
      <c r="G642" s="1" t="s">
        <v>7</v>
      </c>
      <c r="H642"/>
      <c r="I642"/>
      <c r="J642"/>
      <c r="K642"/>
      <c r="L642"/>
      <c r="M642"/>
      <c r="N642"/>
      <c r="O642" s="3">
        <f t="shared" si="79"/>
        <v>43083</v>
      </c>
      <c r="P642" s="4">
        <f t="shared" si="83"/>
        <v>-67.303466796875</v>
      </c>
      <c r="Q642" s="4">
        <f t="shared" si="84"/>
        <v>-39.41253662109375</v>
      </c>
      <c r="R642" s="4">
        <f t="shared" si="80"/>
        <v>24.795897871893487</v>
      </c>
      <c r="S642" s="4">
        <f t="shared" si="81"/>
        <v>3.0597625487513938</v>
      </c>
      <c r="T642" s="5">
        <f t="shared" si="85"/>
        <v>1.4202904109589043</v>
      </c>
      <c r="U642" s="5">
        <f t="shared" si="82"/>
        <v>2.5625587331231401</v>
      </c>
    </row>
    <row r="643" spans="1:21" x14ac:dyDescent="0.25">
      <c r="A643" s="1" t="s">
        <v>537</v>
      </c>
      <c r="B643" s="1" t="s">
        <v>262</v>
      </c>
      <c r="C643" s="1" t="s">
        <v>2325</v>
      </c>
      <c r="D643" s="1" t="s">
        <v>86</v>
      </c>
      <c r="E643" s="1" t="s">
        <v>2326</v>
      </c>
      <c r="F643" s="1" t="s">
        <v>1181</v>
      </c>
      <c r="G643" s="1" t="s">
        <v>6</v>
      </c>
      <c r="H643"/>
      <c r="I643"/>
      <c r="J643"/>
      <c r="K643"/>
      <c r="L643"/>
      <c r="M643"/>
      <c r="N643"/>
      <c r="O643" s="3">
        <f t="shared" si="79"/>
        <v>43083.25</v>
      </c>
      <c r="P643" s="4">
        <f t="shared" si="83"/>
        <v>-67.8375244140625</v>
      </c>
      <c r="Q643" s="4">
        <f t="shared" si="84"/>
        <v>-39.4134521484375</v>
      </c>
      <c r="R643" s="4">
        <f t="shared" si="80"/>
        <v>24.795897871893487</v>
      </c>
      <c r="S643" s="4">
        <f t="shared" si="81"/>
        <v>3.0414633577827317</v>
      </c>
      <c r="T643" s="5">
        <f t="shared" si="85"/>
        <v>1.4202904109589043</v>
      </c>
      <c r="U643" s="5">
        <f t="shared" si="82"/>
        <v>3.62430749400795</v>
      </c>
    </row>
    <row r="644" spans="1:21" x14ac:dyDescent="0.25">
      <c r="A644" s="1" t="s">
        <v>538</v>
      </c>
      <c r="B644" s="1" t="s">
        <v>279</v>
      </c>
      <c r="C644" s="1" t="s">
        <v>2327</v>
      </c>
      <c r="D644" s="1" t="s">
        <v>86</v>
      </c>
      <c r="E644" s="1" t="s">
        <v>2328</v>
      </c>
      <c r="F644" s="1" t="s">
        <v>1181</v>
      </c>
      <c r="G644" s="1" t="s">
        <v>7</v>
      </c>
      <c r="H644"/>
      <c r="I644"/>
      <c r="J644"/>
      <c r="K644"/>
      <c r="L644"/>
      <c r="M644"/>
      <c r="N644"/>
      <c r="O644" s="3">
        <f t="shared" si="79"/>
        <v>43083.5</v>
      </c>
      <c r="P644" s="4">
        <f t="shared" si="83"/>
        <v>-67.6971435546875</v>
      </c>
      <c r="Q644" s="4">
        <f t="shared" si="84"/>
        <v>-39.40887451171875</v>
      </c>
      <c r="R644" s="4">
        <f t="shared" si="80"/>
        <v>24.795897871893487</v>
      </c>
      <c r="S644" s="4">
        <f t="shared" si="81"/>
        <v>3.03754455578229</v>
      </c>
      <c r="T644" s="5">
        <f t="shared" si="85"/>
        <v>1.4202904109589043</v>
      </c>
      <c r="U644" s="5">
        <f t="shared" si="82"/>
        <v>2.5625587331231401</v>
      </c>
    </row>
    <row r="645" spans="1:21" x14ac:dyDescent="0.25">
      <c r="A645" s="1" t="s">
        <v>539</v>
      </c>
      <c r="B645" s="1" t="s">
        <v>295</v>
      </c>
      <c r="C645" s="1" t="s">
        <v>2329</v>
      </c>
      <c r="D645" s="1" t="s">
        <v>86</v>
      </c>
      <c r="E645" s="1" t="s">
        <v>2330</v>
      </c>
      <c r="F645" s="1" t="s">
        <v>1181</v>
      </c>
      <c r="G645" s="1" t="s">
        <v>7</v>
      </c>
      <c r="H645"/>
      <c r="I645"/>
      <c r="J645"/>
      <c r="K645"/>
      <c r="L645"/>
      <c r="M645"/>
      <c r="N645"/>
      <c r="O645" s="3">
        <f t="shared" si="79"/>
        <v>43083.75</v>
      </c>
      <c r="P645" s="4">
        <f t="shared" si="83"/>
        <v>-67.852783203125</v>
      </c>
      <c r="Q645" s="4">
        <f t="shared" si="84"/>
        <v>-39.41070556640625</v>
      </c>
      <c r="R645" s="4">
        <f t="shared" si="80"/>
        <v>24.795897871893487</v>
      </c>
      <c r="S645" s="4">
        <f t="shared" si="81"/>
        <v>3.0023142207991214</v>
      </c>
      <c r="T645" s="5">
        <f t="shared" si="85"/>
        <v>1.4202904109589043</v>
      </c>
      <c r="U645" s="5">
        <f t="shared" si="82"/>
        <v>2.5625587331231401</v>
      </c>
    </row>
    <row r="646" spans="1:21" x14ac:dyDescent="0.25">
      <c r="A646" s="1" t="s">
        <v>540</v>
      </c>
      <c r="B646" s="1" t="s">
        <v>1862</v>
      </c>
      <c r="C646" s="1" t="s">
        <v>2331</v>
      </c>
      <c r="D646" s="1" t="s">
        <v>86</v>
      </c>
      <c r="E646" s="1" t="s">
        <v>2332</v>
      </c>
      <c r="F646" s="1" t="s">
        <v>1181</v>
      </c>
      <c r="G646" s="1" t="s">
        <v>7</v>
      </c>
      <c r="H646"/>
      <c r="I646"/>
      <c r="J646"/>
      <c r="K646"/>
      <c r="L646"/>
      <c r="M646"/>
      <c r="N646"/>
      <c r="O646" s="3">
        <f t="shared" si="79"/>
        <v>43084</v>
      </c>
      <c r="P646" s="4">
        <f t="shared" si="83"/>
        <v>-67.3004150390625</v>
      </c>
      <c r="Q646" s="4">
        <f t="shared" si="84"/>
        <v>-39.40521240234375</v>
      </c>
      <c r="R646" s="4">
        <f t="shared" si="80"/>
        <v>24.795897871893487</v>
      </c>
      <c r="S646" s="4">
        <f t="shared" si="81"/>
        <v>2.9762626951368247</v>
      </c>
      <c r="T646" s="5">
        <f t="shared" si="85"/>
        <v>1.4202904109589043</v>
      </c>
      <c r="U646" s="5">
        <f t="shared" si="82"/>
        <v>2.5625587331231401</v>
      </c>
    </row>
    <row r="647" spans="1:21" x14ac:dyDescent="0.25">
      <c r="A647" s="1" t="s">
        <v>541</v>
      </c>
      <c r="B647" s="1" t="s">
        <v>2073</v>
      </c>
      <c r="C647" s="1" t="s">
        <v>2333</v>
      </c>
      <c r="D647" s="1" t="s">
        <v>86</v>
      </c>
      <c r="E647" s="1" t="s">
        <v>2334</v>
      </c>
      <c r="F647" s="1" t="s">
        <v>1181</v>
      </c>
      <c r="G647" s="1" t="s">
        <v>6</v>
      </c>
      <c r="H647"/>
      <c r="I647"/>
      <c r="J647"/>
      <c r="K647"/>
      <c r="L647"/>
      <c r="M647"/>
      <c r="N647"/>
      <c r="O647" s="3">
        <f t="shared" si="79"/>
        <v>43084.25</v>
      </c>
      <c r="P647" s="4">
        <f t="shared" si="83"/>
        <v>-67.803955078125</v>
      </c>
      <c r="Q647" s="4">
        <f t="shared" si="84"/>
        <v>-39.400634765625</v>
      </c>
      <c r="R647" s="4">
        <f t="shared" si="80"/>
        <v>24.795897871893487</v>
      </c>
      <c r="S647" s="4">
        <f t="shared" si="81"/>
        <v>2.8776143329566821</v>
      </c>
      <c r="T647" s="5">
        <f t="shared" si="85"/>
        <v>1.4202904109589043</v>
      </c>
      <c r="U647" s="5">
        <f t="shared" si="82"/>
        <v>3.62430749400795</v>
      </c>
    </row>
    <row r="648" spans="1:21" x14ac:dyDescent="0.25">
      <c r="A648" s="1" t="s">
        <v>543</v>
      </c>
      <c r="B648" s="1" t="s">
        <v>251</v>
      </c>
      <c r="C648" s="1" t="s">
        <v>2181</v>
      </c>
      <c r="D648" s="1" t="s">
        <v>86</v>
      </c>
      <c r="E648" s="1" t="s">
        <v>1491</v>
      </c>
      <c r="F648" s="1" t="s">
        <v>1181</v>
      </c>
      <c r="G648" s="1" t="s">
        <v>7</v>
      </c>
      <c r="H648"/>
      <c r="I648"/>
      <c r="J648"/>
      <c r="K648"/>
      <c r="L648"/>
      <c r="M648"/>
      <c r="N648"/>
      <c r="O648" s="3">
        <f t="shared" si="79"/>
        <v>43084.5</v>
      </c>
      <c r="P648" s="4">
        <f t="shared" si="83"/>
        <v>-67.816162109375</v>
      </c>
      <c r="Q648" s="4">
        <f t="shared" si="84"/>
        <v>-39.39697265625</v>
      </c>
      <c r="R648" s="4">
        <f t="shared" si="80"/>
        <v>24.795897871893487</v>
      </c>
      <c r="S648" s="4">
        <f t="shared" si="81"/>
        <v>2.8827926957745831</v>
      </c>
      <c r="T648" s="5">
        <f t="shared" si="85"/>
        <v>1.4202904109589043</v>
      </c>
      <c r="U648" s="5">
        <f t="shared" si="82"/>
        <v>2.5625587331231401</v>
      </c>
    </row>
    <row r="649" spans="1:21" x14ac:dyDescent="0.25">
      <c r="A649" s="1" t="s">
        <v>544</v>
      </c>
      <c r="B649" s="1" t="s">
        <v>2239</v>
      </c>
      <c r="C649" s="1" t="s">
        <v>2148</v>
      </c>
      <c r="D649" s="1" t="s">
        <v>86</v>
      </c>
      <c r="E649" s="1" t="s">
        <v>1714</v>
      </c>
      <c r="F649" s="1" t="s">
        <v>1181</v>
      </c>
      <c r="G649" s="1" t="s">
        <v>6</v>
      </c>
      <c r="H649"/>
      <c r="I649"/>
      <c r="J649"/>
      <c r="K649"/>
      <c r="L649"/>
      <c r="M649"/>
      <c r="N649"/>
      <c r="O649" s="3">
        <f t="shared" si="79"/>
        <v>43084.75</v>
      </c>
      <c r="P649" s="4">
        <f t="shared" si="83"/>
        <v>-67.620849609375</v>
      </c>
      <c r="Q649" s="4">
        <f t="shared" si="84"/>
        <v>-39.393310546875</v>
      </c>
      <c r="R649" s="4">
        <f t="shared" si="80"/>
        <v>24.795897871893487</v>
      </c>
      <c r="S649" s="4">
        <f t="shared" si="81"/>
        <v>2.8104328820334672</v>
      </c>
      <c r="T649" s="5">
        <f t="shared" si="85"/>
        <v>1.4202904109589043</v>
      </c>
      <c r="U649" s="5">
        <f t="shared" si="82"/>
        <v>3.62430749400795</v>
      </c>
    </row>
    <row r="650" spans="1:21" x14ac:dyDescent="0.25">
      <c r="A650" s="1" t="s">
        <v>545</v>
      </c>
      <c r="B650" s="1" t="s">
        <v>2335</v>
      </c>
      <c r="C650" s="1" t="s">
        <v>2148</v>
      </c>
      <c r="D650" s="1" t="s">
        <v>86</v>
      </c>
      <c r="E650" s="1" t="s">
        <v>2336</v>
      </c>
      <c r="F650" s="1" t="s">
        <v>1181</v>
      </c>
      <c r="G650" s="1" t="s">
        <v>7</v>
      </c>
      <c r="H650"/>
      <c r="I650"/>
      <c r="J650"/>
      <c r="K650"/>
      <c r="L650"/>
      <c r="M650"/>
      <c r="N650"/>
      <c r="O650" s="3">
        <f t="shared" si="79"/>
        <v>43085</v>
      </c>
      <c r="P650" s="4">
        <f t="shared" si="83"/>
        <v>-67.0166015625</v>
      </c>
      <c r="Q650" s="4">
        <f t="shared" si="84"/>
        <v>-39.393310546875</v>
      </c>
      <c r="R650" s="4">
        <f t="shared" si="80"/>
        <v>24.795897871893487</v>
      </c>
      <c r="S650" s="4">
        <f t="shared" si="81"/>
        <v>2.8194617239386162</v>
      </c>
      <c r="T650" s="5">
        <f t="shared" si="85"/>
        <v>1.4202904109589043</v>
      </c>
      <c r="U650" s="5">
        <f t="shared" si="82"/>
        <v>2.5625587331231401</v>
      </c>
    </row>
    <row r="651" spans="1:21" x14ac:dyDescent="0.25">
      <c r="A651" s="1" t="s">
        <v>546</v>
      </c>
      <c r="B651" s="1" t="s">
        <v>2260</v>
      </c>
      <c r="C651" s="1" t="s">
        <v>2337</v>
      </c>
      <c r="D651" s="1" t="s">
        <v>86</v>
      </c>
      <c r="E651" s="1" t="s">
        <v>1747</v>
      </c>
      <c r="F651" s="1" t="s">
        <v>1181</v>
      </c>
      <c r="G651" s="1" t="s">
        <v>7</v>
      </c>
      <c r="H651"/>
      <c r="I651"/>
      <c r="J651"/>
      <c r="K651"/>
      <c r="L651"/>
      <c r="M651"/>
      <c r="N651"/>
      <c r="O651" s="3">
        <f t="shared" si="79"/>
        <v>43085.25</v>
      </c>
      <c r="P651" s="4">
        <f t="shared" si="83"/>
        <v>-67.1966552734375</v>
      </c>
      <c r="Q651" s="4">
        <f t="shared" si="84"/>
        <v>-39.38323974609375</v>
      </c>
      <c r="R651" s="4">
        <f t="shared" si="80"/>
        <v>24.795897871893487</v>
      </c>
      <c r="S651" s="4">
        <f t="shared" si="81"/>
        <v>2.7178307884495894</v>
      </c>
      <c r="T651" s="5">
        <f t="shared" si="85"/>
        <v>1.4202904109589043</v>
      </c>
      <c r="U651" s="5">
        <f t="shared" si="82"/>
        <v>2.5625587331231401</v>
      </c>
    </row>
    <row r="652" spans="1:21" x14ac:dyDescent="0.25">
      <c r="A652" s="1" t="s">
        <v>547</v>
      </c>
      <c r="B652" s="1" t="s">
        <v>194</v>
      </c>
      <c r="C652" s="1" t="s">
        <v>2338</v>
      </c>
      <c r="D652" s="1" t="s">
        <v>86</v>
      </c>
      <c r="E652" s="1" t="s">
        <v>2339</v>
      </c>
      <c r="F652" s="1" t="s">
        <v>1181</v>
      </c>
      <c r="G652" s="1" t="s">
        <v>6</v>
      </c>
      <c r="H652"/>
      <c r="I652"/>
      <c r="J652"/>
      <c r="K652"/>
      <c r="L652"/>
      <c r="M652"/>
      <c r="N652"/>
      <c r="O652" s="3">
        <f t="shared" si="79"/>
        <v>43085.5</v>
      </c>
      <c r="P652" s="4">
        <f t="shared" si="83"/>
        <v>-67.56591796875</v>
      </c>
      <c r="Q652" s="4">
        <f t="shared" si="84"/>
        <v>-39.385986328125</v>
      </c>
      <c r="R652" s="4">
        <f t="shared" si="80"/>
        <v>24.795897871893487</v>
      </c>
      <c r="S652" s="4">
        <f t="shared" si="81"/>
        <v>2.7114180224207303</v>
      </c>
      <c r="T652" s="5">
        <f t="shared" si="85"/>
        <v>1.4202904109589043</v>
      </c>
      <c r="U652" s="5">
        <f t="shared" si="82"/>
        <v>3.62430749400795</v>
      </c>
    </row>
    <row r="653" spans="1:21" x14ac:dyDescent="0.25">
      <c r="A653" s="1" t="s">
        <v>548</v>
      </c>
      <c r="B653" s="1" t="s">
        <v>2015</v>
      </c>
      <c r="C653" s="1" t="s">
        <v>2338</v>
      </c>
      <c r="D653" s="1" t="s">
        <v>86</v>
      </c>
      <c r="E653" s="1" t="s">
        <v>2340</v>
      </c>
      <c r="F653" s="1" t="s">
        <v>1181</v>
      </c>
      <c r="G653" s="1" t="s">
        <v>3</v>
      </c>
      <c r="H653"/>
      <c r="I653"/>
      <c r="J653"/>
      <c r="K653"/>
      <c r="L653"/>
      <c r="M653"/>
      <c r="N653"/>
      <c r="O653" s="3">
        <f t="shared" si="79"/>
        <v>43085.75</v>
      </c>
      <c r="P653" s="4">
        <f t="shared" si="83"/>
        <v>-67.3583984375</v>
      </c>
      <c r="Q653" s="4">
        <f t="shared" si="84"/>
        <v>-39.385986328125</v>
      </c>
      <c r="R653" s="4">
        <f t="shared" si="80"/>
        <v>24.795897871893487</v>
      </c>
      <c r="S653" s="4">
        <f t="shared" si="81"/>
        <v>2.7306632882801409</v>
      </c>
      <c r="T653" s="5">
        <f t="shared" si="85"/>
        <v>1.4202904109589043</v>
      </c>
      <c r="U653" s="5">
        <f t="shared" si="82"/>
        <v>0</v>
      </c>
    </row>
    <row r="654" spans="1:21" x14ac:dyDescent="0.25">
      <c r="A654" s="1" t="s">
        <v>550</v>
      </c>
      <c r="B654" s="1" t="s">
        <v>2341</v>
      </c>
      <c r="C654" s="1" t="s">
        <v>2338</v>
      </c>
      <c r="D654" s="1" t="s">
        <v>86</v>
      </c>
      <c r="E654" s="1" t="s">
        <v>420</v>
      </c>
      <c r="F654" s="1" t="s">
        <v>1181</v>
      </c>
      <c r="G654" s="1" t="s">
        <v>7</v>
      </c>
      <c r="H654"/>
      <c r="I654"/>
      <c r="J654"/>
      <c r="K654"/>
      <c r="L654"/>
      <c r="M654"/>
      <c r="N654"/>
      <c r="O654" s="3">
        <f t="shared" si="79"/>
        <v>43086</v>
      </c>
      <c r="P654" s="4">
        <f t="shared" si="83"/>
        <v>-67.0654296875</v>
      </c>
      <c r="Q654" s="4">
        <f t="shared" si="84"/>
        <v>-39.385986328125</v>
      </c>
      <c r="R654" s="4">
        <f t="shared" si="80"/>
        <v>24.795897871893487</v>
      </c>
      <c r="S654" s="4">
        <f t="shared" si="81"/>
        <v>2.7589275454898257</v>
      </c>
      <c r="T654" s="5">
        <f t="shared" si="85"/>
        <v>1.4202904109589043</v>
      </c>
      <c r="U654" s="5">
        <f t="shared" si="82"/>
        <v>2.5625587331231401</v>
      </c>
    </row>
    <row r="655" spans="1:21" x14ac:dyDescent="0.25">
      <c r="A655" s="1" t="s">
        <v>551</v>
      </c>
      <c r="B655" s="1" t="s">
        <v>2342</v>
      </c>
      <c r="C655" s="1" t="s">
        <v>2191</v>
      </c>
      <c r="D655" s="1" t="s">
        <v>86</v>
      </c>
      <c r="E655" s="1" t="s">
        <v>2343</v>
      </c>
      <c r="F655" s="1" t="s">
        <v>1181</v>
      </c>
      <c r="G655" s="1" t="s">
        <v>2</v>
      </c>
      <c r="H655"/>
      <c r="I655"/>
      <c r="J655"/>
      <c r="K655"/>
      <c r="L655"/>
      <c r="M655"/>
      <c r="N655"/>
      <c r="O655" s="3">
        <f t="shared" si="79"/>
        <v>43086.25</v>
      </c>
      <c r="P655" s="4">
        <f t="shared" si="83"/>
        <v>-67.2271728515625</v>
      </c>
      <c r="Q655" s="4">
        <f t="shared" si="84"/>
        <v>-39.38140869140625</v>
      </c>
      <c r="R655" s="4">
        <f t="shared" si="80"/>
        <v>24.795897871893487</v>
      </c>
      <c r="S655" s="4">
        <f t="shared" si="81"/>
        <v>2.6819491616742539</v>
      </c>
      <c r="T655" s="5">
        <f t="shared" si="85"/>
        <v>1.4202904109589043</v>
      </c>
      <c r="U655" s="5">
        <f t="shared" si="82"/>
        <v>5.1264000819477049</v>
      </c>
    </row>
    <row r="656" spans="1:21" x14ac:dyDescent="0.25">
      <c r="A656" s="1" t="s">
        <v>553</v>
      </c>
      <c r="B656" s="1" t="s">
        <v>682</v>
      </c>
      <c r="C656" s="1" t="s">
        <v>2158</v>
      </c>
      <c r="D656" s="1" t="s">
        <v>86</v>
      </c>
      <c r="E656" s="1" t="s">
        <v>1062</v>
      </c>
      <c r="F656" s="1" t="s">
        <v>1181</v>
      </c>
      <c r="G656" s="1" t="s">
        <v>7</v>
      </c>
      <c r="H656"/>
      <c r="I656"/>
      <c r="J656"/>
      <c r="K656"/>
      <c r="L656"/>
      <c r="M656"/>
      <c r="N656"/>
      <c r="O656" s="3">
        <f t="shared" si="79"/>
        <v>43086.5</v>
      </c>
      <c r="P656" s="4">
        <f t="shared" si="83"/>
        <v>-67.8558349609375</v>
      </c>
      <c r="Q656" s="4">
        <f t="shared" si="84"/>
        <v>-39.3878173828125</v>
      </c>
      <c r="R656" s="4">
        <f t="shared" si="80"/>
        <v>24.795897871893487</v>
      </c>
      <c r="S656" s="4">
        <f t="shared" si="81"/>
        <v>2.7679301808683476</v>
      </c>
      <c r="T656" s="5">
        <f t="shared" si="85"/>
        <v>1.4202904109589043</v>
      </c>
      <c r="U656" s="5">
        <f t="shared" si="82"/>
        <v>2.5625587331231401</v>
      </c>
    </row>
    <row r="657" spans="1:21" x14ac:dyDescent="0.25">
      <c r="A657" s="1" t="s">
        <v>554</v>
      </c>
      <c r="B657" s="1" t="s">
        <v>297</v>
      </c>
      <c r="C657" s="1" t="s">
        <v>2163</v>
      </c>
      <c r="D657" s="1" t="s">
        <v>86</v>
      </c>
      <c r="E657" s="1" t="s">
        <v>2344</v>
      </c>
      <c r="F657" s="1" t="s">
        <v>1181</v>
      </c>
      <c r="G657" s="1" t="s">
        <v>7</v>
      </c>
      <c r="H657"/>
      <c r="I657"/>
      <c r="J657"/>
      <c r="K657"/>
      <c r="L657"/>
      <c r="M657"/>
      <c r="N657"/>
      <c r="O657" s="3">
        <f t="shared" si="79"/>
        <v>43086.75</v>
      </c>
      <c r="P657" s="4">
        <f t="shared" si="83"/>
        <v>-67.78564453125</v>
      </c>
      <c r="Q657" s="4">
        <f t="shared" si="84"/>
        <v>-39.38507080078125</v>
      </c>
      <c r="R657" s="4">
        <f t="shared" si="80"/>
        <v>24.795897871893487</v>
      </c>
      <c r="S657" s="4">
        <f t="shared" si="81"/>
        <v>2.7396515715021224</v>
      </c>
      <c r="T657" s="5">
        <f t="shared" si="85"/>
        <v>1.4202904109589043</v>
      </c>
      <c r="U657" s="5">
        <f t="shared" si="82"/>
        <v>2.5625587331231401</v>
      </c>
    </row>
    <row r="658" spans="1:21" x14ac:dyDescent="0.25">
      <c r="A658" s="1" t="s">
        <v>555</v>
      </c>
      <c r="B658" s="1" t="s">
        <v>1810</v>
      </c>
      <c r="C658" s="1" t="s">
        <v>2163</v>
      </c>
      <c r="D658" s="1" t="s">
        <v>86</v>
      </c>
      <c r="E658" s="1" t="s">
        <v>2345</v>
      </c>
      <c r="F658" s="1" t="s">
        <v>1181</v>
      </c>
      <c r="G658" s="1" t="s">
        <v>3</v>
      </c>
      <c r="H658"/>
      <c r="I658"/>
      <c r="J658"/>
      <c r="K658"/>
      <c r="L658"/>
      <c r="M658"/>
      <c r="N658"/>
      <c r="O658" s="3">
        <f t="shared" si="79"/>
        <v>43087</v>
      </c>
      <c r="P658" s="4">
        <f t="shared" si="83"/>
        <v>-67.474365234375</v>
      </c>
      <c r="Q658" s="4">
        <f t="shared" si="84"/>
        <v>-39.38507080078125</v>
      </c>
      <c r="R658" s="4">
        <f t="shared" si="80"/>
        <v>24.795897871893487</v>
      </c>
      <c r="S658" s="4">
        <f t="shared" si="81"/>
        <v>2.7576418279923018</v>
      </c>
      <c r="T658" s="5">
        <f t="shared" si="85"/>
        <v>1.4202904109589043</v>
      </c>
      <c r="U658" s="5">
        <f t="shared" si="82"/>
        <v>0</v>
      </c>
    </row>
    <row r="659" spans="1:21" x14ac:dyDescent="0.25">
      <c r="A659" s="1" t="s">
        <v>556</v>
      </c>
      <c r="B659" s="1" t="s">
        <v>303</v>
      </c>
      <c r="C659" s="1" t="s">
        <v>2165</v>
      </c>
      <c r="D659" s="1" t="s">
        <v>86</v>
      </c>
      <c r="E659" s="1" t="s">
        <v>2346</v>
      </c>
      <c r="F659" s="1" t="s">
        <v>1181</v>
      </c>
      <c r="G659" s="1" t="s">
        <v>14</v>
      </c>
      <c r="H659"/>
      <c r="I659"/>
      <c r="J659"/>
      <c r="K659"/>
      <c r="L659"/>
      <c r="M659"/>
      <c r="N659"/>
      <c r="O659" s="3">
        <f t="shared" si="79"/>
        <v>43087.25</v>
      </c>
      <c r="P659" s="4">
        <f t="shared" si="83"/>
        <v>-68.023681640625</v>
      </c>
      <c r="Q659" s="4">
        <f t="shared" si="84"/>
        <v>-39.38873291015625</v>
      </c>
      <c r="R659" s="4">
        <f t="shared" si="80"/>
        <v>24.795897871893487</v>
      </c>
      <c r="S659" s="4">
        <f t="shared" si="81"/>
        <v>2.7499294814205655</v>
      </c>
      <c r="T659" s="5">
        <f t="shared" si="85"/>
        <v>1.4202904109589043</v>
      </c>
      <c r="U659" s="5">
        <f t="shared" si="82"/>
        <v>6.2795806410970254</v>
      </c>
    </row>
    <row r="660" spans="1:21" x14ac:dyDescent="0.25">
      <c r="A660" s="1" t="s">
        <v>557</v>
      </c>
      <c r="B660" s="1" t="s">
        <v>2347</v>
      </c>
      <c r="C660" s="1" t="s">
        <v>2151</v>
      </c>
      <c r="D660" s="1" t="s">
        <v>86</v>
      </c>
      <c r="E660" s="1" t="s">
        <v>1665</v>
      </c>
      <c r="F660" s="1" t="s">
        <v>1181</v>
      </c>
      <c r="G660" s="1" t="s">
        <v>29</v>
      </c>
      <c r="H660"/>
      <c r="I660"/>
      <c r="J660"/>
      <c r="K660"/>
      <c r="L660"/>
      <c r="M660"/>
      <c r="N660"/>
      <c r="O660" s="3">
        <f t="shared" si="79"/>
        <v>43087.5</v>
      </c>
      <c r="P660" s="4">
        <f t="shared" si="83"/>
        <v>-68.4112548828125</v>
      </c>
      <c r="Q660" s="4">
        <f t="shared" si="84"/>
        <v>-39.39056396484375</v>
      </c>
      <c r="R660" s="4">
        <f t="shared" si="80"/>
        <v>24.795897871893487</v>
      </c>
      <c r="S660" s="4">
        <f t="shared" si="81"/>
        <v>2.798831124556898</v>
      </c>
      <c r="T660" s="5">
        <f t="shared" si="85"/>
        <v>1.4202904109589043</v>
      </c>
      <c r="U660" s="5">
        <f t="shared" si="82"/>
        <v>4.4392222748428809</v>
      </c>
    </row>
    <row r="661" spans="1:21" x14ac:dyDescent="0.25">
      <c r="A661" s="1" t="s">
        <v>558</v>
      </c>
      <c r="B661" s="1" t="s">
        <v>2348</v>
      </c>
      <c r="C661" s="1" t="s">
        <v>2172</v>
      </c>
      <c r="D661" s="1" t="s">
        <v>86</v>
      </c>
      <c r="E661" s="1" t="s">
        <v>1704</v>
      </c>
      <c r="F661" s="1" t="s">
        <v>1181</v>
      </c>
      <c r="G661" s="1" t="s">
        <v>14</v>
      </c>
      <c r="H661"/>
      <c r="I661"/>
      <c r="J661"/>
      <c r="K661"/>
      <c r="L661"/>
      <c r="M661"/>
      <c r="N661"/>
      <c r="O661" s="3">
        <f t="shared" si="79"/>
        <v>43087.75</v>
      </c>
      <c r="P661" s="4">
        <f t="shared" si="83"/>
        <v>-68.182373046875</v>
      </c>
      <c r="Q661" s="4">
        <f t="shared" si="84"/>
        <v>-39.3914794921875</v>
      </c>
      <c r="R661" s="4">
        <f t="shared" si="80"/>
        <v>24.795897871893487</v>
      </c>
      <c r="S661" s="4">
        <f t="shared" si="81"/>
        <v>2.8014086367132336</v>
      </c>
      <c r="T661" s="5">
        <f t="shared" si="85"/>
        <v>1.4202904109589043</v>
      </c>
      <c r="U661" s="5">
        <f t="shared" si="82"/>
        <v>6.2795806410970254</v>
      </c>
    </row>
    <row r="662" spans="1:21" x14ac:dyDescent="0.25">
      <c r="A662" s="1" t="s">
        <v>560</v>
      </c>
      <c r="B662" s="1" t="s">
        <v>1015</v>
      </c>
      <c r="C662" s="1" t="s">
        <v>2158</v>
      </c>
      <c r="D662" s="1" t="s">
        <v>86</v>
      </c>
      <c r="E662" s="1" t="s">
        <v>428</v>
      </c>
      <c r="F662" s="1" t="s">
        <v>1181</v>
      </c>
      <c r="G662" s="1" t="s">
        <v>3</v>
      </c>
      <c r="H662"/>
      <c r="I662"/>
      <c r="J662"/>
      <c r="K662"/>
      <c r="L662"/>
      <c r="M662"/>
      <c r="N662"/>
      <c r="O662" s="3">
        <f t="shared" si="79"/>
        <v>43088</v>
      </c>
      <c r="P662" s="4">
        <f t="shared" si="83"/>
        <v>-68.145751953125</v>
      </c>
      <c r="Q662" s="4">
        <f t="shared" si="84"/>
        <v>-39.3878173828125</v>
      </c>
      <c r="R662" s="4">
        <f t="shared" si="80"/>
        <v>24.795897871893487</v>
      </c>
      <c r="S662" s="4">
        <f t="shared" si="81"/>
        <v>2.8117224350642687</v>
      </c>
      <c r="T662" s="5">
        <f t="shared" si="85"/>
        <v>1.4202904109589043</v>
      </c>
      <c r="U662" s="5">
        <f t="shared" si="82"/>
        <v>0</v>
      </c>
    </row>
    <row r="663" spans="1:21" x14ac:dyDescent="0.25">
      <c r="A663" s="1" t="s">
        <v>561</v>
      </c>
      <c r="B663" s="1" t="s">
        <v>2008</v>
      </c>
      <c r="C663" s="1" t="s">
        <v>2148</v>
      </c>
      <c r="D663" s="1" t="s">
        <v>86</v>
      </c>
      <c r="E663" s="1" t="s">
        <v>1644</v>
      </c>
      <c r="F663" s="1" t="s">
        <v>1181</v>
      </c>
      <c r="G663" s="1" t="s">
        <v>7</v>
      </c>
      <c r="H663"/>
      <c r="I663"/>
      <c r="J663"/>
      <c r="K663"/>
      <c r="L663"/>
      <c r="M663"/>
      <c r="N663"/>
      <c r="O663" s="3">
        <f t="shared" si="79"/>
        <v>43088.25</v>
      </c>
      <c r="P663" s="4">
        <f t="shared" si="83"/>
        <v>-67.364501953125</v>
      </c>
      <c r="Q663" s="4">
        <f t="shared" si="84"/>
        <v>-39.393310546875</v>
      </c>
      <c r="R663" s="4">
        <f t="shared" si="80"/>
        <v>24.795897871893487</v>
      </c>
      <c r="S663" s="4">
        <f t="shared" si="81"/>
        <v>2.8052756078595849</v>
      </c>
      <c r="T663" s="5">
        <f t="shared" si="85"/>
        <v>1.4202904109589043</v>
      </c>
      <c r="U663" s="5">
        <f t="shared" si="82"/>
        <v>2.5625587331231401</v>
      </c>
    </row>
    <row r="664" spans="1:21" x14ac:dyDescent="0.25">
      <c r="A664" s="1" t="s">
        <v>562</v>
      </c>
      <c r="B664" s="1" t="s">
        <v>2349</v>
      </c>
      <c r="C664" s="1" t="s">
        <v>2167</v>
      </c>
      <c r="D664" s="1" t="s">
        <v>86</v>
      </c>
      <c r="E664" s="1" t="s">
        <v>1708</v>
      </c>
      <c r="F664" s="1" t="s">
        <v>1181</v>
      </c>
      <c r="G664" s="1" t="s">
        <v>2</v>
      </c>
      <c r="H664"/>
      <c r="I664"/>
      <c r="J664"/>
      <c r="K664"/>
      <c r="L664"/>
      <c r="M664"/>
      <c r="N664"/>
      <c r="O664" s="3">
        <f t="shared" si="79"/>
        <v>43088.5</v>
      </c>
      <c r="P664" s="4">
        <f t="shared" si="83"/>
        <v>-66.9677734375</v>
      </c>
      <c r="Q664" s="4">
        <f t="shared" si="84"/>
        <v>-39.39422607421875</v>
      </c>
      <c r="R664" s="4">
        <f t="shared" si="80"/>
        <v>24.795897871893487</v>
      </c>
      <c r="S664" s="4">
        <f t="shared" si="81"/>
        <v>2.842699883862565</v>
      </c>
      <c r="T664" s="5">
        <f t="shared" si="85"/>
        <v>1.4202904109589043</v>
      </c>
      <c r="U664" s="5">
        <f t="shared" si="82"/>
        <v>5.1264000819477049</v>
      </c>
    </row>
    <row r="665" spans="1:21" x14ac:dyDescent="0.25">
      <c r="A665" s="1" t="s">
        <v>563</v>
      </c>
      <c r="B665" s="1" t="s">
        <v>2350</v>
      </c>
      <c r="C665" s="1" t="s">
        <v>2148</v>
      </c>
      <c r="D665" s="1" t="s">
        <v>86</v>
      </c>
      <c r="E665" s="1" t="s">
        <v>1649</v>
      </c>
      <c r="F665" s="1" t="s">
        <v>1181</v>
      </c>
      <c r="G665" s="1" t="s">
        <v>14</v>
      </c>
      <c r="H665"/>
      <c r="I665"/>
      <c r="J665"/>
      <c r="K665"/>
      <c r="L665"/>
      <c r="M665"/>
      <c r="N665"/>
      <c r="O665" s="3">
        <f t="shared" si="79"/>
        <v>43088.75</v>
      </c>
      <c r="P665" s="4">
        <f t="shared" si="83"/>
        <v>-68.45703125</v>
      </c>
      <c r="Q665" s="4">
        <f t="shared" si="84"/>
        <v>-39.393310546875</v>
      </c>
      <c r="R665" s="4">
        <f t="shared" si="80"/>
        <v>24.795897871893487</v>
      </c>
      <c r="S665" s="4">
        <f t="shared" si="81"/>
        <v>2.8272043931609687</v>
      </c>
      <c r="T665" s="5">
        <f t="shared" si="85"/>
        <v>1.4202904109589043</v>
      </c>
      <c r="U665" s="5">
        <f t="shared" si="82"/>
        <v>6.2795806410970254</v>
      </c>
    </row>
    <row r="666" spans="1:21" x14ac:dyDescent="0.25">
      <c r="A666" s="1" t="s">
        <v>564</v>
      </c>
      <c r="B666" s="1" t="s">
        <v>2351</v>
      </c>
      <c r="C666" s="1" t="s">
        <v>2352</v>
      </c>
      <c r="D666" s="1" t="s">
        <v>86</v>
      </c>
      <c r="E666" s="1" t="s">
        <v>1055</v>
      </c>
      <c r="F666" s="1" t="s">
        <v>1181</v>
      </c>
      <c r="G666" s="1" t="s">
        <v>5</v>
      </c>
      <c r="H666"/>
      <c r="I666"/>
      <c r="J666"/>
      <c r="K666"/>
      <c r="L666"/>
      <c r="M666"/>
      <c r="N666"/>
      <c r="O666" s="3">
        <f t="shared" si="79"/>
        <v>43089</v>
      </c>
      <c r="P666" s="4">
        <f t="shared" si="83"/>
        <v>-69.0887451171875</v>
      </c>
      <c r="Q666" s="4">
        <f t="shared" si="84"/>
        <v>-39.3896484375</v>
      </c>
      <c r="R666" s="4">
        <f t="shared" si="80"/>
        <v>24.795897871893487</v>
      </c>
      <c r="S666" s="4">
        <f t="shared" si="81"/>
        <v>2.7949655589757185</v>
      </c>
      <c r="T666" s="5">
        <f t="shared" si="85"/>
        <v>1.4202904109589043</v>
      </c>
      <c r="U666" s="5">
        <f t="shared" si="82"/>
        <v>5.7319679651977298</v>
      </c>
    </row>
    <row r="667" spans="1:21" x14ac:dyDescent="0.25">
      <c r="A667" s="1" t="s">
        <v>565</v>
      </c>
      <c r="B667" s="1" t="s">
        <v>2353</v>
      </c>
      <c r="C667" s="1" t="s">
        <v>2148</v>
      </c>
      <c r="D667" s="1" t="s">
        <v>86</v>
      </c>
      <c r="E667" s="1" t="s">
        <v>1644</v>
      </c>
      <c r="F667" s="1" t="s">
        <v>1181</v>
      </c>
      <c r="G667" s="1" t="s">
        <v>6</v>
      </c>
      <c r="H667"/>
      <c r="I667"/>
      <c r="J667"/>
      <c r="K667"/>
      <c r="L667"/>
      <c r="M667"/>
      <c r="N667"/>
      <c r="O667" s="3">
        <f t="shared" si="79"/>
        <v>43089.25</v>
      </c>
      <c r="P667" s="4">
        <f t="shared" si="83"/>
        <v>-67.4774169921875</v>
      </c>
      <c r="Q667" s="4">
        <f t="shared" si="84"/>
        <v>-39.393310546875</v>
      </c>
      <c r="R667" s="4">
        <f t="shared" si="80"/>
        <v>24.795897871893487</v>
      </c>
      <c r="S667" s="4">
        <f t="shared" si="81"/>
        <v>2.8052756078595849</v>
      </c>
      <c r="T667" s="5">
        <f t="shared" si="85"/>
        <v>1.4202904109589043</v>
      </c>
      <c r="U667" s="5">
        <f t="shared" si="82"/>
        <v>3.62430749400795</v>
      </c>
    </row>
    <row r="668" spans="1:21" x14ac:dyDescent="0.25">
      <c r="A668" s="1" t="s">
        <v>566</v>
      </c>
      <c r="B668" s="1" t="s">
        <v>2354</v>
      </c>
      <c r="C668" s="1" t="s">
        <v>2355</v>
      </c>
      <c r="D668" s="1" t="s">
        <v>86</v>
      </c>
      <c r="E668" s="1" t="s">
        <v>1693</v>
      </c>
      <c r="F668" s="1" t="s">
        <v>1181</v>
      </c>
      <c r="G668" s="1" t="s">
        <v>14</v>
      </c>
      <c r="H668"/>
      <c r="I668"/>
      <c r="J668"/>
      <c r="K668"/>
      <c r="L668"/>
      <c r="M668"/>
      <c r="N668"/>
      <c r="O668" s="3">
        <f t="shared" si="79"/>
        <v>43089.5</v>
      </c>
      <c r="P668" s="4">
        <f t="shared" si="83"/>
        <v>-68.7774658203125</v>
      </c>
      <c r="Q668" s="4">
        <f t="shared" si="84"/>
        <v>-39.39971923828125</v>
      </c>
      <c r="R668" s="4">
        <f t="shared" si="80"/>
        <v>24.795897871893487</v>
      </c>
      <c r="S668" s="4">
        <f t="shared" si="81"/>
        <v>2.8543303961702691</v>
      </c>
      <c r="T668" s="5">
        <f t="shared" si="85"/>
        <v>1.4202904109589043</v>
      </c>
      <c r="U668" s="5">
        <f t="shared" si="82"/>
        <v>6.2795806410970254</v>
      </c>
    </row>
    <row r="669" spans="1:21" x14ac:dyDescent="0.25">
      <c r="A669" s="1" t="s">
        <v>567</v>
      </c>
      <c r="B669" s="1" t="s">
        <v>1968</v>
      </c>
      <c r="C669" s="1" t="s">
        <v>2194</v>
      </c>
      <c r="D669" s="1" t="s">
        <v>86</v>
      </c>
      <c r="E669" s="1" t="s">
        <v>1089</v>
      </c>
      <c r="F669" s="1" t="s">
        <v>1181</v>
      </c>
      <c r="G669" s="1" t="s">
        <v>6</v>
      </c>
      <c r="H669"/>
      <c r="I669"/>
      <c r="J669"/>
      <c r="K669"/>
      <c r="L669"/>
      <c r="M669"/>
      <c r="N669"/>
      <c r="O669" s="3">
        <f t="shared" si="79"/>
        <v>43089.75</v>
      </c>
      <c r="P669" s="4">
        <f t="shared" si="83"/>
        <v>-67.3736572265625</v>
      </c>
      <c r="Q669" s="4">
        <f t="shared" si="84"/>
        <v>-39.404296875</v>
      </c>
      <c r="R669" s="4">
        <f t="shared" si="80"/>
        <v>24.795897871893487</v>
      </c>
      <c r="S669" s="4">
        <f t="shared" si="81"/>
        <v>2.9450512721743394</v>
      </c>
      <c r="T669" s="5">
        <f t="shared" si="85"/>
        <v>1.4202904109589043</v>
      </c>
      <c r="U669" s="5">
        <f t="shared" si="82"/>
        <v>3.62430749400795</v>
      </c>
    </row>
    <row r="670" spans="1:21" x14ac:dyDescent="0.25">
      <c r="A670" s="1" t="s">
        <v>568</v>
      </c>
      <c r="B670" s="1" t="s">
        <v>2354</v>
      </c>
      <c r="C670" s="1" t="s">
        <v>2197</v>
      </c>
      <c r="D670" s="1" t="s">
        <v>86</v>
      </c>
      <c r="E670" s="1" t="s">
        <v>1721</v>
      </c>
      <c r="F670" s="1" t="s">
        <v>1181</v>
      </c>
      <c r="G670" s="1" t="s">
        <v>48</v>
      </c>
      <c r="H670"/>
      <c r="I670"/>
      <c r="J670"/>
      <c r="K670"/>
      <c r="L670"/>
      <c r="M670"/>
      <c r="N670"/>
      <c r="O670" s="3">
        <f t="shared" si="79"/>
        <v>43090</v>
      </c>
      <c r="P670" s="4">
        <f t="shared" si="83"/>
        <v>-68.7774658203125</v>
      </c>
      <c r="Q670" s="4">
        <f t="shared" si="84"/>
        <v>-39.40338134765625</v>
      </c>
      <c r="R670" s="4">
        <f t="shared" si="80"/>
        <v>24.795897871893487</v>
      </c>
      <c r="S670" s="4">
        <f t="shared" si="81"/>
        <v>2.9385557982088812</v>
      </c>
      <c r="T670" s="5">
        <f t="shared" si="85"/>
        <v>1.4202904109589043</v>
      </c>
      <c r="U670" s="5">
        <f t="shared" si="82"/>
        <v>13.832217183463559</v>
      </c>
    </row>
    <row r="671" spans="1:21" x14ac:dyDescent="0.25">
      <c r="A671" s="1" t="s">
        <v>569</v>
      </c>
      <c r="B671" s="1" t="s">
        <v>2356</v>
      </c>
      <c r="C671" s="1" t="s">
        <v>2195</v>
      </c>
      <c r="D671" s="1" t="s">
        <v>86</v>
      </c>
      <c r="E671" s="1" t="s">
        <v>2357</v>
      </c>
      <c r="F671" s="1" t="s">
        <v>1181</v>
      </c>
      <c r="G671" s="1" t="s">
        <v>4</v>
      </c>
      <c r="H671"/>
      <c r="I671"/>
      <c r="J671"/>
      <c r="K671"/>
      <c r="L671"/>
      <c r="M671"/>
      <c r="N671"/>
      <c r="O671" s="3">
        <f t="shared" si="79"/>
        <v>43090.25</v>
      </c>
      <c r="P671" s="4">
        <f t="shared" si="83"/>
        <v>-68.1304931640625</v>
      </c>
      <c r="Q671" s="4">
        <f t="shared" si="84"/>
        <v>-39.4061279296875</v>
      </c>
      <c r="R671" s="4">
        <f t="shared" si="80"/>
        <v>24.795897871893487</v>
      </c>
      <c r="S671" s="4">
        <f t="shared" si="81"/>
        <v>2.9606501200590856</v>
      </c>
      <c r="T671" s="5">
        <f t="shared" si="85"/>
        <v>1.4202904109589043</v>
      </c>
      <c r="U671" s="5">
        <f t="shared" si="82"/>
        <v>7.6928124515598792</v>
      </c>
    </row>
    <row r="672" spans="1:21" x14ac:dyDescent="0.25">
      <c r="A672" s="1" t="s">
        <v>570</v>
      </c>
      <c r="B672" s="1" t="s">
        <v>1094</v>
      </c>
      <c r="C672" s="1" t="s">
        <v>2327</v>
      </c>
      <c r="D672" s="1" t="s">
        <v>86</v>
      </c>
      <c r="E672" s="1" t="s">
        <v>2357</v>
      </c>
      <c r="F672" s="1" t="s">
        <v>1181</v>
      </c>
      <c r="G672" s="1" t="s">
        <v>7</v>
      </c>
      <c r="H672"/>
      <c r="I672"/>
      <c r="J672"/>
      <c r="K672"/>
      <c r="L672"/>
      <c r="M672"/>
      <c r="N672"/>
      <c r="O672" s="3">
        <f t="shared" si="79"/>
        <v>43090.5</v>
      </c>
      <c r="P672" s="4">
        <f t="shared" si="83"/>
        <v>-68.4051513671875</v>
      </c>
      <c r="Q672" s="4">
        <f t="shared" si="84"/>
        <v>-39.40887451171875</v>
      </c>
      <c r="R672" s="4">
        <f t="shared" si="80"/>
        <v>24.795897871893487</v>
      </c>
      <c r="S672" s="4">
        <f t="shared" si="81"/>
        <v>2.9606501200590856</v>
      </c>
      <c r="T672" s="5">
        <f t="shared" si="85"/>
        <v>1.4202904109589043</v>
      </c>
      <c r="U672" s="5">
        <f t="shared" si="82"/>
        <v>2.5625587331231401</v>
      </c>
    </row>
    <row r="673" spans="1:21" x14ac:dyDescent="0.25">
      <c r="A673" s="1" t="s">
        <v>571</v>
      </c>
      <c r="B673" s="1" t="s">
        <v>2095</v>
      </c>
      <c r="C673" s="1" t="s">
        <v>2358</v>
      </c>
      <c r="D673" s="1" t="s">
        <v>86</v>
      </c>
      <c r="E673" s="1" t="s">
        <v>2359</v>
      </c>
      <c r="F673" s="1" t="s">
        <v>1181</v>
      </c>
      <c r="G673" s="1" t="s">
        <v>7</v>
      </c>
      <c r="H673"/>
      <c r="I673"/>
      <c r="J673"/>
      <c r="K673"/>
      <c r="L673"/>
      <c r="M673"/>
      <c r="N673"/>
      <c r="O673" s="3">
        <f t="shared" si="79"/>
        <v>43090.75</v>
      </c>
      <c r="P673" s="4">
        <f t="shared" si="83"/>
        <v>-67.9931640625</v>
      </c>
      <c r="Q673" s="4">
        <f t="shared" si="84"/>
        <v>-39.407958984375</v>
      </c>
      <c r="R673" s="4">
        <f t="shared" si="80"/>
        <v>24.795897871893487</v>
      </c>
      <c r="S673" s="4">
        <f t="shared" si="81"/>
        <v>2.9788661271811065</v>
      </c>
      <c r="T673" s="5">
        <f t="shared" si="85"/>
        <v>1.4202904109589043</v>
      </c>
      <c r="U673" s="5">
        <f t="shared" si="82"/>
        <v>2.5625587331231401</v>
      </c>
    </row>
    <row r="674" spans="1:21" x14ac:dyDescent="0.25">
      <c r="A674" s="1" t="s">
        <v>572</v>
      </c>
      <c r="B674" s="1" t="s">
        <v>1030</v>
      </c>
      <c r="C674" s="1" t="s">
        <v>2327</v>
      </c>
      <c r="D674" s="1" t="s">
        <v>86</v>
      </c>
      <c r="E674" s="1" t="s">
        <v>2360</v>
      </c>
      <c r="F674" s="1" t="s">
        <v>1181</v>
      </c>
      <c r="G674" s="1" t="s">
        <v>3</v>
      </c>
      <c r="H674"/>
      <c r="I674"/>
      <c r="J674"/>
      <c r="K674"/>
      <c r="L674"/>
      <c r="M674"/>
      <c r="N674"/>
      <c r="O674" s="3">
        <f t="shared" si="79"/>
        <v>43091</v>
      </c>
      <c r="P674" s="4">
        <f t="shared" si="83"/>
        <v>-67.7764892578125</v>
      </c>
      <c r="Q674" s="4">
        <f t="shared" si="84"/>
        <v>-39.40887451171875</v>
      </c>
      <c r="R674" s="4">
        <f t="shared" si="80"/>
        <v>24.795897871893487</v>
      </c>
      <c r="S674" s="4">
        <f t="shared" si="81"/>
        <v>2.9853763790121093</v>
      </c>
      <c r="T674" s="5">
        <f t="shared" si="85"/>
        <v>1.4202904109589043</v>
      </c>
      <c r="U674" s="5">
        <f t="shared" si="82"/>
        <v>0</v>
      </c>
    </row>
    <row r="675" spans="1:21" x14ac:dyDescent="0.25">
      <c r="A675" s="1" t="s">
        <v>574</v>
      </c>
      <c r="B675" s="1" t="s">
        <v>1847</v>
      </c>
      <c r="C675" s="1" t="s">
        <v>2361</v>
      </c>
      <c r="D675" s="1" t="s">
        <v>86</v>
      </c>
      <c r="E675" s="1" t="s">
        <v>2362</v>
      </c>
      <c r="F675" s="1" t="s">
        <v>1181</v>
      </c>
      <c r="G675" s="1" t="s">
        <v>14</v>
      </c>
      <c r="H675"/>
      <c r="I675"/>
      <c r="J675"/>
      <c r="K675"/>
      <c r="L675"/>
      <c r="M675"/>
      <c r="N675"/>
      <c r="O675" s="3">
        <f t="shared" si="79"/>
        <v>43091.25</v>
      </c>
      <c r="P675" s="4">
        <f t="shared" si="83"/>
        <v>-67.4896240234375</v>
      </c>
      <c r="Q675" s="4">
        <f t="shared" si="84"/>
        <v>-39.40704345703125</v>
      </c>
      <c r="R675" s="4">
        <f t="shared" si="80"/>
        <v>24.795897871893487</v>
      </c>
      <c r="S675" s="4">
        <f t="shared" si="81"/>
        <v>2.9736596450405273</v>
      </c>
      <c r="T675" s="5">
        <f t="shared" si="85"/>
        <v>1.4202904109589043</v>
      </c>
      <c r="U675" s="5">
        <f t="shared" si="82"/>
        <v>6.2795806410970254</v>
      </c>
    </row>
    <row r="676" spans="1:21" x14ac:dyDescent="0.25">
      <c r="A676" s="1" t="s">
        <v>575</v>
      </c>
      <c r="B676" s="1" t="s">
        <v>498</v>
      </c>
      <c r="C676" s="1" t="s">
        <v>2197</v>
      </c>
      <c r="D676" s="1" t="s">
        <v>86</v>
      </c>
      <c r="E676" s="1" t="s">
        <v>412</v>
      </c>
      <c r="F676" s="1" t="s">
        <v>1181</v>
      </c>
      <c r="G676" s="1" t="s">
        <v>41</v>
      </c>
      <c r="H676"/>
      <c r="I676"/>
      <c r="J676"/>
      <c r="K676"/>
      <c r="L676"/>
      <c r="M676"/>
      <c r="N676"/>
      <c r="O676" s="3">
        <f t="shared" si="79"/>
        <v>43091.5</v>
      </c>
      <c r="P676" s="4">
        <f t="shared" si="83"/>
        <v>-67.449951171875</v>
      </c>
      <c r="Q676" s="4">
        <f t="shared" si="84"/>
        <v>-39.40338134765625</v>
      </c>
      <c r="R676" s="4">
        <f t="shared" si="80"/>
        <v>24.795897871893487</v>
      </c>
      <c r="S676" s="4">
        <f t="shared" si="81"/>
        <v>2.9580493594196469</v>
      </c>
      <c r="T676" s="5">
        <f t="shared" si="85"/>
        <v>1.4202904109589043</v>
      </c>
      <c r="U676" s="5">
        <f t="shared" si="82"/>
        <v>9.5986383834399724</v>
      </c>
    </row>
    <row r="677" spans="1:21" x14ac:dyDescent="0.25">
      <c r="A677" s="1" t="s">
        <v>576</v>
      </c>
      <c r="B677" s="1" t="s">
        <v>1865</v>
      </c>
      <c r="C677" s="1" t="s">
        <v>2331</v>
      </c>
      <c r="D677" s="1" t="s">
        <v>86</v>
      </c>
      <c r="E677" s="1" t="s">
        <v>2363</v>
      </c>
      <c r="F677" s="1" t="s">
        <v>1181</v>
      </c>
      <c r="G677" s="1" t="s">
        <v>6</v>
      </c>
      <c r="H677"/>
      <c r="I677"/>
      <c r="J677"/>
      <c r="K677"/>
      <c r="L677"/>
      <c r="M677"/>
      <c r="N677"/>
      <c r="O677" s="3">
        <f t="shared" si="79"/>
        <v>43091.75</v>
      </c>
      <c r="P677" s="4">
        <f t="shared" si="83"/>
        <v>-67.218017578125</v>
      </c>
      <c r="Q677" s="4">
        <f t="shared" si="84"/>
        <v>-39.40521240234375</v>
      </c>
      <c r="R677" s="4">
        <f t="shared" si="80"/>
        <v>24.795897871893487</v>
      </c>
      <c r="S677" s="4">
        <f t="shared" si="81"/>
        <v>2.9697557858158916</v>
      </c>
      <c r="T677" s="5">
        <f t="shared" si="85"/>
        <v>1.4202904109589043</v>
      </c>
      <c r="U677" s="5">
        <f t="shared" si="82"/>
        <v>3.62430749400795</v>
      </c>
    </row>
    <row r="678" spans="1:21" x14ac:dyDescent="0.25">
      <c r="A678" s="1" t="s">
        <v>577</v>
      </c>
      <c r="B678" s="1" t="s">
        <v>2364</v>
      </c>
      <c r="C678" s="1" t="s">
        <v>2194</v>
      </c>
      <c r="D678" s="1" t="s">
        <v>86</v>
      </c>
      <c r="E678" s="1" t="s">
        <v>1720</v>
      </c>
      <c r="F678" s="1" t="s">
        <v>1181</v>
      </c>
      <c r="G678" s="1" t="s">
        <v>6</v>
      </c>
      <c r="H678"/>
      <c r="I678"/>
      <c r="J678"/>
      <c r="K678"/>
      <c r="L678"/>
      <c r="M678"/>
      <c r="N678"/>
      <c r="O678" s="3">
        <f t="shared" si="79"/>
        <v>43092</v>
      </c>
      <c r="P678" s="4">
        <f t="shared" si="83"/>
        <v>-67.1722412109375</v>
      </c>
      <c r="Q678" s="4">
        <f t="shared" si="84"/>
        <v>-39.404296875</v>
      </c>
      <c r="R678" s="4">
        <f t="shared" si="80"/>
        <v>24.795897871893487</v>
      </c>
      <c r="S678" s="4">
        <f t="shared" si="81"/>
        <v>2.9632512620092939</v>
      </c>
      <c r="T678" s="5">
        <f t="shared" si="85"/>
        <v>1.4202904109589043</v>
      </c>
      <c r="U678" s="5">
        <f t="shared" si="82"/>
        <v>3.62430749400795</v>
      </c>
    </row>
    <row r="679" spans="1:21" x14ac:dyDescent="0.25">
      <c r="A679" s="1" t="s">
        <v>578</v>
      </c>
      <c r="B679" s="1" t="s">
        <v>2365</v>
      </c>
      <c r="C679" s="1" t="s">
        <v>2361</v>
      </c>
      <c r="D679" s="1" t="s">
        <v>86</v>
      </c>
      <c r="E679" s="1" t="s">
        <v>2366</v>
      </c>
      <c r="F679" s="1" t="s">
        <v>1181</v>
      </c>
      <c r="G679" s="1" t="s">
        <v>3</v>
      </c>
      <c r="H679"/>
      <c r="I679"/>
      <c r="J679"/>
      <c r="K679"/>
      <c r="L679"/>
      <c r="M679"/>
      <c r="N679"/>
      <c r="O679" s="3">
        <f t="shared" si="79"/>
        <v>43092.25</v>
      </c>
      <c r="P679" s="4">
        <f t="shared" si="83"/>
        <v>-66.900634765625</v>
      </c>
      <c r="Q679" s="4">
        <f t="shared" si="84"/>
        <v>-39.40704345703125</v>
      </c>
      <c r="R679" s="4">
        <f t="shared" si="80"/>
        <v>24.795897871893487</v>
      </c>
      <c r="S679" s="4">
        <f t="shared" si="81"/>
        <v>2.9528489816490264</v>
      </c>
      <c r="T679" s="5">
        <f t="shared" si="85"/>
        <v>1.4202904109589043</v>
      </c>
      <c r="U679" s="5">
        <f t="shared" si="82"/>
        <v>0</v>
      </c>
    </row>
    <row r="680" spans="1:21" x14ac:dyDescent="0.25">
      <c r="A680" s="1" t="s">
        <v>579</v>
      </c>
      <c r="B680" s="1" t="s">
        <v>1847</v>
      </c>
      <c r="C680" s="1" t="s">
        <v>2197</v>
      </c>
      <c r="D680" s="1" t="s">
        <v>86</v>
      </c>
      <c r="E680" s="1" t="s">
        <v>1056</v>
      </c>
      <c r="F680" s="1" t="s">
        <v>1181</v>
      </c>
      <c r="G680" s="1" t="s">
        <v>6</v>
      </c>
      <c r="H680"/>
      <c r="I680"/>
      <c r="J680"/>
      <c r="K680"/>
      <c r="L680"/>
      <c r="M680"/>
      <c r="N680"/>
      <c r="O680" s="3">
        <f t="shared" si="79"/>
        <v>43092.5</v>
      </c>
      <c r="P680" s="4">
        <f t="shared" si="83"/>
        <v>-67.4896240234375</v>
      </c>
      <c r="Q680" s="4">
        <f t="shared" si="84"/>
        <v>-39.40338134765625</v>
      </c>
      <c r="R680" s="4">
        <f t="shared" si="80"/>
        <v>24.795897871893487</v>
      </c>
      <c r="S680" s="4">
        <f t="shared" si="81"/>
        <v>2.9177862506426209</v>
      </c>
      <c r="T680" s="5">
        <f t="shared" si="85"/>
        <v>1.4202904109589043</v>
      </c>
      <c r="U680" s="5">
        <f t="shared" si="82"/>
        <v>3.62430749400795</v>
      </c>
    </row>
    <row r="681" spans="1:21" x14ac:dyDescent="0.25">
      <c r="A681" s="1" t="s">
        <v>580</v>
      </c>
      <c r="B681" s="1" t="s">
        <v>2229</v>
      </c>
      <c r="C681" s="1" t="s">
        <v>2367</v>
      </c>
      <c r="D681" s="1" t="s">
        <v>86</v>
      </c>
      <c r="E681" s="1" t="s">
        <v>2368</v>
      </c>
      <c r="F681" s="1" t="s">
        <v>1181</v>
      </c>
      <c r="G681" s="1" t="s">
        <v>7</v>
      </c>
      <c r="H681"/>
      <c r="I681"/>
      <c r="J681"/>
      <c r="K681"/>
      <c r="L681"/>
      <c r="M681"/>
      <c r="N681"/>
      <c r="O681" s="3">
        <f t="shared" si="79"/>
        <v>43092.75</v>
      </c>
      <c r="P681" s="4">
        <f t="shared" si="83"/>
        <v>-67.4407958984375</v>
      </c>
      <c r="Q681" s="4">
        <f t="shared" si="84"/>
        <v>-39.3603515625</v>
      </c>
      <c r="R681" s="4">
        <f t="shared" si="80"/>
        <v>24.795897871893487</v>
      </c>
      <c r="S681" s="4">
        <f t="shared" si="81"/>
        <v>2.3748230056025932</v>
      </c>
      <c r="T681" s="5">
        <f t="shared" si="85"/>
        <v>1.4202904109589043</v>
      </c>
      <c r="U681" s="5">
        <f t="shared" si="82"/>
        <v>2.5625587331231401</v>
      </c>
    </row>
    <row r="682" spans="1:21" x14ac:dyDescent="0.25">
      <c r="A682" s="1" t="s">
        <v>581</v>
      </c>
      <c r="B682" s="1" t="s">
        <v>498</v>
      </c>
      <c r="C682" s="1" t="s">
        <v>2369</v>
      </c>
      <c r="D682" s="1" t="s">
        <v>86</v>
      </c>
      <c r="E682" s="1" t="s">
        <v>2370</v>
      </c>
      <c r="F682" s="1" t="s">
        <v>1181</v>
      </c>
      <c r="G682" s="1" t="s">
        <v>7</v>
      </c>
      <c r="H682"/>
      <c r="I682"/>
      <c r="J682"/>
      <c r="K682"/>
      <c r="L682"/>
      <c r="M682"/>
      <c r="N682"/>
      <c r="O682" s="3">
        <f t="shared" si="79"/>
        <v>43093</v>
      </c>
      <c r="P682" s="4">
        <f t="shared" si="83"/>
        <v>-67.449951171875</v>
      </c>
      <c r="Q682" s="4">
        <f t="shared" si="84"/>
        <v>-39.34295654296875</v>
      </c>
      <c r="R682" s="4">
        <f t="shared" si="80"/>
        <v>24.795897871893487</v>
      </c>
      <c r="S682" s="4">
        <f t="shared" si="81"/>
        <v>2.1808756157255971</v>
      </c>
      <c r="T682" s="5">
        <f t="shared" si="85"/>
        <v>1.4202904109589043</v>
      </c>
      <c r="U682" s="5">
        <f t="shared" si="82"/>
        <v>2.5625587331231401</v>
      </c>
    </row>
    <row r="683" spans="1:21" x14ac:dyDescent="0.25">
      <c r="A683" s="1" t="s">
        <v>582</v>
      </c>
      <c r="B683" s="1" t="s">
        <v>2371</v>
      </c>
      <c r="C683" s="1" t="s">
        <v>2372</v>
      </c>
      <c r="D683" s="1" t="s">
        <v>86</v>
      </c>
      <c r="E683" s="1" t="s">
        <v>587</v>
      </c>
      <c r="F683" s="1" t="s">
        <v>1181</v>
      </c>
      <c r="G683" s="1" t="s">
        <v>3</v>
      </c>
      <c r="H683"/>
      <c r="I683"/>
      <c r="J683"/>
      <c r="K683"/>
      <c r="L683"/>
      <c r="M683"/>
      <c r="N683"/>
      <c r="O683" s="3">
        <f t="shared" si="79"/>
        <v>43093.25</v>
      </c>
      <c r="P683" s="4">
        <f t="shared" si="83"/>
        <v>-67.193603515625</v>
      </c>
      <c r="Q683" s="4">
        <f t="shared" si="84"/>
        <v>-39.32464599609375</v>
      </c>
      <c r="R683" s="4">
        <f t="shared" si="80"/>
        <v>24.795897871893487</v>
      </c>
      <c r="S683" s="4">
        <f t="shared" si="81"/>
        <v>2.0284703076737856</v>
      </c>
      <c r="T683" s="5">
        <f t="shared" si="85"/>
        <v>1.4202904109589043</v>
      </c>
      <c r="U683" s="5">
        <f t="shared" si="82"/>
        <v>0</v>
      </c>
    </row>
    <row r="684" spans="1:21" x14ac:dyDescent="0.25">
      <c r="A684" s="1" t="s">
        <v>583</v>
      </c>
      <c r="B684" s="1" t="s">
        <v>365</v>
      </c>
      <c r="C684" s="1" t="s">
        <v>2106</v>
      </c>
      <c r="D684" s="1" t="s">
        <v>86</v>
      </c>
      <c r="E684" s="1" t="s">
        <v>2373</v>
      </c>
      <c r="F684" s="1" t="s">
        <v>1181</v>
      </c>
      <c r="G684" s="1" t="s">
        <v>7</v>
      </c>
      <c r="H684"/>
      <c r="I684"/>
      <c r="J684"/>
      <c r="K684"/>
      <c r="L684"/>
      <c r="M684"/>
      <c r="N684"/>
      <c r="O684" s="3">
        <f t="shared" si="79"/>
        <v>43093.5</v>
      </c>
      <c r="P684" s="4">
        <f t="shared" si="83"/>
        <v>-67.8466796875</v>
      </c>
      <c r="Q684" s="4">
        <f t="shared" si="84"/>
        <v>-39.32373046875</v>
      </c>
      <c r="R684" s="4">
        <f t="shared" si="80"/>
        <v>24.795897871893487</v>
      </c>
      <c r="S684" s="4">
        <f t="shared" si="81"/>
        <v>2.0075092915906794</v>
      </c>
      <c r="T684" s="5">
        <f t="shared" si="85"/>
        <v>1.4202904109589043</v>
      </c>
      <c r="U684" s="5">
        <f t="shared" si="82"/>
        <v>2.5625587331231401</v>
      </c>
    </row>
    <row r="685" spans="1:21" x14ac:dyDescent="0.25">
      <c r="A685" s="1" t="s">
        <v>585</v>
      </c>
      <c r="B685" s="1" t="s">
        <v>2313</v>
      </c>
      <c r="C685" s="1" t="s">
        <v>2105</v>
      </c>
      <c r="D685" s="1" t="s">
        <v>86</v>
      </c>
      <c r="E685" s="1" t="s">
        <v>1050</v>
      </c>
      <c r="F685" s="1" t="s">
        <v>1181</v>
      </c>
      <c r="G685" s="1" t="s">
        <v>3</v>
      </c>
      <c r="H685"/>
      <c r="I685"/>
      <c r="J685"/>
      <c r="K685"/>
      <c r="L685"/>
      <c r="M685"/>
      <c r="N685"/>
      <c r="O685" s="3">
        <f t="shared" si="79"/>
        <v>43093.75</v>
      </c>
      <c r="P685" s="4">
        <f t="shared" si="83"/>
        <v>-67.608642578125</v>
      </c>
      <c r="Q685" s="4">
        <f t="shared" si="84"/>
        <v>-39.3255615234375</v>
      </c>
      <c r="R685" s="4">
        <f t="shared" si="80"/>
        <v>24.795897871893487</v>
      </c>
      <c r="S685" s="4">
        <f t="shared" si="81"/>
        <v>2.058104782906355</v>
      </c>
      <c r="T685" s="5">
        <f t="shared" si="85"/>
        <v>1.4202904109589043</v>
      </c>
      <c r="U685" s="5">
        <f t="shared" si="82"/>
        <v>0</v>
      </c>
    </row>
    <row r="686" spans="1:21" x14ac:dyDescent="0.25">
      <c r="A686" s="1" t="s">
        <v>586</v>
      </c>
      <c r="B686" s="1" t="s">
        <v>2374</v>
      </c>
      <c r="C686" s="1" t="s">
        <v>2099</v>
      </c>
      <c r="D686" s="1" t="s">
        <v>86</v>
      </c>
      <c r="E686" s="1" t="s">
        <v>688</v>
      </c>
      <c r="F686" s="1" t="s">
        <v>1181</v>
      </c>
      <c r="G686" s="1" t="s">
        <v>7</v>
      </c>
      <c r="H686"/>
      <c r="I686"/>
      <c r="J686"/>
      <c r="K686"/>
      <c r="L686"/>
      <c r="M686"/>
      <c r="N686"/>
      <c r="O686" s="3">
        <f t="shared" si="79"/>
        <v>43094</v>
      </c>
      <c r="P686" s="4">
        <f t="shared" si="83"/>
        <v>-67.6239013671875</v>
      </c>
      <c r="Q686" s="4">
        <f t="shared" si="84"/>
        <v>-39.32281494140625</v>
      </c>
      <c r="R686" s="4">
        <f t="shared" si="80"/>
        <v>24.795897871893487</v>
      </c>
      <c r="S686" s="4">
        <f t="shared" si="81"/>
        <v>2.0408119584776614</v>
      </c>
      <c r="T686" s="5">
        <f t="shared" si="85"/>
        <v>1.4202904109589043</v>
      </c>
      <c r="U686" s="5">
        <f t="shared" si="82"/>
        <v>2.5625587331231401</v>
      </c>
    </row>
    <row r="687" spans="1:21" x14ac:dyDescent="0.25">
      <c r="A687" s="1" t="s">
        <v>588</v>
      </c>
      <c r="B687" s="1" t="s">
        <v>2229</v>
      </c>
      <c r="C687" s="1" t="s">
        <v>2375</v>
      </c>
      <c r="D687" s="1" t="s">
        <v>86</v>
      </c>
      <c r="E687" s="1" t="s">
        <v>607</v>
      </c>
      <c r="F687" s="1" t="s">
        <v>1181</v>
      </c>
      <c r="G687" s="1" t="s">
        <v>7</v>
      </c>
      <c r="H687"/>
      <c r="I687"/>
      <c r="J687"/>
      <c r="K687"/>
      <c r="L687"/>
      <c r="M687"/>
      <c r="N687"/>
      <c r="O687" s="3">
        <f t="shared" si="79"/>
        <v>43094.25</v>
      </c>
      <c r="P687" s="4">
        <f t="shared" si="83"/>
        <v>-67.4407958984375</v>
      </c>
      <c r="Q687" s="4">
        <f t="shared" si="84"/>
        <v>-39.320068359375</v>
      </c>
      <c r="R687" s="4">
        <f t="shared" si="80"/>
        <v>24.795897871893487</v>
      </c>
      <c r="S687" s="4">
        <f t="shared" si="81"/>
        <v>2.0272366172059151</v>
      </c>
      <c r="T687" s="5">
        <f t="shared" si="85"/>
        <v>1.4202904109589043</v>
      </c>
      <c r="U687" s="5">
        <f t="shared" si="82"/>
        <v>2.5625587331231401</v>
      </c>
    </row>
    <row r="688" spans="1:21" x14ac:dyDescent="0.25">
      <c r="A688" s="1" t="s">
        <v>589</v>
      </c>
      <c r="B688" s="1" t="s">
        <v>1103</v>
      </c>
      <c r="C688" s="1" t="s">
        <v>2372</v>
      </c>
      <c r="D688" s="1" t="s">
        <v>86</v>
      </c>
      <c r="E688" s="1" t="s">
        <v>1096</v>
      </c>
      <c r="F688" s="1" t="s">
        <v>1181</v>
      </c>
      <c r="G688" s="1" t="s">
        <v>7</v>
      </c>
      <c r="H688"/>
      <c r="I688"/>
      <c r="J688"/>
      <c r="K688"/>
      <c r="L688"/>
      <c r="M688"/>
      <c r="N688"/>
      <c r="O688" s="3">
        <f t="shared" si="79"/>
        <v>43094.5</v>
      </c>
      <c r="P688" s="4">
        <f t="shared" si="83"/>
        <v>-67.8955078125</v>
      </c>
      <c r="Q688" s="4">
        <f t="shared" si="84"/>
        <v>-39.32464599609375</v>
      </c>
      <c r="R688" s="4">
        <f t="shared" si="80"/>
        <v>24.795897871893487</v>
      </c>
      <c r="S688" s="4">
        <f t="shared" si="81"/>
        <v>2.0223027176938899</v>
      </c>
      <c r="T688" s="5">
        <f t="shared" si="85"/>
        <v>1.4202904109589043</v>
      </c>
      <c r="U688" s="5">
        <f t="shared" si="82"/>
        <v>2.5625587331231401</v>
      </c>
    </row>
    <row r="689" spans="1:21" x14ac:dyDescent="0.25">
      <c r="A689" s="1" t="s">
        <v>591</v>
      </c>
      <c r="B689" s="1" t="s">
        <v>2038</v>
      </c>
      <c r="C689" s="1" t="s">
        <v>2109</v>
      </c>
      <c r="D689" s="1" t="s">
        <v>86</v>
      </c>
      <c r="E689" s="1" t="s">
        <v>1098</v>
      </c>
      <c r="F689" s="1" t="s">
        <v>1181</v>
      </c>
      <c r="G689" s="1" t="s">
        <v>6</v>
      </c>
      <c r="H689"/>
      <c r="I689"/>
      <c r="J689"/>
      <c r="K689"/>
      <c r="L689"/>
      <c r="M689"/>
      <c r="N689"/>
      <c r="O689" s="3">
        <f t="shared" si="79"/>
        <v>43094.75</v>
      </c>
      <c r="P689" s="4">
        <f t="shared" si="83"/>
        <v>-67.8314208984375</v>
      </c>
      <c r="Q689" s="4">
        <f t="shared" si="84"/>
        <v>-39.3292236328125</v>
      </c>
      <c r="R689" s="4">
        <f t="shared" si="80"/>
        <v>24.795897871893487</v>
      </c>
      <c r="S689" s="4">
        <f t="shared" si="81"/>
        <v>2.0729407019810537</v>
      </c>
      <c r="T689" s="5">
        <f t="shared" si="85"/>
        <v>1.4202904109589043</v>
      </c>
      <c r="U689" s="5">
        <f t="shared" si="82"/>
        <v>3.62430749400795</v>
      </c>
    </row>
    <row r="690" spans="1:21" x14ac:dyDescent="0.25">
      <c r="A690" s="1" t="s">
        <v>592</v>
      </c>
      <c r="B690" s="1" t="s">
        <v>194</v>
      </c>
      <c r="C690" s="1" t="s">
        <v>2113</v>
      </c>
      <c r="D690" s="1" t="s">
        <v>86</v>
      </c>
      <c r="E690" s="1" t="s">
        <v>2376</v>
      </c>
      <c r="F690" s="1" t="s">
        <v>1181</v>
      </c>
      <c r="G690" s="1" t="s">
        <v>7</v>
      </c>
      <c r="H690"/>
      <c r="I690"/>
      <c r="J690"/>
      <c r="K690"/>
      <c r="L690"/>
      <c r="M690"/>
      <c r="N690"/>
      <c r="O690" s="3">
        <f t="shared" si="79"/>
        <v>43095</v>
      </c>
      <c r="P690" s="4">
        <f t="shared" si="83"/>
        <v>-67.56591796875</v>
      </c>
      <c r="Q690" s="4">
        <f t="shared" si="84"/>
        <v>-39.33380126953125</v>
      </c>
      <c r="R690" s="4">
        <f t="shared" si="80"/>
        <v>24.795897871893487</v>
      </c>
      <c r="S690" s="4">
        <f t="shared" si="81"/>
        <v>2.1001723167800606</v>
      </c>
      <c r="T690" s="5">
        <f t="shared" si="85"/>
        <v>1.4202904109589043</v>
      </c>
      <c r="U690" s="5">
        <f t="shared" si="82"/>
        <v>2.5625587331231401</v>
      </c>
    </row>
    <row r="691" spans="1:21" x14ac:dyDescent="0.25">
      <c r="A691" s="1" t="s">
        <v>593</v>
      </c>
      <c r="B691" s="1" t="s">
        <v>194</v>
      </c>
      <c r="C691" s="1" t="s">
        <v>2377</v>
      </c>
      <c r="D691" s="1" t="s">
        <v>86</v>
      </c>
      <c r="E691" s="1" t="s">
        <v>2378</v>
      </c>
      <c r="F691" s="1" t="s">
        <v>1181</v>
      </c>
      <c r="G691" s="1" t="s">
        <v>7</v>
      </c>
      <c r="H691"/>
      <c r="I691"/>
      <c r="J691"/>
      <c r="K691"/>
      <c r="L691"/>
      <c r="M691"/>
      <c r="N691"/>
      <c r="O691" s="3">
        <f t="shared" si="79"/>
        <v>43095.25</v>
      </c>
      <c r="P691" s="4">
        <f t="shared" si="83"/>
        <v>-67.56591796875</v>
      </c>
      <c r="Q691" s="4">
        <f t="shared" si="84"/>
        <v>-39.3310546875</v>
      </c>
      <c r="R691" s="4">
        <f t="shared" si="80"/>
        <v>24.795897871893487</v>
      </c>
      <c r="S691" s="4">
        <f t="shared" si="81"/>
        <v>2.1100851468544306</v>
      </c>
      <c r="T691" s="5">
        <f t="shared" si="85"/>
        <v>1.4202904109589043</v>
      </c>
      <c r="U691" s="5">
        <f t="shared" si="82"/>
        <v>2.5625587331231401</v>
      </c>
    </row>
    <row r="692" spans="1:21" x14ac:dyDescent="0.25">
      <c r="A692" s="1" t="s">
        <v>594</v>
      </c>
      <c r="B692" s="1" t="s">
        <v>744</v>
      </c>
      <c r="C692" s="1" t="s">
        <v>2105</v>
      </c>
      <c r="D692" s="1" t="s">
        <v>86</v>
      </c>
      <c r="E692" s="1" t="s">
        <v>596</v>
      </c>
      <c r="F692" s="1" t="s">
        <v>1181</v>
      </c>
      <c r="G692" s="1" t="s">
        <v>6</v>
      </c>
      <c r="H692"/>
      <c r="I692"/>
      <c r="J692"/>
      <c r="K692"/>
      <c r="L692"/>
      <c r="M692"/>
      <c r="N692"/>
      <c r="O692" s="3">
        <f t="shared" si="79"/>
        <v>43095.5</v>
      </c>
      <c r="P692" s="4">
        <f t="shared" si="83"/>
        <v>-67.81005859375</v>
      </c>
      <c r="Q692" s="4">
        <f t="shared" si="84"/>
        <v>-39.3255615234375</v>
      </c>
      <c r="R692" s="4">
        <f t="shared" si="80"/>
        <v>24.795897871893487</v>
      </c>
      <c r="S692" s="4">
        <f t="shared" si="81"/>
        <v>2.0371085568373815</v>
      </c>
      <c r="T692" s="5">
        <f t="shared" si="85"/>
        <v>1.4202904109589043</v>
      </c>
      <c r="U692" s="5">
        <f t="shared" si="82"/>
        <v>3.62430749400795</v>
      </c>
    </row>
    <row r="693" spans="1:21" x14ac:dyDescent="0.25">
      <c r="A693" s="1" t="s">
        <v>597</v>
      </c>
      <c r="B693" s="1" t="s">
        <v>2379</v>
      </c>
      <c r="C693" s="1" t="s">
        <v>2380</v>
      </c>
      <c r="D693" s="1" t="s">
        <v>86</v>
      </c>
      <c r="E693" s="1" t="s">
        <v>2381</v>
      </c>
      <c r="F693" s="1" t="s">
        <v>1181</v>
      </c>
      <c r="G693" s="1" t="s">
        <v>7</v>
      </c>
      <c r="H693"/>
      <c r="I693"/>
      <c r="J693"/>
      <c r="K693"/>
      <c r="L693"/>
      <c r="M693"/>
      <c r="N693"/>
      <c r="O693" s="3">
        <f t="shared" si="79"/>
        <v>43095.75</v>
      </c>
      <c r="P693" s="4">
        <f t="shared" si="83"/>
        <v>-67.8497314453125</v>
      </c>
      <c r="Q693" s="4">
        <f t="shared" si="84"/>
        <v>-39.342041015625</v>
      </c>
      <c r="R693" s="4">
        <f t="shared" si="80"/>
        <v>24.795897871893487</v>
      </c>
      <c r="S693" s="4">
        <f t="shared" si="81"/>
        <v>2.2419582146788457</v>
      </c>
      <c r="T693" s="5">
        <f t="shared" si="85"/>
        <v>1.4202904109589043</v>
      </c>
      <c r="U693" s="5">
        <f t="shared" si="82"/>
        <v>2.5625587331231401</v>
      </c>
    </row>
    <row r="694" spans="1:21" x14ac:dyDescent="0.25">
      <c r="A694" s="1" t="s">
        <v>598</v>
      </c>
      <c r="B694" s="1" t="s">
        <v>883</v>
      </c>
      <c r="C694" s="1" t="s">
        <v>2382</v>
      </c>
      <c r="D694" s="1" t="s">
        <v>86</v>
      </c>
      <c r="E694" s="1" t="s">
        <v>2383</v>
      </c>
      <c r="F694" s="1" t="s">
        <v>1181</v>
      </c>
      <c r="G694" s="1" t="s">
        <v>7</v>
      </c>
      <c r="H694"/>
      <c r="I694"/>
      <c r="J694"/>
      <c r="K694"/>
      <c r="L694"/>
      <c r="M694"/>
      <c r="N694"/>
      <c r="O694" s="3">
        <f t="shared" si="79"/>
        <v>43096</v>
      </c>
      <c r="P694" s="4">
        <f t="shared" si="83"/>
        <v>-67.5567626953125</v>
      </c>
      <c r="Q694" s="4">
        <f t="shared" si="84"/>
        <v>-39.34112548828125</v>
      </c>
      <c r="R694" s="4">
        <f t="shared" si="80"/>
        <v>24.795897871893487</v>
      </c>
      <c r="S694" s="4">
        <f t="shared" si="81"/>
        <v>2.2382123878495008</v>
      </c>
      <c r="T694" s="5">
        <f t="shared" si="85"/>
        <v>1.4202904109589043</v>
      </c>
      <c r="U694" s="5">
        <f t="shared" si="82"/>
        <v>2.5625587331231401</v>
      </c>
    </row>
    <row r="695" spans="1:21" x14ac:dyDescent="0.25">
      <c r="A695" s="1" t="s">
        <v>599</v>
      </c>
      <c r="B695" s="1" t="s">
        <v>297</v>
      </c>
      <c r="C695" s="1" t="s">
        <v>2384</v>
      </c>
      <c r="D695" s="1" t="s">
        <v>86</v>
      </c>
      <c r="E695" s="1" t="s">
        <v>2094</v>
      </c>
      <c r="F695" s="1" t="s">
        <v>1181</v>
      </c>
      <c r="G695" s="1" t="s">
        <v>3</v>
      </c>
      <c r="H695"/>
      <c r="I695"/>
      <c r="J695"/>
      <c r="K695"/>
      <c r="L695"/>
      <c r="M695"/>
      <c r="N695"/>
      <c r="O695" s="3">
        <f t="shared" si="79"/>
        <v>43096.25</v>
      </c>
      <c r="P695" s="4">
        <f t="shared" si="83"/>
        <v>-67.78564453125</v>
      </c>
      <c r="Q695" s="4">
        <f t="shared" si="84"/>
        <v>-39.33197021484375</v>
      </c>
      <c r="R695" s="4">
        <f t="shared" si="80"/>
        <v>24.795897871893487</v>
      </c>
      <c r="S695" s="4">
        <f t="shared" si="81"/>
        <v>2.1138038936281305</v>
      </c>
      <c r="T695" s="5">
        <f t="shared" si="85"/>
        <v>1.4202904109589043</v>
      </c>
      <c r="U695" s="5">
        <f t="shared" si="82"/>
        <v>0</v>
      </c>
    </row>
    <row r="696" spans="1:21" x14ac:dyDescent="0.25">
      <c r="A696" s="1" t="s">
        <v>601</v>
      </c>
      <c r="B696" s="1" t="s">
        <v>478</v>
      </c>
      <c r="C696" s="1" t="s">
        <v>2377</v>
      </c>
      <c r="D696" s="1" t="s">
        <v>86</v>
      </c>
      <c r="E696" s="1" t="s">
        <v>2385</v>
      </c>
      <c r="F696" s="1" t="s">
        <v>1181</v>
      </c>
      <c r="G696" s="1" t="s">
        <v>3</v>
      </c>
      <c r="H696"/>
      <c r="I696"/>
      <c r="J696"/>
      <c r="K696"/>
      <c r="L696"/>
      <c r="M696"/>
      <c r="N696"/>
      <c r="O696" s="3">
        <f t="shared" si="79"/>
        <v>43096.5</v>
      </c>
      <c r="P696" s="4">
        <f t="shared" si="83"/>
        <v>-67.8009033203125</v>
      </c>
      <c r="Q696" s="4">
        <f t="shared" si="84"/>
        <v>-39.3310546875</v>
      </c>
      <c r="R696" s="4">
        <f t="shared" si="80"/>
        <v>24.795897871893487</v>
      </c>
      <c r="S696" s="4">
        <f t="shared" si="81"/>
        <v>2.116283493393837</v>
      </c>
      <c r="T696" s="5">
        <f t="shared" si="85"/>
        <v>1.4202904109589043</v>
      </c>
      <c r="U696" s="5">
        <f t="shared" si="82"/>
        <v>0</v>
      </c>
    </row>
    <row r="697" spans="1:21" x14ac:dyDescent="0.25">
      <c r="A697" s="1" t="s">
        <v>602</v>
      </c>
      <c r="B697" s="1" t="s">
        <v>682</v>
      </c>
      <c r="C697" s="1" t="s">
        <v>2372</v>
      </c>
      <c r="D697" s="1" t="s">
        <v>86</v>
      </c>
      <c r="E697" s="1" t="s">
        <v>2386</v>
      </c>
      <c r="F697" s="1" t="s">
        <v>1181</v>
      </c>
      <c r="G697" s="1" t="s">
        <v>3</v>
      </c>
      <c r="H697"/>
      <c r="I697"/>
      <c r="J697"/>
      <c r="K697"/>
      <c r="L697"/>
      <c r="M697"/>
      <c r="N697"/>
      <c r="O697" s="3">
        <f t="shared" si="79"/>
        <v>43096.75</v>
      </c>
      <c r="P697" s="4">
        <f t="shared" si="83"/>
        <v>-67.8558349609375</v>
      </c>
      <c r="Q697" s="4">
        <f t="shared" si="84"/>
        <v>-39.32464599609375</v>
      </c>
      <c r="R697" s="4">
        <f t="shared" si="80"/>
        <v>24.795897871893487</v>
      </c>
      <c r="S697" s="4">
        <f t="shared" si="81"/>
        <v>2.032171896676175</v>
      </c>
      <c r="T697" s="5">
        <f t="shared" si="85"/>
        <v>1.4202904109589043</v>
      </c>
      <c r="U697" s="5">
        <f t="shared" si="82"/>
        <v>0</v>
      </c>
    </row>
    <row r="698" spans="1:21" x14ac:dyDescent="0.25">
      <c r="A698" s="1" t="s">
        <v>603</v>
      </c>
      <c r="B698" s="1" t="s">
        <v>1857</v>
      </c>
      <c r="C698" s="1" t="s">
        <v>2105</v>
      </c>
      <c r="D698" s="1" t="s">
        <v>86</v>
      </c>
      <c r="E698" s="1" t="s">
        <v>2387</v>
      </c>
      <c r="F698" s="1" t="s">
        <v>1181</v>
      </c>
      <c r="G698" s="1" t="s">
        <v>7</v>
      </c>
      <c r="H698"/>
      <c r="I698"/>
      <c r="J698"/>
      <c r="K698"/>
      <c r="L698"/>
      <c r="M698"/>
      <c r="N698"/>
      <c r="O698" s="3">
        <f t="shared" si="79"/>
        <v>43097</v>
      </c>
      <c r="P698" s="4">
        <f t="shared" si="83"/>
        <v>-67.3614501953125</v>
      </c>
      <c r="Q698" s="4">
        <f t="shared" si="84"/>
        <v>-39.3255615234375</v>
      </c>
      <c r="R698" s="4">
        <f t="shared" si="80"/>
        <v>24.795897871893487</v>
      </c>
      <c r="S698" s="4">
        <f t="shared" si="81"/>
        <v>2.112564224331777</v>
      </c>
      <c r="T698" s="5">
        <f t="shared" si="85"/>
        <v>1.4202904109589043</v>
      </c>
      <c r="U698" s="5">
        <f t="shared" si="82"/>
        <v>2.5625587331231401</v>
      </c>
    </row>
    <row r="699" spans="1:21" x14ac:dyDescent="0.25">
      <c r="A699" s="1" t="s">
        <v>604</v>
      </c>
      <c r="B699" s="1" t="s">
        <v>2388</v>
      </c>
      <c r="C699" s="1" t="s">
        <v>2389</v>
      </c>
      <c r="D699" s="1" t="s">
        <v>86</v>
      </c>
      <c r="E699" s="1" t="s">
        <v>1590</v>
      </c>
      <c r="F699" s="1" t="s">
        <v>1181</v>
      </c>
      <c r="G699" s="1" t="s">
        <v>3</v>
      </c>
      <c r="H699"/>
      <c r="I699"/>
      <c r="J699"/>
      <c r="K699"/>
      <c r="L699"/>
      <c r="M699"/>
      <c r="N699"/>
      <c r="O699" s="3">
        <f t="shared" si="79"/>
        <v>43097.25</v>
      </c>
      <c r="P699" s="4">
        <f t="shared" si="83"/>
        <v>-67.7703857421875</v>
      </c>
      <c r="Q699" s="4">
        <f t="shared" si="84"/>
        <v>-39.32647705078125</v>
      </c>
      <c r="R699" s="4">
        <f t="shared" si="80"/>
        <v>24.795897871893487</v>
      </c>
      <c r="S699" s="4">
        <f t="shared" si="81"/>
        <v>2.0469860221656404</v>
      </c>
      <c r="T699" s="5">
        <f t="shared" si="85"/>
        <v>1.4202904109589043</v>
      </c>
      <c r="U699" s="5">
        <f t="shared" si="82"/>
        <v>0</v>
      </c>
    </row>
    <row r="700" spans="1:21" x14ac:dyDescent="0.25">
      <c r="A700" s="1" t="s">
        <v>605</v>
      </c>
      <c r="B700" s="1" t="s">
        <v>1940</v>
      </c>
      <c r="C700" s="1" t="s">
        <v>2109</v>
      </c>
      <c r="D700" s="1" t="s">
        <v>86</v>
      </c>
      <c r="E700" s="1" t="s">
        <v>2390</v>
      </c>
      <c r="F700" s="1" t="s">
        <v>1181</v>
      </c>
      <c r="G700" s="1" t="s">
        <v>7</v>
      </c>
      <c r="H700"/>
      <c r="I700"/>
      <c r="J700"/>
      <c r="K700"/>
      <c r="L700"/>
      <c r="M700"/>
      <c r="N700"/>
      <c r="O700" s="3">
        <f t="shared" si="79"/>
        <v>43097.5</v>
      </c>
      <c r="P700" s="4">
        <f t="shared" si="83"/>
        <v>-67.6422119140625</v>
      </c>
      <c r="Q700" s="4">
        <f t="shared" si="84"/>
        <v>-39.3292236328125</v>
      </c>
      <c r="R700" s="4">
        <f t="shared" si="80"/>
        <v>24.795897871893487</v>
      </c>
      <c r="S700" s="4">
        <f t="shared" si="81"/>
        <v>2.0902650499952529</v>
      </c>
      <c r="T700" s="5">
        <f t="shared" si="85"/>
        <v>1.4202904109589043</v>
      </c>
      <c r="U700" s="5">
        <f t="shared" si="82"/>
        <v>2.5625587331231401</v>
      </c>
    </row>
    <row r="701" spans="1:21" x14ac:dyDescent="0.25">
      <c r="A701" s="1" t="s">
        <v>606</v>
      </c>
      <c r="B701" s="1" t="s">
        <v>1961</v>
      </c>
      <c r="C701" s="1" t="s">
        <v>2106</v>
      </c>
      <c r="D701" s="1" t="s">
        <v>86</v>
      </c>
      <c r="E701" s="1" t="s">
        <v>1110</v>
      </c>
      <c r="F701" s="1" t="s">
        <v>1181</v>
      </c>
      <c r="G701" s="1" t="s">
        <v>6</v>
      </c>
      <c r="H701"/>
      <c r="I701"/>
      <c r="J701"/>
      <c r="K701"/>
      <c r="L701"/>
      <c r="M701"/>
      <c r="N701"/>
      <c r="O701" s="3">
        <f t="shared" si="79"/>
        <v>43097.75</v>
      </c>
      <c r="P701" s="4">
        <f t="shared" si="83"/>
        <v>-67.7032470703125</v>
      </c>
      <c r="Q701" s="4">
        <f t="shared" si="84"/>
        <v>-39.32373046875</v>
      </c>
      <c r="R701" s="4">
        <f t="shared" si="80"/>
        <v>24.795897871893487</v>
      </c>
      <c r="S701" s="4">
        <f t="shared" si="81"/>
        <v>2.0358742623172361</v>
      </c>
      <c r="T701" s="5">
        <f t="shared" si="85"/>
        <v>1.4202904109589043</v>
      </c>
      <c r="U701" s="5">
        <f t="shared" si="82"/>
        <v>3.62430749400795</v>
      </c>
    </row>
    <row r="702" spans="1:21" x14ac:dyDescent="0.25">
      <c r="A702" s="1" t="s">
        <v>608</v>
      </c>
      <c r="B702" s="1" t="s">
        <v>2391</v>
      </c>
      <c r="C702" s="1" t="s">
        <v>2392</v>
      </c>
      <c r="D702" s="1" t="s">
        <v>86</v>
      </c>
      <c r="E702" s="1" t="s">
        <v>2393</v>
      </c>
      <c r="F702" s="1" t="s">
        <v>1181</v>
      </c>
      <c r="G702" s="1" t="s">
        <v>7</v>
      </c>
      <c r="H702"/>
      <c r="I702"/>
      <c r="J702"/>
      <c r="K702"/>
      <c r="L702"/>
      <c r="M702"/>
      <c r="N702"/>
      <c r="O702" s="3">
        <f t="shared" ref="O702:O765" si="86">(HEX2DEC(A702)/86400)+25569</f>
        <v>43098</v>
      </c>
      <c r="P702" s="4">
        <f t="shared" si="83"/>
        <v>-67.1600341796875</v>
      </c>
      <c r="Q702" s="4">
        <f t="shared" si="84"/>
        <v>-39.3072509765625</v>
      </c>
      <c r="R702" s="4">
        <f t="shared" si="80"/>
        <v>24.795897871893487</v>
      </c>
      <c r="S702" s="4">
        <f t="shared" si="81"/>
        <v>1.8749238025951627</v>
      </c>
      <c r="T702" s="5">
        <f t="shared" si="85"/>
        <v>1.4202904109589043</v>
      </c>
      <c r="U702" s="5">
        <f t="shared" ref="U702:U765" si="87">DEGREES(ACOS((1000-G702)/1000))</f>
        <v>2.5625587331231401</v>
      </c>
    </row>
    <row r="703" spans="1:21" x14ac:dyDescent="0.25">
      <c r="A703" s="1" t="s">
        <v>609</v>
      </c>
      <c r="B703" s="1" t="s">
        <v>1961</v>
      </c>
      <c r="C703" s="1" t="s">
        <v>2394</v>
      </c>
      <c r="D703" s="1" t="s">
        <v>86</v>
      </c>
      <c r="E703" s="1" t="s">
        <v>2395</v>
      </c>
      <c r="F703" s="1" t="s">
        <v>1181</v>
      </c>
      <c r="G703" s="1" t="s">
        <v>7</v>
      </c>
      <c r="H703"/>
      <c r="I703"/>
      <c r="J703"/>
      <c r="K703"/>
      <c r="L703"/>
      <c r="M703"/>
      <c r="N703"/>
      <c r="O703" s="3">
        <f t="shared" si="86"/>
        <v>43098.25</v>
      </c>
      <c r="P703" s="4">
        <f t="shared" si="83"/>
        <v>-67.7032470703125</v>
      </c>
      <c r="Q703" s="4">
        <f t="shared" si="84"/>
        <v>-39.312744140625</v>
      </c>
      <c r="R703" s="4">
        <f t="shared" ref="R703:R766" si="88">1/($X$3+$X$4*LOG10(5600-HEX2DEC(D703))+$X$5*LOG10(5600-HEX2DEC(D703))^3)-273.15</f>
        <v>24.795897871893487</v>
      </c>
      <c r="S703" s="4">
        <f t="shared" ref="S703:S766" si="89">1/($X$3+$X$4*LOG10(21000-HEX2DEC(E703))+$X$5*LOG10(21000-HEX2DEC(E703))^3)-273.15</f>
        <v>1.8773700521587671</v>
      </c>
      <c r="T703" s="5">
        <f t="shared" ref="T703:T766" si="90">((HEX2DEC(F703)+4700)-4842)*0.049372/0.73</f>
        <v>1.4202904109589043</v>
      </c>
      <c r="U703" s="5">
        <f t="shared" si="87"/>
        <v>2.5625587331231401</v>
      </c>
    </row>
    <row r="704" spans="1:21" x14ac:dyDescent="0.25">
      <c r="A704" s="1" t="s">
        <v>611</v>
      </c>
      <c r="B704" s="1" t="s">
        <v>2396</v>
      </c>
      <c r="C704" s="1" t="s">
        <v>2101</v>
      </c>
      <c r="D704" s="1" t="s">
        <v>86</v>
      </c>
      <c r="E704" s="1" t="s">
        <v>2397</v>
      </c>
      <c r="F704" s="1" t="s">
        <v>1181</v>
      </c>
      <c r="G704" s="1" t="s">
        <v>7</v>
      </c>
      <c r="H704"/>
      <c r="I704"/>
      <c r="J704"/>
      <c r="K704"/>
      <c r="L704"/>
      <c r="M704"/>
      <c r="N704"/>
      <c r="O704" s="3">
        <f t="shared" si="86"/>
        <v>43098.5</v>
      </c>
      <c r="P704" s="4">
        <f t="shared" ref="P704:P767" si="91">HEX2DEC(B704)/32768*100*-1</f>
        <v>-67.59033203125</v>
      </c>
      <c r="Q704" s="4">
        <f t="shared" ref="Q704:Q767" si="92">HEX2DEC(C704)/32768*30*-1</f>
        <v>-39.31182861328125</v>
      </c>
      <c r="R704" s="4">
        <f t="shared" si="88"/>
        <v>24.795897871893487</v>
      </c>
      <c r="S704" s="4">
        <f t="shared" si="89"/>
        <v>1.9312735875232079</v>
      </c>
      <c r="T704" s="5">
        <f t="shared" si="90"/>
        <v>1.4202904109589043</v>
      </c>
      <c r="U704" s="5">
        <f t="shared" si="87"/>
        <v>2.5625587331231401</v>
      </c>
    </row>
    <row r="705" spans="1:21" x14ac:dyDescent="0.25">
      <c r="A705" s="1" t="s">
        <v>612</v>
      </c>
      <c r="B705" s="1" t="s">
        <v>542</v>
      </c>
      <c r="C705" s="1" t="s">
        <v>2398</v>
      </c>
      <c r="D705" s="1" t="s">
        <v>86</v>
      </c>
      <c r="E705" s="1" t="s">
        <v>664</v>
      </c>
      <c r="F705" s="1" t="s">
        <v>1181</v>
      </c>
      <c r="G705" s="1" t="s">
        <v>3</v>
      </c>
      <c r="H705"/>
      <c r="I705"/>
      <c r="J705"/>
      <c r="K705"/>
      <c r="L705"/>
      <c r="M705"/>
      <c r="N705"/>
      <c r="O705" s="3">
        <f t="shared" si="86"/>
        <v>43098.75</v>
      </c>
      <c r="P705" s="4">
        <f t="shared" si="91"/>
        <v>-67.7947998046875</v>
      </c>
      <c r="Q705" s="4">
        <f t="shared" si="92"/>
        <v>-39.305419921875</v>
      </c>
      <c r="R705" s="4">
        <f t="shared" si="88"/>
        <v>24.795897871893487</v>
      </c>
      <c r="S705" s="4">
        <f t="shared" si="89"/>
        <v>1.8565877425094754</v>
      </c>
      <c r="T705" s="5">
        <f t="shared" si="90"/>
        <v>1.4202904109589043</v>
      </c>
      <c r="U705" s="5">
        <f t="shared" si="87"/>
        <v>0</v>
      </c>
    </row>
    <row r="706" spans="1:21" x14ac:dyDescent="0.25">
      <c r="A706" s="1" t="s">
        <v>613</v>
      </c>
      <c r="B706" s="1" t="s">
        <v>1860</v>
      </c>
      <c r="C706" s="1" t="s">
        <v>2399</v>
      </c>
      <c r="D706" s="1" t="s">
        <v>86</v>
      </c>
      <c r="E706" s="1" t="s">
        <v>2400</v>
      </c>
      <c r="F706" s="1" t="s">
        <v>1181</v>
      </c>
      <c r="G706" s="1" t="s">
        <v>6</v>
      </c>
      <c r="H706"/>
      <c r="I706"/>
      <c r="J706"/>
      <c r="K706"/>
      <c r="L706"/>
      <c r="M706"/>
      <c r="N706"/>
      <c r="O706" s="3">
        <f t="shared" si="86"/>
        <v>43099</v>
      </c>
      <c r="P706" s="4">
        <f t="shared" si="91"/>
        <v>-67.181396484375</v>
      </c>
      <c r="Q706" s="4">
        <f t="shared" si="92"/>
        <v>-39.30450439453125</v>
      </c>
      <c r="R706" s="4">
        <f t="shared" si="88"/>
        <v>24.795897871893487</v>
      </c>
      <c r="S706" s="4">
        <f t="shared" si="89"/>
        <v>1.7554715740856182</v>
      </c>
      <c r="T706" s="5">
        <f t="shared" si="90"/>
        <v>1.4202904109589043</v>
      </c>
      <c r="U706" s="5">
        <f t="shared" si="87"/>
        <v>3.62430749400795</v>
      </c>
    </row>
    <row r="707" spans="1:21" x14ac:dyDescent="0.25">
      <c r="A707" s="1" t="s">
        <v>615</v>
      </c>
      <c r="B707" s="1" t="s">
        <v>1142</v>
      </c>
      <c r="C707" s="1" t="s">
        <v>2401</v>
      </c>
      <c r="D707" s="1" t="s">
        <v>86</v>
      </c>
      <c r="E707" s="1" t="s">
        <v>1105</v>
      </c>
      <c r="F707" s="1" t="s">
        <v>1181</v>
      </c>
      <c r="G707" s="1" t="s">
        <v>7</v>
      </c>
      <c r="H707"/>
      <c r="I707"/>
      <c r="J707"/>
      <c r="K707"/>
      <c r="L707"/>
      <c r="M707"/>
      <c r="N707"/>
      <c r="O707" s="3">
        <f t="shared" si="86"/>
        <v>43099.25</v>
      </c>
      <c r="P707" s="4">
        <f t="shared" si="91"/>
        <v>-67.8802490234375</v>
      </c>
      <c r="Q707" s="4">
        <f t="shared" si="92"/>
        <v>-39.29534912109375</v>
      </c>
      <c r="R707" s="4">
        <f t="shared" si="88"/>
        <v>24.795897871893487</v>
      </c>
      <c r="S707" s="4">
        <f t="shared" si="89"/>
        <v>1.7372593156153471</v>
      </c>
      <c r="T707" s="5">
        <f t="shared" si="90"/>
        <v>1.4202904109589043</v>
      </c>
      <c r="U707" s="5">
        <f t="shared" si="87"/>
        <v>2.5625587331231401</v>
      </c>
    </row>
    <row r="708" spans="1:21" x14ac:dyDescent="0.25">
      <c r="A708" s="1" t="s">
        <v>616</v>
      </c>
      <c r="B708" s="1" t="s">
        <v>2012</v>
      </c>
      <c r="C708" s="1" t="s">
        <v>2096</v>
      </c>
      <c r="D708" s="1" t="s">
        <v>86</v>
      </c>
      <c r="E708" s="1" t="s">
        <v>2402</v>
      </c>
      <c r="F708" s="1" t="s">
        <v>1181</v>
      </c>
      <c r="G708" s="1" t="s">
        <v>6</v>
      </c>
      <c r="H708"/>
      <c r="I708"/>
      <c r="J708"/>
      <c r="K708"/>
      <c r="L708"/>
      <c r="M708"/>
      <c r="N708"/>
      <c r="O708" s="3">
        <f t="shared" si="86"/>
        <v>43099.5</v>
      </c>
      <c r="P708" s="4">
        <f t="shared" si="91"/>
        <v>-67.779541015625</v>
      </c>
      <c r="Q708" s="4">
        <f t="shared" si="92"/>
        <v>-39.2962646484375</v>
      </c>
      <c r="R708" s="4">
        <f t="shared" si="88"/>
        <v>24.795897871893487</v>
      </c>
      <c r="S708" s="4">
        <f t="shared" si="89"/>
        <v>1.677896824474999</v>
      </c>
      <c r="T708" s="5">
        <f t="shared" si="90"/>
        <v>1.4202904109589043</v>
      </c>
      <c r="U708" s="5">
        <f t="shared" si="87"/>
        <v>3.62430749400795</v>
      </c>
    </row>
    <row r="709" spans="1:21" x14ac:dyDescent="0.25">
      <c r="A709" s="1" t="s">
        <v>617</v>
      </c>
      <c r="B709" s="1" t="s">
        <v>2204</v>
      </c>
      <c r="C709" s="1" t="s">
        <v>2403</v>
      </c>
      <c r="D709" s="1" t="s">
        <v>86</v>
      </c>
      <c r="E709" s="1" t="s">
        <v>2404</v>
      </c>
      <c r="F709" s="1" t="s">
        <v>1181</v>
      </c>
      <c r="G709" s="1" t="s">
        <v>3</v>
      </c>
      <c r="H709"/>
      <c r="I709"/>
      <c r="J709"/>
      <c r="K709"/>
      <c r="L709"/>
      <c r="M709"/>
      <c r="N709"/>
      <c r="O709" s="3">
        <f t="shared" si="86"/>
        <v>43099.75</v>
      </c>
      <c r="P709" s="4">
        <f t="shared" si="91"/>
        <v>-67.529296875</v>
      </c>
      <c r="Q709" s="4">
        <f t="shared" si="92"/>
        <v>-39.30633544921875</v>
      </c>
      <c r="R709" s="4">
        <f t="shared" si="88"/>
        <v>24.795897871893487</v>
      </c>
      <c r="S709" s="4">
        <f t="shared" si="89"/>
        <v>1.8492586553120987</v>
      </c>
      <c r="T709" s="5">
        <f t="shared" si="90"/>
        <v>1.4202904109589043</v>
      </c>
      <c r="U709" s="5">
        <f t="shared" si="87"/>
        <v>0</v>
      </c>
    </row>
    <row r="710" spans="1:21" x14ac:dyDescent="0.25">
      <c r="A710" s="1" t="s">
        <v>619</v>
      </c>
      <c r="B710" s="1" t="s">
        <v>2405</v>
      </c>
      <c r="C710" s="1" t="s">
        <v>2406</v>
      </c>
      <c r="D710" s="1" t="s">
        <v>86</v>
      </c>
      <c r="E710" s="1" t="s">
        <v>2407</v>
      </c>
      <c r="F710" s="1" t="s">
        <v>1181</v>
      </c>
      <c r="G710" s="1" t="s">
        <v>29</v>
      </c>
      <c r="H710"/>
      <c r="I710"/>
      <c r="J710"/>
      <c r="K710"/>
      <c r="L710"/>
      <c r="M710"/>
      <c r="N710"/>
      <c r="O710" s="3">
        <f t="shared" si="86"/>
        <v>43100</v>
      </c>
      <c r="P710" s="4">
        <f t="shared" si="91"/>
        <v>-66.650390625</v>
      </c>
      <c r="Q710" s="4">
        <f t="shared" si="92"/>
        <v>-39.31549072265625</v>
      </c>
      <c r="R710" s="4">
        <f t="shared" si="88"/>
        <v>24.795897871893487</v>
      </c>
      <c r="S710" s="4">
        <f t="shared" si="89"/>
        <v>1.9582872679577576</v>
      </c>
      <c r="T710" s="5">
        <f t="shared" si="90"/>
        <v>1.4202904109589043</v>
      </c>
      <c r="U710" s="5">
        <f t="shared" si="87"/>
        <v>4.4392222748428809</v>
      </c>
    </row>
    <row r="711" spans="1:21" x14ac:dyDescent="0.25">
      <c r="A711" s="1" t="s">
        <v>620</v>
      </c>
      <c r="B711" s="1" t="s">
        <v>2047</v>
      </c>
      <c r="C711" s="1" t="s">
        <v>2389</v>
      </c>
      <c r="D711" s="1" t="s">
        <v>86</v>
      </c>
      <c r="E711" s="1" t="s">
        <v>679</v>
      </c>
      <c r="F711" s="1" t="s">
        <v>1181</v>
      </c>
      <c r="G711" s="1" t="s">
        <v>6</v>
      </c>
      <c r="H711"/>
      <c r="I711"/>
      <c r="J711"/>
      <c r="K711"/>
      <c r="L711"/>
      <c r="M711"/>
      <c r="N711"/>
      <c r="O711" s="3">
        <f t="shared" si="86"/>
        <v>43100.25</v>
      </c>
      <c r="P711" s="4">
        <f t="shared" si="91"/>
        <v>-67.3126220703125</v>
      </c>
      <c r="Q711" s="4">
        <f t="shared" si="92"/>
        <v>-39.32647705078125</v>
      </c>
      <c r="R711" s="4">
        <f t="shared" si="88"/>
        <v>24.795897871893487</v>
      </c>
      <c r="S711" s="4">
        <f t="shared" si="89"/>
        <v>2.0679940098490874</v>
      </c>
      <c r="T711" s="5">
        <f t="shared" si="90"/>
        <v>1.4202904109589043</v>
      </c>
      <c r="U711" s="5">
        <f t="shared" si="87"/>
        <v>3.62430749400795</v>
      </c>
    </row>
    <row r="712" spans="1:21" x14ac:dyDescent="0.25">
      <c r="A712" s="1" t="s">
        <v>621</v>
      </c>
      <c r="B712" s="1" t="s">
        <v>2408</v>
      </c>
      <c r="C712" s="1" t="s">
        <v>2105</v>
      </c>
      <c r="D712" s="1" t="s">
        <v>86</v>
      </c>
      <c r="E712" s="1" t="s">
        <v>596</v>
      </c>
      <c r="F712" s="1" t="s">
        <v>1181</v>
      </c>
      <c r="G712" s="1" t="s">
        <v>5</v>
      </c>
      <c r="H712"/>
      <c r="I712"/>
      <c r="J712"/>
      <c r="K712"/>
      <c r="L712"/>
      <c r="M712"/>
      <c r="N712"/>
      <c r="O712" s="3">
        <f t="shared" si="86"/>
        <v>43100.5</v>
      </c>
      <c r="P712" s="4">
        <f t="shared" si="91"/>
        <v>-67.32177734375</v>
      </c>
      <c r="Q712" s="4">
        <f t="shared" si="92"/>
        <v>-39.3255615234375</v>
      </c>
      <c r="R712" s="4">
        <f t="shared" si="88"/>
        <v>24.795897871893487</v>
      </c>
      <c r="S712" s="4">
        <f t="shared" si="89"/>
        <v>2.0371085568373815</v>
      </c>
      <c r="T712" s="5">
        <f t="shared" si="90"/>
        <v>1.4202904109589043</v>
      </c>
      <c r="U712" s="5">
        <f t="shared" si="87"/>
        <v>5.7319679651977298</v>
      </c>
    </row>
    <row r="713" spans="1:21" x14ac:dyDescent="0.25">
      <c r="A713" s="1" t="s">
        <v>622</v>
      </c>
      <c r="B713" s="1" t="s">
        <v>2409</v>
      </c>
      <c r="C713" s="1" t="s">
        <v>2372</v>
      </c>
      <c r="D713" s="1" t="s">
        <v>86</v>
      </c>
      <c r="E713" s="1" t="s">
        <v>587</v>
      </c>
      <c r="F713" s="1" t="s">
        <v>1181</v>
      </c>
      <c r="G713" s="1" t="s">
        <v>2</v>
      </c>
      <c r="H713"/>
      <c r="I713"/>
      <c r="J713"/>
      <c r="K713"/>
      <c r="L713"/>
      <c r="M713"/>
      <c r="N713"/>
      <c r="O713" s="3">
        <f t="shared" si="86"/>
        <v>43100.75</v>
      </c>
      <c r="P713" s="4">
        <f t="shared" si="91"/>
        <v>-67.0501708984375</v>
      </c>
      <c r="Q713" s="4">
        <f t="shared" si="92"/>
        <v>-39.32464599609375</v>
      </c>
      <c r="R713" s="4">
        <f t="shared" si="88"/>
        <v>24.795897871893487</v>
      </c>
      <c r="S713" s="4">
        <f t="shared" si="89"/>
        <v>2.0284703076737856</v>
      </c>
      <c r="T713" s="5">
        <f t="shared" si="90"/>
        <v>1.4202904109589043</v>
      </c>
      <c r="U713" s="5">
        <f t="shared" si="87"/>
        <v>5.1264000819477049</v>
      </c>
    </row>
    <row r="714" spans="1:21" x14ac:dyDescent="0.25">
      <c r="A714" s="1" t="s">
        <v>623</v>
      </c>
      <c r="B714" s="1" t="s">
        <v>2410</v>
      </c>
      <c r="C714" s="1" t="s">
        <v>2411</v>
      </c>
      <c r="D714" s="1" t="s">
        <v>86</v>
      </c>
      <c r="E714" s="1" t="s">
        <v>2412</v>
      </c>
      <c r="F714" s="1" t="s">
        <v>1181</v>
      </c>
      <c r="G714" s="1" t="s">
        <v>3</v>
      </c>
      <c r="H714"/>
      <c r="I714"/>
      <c r="J714"/>
      <c r="K714"/>
      <c r="L714"/>
      <c r="M714"/>
      <c r="N714"/>
      <c r="O714" s="3">
        <f t="shared" si="86"/>
        <v>43101</v>
      </c>
      <c r="P714" s="4">
        <f t="shared" si="91"/>
        <v>-66.7816162109375</v>
      </c>
      <c r="Q714" s="4">
        <f t="shared" si="92"/>
        <v>-39.31640625</v>
      </c>
      <c r="R714" s="4">
        <f t="shared" si="88"/>
        <v>24.795897871893487</v>
      </c>
      <c r="S714" s="4">
        <f t="shared" si="89"/>
        <v>1.9361820892445394</v>
      </c>
      <c r="T714" s="5">
        <f t="shared" si="90"/>
        <v>1.4202904109589043</v>
      </c>
      <c r="U714" s="5">
        <f t="shared" si="87"/>
        <v>0</v>
      </c>
    </row>
    <row r="715" spans="1:21" x14ac:dyDescent="0.25">
      <c r="A715" s="1" t="s">
        <v>625</v>
      </c>
      <c r="B715" s="1" t="s">
        <v>1956</v>
      </c>
      <c r="C715" s="1" t="s">
        <v>2398</v>
      </c>
      <c r="D715" s="1" t="s">
        <v>86</v>
      </c>
      <c r="E715" s="1" t="s">
        <v>2413</v>
      </c>
      <c r="F715" s="1" t="s">
        <v>1181</v>
      </c>
      <c r="G715" s="1" t="s">
        <v>8</v>
      </c>
      <c r="H715"/>
      <c r="I715"/>
      <c r="J715"/>
      <c r="K715"/>
      <c r="L715"/>
      <c r="M715"/>
      <c r="N715"/>
      <c r="O715" s="3">
        <f t="shared" si="86"/>
        <v>43101.25</v>
      </c>
      <c r="P715" s="4">
        <f t="shared" si="91"/>
        <v>-67.5323486328125</v>
      </c>
      <c r="Q715" s="4">
        <f t="shared" si="92"/>
        <v>-39.305419921875</v>
      </c>
      <c r="R715" s="4">
        <f t="shared" si="88"/>
        <v>24.795897871893487</v>
      </c>
      <c r="S715" s="4">
        <f t="shared" si="89"/>
        <v>1.8016937279262493</v>
      </c>
      <c r="T715" s="5">
        <f t="shared" si="90"/>
        <v>1.4202904109589043</v>
      </c>
      <c r="U715" s="5">
        <f t="shared" si="87"/>
        <v>6.7832889062333557</v>
      </c>
    </row>
    <row r="716" spans="1:21" x14ac:dyDescent="0.25">
      <c r="A716" s="1" t="s">
        <v>626</v>
      </c>
      <c r="B716" s="1" t="s">
        <v>393</v>
      </c>
      <c r="C716" s="1" t="s">
        <v>2401</v>
      </c>
      <c r="D716" s="1" t="s">
        <v>86</v>
      </c>
      <c r="E716" s="1" t="s">
        <v>2051</v>
      </c>
      <c r="F716" s="1" t="s">
        <v>1181</v>
      </c>
      <c r="G716" s="1" t="s">
        <v>3</v>
      </c>
      <c r="H716"/>
      <c r="I716"/>
      <c r="J716"/>
      <c r="K716"/>
      <c r="L716"/>
      <c r="M716"/>
      <c r="N716"/>
      <c r="O716" s="3">
        <f t="shared" si="86"/>
        <v>43101.5</v>
      </c>
      <c r="P716" s="4">
        <f t="shared" si="91"/>
        <v>-67.9290771484375</v>
      </c>
      <c r="Q716" s="4">
        <f t="shared" si="92"/>
        <v>-39.29534912109375</v>
      </c>
      <c r="R716" s="4">
        <f t="shared" si="88"/>
        <v>24.795897871893487</v>
      </c>
      <c r="S716" s="4">
        <f t="shared" si="89"/>
        <v>1.7227030533416041</v>
      </c>
      <c r="T716" s="5">
        <f t="shared" si="90"/>
        <v>1.4202904109589043</v>
      </c>
      <c r="U716" s="5">
        <f t="shared" si="87"/>
        <v>0</v>
      </c>
    </row>
    <row r="717" spans="1:21" x14ac:dyDescent="0.25">
      <c r="A717" s="1" t="s">
        <v>627</v>
      </c>
      <c r="B717" s="1" t="s">
        <v>1078</v>
      </c>
      <c r="C717" s="1" t="s">
        <v>2414</v>
      </c>
      <c r="D717" s="1" t="s">
        <v>86</v>
      </c>
      <c r="E717" s="1" t="s">
        <v>2415</v>
      </c>
      <c r="F717" s="1" t="s">
        <v>1181</v>
      </c>
      <c r="G717" s="1" t="s">
        <v>3</v>
      </c>
      <c r="H717"/>
      <c r="I717"/>
      <c r="J717"/>
      <c r="K717"/>
      <c r="L717"/>
      <c r="M717"/>
      <c r="N717"/>
      <c r="O717" s="3">
        <f t="shared" si="86"/>
        <v>43101.75</v>
      </c>
      <c r="P717" s="4">
        <f t="shared" si="91"/>
        <v>-67.8436279296875</v>
      </c>
      <c r="Q717" s="4">
        <f t="shared" si="92"/>
        <v>-39.29901123046875</v>
      </c>
      <c r="R717" s="4">
        <f t="shared" si="88"/>
        <v>24.795897871893487</v>
      </c>
      <c r="S717" s="4">
        <f t="shared" si="89"/>
        <v>1.7336191222235584</v>
      </c>
      <c r="T717" s="5">
        <f t="shared" si="90"/>
        <v>1.4202904109589043</v>
      </c>
      <c r="U717" s="5">
        <f t="shared" si="87"/>
        <v>0</v>
      </c>
    </row>
    <row r="718" spans="1:21" x14ac:dyDescent="0.25">
      <c r="A718" s="1" t="s">
        <v>628</v>
      </c>
      <c r="B718" s="1" t="s">
        <v>2222</v>
      </c>
      <c r="C718" s="1" t="s">
        <v>2058</v>
      </c>
      <c r="D718" s="1" t="s">
        <v>86</v>
      </c>
      <c r="E718" s="1" t="s">
        <v>2416</v>
      </c>
      <c r="F718" s="1" t="s">
        <v>1181</v>
      </c>
      <c r="G718" s="1" t="s">
        <v>7</v>
      </c>
      <c r="H718"/>
      <c r="I718"/>
      <c r="J718"/>
      <c r="K718"/>
      <c r="L718"/>
      <c r="M718"/>
      <c r="N718"/>
      <c r="O718" s="3">
        <f t="shared" si="86"/>
        <v>43102</v>
      </c>
      <c r="P718" s="4">
        <f t="shared" si="91"/>
        <v>-67.303466796875</v>
      </c>
      <c r="Q718" s="4">
        <f t="shared" si="92"/>
        <v>-39.2999267578125</v>
      </c>
      <c r="R718" s="4">
        <f t="shared" si="88"/>
        <v>24.795897871893487</v>
      </c>
      <c r="S718" s="4">
        <f t="shared" si="89"/>
        <v>1.7275538043778056</v>
      </c>
      <c r="T718" s="5">
        <f t="shared" si="90"/>
        <v>1.4202904109589043</v>
      </c>
      <c r="U718" s="5">
        <f t="shared" si="87"/>
        <v>2.5625587331231401</v>
      </c>
    </row>
    <row r="719" spans="1:21" x14ac:dyDescent="0.25">
      <c r="A719" s="1" t="s">
        <v>629</v>
      </c>
      <c r="B719" s="1" t="s">
        <v>2417</v>
      </c>
      <c r="C719" s="1" t="s">
        <v>2399</v>
      </c>
      <c r="D719" s="1" t="s">
        <v>86</v>
      </c>
      <c r="E719" s="1" t="s">
        <v>2418</v>
      </c>
      <c r="F719" s="1" t="s">
        <v>1181</v>
      </c>
      <c r="G719" s="1" t="s">
        <v>7</v>
      </c>
      <c r="H719"/>
      <c r="I719"/>
      <c r="J719"/>
      <c r="K719"/>
      <c r="L719"/>
      <c r="M719"/>
      <c r="N719"/>
      <c r="O719" s="3">
        <f t="shared" si="86"/>
        <v>43102.25</v>
      </c>
      <c r="P719" s="4">
        <f t="shared" si="91"/>
        <v>-67.4041748046875</v>
      </c>
      <c r="Q719" s="4">
        <f t="shared" si="92"/>
        <v>-39.30450439453125</v>
      </c>
      <c r="R719" s="4">
        <f t="shared" si="88"/>
        <v>24.795897871893487</v>
      </c>
      <c r="S719" s="4">
        <f t="shared" si="89"/>
        <v>1.7968225243501479</v>
      </c>
      <c r="T719" s="5">
        <f t="shared" si="90"/>
        <v>1.4202904109589043</v>
      </c>
      <c r="U719" s="5">
        <f t="shared" si="87"/>
        <v>2.5625587331231401</v>
      </c>
    </row>
    <row r="720" spans="1:21" x14ac:dyDescent="0.25">
      <c r="A720" s="1" t="s">
        <v>630</v>
      </c>
      <c r="B720" s="1" t="s">
        <v>405</v>
      </c>
      <c r="C720" s="1" t="s">
        <v>2403</v>
      </c>
      <c r="D720" s="1" t="s">
        <v>86</v>
      </c>
      <c r="E720" s="1" t="s">
        <v>1108</v>
      </c>
      <c r="F720" s="1" t="s">
        <v>1181</v>
      </c>
      <c r="G720" s="1" t="s">
        <v>7</v>
      </c>
      <c r="H720"/>
      <c r="I720"/>
      <c r="J720"/>
      <c r="K720"/>
      <c r="L720"/>
      <c r="M720"/>
      <c r="N720"/>
      <c r="O720" s="3">
        <f t="shared" si="86"/>
        <v>43102.5</v>
      </c>
      <c r="P720" s="4">
        <f t="shared" si="91"/>
        <v>-67.96875</v>
      </c>
      <c r="Q720" s="4">
        <f t="shared" si="92"/>
        <v>-39.30633544921875</v>
      </c>
      <c r="R720" s="4">
        <f t="shared" si="88"/>
        <v>24.795897871893487</v>
      </c>
      <c r="S720" s="4">
        <f t="shared" si="89"/>
        <v>1.8394912768765721</v>
      </c>
      <c r="T720" s="5">
        <f t="shared" si="90"/>
        <v>1.4202904109589043</v>
      </c>
      <c r="U720" s="5">
        <f t="shared" si="87"/>
        <v>2.5625587331231401</v>
      </c>
    </row>
    <row r="721" spans="1:21" x14ac:dyDescent="0.25">
      <c r="A721" s="1" t="s">
        <v>631</v>
      </c>
      <c r="B721" s="1" t="s">
        <v>2419</v>
      </c>
      <c r="C721" s="1" t="s">
        <v>2420</v>
      </c>
      <c r="D721" s="1" t="s">
        <v>86</v>
      </c>
      <c r="E721" s="1" t="s">
        <v>2421</v>
      </c>
      <c r="F721" s="1" t="s">
        <v>1181</v>
      </c>
      <c r="G721" s="1" t="s">
        <v>7</v>
      </c>
      <c r="H721"/>
      <c r="I721"/>
      <c r="J721"/>
      <c r="K721"/>
      <c r="L721"/>
      <c r="M721"/>
      <c r="N721"/>
      <c r="O721" s="3">
        <f t="shared" si="86"/>
        <v>43102.75</v>
      </c>
      <c r="P721" s="4">
        <f t="shared" si="91"/>
        <v>-67.6483154296875</v>
      </c>
      <c r="Q721" s="4">
        <f t="shared" si="92"/>
        <v>-39.30267333984375</v>
      </c>
      <c r="R721" s="4">
        <f t="shared" si="88"/>
        <v>24.795897871893487</v>
      </c>
      <c r="S721" s="4">
        <f t="shared" si="89"/>
        <v>1.8272896601962429</v>
      </c>
      <c r="T721" s="5">
        <f t="shared" si="90"/>
        <v>1.4202904109589043</v>
      </c>
      <c r="U721" s="5">
        <f t="shared" si="87"/>
        <v>2.5625587331231401</v>
      </c>
    </row>
    <row r="722" spans="1:21" x14ac:dyDescent="0.25">
      <c r="A722" s="1" t="s">
        <v>632</v>
      </c>
      <c r="B722" s="1" t="s">
        <v>552</v>
      </c>
      <c r="C722" s="1" t="s">
        <v>2399</v>
      </c>
      <c r="D722" s="1" t="s">
        <v>86</v>
      </c>
      <c r="E722" s="1" t="s">
        <v>2422</v>
      </c>
      <c r="F722" s="1" t="s">
        <v>1181</v>
      </c>
      <c r="G722" s="1" t="s">
        <v>7</v>
      </c>
      <c r="H722"/>
      <c r="I722"/>
      <c r="J722"/>
      <c r="K722"/>
      <c r="L722"/>
      <c r="M722"/>
      <c r="N722"/>
      <c r="O722" s="3">
        <f t="shared" si="86"/>
        <v>43103</v>
      </c>
      <c r="P722" s="4">
        <f t="shared" si="91"/>
        <v>-67.4285888671875</v>
      </c>
      <c r="Q722" s="4">
        <f t="shared" si="92"/>
        <v>-39.30450439453125</v>
      </c>
      <c r="R722" s="4">
        <f t="shared" si="88"/>
        <v>24.795897871893487</v>
      </c>
      <c r="S722" s="4">
        <f t="shared" si="89"/>
        <v>1.7870841549776628</v>
      </c>
      <c r="T722" s="5">
        <f t="shared" si="90"/>
        <v>1.4202904109589043</v>
      </c>
      <c r="U722" s="5">
        <f t="shared" si="87"/>
        <v>2.5625587331231401</v>
      </c>
    </row>
    <row r="723" spans="1:21" x14ac:dyDescent="0.25">
      <c r="A723" s="1" t="s">
        <v>633</v>
      </c>
      <c r="B723" s="1" t="s">
        <v>1946</v>
      </c>
      <c r="C723" s="1" t="s">
        <v>2423</v>
      </c>
      <c r="D723" s="1" t="s">
        <v>86</v>
      </c>
      <c r="E723" s="1" t="s">
        <v>2424</v>
      </c>
      <c r="F723" s="1" t="s">
        <v>1181</v>
      </c>
      <c r="G723" s="1" t="s">
        <v>7</v>
      </c>
      <c r="H723"/>
      <c r="I723"/>
      <c r="J723"/>
      <c r="K723"/>
      <c r="L723"/>
      <c r="M723"/>
      <c r="N723"/>
      <c r="O723" s="3">
        <f t="shared" si="86"/>
        <v>43103.25</v>
      </c>
      <c r="P723" s="4">
        <f t="shared" si="91"/>
        <v>-67.236328125</v>
      </c>
      <c r="Q723" s="4">
        <f t="shared" si="92"/>
        <v>-39.30999755859375</v>
      </c>
      <c r="R723" s="4">
        <f t="shared" si="88"/>
        <v>24.795897871893487</v>
      </c>
      <c r="S723" s="4">
        <f t="shared" si="89"/>
        <v>1.9165562741948747</v>
      </c>
      <c r="T723" s="5">
        <f t="shared" si="90"/>
        <v>1.4202904109589043</v>
      </c>
      <c r="U723" s="5">
        <f t="shared" si="87"/>
        <v>2.5625587331231401</v>
      </c>
    </row>
    <row r="724" spans="1:21" x14ac:dyDescent="0.25">
      <c r="A724" s="1" t="s">
        <v>634</v>
      </c>
      <c r="B724" s="1" t="s">
        <v>1038</v>
      </c>
      <c r="C724" s="1" t="s">
        <v>2050</v>
      </c>
      <c r="D724" s="1" t="s">
        <v>86</v>
      </c>
      <c r="E724" s="1" t="s">
        <v>2425</v>
      </c>
      <c r="F724" s="1" t="s">
        <v>1181</v>
      </c>
      <c r="G724" s="1" t="s">
        <v>6</v>
      </c>
      <c r="H724"/>
      <c r="I724"/>
      <c r="J724"/>
      <c r="K724"/>
      <c r="L724"/>
      <c r="M724"/>
      <c r="N724"/>
      <c r="O724" s="3">
        <f t="shared" si="86"/>
        <v>43103.5</v>
      </c>
      <c r="P724" s="4">
        <f t="shared" si="91"/>
        <v>-68.1976318359375</v>
      </c>
      <c r="Q724" s="4">
        <f t="shared" si="92"/>
        <v>-39.29718017578125</v>
      </c>
      <c r="R724" s="4">
        <f t="shared" si="88"/>
        <v>24.795897871893487</v>
      </c>
      <c r="S724" s="4">
        <f t="shared" si="89"/>
        <v>1.6827352490963108</v>
      </c>
      <c r="T724" s="5">
        <f t="shared" si="90"/>
        <v>1.4202904109589043</v>
      </c>
      <c r="U724" s="5">
        <f t="shared" si="87"/>
        <v>3.62430749400795</v>
      </c>
    </row>
    <row r="725" spans="1:21" x14ac:dyDescent="0.25">
      <c r="A725" s="1" t="s">
        <v>635</v>
      </c>
      <c r="B725" s="1" t="s">
        <v>151</v>
      </c>
      <c r="C725" s="1" t="s">
        <v>2401</v>
      </c>
      <c r="D725" s="1" t="s">
        <v>86</v>
      </c>
      <c r="E725" s="1" t="s">
        <v>2426</v>
      </c>
      <c r="F725" s="1" t="s">
        <v>1181</v>
      </c>
      <c r="G725" s="1" t="s">
        <v>7</v>
      </c>
      <c r="H725"/>
      <c r="I725"/>
      <c r="J725"/>
      <c r="K725"/>
      <c r="L725"/>
      <c r="M725"/>
      <c r="N725"/>
      <c r="O725" s="3">
        <f t="shared" si="86"/>
        <v>43103.75</v>
      </c>
      <c r="P725" s="4">
        <f t="shared" si="91"/>
        <v>-67.6361083984375</v>
      </c>
      <c r="Q725" s="4">
        <f t="shared" si="92"/>
        <v>-39.29534912109375</v>
      </c>
      <c r="R725" s="4">
        <f t="shared" si="88"/>
        <v>24.795897871893487</v>
      </c>
      <c r="S725" s="4">
        <f t="shared" si="89"/>
        <v>1.6742688782198911</v>
      </c>
      <c r="T725" s="5">
        <f t="shared" si="90"/>
        <v>1.4202904109589043</v>
      </c>
      <c r="U725" s="5">
        <f t="shared" si="87"/>
        <v>2.5625587331231401</v>
      </c>
    </row>
    <row r="726" spans="1:21" x14ac:dyDescent="0.25">
      <c r="A726" s="1" t="s">
        <v>636</v>
      </c>
      <c r="B726" s="1" t="s">
        <v>728</v>
      </c>
      <c r="C726" s="1" t="s">
        <v>2096</v>
      </c>
      <c r="D726" s="1" t="s">
        <v>86</v>
      </c>
      <c r="E726" s="1" t="s">
        <v>2427</v>
      </c>
      <c r="F726" s="1" t="s">
        <v>1181</v>
      </c>
      <c r="G726" s="1" t="s">
        <v>7</v>
      </c>
      <c r="H726"/>
      <c r="I726"/>
      <c r="J726"/>
      <c r="K726"/>
      <c r="L726"/>
      <c r="M726"/>
      <c r="N726"/>
      <c r="O726" s="3">
        <f t="shared" si="86"/>
        <v>43104</v>
      </c>
      <c r="P726" s="4">
        <f t="shared" si="91"/>
        <v>-67.626953125</v>
      </c>
      <c r="Q726" s="4">
        <f t="shared" si="92"/>
        <v>-39.2962646484375</v>
      </c>
      <c r="R726" s="4">
        <f t="shared" si="88"/>
        <v>24.795897871893487</v>
      </c>
      <c r="S726" s="4">
        <f t="shared" si="89"/>
        <v>1.7105820168516743</v>
      </c>
      <c r="T726" s="5">
        <f t="shared" si="90"/>
        <v>1.4202904109589043</v>
      </c>
      <c r="U726" s="5">
        <f t="shared" si="87"/>
        <v>2.5625587331231401</v>
      </c>
    </row>
    <row r="727" spans="1:21" x14ac:dyDescent="0.25">
      <c r="A727" s="1" t="s">
        <v>637</v>
      </c>
      <c r="B727" s="1" t="s">
        <v>2428</v>
      </c>
      <c r="C727" s="1" t="s">
        <v>2050</v>
      </c>
      <c r="D727" s="1" t="s">
        <v>86</v>
      </c>
      <c r="E727" s="1" t="s">
        <v>2429</v>
      </c>
      <c r="F727" s="1" t="s">
        <v>1181</v>
      </c>
      <c r="G727" s="1" t="s">
        <v>7</v>
      </c>
      <c r="H727"/>
      <c r="I727"/>
      <c r="J727"/>
      <c r="K727"/>
      <c r="L727"/>
      <c r="M727"/>
      <c r="N727"/>
      <c r="O727" s="3">
        <f t="shared" si="86"/>
        <v>43104.25</v>
      </c>
      <c r="P727" s="4">
        <f t="shared" si="91"/>
        <v>-67.1875</v>
      </c>
      <c r="Q727" s="4">
        <f t="shared" si="92"/>
        <v>-39.29718017578125</v>
      </c>
      <c r="R727" s="4">
        <f t="shared" si="88"/>
        <v>24.795897871893487</v>
      </c>
      <c r="S727" s="4">
        <f t="shared" si="89"/>
        <v>1.6718506625592795</v>
      </c>
      <c r="T727" s="5">
        <f t="shared" si="90"/>
        <v>1.4202904109589043</v>
      </c>
      <c r="U727" s="5">
        <f t="shared" si="87"/>
        <v>2.5625587331231401</v>
      </c>
    </row>
    <row r="728" spans="1:21" x14ac:dyDescent="0.25">
      <c r="A728" s="1" t="s">
        <v>638</v>
      </c>
      <c r="B728" s="1" t="s">
        <v>1066</v>
      </c>
      <c r="C728" s="1" t="s">
        <v>2096</v>
      </c>
      <c r="D728" s="1" t="s">
        <v>86</v>
      </c>
      <c r="E728" s="1" t="s">
        <v>2400</v>
      </c>
      <c r="F728" s="1" t="s">
        <v>1181</v>
      </c>
      <c r="G728" s="1" t="s">
        <v>7</v>
      </c>
      <c r="H728"/>
      <c r="I728"/>
      <c r="J728"/>
      <c r="K728"/>
      <c r="L728"/>
      <c r="M728"/>
      <c r="N728"/>
      <c r="O728" s="3">
        <f t="shared" si="86"/>
        <v>43104.5</v>
      </c>
      <c r="P728" s="4">
        <f t="shared" si="91"/>
        <v>-68.3349609375</v>
      </c>
      <c r="Q728" s="4">
        <f t="shared" si="92"/>
        <v>-39.2962646484375</v>
      </c>
      <c r="R728" s="4">
        <f t="shared" si="88"/>
        <v>24.795897871893487</v>
      </c>
      <c r="S728" s="4">
        <f t="shared" si="89"/>
        <v>1.7554715740856182</v>
      </c>
      <c r="T728" s="5">
        <f t="shared" si="90"/>
        <v>1.4202904109589043</v>
      </c>
      <c r="U728" s="5">
        <f t="shared" si="87"/>
        <v>2.5625587331231401</v>
      </c>
    </row>
    <row r="729" spans="1:21" x14ac:dyDescent="0.25">
      <c r="A729" s="1" t="s">
        <v>639</v>
      </c>
      <c r="B729" s="1" t="s">
        <v>375</v>
      </c>
      <c r="C729" s="1" t="s">
        <v>2050</v>
      </c>
      <c r="D729" s="1" t="s">
        <v>86</v>
      </c>
      <c r="E729" s="1" t="s">
        <v>1048</v>
      </c>
      <c r="F729" s="1" t="s">
        <v>1181</v>
      </c>
      <c r="G729" s="1" t="s">
        <v>3</v>
      </c>
      <c r="H729"/>
      <c r="I729"/>
      <c r="J729"/>
      <c r="K729"/>
      <c r="L729"/>
      <c r="M729"/>
      <c r="N729"/>
      <c r="O729" s="3">
        <f t="shared" si="86"/>
        <v>43104.75</v>
      </c>
      <c r="P729" s="4">
        <f t="shared" si="91"/>
        <v>-67.76123046875</v>
      </c>
      <c r="Q729" s="4">
        <f t="shared" si="92"/>
        <v>-39.29718017578125</v>
      </c>
      <c r="R729" s="4">
        <f t="shared" si="88"/>
        <v>24.795897871893487</v>
      </c>
      <c r="S729" s="4">
        <f t="shared" si="89"/>
        <v>1.7299796809105601</v>
      </c>
      <c r="T729" s="5">
        <f t="shared" si="90"/>
        <v>1.4202904109589043</v>
      </c>
      <c r="U729" s="5">
        <f t="shared" si="87"/>
        <v>0</v>
      </c>
    </row>
    <row r="730" spans="1:21" x14ac:dyDescent="0.25">
      <c r="A730" s="1" t="s">
        <v>640</v>
      </c>
      <c r="B730" s="1" t="s">
        <v>370</v>
      </c>
      <c r="C730" s="1" t="s">
        <v>2430</v>
      </c>
      <c r="D730" s="1" t="s">
        <v>86</v>
      </c>
      <c r="E730" s="1" t="s">
        <v>2097</v>
      </c>
      <c r="F730" s="1" t="s">
        <v>1181</v>
      </c>
      <c r="G730" s="1" t="s">
        <v>7</v>
      </c>
      <c r="H730"/>
      <c r="I730"/>
      <c r="J730"/>
      <c r="K730"/>
      <c r="L730"/>
      <c r="M730"/>
      <c r="N730"/>
      <c r="O730" s="3">
        <f t="shared" si="86"/>
        <v>43105</v>
      </c>
      <c r="P730" s="4">
        <f t="shared" si="91"/>
        <v>-67.9229736328125</v>
      </c>
      <c r="Q730" s="4">
        <f t="shared" si="92"/>
        <v>-39.3017578125</v>
      </c>
      <c r="R730" s="4">
        <f t="shared" si="88"/>
        <v>24.795897871893487</v>
      </c>
      <c r="S730" s="4">
        <f t="shared" si="89"/>
        <v>1.7324058915694991</v>
      </c>
      <c r="T730" s="5">
        <f t="shared" si="90"/>
        <v>1.4202904109589043</v>
      </c>
      <c r="U730" s="5">
        <f t="shared" si="87"/>
        <v>2.5625587331231401</v>
      </c>
    </row>
    <row r="731" spans="1:21" x14ac:dyDescent="0.25">
      <c r="A731" s="1" t="s">
        <v>641</v>
      </c>
      <c r="B731" s="1" t="s">
        <v>2431</v>
      </c>
      <c r="C731" s="1" t="s">
        <v>2420</v>
      </c>
      <c r="D731" s="1" t="s">
        <v>86</v>
      </c>
      <c r="E731" s="1" t="s">
        <v>2400</v>
      </c>
      <c r="F731" s="1" t="s">
        <v>1181</v>
      </c>
      <c r="G731" s="1" t="s">
        <v>5</v>
      </c>
      <c r="H731"/>
      <c r="I731"/>
      <c r="J731"/>
      <c r="K731"/>
      <c r="L731"/>
      <c r="M731"/>
      <c r="N731"/>
      <c r="O731" s="3">
        <f t="shared" si="86"/>
        <v>43105.25</v>
      </c>
      <c r="P731" s="4">
        <f t="shared" si="91"/>
        <v>-67.657470703125</v>
      </c>
      <c r="Q731" s="4">
        <f t="shared" si="92"/>
        <v>-39.30267333984375</v>
      </c>
      <c r="R731" s="4">
        <f t="shared" si="88"/>
        <v>24.795897871893487</v>
      </c>
      <c r="S731" s="4">
        <f t="shared" si="89"/>
        <v>1.7554715740856182</v>
      </c>
      <c r="T731" s="5">
        <f t="shared" si="90"/>
        <v>1.4202904109589043</v>
      </c>
      <c r="U731" s="5">
        <f t="shared" si="87"/>
        <v>5.7319679651977298</v>
      </c>
    </row>
    <row r="732" spans="1:21" x14ac:dyDescent="0.25">
      <c r="A732" s="1" t="s">
        <v>642</v>
      </c>
      <c r="B732" s="1" t="s">
        <v>1071</v>
      </c>
      <c r="C732" s="1" t="s">
        <v>2372</v>
      </c>
      <c r="D732" s="1" t="s">
        <v>86</v>
      </c>
      <c r="E732" s="1" t="s">
        <v>51</v>
      </c>
      <c r="F732" s="1" t="s">
        <v>1181</v>
      </c>
      <c r="G732" s="1" t="s">
        <v>7</v>
      </c>
      <c r="H732"/>
      <c r="I732"/>
      <c r="J732"/>
      <c r="K732"/>
      <c r="L732"/>
      <c r="M732"/>
      <c r="N732"/>
      <c r="O732" s="3">
        <f t="shared" si="86"/>
        <v>43105.5</v>
      </c>
      <c r="P732" s="4">
        <f t="shared" si="91"/>
        <v>-68.3013916015625</v>
      </c>
      <c r="Q732" s="4">
        <f t="shared" si="92"/>
        <v>-39.32464599609375</v>
      </c>
      <c r="R732" s="4">
        <f t="shared" si="88"/>
        <v>24.795897871893487</v>
      </c>
      <c r="S732" s="4">
        <f t="shared" si="89"/>
        <v>1.982881112375992</v>
      </c>
      <c r="T732" s="5">
        <f t="shared" si="90"/>
        <v>1.4202904109589043</v>
      </c>
      <c r="U732" s="5">
        <f t="shared" si="87"/>
        <v>2.5625587331231401</v>
      </c>
    </row>
    <row r="733" spans="1:21" x14ac:dyDescent="0.25">
      <c r="A733" s="1" t="s">
        <v>643</v>
      </c>
      <c r="B733" s="1" t="s">
        <v>498</v>
      </c>
      <c r="C733" s="1" t="s">
        <v>2432</v>
      </c>
      <c r="D733" s="1" t="s">
        <v>86</v>
      </c>
      <c r="E733" s="1" t="s">
        <v>2433</v>
      </c>
      <c r="F733" s="1" t="s">
        <v>1181</v>
      </c>
      <c r="G733" s="1" t="s">
        <v>7</v>
      </c>
      <c r="H733"/>
      <c r="I733"/>
      <c r="J733"/>
      <c r="K733"/>
      <c r="L733"/>
      <c r="M733"/>
      <c r="N733"/>
      <c r="O733" s="3">
        <f t="shared" si="86"/>
        <v>43105.75</v>
      </c>
      <c r="P733" s="4">
        <f t="shared" si="91"/>
        <v>-67.449951171875</v>
      </c>
      <c r="Q733" s="4">
        <f t="shared" si="92"/>
        <v>-39.30908203125</v>
      </c>
      <c r="R733" s="4">
        <f t="shared" si="88"/>
        <v>24.795897871893487</v>
      </c>
      <c r="S733" s="4">
        <f t="shared" si="89"/>
        <v>1.8700323215251728</v>
      </c>
      <c r="T733" s="5">
        <f t="shared" si="90"/>
        <v>1.4202904109589043</v>
      </c>
      <c r="U733" s="5">
        <f t="shared" si="87"/>
        <v>2.5625587331231401</v>
      </c>
    </row>
    <row r="734" spans="1:21" x14ac:dyDescent="0.25">
      <c r="A734" s="1" t="s">
        <v>644</v>
      </c>
      <c r="B734" s="1" t="s">
        <v>2239</v>
      </c>
      <c r="C734" s="1" t="s">
        <v>2392</v>
      </c>
      <c r="D734" s="1" t="s">
        <v>86</v>
      </c>
      <c r="E734" s="1" t="s">
        <v>2434</v>
      </c>
      <c r="F734" s="1" t="s">
        <v>1181</v>
      </c>
      <c r="G734" s="1" t="s">
        <v>3</v>
      </c>
      <c r="H734"/>
      <c r="I734"/>
      <c r="J734"/>
      <c r="K734"/>
      <c r="L734"/>
      <c r="M734"/>
      <c r="N734"/>
      <c r="O734" s="3">
        <f t="shared" si="86"/>
        <v>43106</v>
      </c>
      <c r="P734" s="4">
        <f t="shared" si="91"/>
        <v>-67.620849609375</v>
      </c>
      <c r="Q734" s="4">
        <f t="shared" si="92"/>
        <v>-39.3072509765625</v>
      </c>
      <c r="R734" s="4">
        <f t="shared" si="88"/>
        <v>24.795897871893487</v>
      </c>
      <c r="S734" s="4">
        <f t="shared" si="89"/>
        <v>1.885934599557288</v>
      </c>
      <c r="T734" s="5">
        <f t="shared" si="90"/>
        <v>1.4202904109589043</v>
      </c>
      <c r="U734" s="5">
        <f t="shared" si="87"/>
        <v>0</v>
      </c>
    </row>
    <row r="735" spans="1:21" x14ac:dyDescent="0.25">
      <c r="A735" s="1" t="s">
        <v>645</v>
      </c>
      <c r="B735" s="1" t="s">
        <v>2435</v>
      </c>
      <c r="C735" s="1" t="s">
        <v>2406</v>
      </c>
      <c r="D735" s="1" t="s">
        <v>86</v>
      </c>
      <c r="E735" s="1" t="s">
        <v>712</v>
      </c>
      <c r="F735" s="1" t="s">
        <v>1181</v>
      </c>
      <c r="G735" s="1" t="s">
        <v>6</v>
      </c>
      <c r="H735"/>
      <c r="I735"/>
      <c r="J735"/>
      <c r="K735"/>
      <c r="L735"/>
      <c r="M735"/>
      <c r="N735"/>
      <c r="O735" s="3">
        <f t="shared" si="86"/>
        <v>43106.25</v>
      </c>
      <c r="P735" s="4">
        <f t="shared" si="91"/>
        <v>-66.7144775390625</v>
      </c>
      <c r="Q735" s="4">
        <f t="shared" si="92"/>
        <v>-39.31549072265625</v>
      </c>
      <c r="R735" s="4">
        <f t="shared" si="88"/>
        <v>24.795897871893487</v>
      </c>
      <c r="S735" s="4">
        <f t="shared" si="89"/>
        <v>1.9533726112600789</v>
      </c>
      <c r="T735" s="5">
        <f t="shared" si="90"/>
        <v>1.4202904109589043</v>
      </c>
      <c r="U735" s="5">
        <f t="shared" si="87"/>
        <v>3.62430749400795</v>
      </c>
    </row>
    <row r="736" spans="1:21" x14ac:dyDescent="0.25">
      <c r="A736" s="1" t="s">
        <v>646</v>
      </c>
      <c r="B736" s="1" t="s">
        <v>230</v>
      </c>
      <c r="C736" s="1" t="s">
        <v>2375</v>
      </c>
      <c r="D736" s="1" t="s">
        <v>86</v>
      </c>
      <c r="E736" s="1" t="s">
        <v>1114</v>
      </c>
      <c r="F736" s="1" t="s">
        <v>1181</v>
      </c>
      <c r="G736" s="1" t="s">
        <v>7</v>
      </c>
      <c r="H736"/>
      <c r="I736"/>
      <c r="J736"/>
      <c r="K736"/>
      <c r="L736"/>
      <c r="M736"/>
      <c r="N736"/>
      <c r="O736" s="3">
        <f t="shared" si="86"/>
        <v>43106.5</v>
      </c>
      <c r="P736" s="4">
        <f t="shared" si="91"/>
        <v>-67.8131103515625</v>
      </c>
      <c r="Q736" s="4">
        <f t="shared" si="92"/>
        <v>-39.320068359375</v>
      </c>
      <c r="R736" s="4">
        <f t="shared" si="88"/>
        <v>24.795897871893487</v>
      </c>
      <c r="S736" s="4">
        <f t="shared" si="89"/>
        <v>2.0013490229252398</v>
      </c>
      <c r="T736" s="5">
        <f t="shared" si="90"/>
        <v>1.4202904109589043</v>
      </c>
      <c r="U736" s="5">
        <f t="shared" si="87"/>
        <v>2.5625587331231401</v>
      </c>
    </row>
    <row r="737" spans="1:21" x14ac:dyDescent="0.25">
      <c r="A737" s="1" t="s">
        <v>647</v>
      </c>
      <c r="B737" s="1" t="s">
        <v>2162</v>
      </c>
      <c r="C737" s="1" t="s">
        <v>2432</v>
      </c>
      <c r="D737" s="1" t="s">
        <v>86</v>
      </c>
      <c r="E737" s="1" t="s">
        <v>2436</v>
      </c>
      <c r="F737" s="1" t="s">
        <v>1181</v>
      </c>
      <c r="G737" s="1" t="s">
        <v>3</v>
      </c>
      <c r="H737"/>
      <c r="I737"/>
      <c r="J737"/>
      <c r="K737"/>
      <c r="L737"/>
      <c r="M737"/>
      <c r="N737"/>
      <c r="O737" s="3">
        <f t="shared" si="86"/>
        <v>43106.75</v>
      </c>
      <c r="P737" s="4">
        <f t="shared" si="91"/>
        <v>-67.376708984375</v>
      </c>
      <c r="Q737" s="4">
        <f t="shared" si="92"/>
        <v>-39.30908203125</v>
      </c>
      <c r="R737" s="4">
        <f t="shared" si="88"/>
        <v>24.795897871893487</v>
      </c>
      <c r="S737" s="4">
        <f t="shared" si="89"/>
        <v>1.8480374369842707</v>
      </c>
      <c r="T737" s="5">
        <f t="shared" si="90"/>
        <v>1.4202904109589043</v>
      </c>
      <c r="U737" s="5">
        <f t="shared" si="87"/>
        <v>0</v>
      </c>
    </row>
    <row r="738" spans="1:21" x14ac:dyDescent="0.25">
      <c r="A738" s="1" t="s">
        <v>648</v>
      </c>
      <c r="B738" s="1" t="s">
        <v>1944</v>
      </c>
      <c r="C738" s="1" t="s">
        <v>2403</v>
      </c>
      <c r="D738" s="1" t="s">
        <v>86</v>
      </c>
      <c r="E738" s="1" t="s">
        <v>2437</v>
      </c>
      <c r="F738" s="1" t="s">
        <v>1181</v>
      </c>
      <c r="G738" s="1" t="s">
        <v>6</v>
      </c>
      <c r="H738"/>
      <c r="I738"/>
      <c r="J738"/>
      <c r="K738"/>
      <c r="L738"/>
      <c r="M738"/>
      <c r="N738"/>
      <c r="O738" s="3">
        <f t="shared" si="86"/>
        <v>43107</v>
      </c>
      <c r="P738" s="4">
        <f t="shared" si="91"/>
        <v>-67.6544189453125</v>
      </c>
      <c r="Q738" s="4">
        <f t="shared" si="92"/>
        <v>-39.30633544921875</v>
      </c>
      <c r="R738" s="4">
        <f t="shared" si="88"/>
        <v>24.795897871893487</v>
      </c>
      <c r="S738" s="4">
        <f t="shared" si="89"/>
        <v>1.8053480144519085</v>
      </c>
      <c r="T738" s="5">
        <f t="shared" si="90"/>
        <v>1.4202904109589043</v>
      </c>
      <c r="U738" s="5">
        <f t="shared" si="87"/>
        <v>3.62430749400795</v>
      </c>
    </row>
    <row r="739" spans="1:21" x14ac:dyDescent="0.25">
      <c r="A739" s="1" t="s">
        <v>649</v>
      </c>
      <c r="B739" s="1" t="s">
        <v>2231</v>
      </c>
      <c r="C739" s="1" t="s">
        <v>2403</v>
      </c>
      <c r="D739" s="1" t="s">
        <v>86</v>
      </c>
      <c r="E739" s="1" t="s">
        <v>664</v>
      </c>
      <c r="F739" s="1" t="s">
        <v>1181</v>
      </c>
      <c r="G739" s="1" t="s">
        <v>7</v>
      </c>
      <c r="H739"/>
      <c r="I739"/>
      <c r="J739"/>
      <c r="K739"/>
      <c r="L739"/>
      <c r="M739"/>
      <c r="N739"/>
      <c r="O739" s="3">
        <f t="shared" si="86"/>
        <v>43107.25</v>
      </c>
      <c r="P739" s="4">
        <f t="shared" si="91"/>
        <v>-67.3492431640625</v>
      </c>
      <c r="Q739" s="4">
        <f t="shared" si="92"/>
        <v>-39.30633544921875</v>
      </c>
      <c r="R739" s="4">
        <f t="shared" si="88"/>
        <v>24.795897871893487</v>
      </c>
      <c r="S739" s="4">
        <f t="shared" si="89"/>
        <v>1.8565877425094754</v>
      </c>
      <c r="T739" s="5">
        <f t="shared" si="90"/>
        <v>1.4202904109589043</v>
      </c>
      <c r="U739" s="5">
        <f t="shared" si="87"/>
        <v>2.5625587331231401</v>
      </c>
    </row>
    <row r="740" spans="1:21" x14ac:dyDescent="0.25">
      <c r="A740" s="1" t="s">
        <v>651</v>
      </c>
      <c r="B740" s="1" t="s">
        <v>1015</v>
      </c>
      <c r="C740" s="1" t="s">
        <v>2392</v>
      </c>
      <c r="D740" s="1" t="s">
        <v>86</v>
      </c>
      <c r="E740" s="1" t="s">
        <v>650</v>
      </c>
      <c r="F740" s="1" t="s">
        <v>1181</v>
      </c>
      <c r="G740" s="1" t="s">
        <v>29</v>
      </c>
      <c r="H740"/>
      <c r="I740"/>
      <c r="J740"/>
      <c r="K740"/>
      <c r="L740"/>
      <c r="M740"/>
      <c r="N740"/>
      <c r="O740" s="3">
        <f t="shared" si="86"/>
        <v>43107.5</v>
      </c>
      <c r="P740" s="4">
        <f t="shared" si="91"/>
        <v>-68.145751953125</v>
      </c>
      <c r="Q740" s="4">
        <f t="shared" si="92"/>
        <v>-39.3072509765625</v>
      </c>
      <c r="R740" s="4">
        <f t="shared" si="88"/>
        <v>24.795897871893487</v>
      </c>
      <c r="S740" s="4">
        <f t="shared" si="89"/>
        <v>1.8553660163458403</v>
      </c>
      <c r="T740" s="5">
        <f t="shared" si="90"/>
        <v>1.4202904109589043</v>
      </c>
      <c r="U740" s="5">
        <f t="shared" si="87"/>
        <v>4.4392222748428809</v>
      </c>
    </row>
    <row r="741" spans="1:21" x14ac:dyDescent="0.25">
      <c r="A741" s="1" t="s">
        <v>653</v>
      </c>
      <c r="B741" s="1" t="s">
        <v>1948</v>
      </c>
      <c r="C741" s="1" t="s">
        <v>2411</v>
      </c>
      <c r="D741" s="1" t="s">
        <v>86</v>
      </c>
      <c r="E741" s="1" t="s">
        <v>1506</v>
      </c>
      <c r="F741" s="1" t="s">
        <v>1181</v>
      </c>
      <c r="G741" s="1" t="s">
        <v>6</v>
      </c>
      <c r="H741"/>
      <c r="I741"/>
      <c r="J741"/>
      <c r="K741"/>
      <c r="L741"/>
      <c r="M741"/>
      <c r="N741"/>
      <c r="O741" s="3">
        <f t="shared" si="86"/>
        <v>43107.75</v>
      </c>
      <c r="P741" s="4">
        <f t="shared" si="91"/>
        <v>-67.5689697265625</v>
      </c>
      <c r="Q741" s="4">
        <f t="shared" si="92"/>
        <v>-39.31640625</v>
      </c>
      <c r="R741" s="4">
        <f t="shared" si="88"/>
        <v>24.795897871893487</v>
      </c>
      <c r="S741" s="4">
        <f t="shared" si="89"/>
        <v>1.9104276835533369</v>
      </c>
      <c r="T741" s="5">
        <f t="shared" si="90"/>
        <v>1.4202904109589043</v>
      </c>
      <c r="U741" s="5">
        <f t="shared" si="87"/>
        <v>3.62430749400795</v>
      </c>
    </row>
    <row r="742" spans="1:21" x14ac:dyDescent="0.25">
      <c r="A742" s="1" t="s">
        <v>654</v>
      </c>
      <c r="B742" s="1" t="s">
        <v>2139</v>
      </c>
      <c r="C742" s="1" t="s">
        <v>2432</v>
      </c>
      <c r="D742" s="1" t="s">
        <v>86</v>
      </c>
      <c r="E742" s="1" t="s">
        <v>2438</v>
      </c>
      <c r="F742" s="1" t="s">
        <v>1181</v>
      </c>
      <c r="G742" s="1" t="s">
        <v>29</v>
      </c>
      <c r="H742"/>
      <c r="I742"/>
      <c r="J742"/>
      <c r="K742"/>
      <c r="L742"/>
      <c r="M742"/>
      <c r="N742"/>
      <c r="O742" s="3">
        <f t="shared" si="86"/>
        <v>43108</v>
      </c>
      <c r="P742" s="4">
        <f t="shared" si="91"/>
        <v>-67.730712890625</v>
      </c>
      <c r="Q742" s="4">
        <f t="shared" si="92"/>
        <v>-39.30908203125</v>
      </c>
      <c r="R742" s="4">
        <f t="shared" si="88"/>
        <v>24.795897871893487</v>
      </c>
      <c r="S742" s="4">
        <f t="shared" si="89"/>
        <v>1.8785933042369152</v>
      </c>
      <c r="T742" s="5">
        <f t="shared" si="90"/>
        <v>1.4202904109589043</v>
      </c>
      <c r="U742" s="5">
        <f t="shared" si="87"/>
        <v>4.4392222748428809</v>
      </c>
    </row>
    <row r="743" spans="1:21" x14ac:dyDescent="0.25">
      <c r="A743" s="1" t="s">
        <v>655</v>
      </c>
      <c r="B743" s="1" t="s">
        <v>1810</v>
      </c>
      <c r="C743" s="1" t="s">
        <v>2439</v>
      </c>
      <c r="D743" s="1" t="s">
        <v>86</v>
      </c>
      <c r="E743" s="1" t="s">
        <v>2440</v>
      </c>
      <c r="F743" s="1" t="s">
        <v>1181</v>
      </c>
      <c r="G743" s="1" t="s">
        <v>7</v>
      </c>
      <c r="H743"/>
      <c r="I743"/>
      <c r="J743"/>
      <c r="K743"/>
      <c r="L743"/>
      <c r="M743"/>
      <c r="N743"/>
      <c r="O743" s="3">
        <f t="shared" si="86"/>
        <v>43108.25</v>
      </c>
      <c r="P743" s="4">
        <f t="shared" si="91"/>
        <v>-67.474365234375</v>
      </c>
      <c r="Q743" s="4">
        <f t="shared" si="92"/>
        <v>-39.31732177734375</v>
      </c>
      <c r="R743" s="4">
        <f t="shared" si="88"/>
        <v>24.795897871893487</v>
      </c>
      <c r="S743" s="4">
        <f t="shared" si="89"/>
        <v>1.9226869955009533</v>
      </c>
      <c r="T743" s="5">
        <f t="shared" si="90"/>
        <v>1.4202904109589043</v>
      </c>
      <c r="U743" s="5">
        <f t="shared" si="87"/>
        <v>2.5625587331231401</v>
      </c>
    </row>
    <row r="744" spans="1:21" x14ac:dyDescent="0.25">
      <c r="A744" s="1" t="s">
        <v>656</v>
      </c>
      <c r="B744" s="1" t="s">
        <v>573</v>
      </c>
      <c r="C744" s="1" t="s">
        <v>2392</v>
      </c>
      <c r="D744" s="1" t="s">
        <v>86</v>
      </c>
      <c r="E744" s="1" t="s">
        <v>2395</v>
      </c>
      <c r="F744" s="1" t="s">
        <v>1181</v>
      </c>
      <c r="G744" s="1" t="s">
        <v>3</v>
      </c>
      <c r="H744"/>
      <c r="I744"/>
      <c r="J744"/>
      <c r="K744"/>
      <c r="L744"/>
      <c r="M744"/>
      <c r="N744"/>
      <c r="O744" s="3">
        <f t="shared" si="86"/>
        <v>43108.5</v>
      </c>
      <c r="P744" s="4">
        <f t="shared" si="91"/>
        <v>-67.901611328125</v>
      </c>
      <c r="Q744" s="4">
        <f t="shared" si="92"/>
        <v>-39.3072509765625</v>
      </c>
      <c r="R744" s="4">
        <f t="shared" si="88"/>
        <v>24.795897871893487</v>
      </c>
      <c r="S744" s="4">
        <f t="shared" si="89"/>
        <v>1.8773700521587671</v>
      </c>
      <c r="T744" s="5">
        <f t="shared" si="90"/>
        <v>1.4202904109589043</v>
      </c>
      <c r="U744" s="5">
        <f t="shared" si="87"/>
        <v>0</v>
      </c>
    </row>
    <row r="745" spans="1:21" x14ac:dyDescent="0.25">
      <c r="A745" s="1" t="s">
        <v>657</v>
      </c>
      <c r="B745" s="1" t="s">
        <v>2441</v>
      </c>
      <c r="C745" s="1" t="s">
        <v>2442</v>
      </c>
      <c r="D745" s="1" t="s">
        <v>86</v>
      </c>
      <c r="E745" s="1" t="s">
        <v>1116</v>
      </c>
      <c r="F745" s="1" t="s">
        <v>1181</v>
      </c>
      <c r="G745" s="1" t="s">
        <v>7</v>
      </c>
      <c r="H745"/>
      <c r="I745"/>
      <c r="J745"/>
      <c r="K745"/>
      <c r="L745"/>
      <c r="M745"/>
      <c r="N745"/>
      <c r="O745" s="3">
        <f t="shared" si="86"/>
        <v>43108.75</v>
      </c>
      <c r="P745" s="4">
        <f t="shared" si="91"/>
        <v>-67.9107666015625</v>
      </c>
      <c r="Q745" s="4">
        <f t="shared" si="92"/>
        <v>-39.3182373046875</v>
      </c>
      <c r="R745" s="4">
        <f t="shared" si="88"/>
        <v>24.795897871893487</v>
      </c>
      <c r="S745" s="4">
        <f t="shared" si="89"/>
        <v>1.9816506054592651</v>
      </c>
      <c r="T745" s="5">
        <f t="shared" si="90"/>
        <v>1.4202904109589043</v>
      </c>
      <c r="U745" s="5">
        <f t="shared" si="87"/>
        <v>2.5625587331231401</v>
      </c>
    </row>
    <row r="746" spans="1:21" x14ac:dyDescent="0.25">
      <c r="A746" s="1" t="s">
        <v>660</v>
      </c>
      <c r="B746" s="1" t="s">
        <v>2443</v>
      </c>
      <c r="C746" s="1" t="s">
        <v>2088</v>
      </c>
      <c r="D746" s="1" t="s">
        <v>86</v>
      </c>
      <c r="E746" s="1" t="s">
        <v>2444</v>
      </c>
      <c r="F746" s="1" t="s">
        <v>1181</v>
      </c>
      <c r="G746" s="1" t="s">
        <v>7</v>
      </c>
      <c r="H746"/>
      <c r="I746"/>
      <c r="J746"/>
      <c r="K746"/>
      <c r="L746"/>
      <c r="M746"/>
      <c r="N746"/>
      <c r="O746" s="3">
        <f t="shared" si="86"/>
        <v>43109</v>
      </c>
      <c r="P746" s="4">
        <f t="shared" si="91"/>
        <v>-67.3980712890625</v>
      </c>
      <c r="Q746" s="4">
        <f t="shared" si="92"/>
        <v>-39.3109130859375</v>
      </c>
      <c r="R746" s="4">
        <f t="shared" si="88"/>
        <v>24.795897871893487</v>
      </c>
      <c r="S746" s="4">
        <f t="shared" si="89"/>
        <v>1.8761468849485823</v>
      </c>
      <c r="T746" s="5">
        <f t="shared" si="90"/>
        <v>1.4202904109589043</v>
      </c>
      <c r="U746" s="5">
        <f t="shared" si="87"/>
        <v>2.5625587331231401</v>
      </c>
    </row>
    <row r="747" spans="1:21" x14ac:dyDescent="0.25">
      <c r="A747" s="1" t="s">
        <v>661</v>
      </c>
      <c r="B747" s="1" t="s">
        <v>516</v>
      </c>
      <c r="C747" s="1" t="s">
        <v>2423</v>
      </c>
      <c r="D747" s="1" t="s">
        <v>86</v>
      </c>
      <c r="E747" s="1" t="s">
        <v>662</v>
      </c>
      <c r="F747" s="1" t="s">
        <v>1181</v>
      </c>
      <c r="G747" s="1" t="s">
        <v>7</v>
      </c>
      <c r="H747"/>
      <c r="I747"/>
      <c r="J747"/>
      <c r="K747"/>
      <c r="L747"/>
      <c r="M747"/>
      <c r="N747"/>
      <c r="O747" s="3">
        <f t="shared" si="86"/>
        <v>43109.25</v>
      </c>
      <c r="P747" s="4">
        <f t="shared" si="91"/>
        <v>-68.035888671875</v>
      </c>
      <c r="Q747" s="4">
        <f t="shared" si="92"/>
        <v>-39.30999755859375</v>
      </c>
      <c r="R747" s="4">
        <f t="shared" si="88"/>
        <v>24.795897871893487</v>
      </c>
      <c r="S747" s="4">
        <f t="shared" si="89"/>
        <v>1.901851233497041</v>
      </c>
      <c r="T747" s="5">
        <f t="shared" si="90"/>
        <v>1.4202904109589043</v>
      </c>
      <c r="U747" s="5">
        <f t="shared" si="87"/>
        <v>2.5625587331231401</v>
      </c>
    </row>
    <row r="748" spans="1:21" x14ac:dyDescent="0.25">
      <c r="A748" s="1" t="s">
        <v>663</v>
      </c>
      <c r="B748" s="1" t="s">
        <v>1856</v>
      </c>
      <c r="C748" s="1" t="s">
        <v>2423</v>
      </c>
      <c r="D748" s="1" t="s">
        <v>86</v>
      </c>
      <c r="E748" s="1" t="s">
        <v>664</v>
      </c>
      <c r="F748" s="1" t="s">
        <v>1181</v>
      </c>
      <c r="G748" s="1" t="s">
        <v>7</v>
      </c>
      <c r="H748"/>
      <c r="I748"/>
      <c r="J748"/>
      <c r="K748"/>
      <c r="L748"/>
      <c r="M748"/>
      <c r="N748"/>
      <c r="O748" s="3">
        <f t="shared" si="86"/>
        <v>43109.5</v>
      </c>
      <c r="P748" s="4">
        <f t="shared" si="91"/>
        <v>-67.6055908203125</v>
      </c>
      <c r="Q748" s="4">
        <f t="shared" si="92"/>
        <v>-39.30999755859375</v>
      </c>
      <c r="R748" s="4">
        <f t="shared" si="88"/>
        <v>24.795897871893487</v>
      </c>
      <c r="S748" s="4">
        <f t="shared" si="89"/>
        <v>1.8565877425094754</v>
      </c>
      <c r="T748" s="5">
        <f t="shared" si="90"/>
        <v>1.4202904109589043</v>
      </c>
      <c r="U748" s="5">
        <f t="shared" si="87"/>
        <v>2.5625587331231401</v>
      </c>
    </row>
    <row r="749" spans="1:21" x14ac:dyDescent="0.25">
      <c r="A749" s="1" t="s">
        <v>665</v>
      </c>
      <c r="B749" s="1" t="s">
        <v>1100</v>
      </c>
      <c r="C749" s="1" t="s">
        <v>2088</v>
      </c>
      <c r="D749" s="1" t="s">
        <v>86</v>
      </c>
      <c r="E749" s="1" t="s">
        <v>1126</v>
      </c>
      <c r="F749" s="1" t="s">
        <v>1181</v>
      </c>
      <c r="G749" s="1" t="s">
        <v>7</v>
      </c>
      <c r="H749"/>
      <c r="I749"/>
      <c r="J749"/>
      <c r="K749"/>
      <c r="L749"/>
      <c r="M749"/>
      <c r="N749"/>
      <c r="O749" s="3">
        <f t="shared" si="86"/>
        <v>43109.75</v>
      </c>
      <c r="P749" s="4">
        <f t="shared" si="91"/>
        <v>-67.7154541015625</v>
      </c>
      <c r="Q749" s="4">
        <f t="shared" si="92"/>
        <v>-39.3109130859375</v>
      </c>
      <c r="R749" s="4">
        <f t="shared" si="88"/>
        <v>24.795897871893487</v>
      </c>
      <c r="S749" s="4">
        <f t="shared" si="89"/>
        <v>1.8675870898401854</v>
      </c>
      <c r="T749" s="5">
        <f t="shared" si="90"/>
        <v>1.4202904109589043</v>
      </c>
      <c r="U749" s="5">
        <f t="shared" si="87"/>
        <v>2.5625587331231401</v>
      </c>
    </row>
    <row r="750" spans="1:21" x14ac:dyDescent="0.25">
      <c r="A750" s="1" t="s">
        <v>666</v>
      </c>
      <c r="B750" s="1" t="s">
        <v>559</v>
      </c>
      <c r="C750" s="1" t="s">
        <v>2445</v>
      </c>
      <c r="D750" s="1" t="s">
        <v>86</v>
      </c>
      <c r="E750" s="1" t="s">
        <v>659</v>
      </c>
      <c r="F750" s="1" t="s">
        <v>1181</v>
      </c>
      <c r="G750" s="1" t="s">
        <v>7</v>
      </c>
      <c r="H750"/>
      <c r="I750"/>
      <c r="J750"/>
      <c r="K750"/>
      <c r="L750"/>
      <c r="M750"/>
      <c r="N750"/>
      <c r="O750" s="3">
        <f t="shared" si="86"/>
        <v>43110</v>
      </c>
      <c r="P750" s="4">
        <f t="shared" si="91"/>
        <v>-67.2607421875</v>
      </c>
      <c r="Q750" s="4">
        <f t="shared" si="92"/>
        <v>-39.32098388671875</v>
      </c>
      <c r="R750" s="4">
        <f t="shared" si="88"/>
        <v>24.795897871893487</v>
      </c>
      <c r="S750" s="4">
        <f t="shared" si="89"/>
        <v>1.9767294359340895</v>
      </c>
      <c r="T750" s="5">
        <f t="shared" si="90"/>
        <v>1.4202904109589043</v>
      </c>
      <c r="U750" s="5">
        <f t="shared" si="87"/>
        <v>2.5625587331231401</v>
      </c>
    </row>
    <row r="751" spans="1:21" x14ac:dyDescent="0.25">
      <c r="A751" s="1" t="s">
        <v>667</v>
      </c>
      <c r="B751" s="1" t="s">
        <v>159</v>
      </c>
      <c r="C751" s="1" t="s">
        <v>2389</v>
      </c>
      <c r="D751" s="1" t="s">
        <v>86</v>
      </c>
      <c r="E751" s="1" t="s">
        <v>1590</v>
      </c>
      <c r="F751" s="1" t="s">
        <v>1181</v>
      </c>
      <c r="G751" s="1" t="s">
        <v>3</v>
      </c>
      <c r="H751"/>
      <c r="I751"/>
      <c r="J751"/>
      <c r="K751"/>
      <c r="L751"/>
      <c r="M751"/>
      <c r="N751"/>
      <c r="O751" s="3">
        <f t="shared" si="86"/>
        <v>43110.25</v>
      </c>
      <c r="P751" s="4">
        <f t="shared" si="91"/>
        <v>-67.669677734375</v>
      </c>
      <c r="Q751" s="4">
        <f t="shared" si="92"/>
        <v>-39.32647705078125</v>
      </c>
      <c r="R751" s="4">
        <f t="shared" si="88"/>
        <v>24.795897871893487</v>
      </c>
      <c r="S751" s="4">
        <f t="shared" si="89"/>
        <v>2.0469860221656404</v>
      </c>
      <c r="T751" s="5">
        <f t="shared" si="90"/>
        <v>1.4202904109589043</v>
      </c>
      <c r="U751" s="5">
        <f t="shared" si="87"/>
        <v>0</v>
      </c>
    </row>
    <row r="752" spans="1:21" x14ac:dyDescent="0.25">
      <c r="A752" s="1" t="s">
        <v>668</v>
      </c>
      <c r="B752" s="1" t="s">
        <v>2204</v>
      </c>
      <c r="C752" s="1" t="s">
        <v>2093</v>
      </c>
      <c r="D752" s="1" t="s">
        <v>86</v>
      </c>
      <c r="E752" s="1" t="s">
        <v>1098</v>
      </c>
      <c r="F752" s="1" t="s">
        <v>1181</v>
      </c>
      <c r="G752" s="1" t="s">
        <v>7</v>
      </c>
      <c r="H752"/>
      <c r="I752"/>
      <c r="J752"/>
      <c r="K752"/>
      <c r="L752"/>
      <c r="M752"/>
      <c r="N752"/>
      <c r="O752" s="3">
        <f t="shared" si="86"/>
        <v>43110.5</v>
      </c>
      <c r="P752" s="4">
        <f t="shared" si="91"/>
        <v>-67.529296875</v>
      </c>
      <c r="Q752" s="4">
        <f t="shared" si="92"/>
        <v>-39.32830810546875</v>
      </c>
      <c r="R752" s="4">
        <f t="shared" si="88"/>
        <v>24.795897871893487</v>
      </c>
      <c r="S752" s="4">
        <f t="shared" si="89"/>
        <v>2.0729407019810537</v>
      </c>
      <c r="T752" s="5">
        <f t="shared" si="90"/>
        <v>1.4202904109589043</v>
      </c>
      <c r="U752" s="5">
        <f t="shared" si="87"/>
        <v>2.5625587331231401</v>
      </c>
    </row>
    <row r="753" spans="1:21" x14ac:dyDescent="0.25">
      <c r="A753" s="1" t="s">
        <v>670</v>
      </c>
      <c r="B753" s="1" t="s">
        <v>531</v>
      </c>
      <c r="C753" s="1" t="s">
        <v>2439</v>
      </c>
      <c r="D753" s="1" t="s">
        <v>86</v>
      </c>
      <c r="E753" s="1" t="s">
        <v>1117</v>
      </c>
      <c r="F753" s="1" t="s">
        <v>1181</v>
      </c>
      <c r="G753" s="1" t="s">
        <v>7</v>
      </c>
      <c r="H753"/>
      <c r="I753"/>
      <c r="J753"/>
      <c r="K753"/>
      <c r="L753"/>
      <c r="M753"/>
      <c r="N753"/>
      <c r="O753" s="3">
        <f t="shared" si="86"/>
        <v>43110.75</v>
      </c>
      <c r="P753" s="4">
        <f t="shared" si="91"/>
        <v>-67.840576171875</v>
      </c>
      <c r="Q753" s="4">
        <f t="shared" si="92"/>
        <v>-39.31732177734375</v>
      </c>
      <c r="R753" s="4">
        <f t="shared" si="88"/>
        <v>24.795897871893487</v>
      </c>
      <c r="S753" s="4">
        <f t="shared" si="89"/>
        <v>1.9460031929333468</v>
      </c>
      <c r="T753" s="5">
        <f t="shared" si="90"/>
        <v>1.4202904109589043</v>
      </c>
      <c r="U753" s="5">
        <f t="shared" si="87"/>
        <v>2.5625587331231401</v>
      </c>
    </row>
    <row r="754" spans="1:21" x14ac:dyDescent="0.25">
      <c r="A754" s="1" t="s">
        <v>672</v>
      </c>
      <c r="B754" s="1" t="s">
        <v>2364</v>
      </c>
      <c r="C754" s="1" t="s">
        <v>2105</v>
      </c>
      <c r="D754" s="1" t="s">
        <v>86</v>
      </c>
      <c r="E754" s="1" t="s">
        <v>2446</v>
      </c>
      <c r="F754" s="1" t="s">
        <v>1181</v>
      </c>
      <c r="G754" s="1" t="s">
        <v>6</v>
      </c>
      <c r="H754"/>
      <c r="I754"/>
      <c r="J754"/>
      <c r="K754"/>
      <c r="L754"/>
      <c r="M754"/>
      <c r="N754"/>
      <c r="O754" s="3">
        <f t="shared" si="86"/>
        <v>43111</v>
      </c>
      <c r="P754" s="4">
        <f t="shared" si="91"/>
        <v>-67.1722412109375</v>
      </c>
      <c r="Q754" s="4">
        <f t="shared" si="92"/>
        <v>-39.3255615234375</v>
      </c>
      <c r="R754" s="4">
        <f t="shared" si="88"/>
        <v>24.795897871893487</v>
      </c>
      <c r="S754" s="4">
        <f t="shared" si="89"/>
        <v>2.0828382472527665</v>
      </c>
      <c r="T754" s="5">
        <f t="shared" si="90"/>
        <v>1.4202904109589043</v>
      </c>
      <c r="U754" s="5">
        <f t="shared" si="87"/>
        <v>3.62430749400795</v>
      </c>
    </row>
    <row r="755" spans="1:21" x14ac:dyDescent="0.25">
      <c r="A755" s="1" t="s">
        <v>673</v>
      </c>
      <c r="B755" s="1" t="s">
        <v>446</v>
      </c>
      <c r="C755" s="1" t="s">
        <v>2384</v>
      </c>
      <c r="D755" s="1" t="s">
        <v>86</v>
      </c>
      <c r="E755" s="1" t="s">
        <v>1095</v>
      </c>
      <c r="F755" s="1" t="s">
        <v>1181</v>
      </c>
      <c r="G755" s="1" t="s">
        <v>3</v>
      </c>
      <c r="H755"/>
      <c r="I755"/>
      <c r="J755"/>
      <c r="K755"/>
      <c r="L755"/>
      <c r="M755"/>
      <c r="N755"/>
      <c r="O755" s="3">
        <f t="shared" si="86"/>
        <v>43111.25</v>
      </c>
      <c r="P755" s="4">
        <f t="shared" si="91"/>
        <v>-67.913818359375</v>
      </c>
      <c r="Q755" s="4">
        <f t="shared" si="92"/>
        <v>-39.33197021484375</v>
      </c>
      <c r="R755" s="4">
        <f t="shared" si="88"/>
        <v>24.795897871893487</v>
      </c>
      <c r="S755" s="4">
        <f t="shared" si="89"/>
        <v>2.1014111161753704</v>
      </c>
      <c r="T755" s="5">
        <f t="shared" si="90"/>
        <v>1.4202904109589043</v>
      </c>
      <c r="U755" s="5">
        <f t="shared" si="87"/>
        <v>0</v>
      </c>
    </row>
    <row r="756" spans="1:21" x14ac:dyDescent="0.25">
      <c r="A756" s="1" t="s">
        <v>675</v>
      </c>
      <c r="B756" s="1" t="s">
        <v>307</v>
      </c>
      <c r="C756" s="1" t="s">
        <v>2377</v>
      </c>
      <c r="D756" s="1" t="s">
        <v>86</v>
      </c>
      <c r="E756" s="1" t="s">
        <v>2447</v>
      </c>
      <c r="F756" s="1" t="s">
        <v>1181</v>
      </c>
      <c r="G756" s="1" t="s">
        <v>7</v>
      </c>
      <c r="H756"/>
      <c r="I756"/>
      <c r="J756"/>
      <c r="K756"/>
      <c r="L756"/>
      <c r="M756"/>
      <c r="N756"/>
      <c r="O756" s="3">
        <f t="shared" si="86"/>
        <v>43111.5</v>
      </c>
      <c r="P756" s="4">
        <f t="shared" si="91"/>
        <v>-67.633056640625</v>
      </c>
      <c r="Q756" s="4">
        <f t="shared" si="92"/>
        <v>-39.3310546875</v>
      </c>
      <c r="R756" s="4">
        <f t="shared" si="88"/>
        <v>24.795897871893487</v>
      </c>
      <c r="S756" s="4">
        <f t="shared" si="89"/>
        <v>2.0939796234676464</v>
      </c>
      <c r="T756" s="5">
        <f t="shared" si="90"/>
        <v>1.4202904109589043</v>
      </c>
      <c r="U756" s="5">
        <f t="shared" si="87"/>
        <v>2.5625587331231401</v>
      </c>
    </row>
    <row r="757" spans="1:21" x14ac:dyDescent="0.25">
      <c r="A757" s="1" t="s">
        <v>676</v>
      </c>
      <c r="B757" s="1" t="s">
        <v>1078</v>
      </c>
      <c r="C757" s="1" t="s">
        <v>2389</v>
      </c>
      <c r="D757" s="1" t="s">
        <v>86</v>
      </c>
      <c r="E757" s="1" t="s">
        <v>1113</v>
      </c>
      <c r="F757" s="1" t="s">
        <v>1181</v>
      </c>
      <c r="G757" s="1" t="s">
        <v>7</v>
      </c>
      <c r="H757"/>
      <c r="I757"/>
      <c r="J757"/>
      <c r="K757"/>
      <c r="L757"/>
      <c r="M757"/>
      <c r="N757"/>
      <c r="O757" s="3">
        <f t="shared" si="86"/>
        <v>43111.75</v>
      </c>
      <c r="P757" s="4">
        <f t="shared" si="91"/>
        <v>-67.8436279296875</v>
      </c>
      <c r="Q757" s="4">
        <f t="shared" si="92"/>
        <v>-39.32647705078125</v>
      </c>
      <c r="R757" s="4">
        <f t="shared" si="88"/>
        <v>24.795897871893487</v>
      </c>
      <c r="S757" s="4">
        <f t="shared" si="89"/>
        <v>2.0482210941495964</v>
      </c>
      <c r="T757" s="5">
        <f t="shared" si="90"/>
        <v>1.4202904109589043</v>
      </c>
      <c r="U757" s="5">
        <f t="shared" si="87"/>
        <v>2.5625587331231401</v>
      </c>
    </row>
    <row r="758" spans="1:21" x14ac:dyDescent="0.25">
      <c r="A758" s="1" t="s">
        <v>678</v>
      </c>
      <c r="B758" s="1" t="s">
        <v>1950</v>
      </c>
      <c r="C758" s="1" t="s">
        <v>2093</v>
      </c>
      <c r="D758" s="1" t="s">
        <v>86</v>
      </c>
      <c r="E758" s="1" t="s">
        <v>2448</v>
      </c>
      <c r="F758" s="1" t="s">
        <v>1181</v>
      </c>
      <c r="G758" s="1" t="s">
        <v>6</v>
      </c>
      <c r="H758"/>
      <c r="I758"/>
      <c r="J758"/>
      <c r="K758"/>
      <c r="L758"/>
      <c r="M758"/>
      <c r="N758"/>
      <c r="O758" s="3">
        <f t="shared" si="86"/>
        <v>43112</v>
      </c>
      <c r="P758" s="4">
        <f t="shared" si="91"/>
        <v>-67.2088623046875</v>
      </c>
      <c r="Q758" s="4">
        <f t="shared" si="92"/>
        <v>-39.32830810546875</v>
      </c>
      <c r="R758" s="4">
        <f t="shared" si="88"/>
        <v>24.795897871893487</v>
      </c>
      <c r="S758" s="4">
        <f t="shared" si="89"/>
        <v>2.0642849003656352</v>
      </c>
      <c r="T758" s="5">
        <f t="shared" si="90"/>
        <v>1.4202904109589043</v>
      </c>
      <c r="U758" s="5">
        <f t="shared" si="87"/>
        <v>3.62430749400795</v>
      </c>
    </row>
    <row r="759" spans="1:21" x14ac:dyDescent="0.25">
      <c r="A759" s="1" t="s">
        <v>680</v>
      </c>
      <c r="B759" s="1" t="s">
        <v>470</v>
      </c>
      <c r="C759" s="1" t="s">
        <v>2372</v>
      </c>
      <c r="D759" s="1" t="s">
        <v>86</v>
      </c>
      <c r="E759" s="1" t="s">
        <v>590</v>
      </c>
      <c r="F759" s="1" t="s">
        <v>1181</v>
      </c>
      <c r="G759" s="1" t="s">
        <v>6</v>
      </c>
      <c r="H759"/>
      <c r="I759"/>
      <c r="J759"/>
      <c r="K759"/>
      <c r="L759"/>
      <c r="M759"/>
      <c r="N759"/>
      <c r="O759" s="3">
        <f t="shared" si="86"/>
        <v>43112.25</v>
      </c>
      <c r="P759" s="4">
        <f t="shared" si="91"/>
        <v>-67.85888671875</v>
      </c>
      <c r="Q759" s="4">
        <f t="shared" si="92"/>
        <v>-39.32464599609375</v>
      </c>
      <c r="R759" s="4">
        <f t="shared" si="88"/>
        <v>24.795897871893487</v>
      </c>
      <c r="S759" s="4">
        <f t="shared" si="89"/>
        <v>2.0198362851935485</v>
      </c>
      <c r="T759" s="5">
        <f t="shared" si="90"/>
        <v>1.4202904109589043</v>
      </c>
      <c r="U759" s="5">
        <f t="shared" si="87"/>
        <v>3.62430749400795</v>
      </c>
    </row>
    <row r="760" spans="1:21" x14ac:dyDescent="0.25">
      <c r="A760" s="1" t="s">
        <v>681</v>
      </c>
      <c r="B760" s="1" t="s">
        <v>2279</v>
      </c>
      <c r="C760" s="1" t="s">
        <v>2375</v>
      </c>
      <c r="D760" s="1" t="s">
        <v>86</v>
      </c>
      <c r="E760" s="1" t="s">
        <v>2449</v>
      </c>
      <c r="F760" s="1" t="s">
        <v>1181</v>
      </c>
      <c r="G760" s="1" t="s">
        <v>8</v>
      </c>
      <c r="H760"/>
      <c r="I760"/>
      <c r="J760"/>
      <c r="K760"/>
      <c r="L760"/>
      <c r="M760"/>
      <c r="N760"/>
      <c r="O760" s="3">
        <f t="shared" si="86"/>
        <v>43112.5</v>
      </c>
      <c r="P760" s="4">
        <f t="shared" si="91"/>
        <v>-67.0806884765625</v>
      </c>
      <c r="Q760" s="4">
        <f t="shared" si="92"/>
        <v>-39.320068359375</v>
      </c>
      <c r="R760" s="4">
        <f t="shared" si="88"/>
        <v>24.795897871893487</v>
      </c>
      <c r="S760" s="4">
        <f t="shared" si="89"/>
        <v>2.0346400541246226</v>
      </c>
      <c r="T760" s="5">
        <f t="shared" si="90"/>
        <v>1.4202904109589043</v>
      </c>
      <c r="U760" s="5">
        <f t="shared" si="87"/>
        <v>6.7832889062333557</v>
      </c>
    </row>
    <row r="761" spans="1:21" x14ac:dyDescent="0.25">
      <c r="A761" s="1" t="s">
        <v>683</v>
      </c>
      <c r="B761" s="1" t="s">
        <v>202</v>
      </c>
      <c r="C761" s="1" t="s">
        <v>2105</v>
      </c>
      <c r="D761" s="1" t="s">
        <v>86</v>
      </c>
      <c r="E761" s="1" t="s">
        <v>2450</v>
      </c>
      <c r="F761" s="1" t="s">
        <v>1181</v>
      </c>
      <c r="G761" s="1" t="s">
        <v>3</v>
      </c>
      <c r="H761"/>
      <c r="I761"/>
      <c r="J761"/>
      <c r="K761"/>
      <c r="L761"/>
      <c r="M761"/>
      <c r="N761"/>
      <c r="O761" s="3">
        <f t="shared" si="86"/>
        <v>43112.75</v>
      </c>
      <c r="P761" s="4">
        <f t="shared" si="91"/>
        <v>-67.9656982421875</v>
      </c>
      <c r="Q761" s="4">
        <f t="shared" si="92"/>
        <v>-39.3255615234375</v>
      </c>
      <c r="R761" s="4">
        <f t="shared" si="88"/>
        <v>24.795897871893487</v>
      </c>
      <c r="S761" s="4">
        <f t="shared" si="89"/>
        <v>2.0506914974557162</v>
      </c>
      <c r="T761" s="5">
        <f t="shared" si="90"/>
        <v>1.4202904109589043</v>
      </c>
      <c r="U761" s="5">
        <f t="shared" si="87"/>
        <v>0</v>
      </c>
    </row>
    <row r="762" spans="1:21" x14ac:dyDescent="0.25">
      <c r="A762" s="1" t="s">
        <v>684</v>
      </c>
      <c r="B762" s="1" t="s">
        <v>2451</v>
      </c>
      <c r="C762" s="1" t="s">
        <v>2452</v>
      </c>
      <c r="D762" s="1" t="s">
        <v>86</v>
      </c>
      <c r="E762" s="1" t="s">
        <v>1101</v>
      </c>
      <c r="F762" s="1" t="s">
        <v>1181</v>
      </c>
      <c r="G762" s="1" t="s">
        <v>7</v>
      </c>
      <c r="H762"/>
      <c r="I762"/>
      <c r="J762"/>
      <c r="K762"/>
      <c r="L762"/>
      <c r="M762"/>
      <c r="N762"/>
      <c r="O762" s="3">
        <f t="shared" si="86"/>
        <v>43113</v>
      </c>
      <c r="P762" s="4">
        <f t="shared" si="91"/>
        <v>-67.19970703125</v>
      </c>
      <c r="Q762" s="4">
        <f t="shared" si="92"/>
        <v>-39.3218994140625</v>
      </c>
      <c r="R762" s="4">
        <f t="shared" si="88"/>
        <v>24.795897871893487</v>
      </c>
      <c r="S762" s="4">
        <f t="shared" si="89"/>
        <v>2.0136717118712681</v>
      </c>
      <c r="T762" s="5">
        <f t="shared" si="90"/>
        <v>1.4202904109589043</v>
      </c>
      <c r="U762" s="5">
        <f t="shared" si="87"/>
        <v>2.5625587331231401</v>
      </c>
    </row>
    <row r="763" spans="1:21" x14ac:dyDescent="0.25">
      <c r="A763" s="1" t="s">
        <v>685</v>
      </c>
      <c r="B763" s="1" t="s">
        <v>1821</v>
      </c>
      <c r="C763" s="1" t="s">
        <v>2109</v>
      </c>
      <c r="D763" s="1" t="s">
        <v>86</v>
      </c>
      <c r="E763" s="1" t="s">
        <v>2453</v>
      </c>
      <c r="F763" s="1" t="s">
        <v>1181</v>
      </c>
      <c r="G763" s="1" t="s">
        <v>3</v>
      </c>
      <c r="H763"/>
      <c r="I763"/>
      <c r="J763"/>
      <c r="K763"/>
      <c r="L763"/>
      <c r="M763"/>
      <c r="N763"/>
      <c r="O763" s="3">
        <f t="shared" si="86"/>
        <v>43113.25</v>
      </c>
      <c r="P763" s="4">
        <f t="shared" si="91"/>
        <v>-67.5201416015625</v>
      </c>
      <c r="Q763" s="4">
        <f t="shared" si="92"/>
        <v>-39.3292236328125</v>
      </c>
      <c r="R763" s="4">
        <f t="shared" si="88"/>
        <v>24.795897871893487</v>
      </c>
      <c r="S763" s="4">
        <f t="shared" si="89"/>
        <v>2.1076064174532689</v>
      </c>
      <c r="T763" s="5">
        <f t="shared" si="90"/>
        <v>1.4202904109589043</v>
      </c>
      <c r="U763" s="5">
        <f t="shared" si="87"/>
        <v>0</v>
      </c>
    </row>
    <row r="764" spans="1:21" x14ac:dyDescent="0.25">
      <c r="A764" s="1" t="s">
        <v>686</v>
      </c>
      <c r="B764" s="1" t="s">
        <v>186</v>
      </c>
      <c r="C764" s="1" t="s">
        <v>2105</v>
      </c>
      <c r="D764" s="1" t="s">
        <v>86</v>
      </c>
      <c r="E764" s="1" t="s">
        <v>2454</v>
      </c>
      <c r="F764" s="1" t="s">
        <v>1181</v>
      </c>
      <c r="G764" s="1" t="s">
        <v>3</v>
      </c>
      <c r="H764"/>
      <c r="I764"/>
      <c r="J764"/>
      <c r="K764"/>
      <c r="L764"/>
      <c r="M764"/>
      <c r="N764"/>
      <c r="O764" s="3">
        <f t="shared" si="86"/>
        <v>43113.5</v>
      </c>
      <c r="P764" s="4">
        <f t="shared" si="91"/>
        <v>-67.6788330078125</v>
      </c>
      <c r="Q764" s="4">
        <f t="shared" si="92"/>
        <v>-39.3255615234375</v>
      </c>
      <c r="R764" s="4">
        <f t="shared" si="88"/>
        <v>24.795897871893487</v>
      </c>
      <c r="S764" s="4">
        <f t="shared" si="89"/>
        <v>2.0618125936874208</v>
      </c>
      <c r="T764" s="5">
        <f t="shared" si="90"/>
        <v>1.4202904109589043</v>
      </c>
      <c r="U764" s="5">
        <f t="shared" si="87"/>
        <v>0</v>
      </c>
    </row>
    <row r="765" spans="1:21" x14ac:dyDescent="0.25">
      <c r="A765" s="1" t="s">
        <v>687</v>
      </c>
      <c r="B765" s="1" t="s">
        <v>2455</v>
      </c>
      <c r="C765" s="1" t="s">
        <v>2452</v>
      </c>
      <c r="D765" s="1" t="s">
        <v>86</v>
      </c>
      <c r="E765" s="1" t="s">
        <v>2107</v>
      </c>
      <c r="F765" s="1" t="s">
        <v>1181</v>
      </c>
      <c r="G765" s="1" t="s">
        <v>7</v>
      </c>
      <c r="H765"/>
      <c r="I765"/>
      <c r="J765"/>
      <c r="K765"/>
      <c r="L765"/>
      <c r="M765"/>
      <c r="N765"/>
      <c r="O765" s="3">
        <f t="shared" si="86"/>
        <v>43113.75</v>
      </c>
      <c r="P765" s="4">
        <f t="shared" si="91"/>
        <v>-67.54150390625</v>
      </c>
      <c r="Q765" s="4">
        <f t="shared" si="92"/>
        <v>-39.3218994140625</v>
      </c>
      <c r="R765" s="4">
        <f t="shared" si="88"/>
        <v>24.795897871893487</v>
      </c>
      <c r="S765" s="4">
        <f t="shared" si="89"/>
        <v>2.038342937696541</v>
      </c>
      <c r="T765" s="5">
        <f t="shared" si="90"/>
        <v>1.4202904109589043</v>
      </c>
      <c r="U765" s="5">
        <f t="shared" si="87"/>
        <v>2.5625587331231401</v>
      </c>
    </row>
    <row r="766" spans="1:21" x14ac:dyDescent="0.25">
      <c r="A766" s="1" t="s">
        <v>689</v>
      </c>
      <c r="B766" s="1" t="s">
        <v>2456</v>
      </c>
      <c r="C766" s="1" t="s">
        <v>2109</v>
      </c>
      <c r="D766" s="1" t="s">
        <v>86</v>
      </c>
      <c r="E766" s="1" t="s">
        <v>2457</v>
      </c>
      <c r="F766" s="1" t="s">
        <v>1181</v>
      </c>
      <c r="G766" s="1" t="s">
        <v>3</v>
      </c>
      <c r="H766"/>
      <c r="I766"/>
      <c r="J766"/>
      <c r="K766"/>
      <c r="L766"/>
      <c r="M766"/>
      <c r="N766"/>
      <c r="O766" s="3">
        <f t="shared" ref="O766:O822" si="93">(HEX2DEC(A766)/86400)+25569</f>
        <v>43114</v>
      </c>
      <c r="P766" s="4">
        <f t="shared" si="91"/>
        <v>-67.17529296875</v>
      </c>
      <c r="Q766" s="4">
        <f t="shared" si="92"/>
        <v>-39.3292236328125</v>
      </c>
      <c r="R766" s="4">
        <f t="shared" si="88"/>
        <v>24.795897871893487</v>
      </c>
      <c r="S766" s="4">
        <f t="shared" si="89"/>
        <v>2.0531622466225485</v>
      </c>
      <c r="T766" s="5">
        <f t="shared" si="90"/>
        <v>1.4202904109589043</v>
      </c>
      <c r="U766" s="5">
        <f t="shared" ref="U766:U822" si="94">DEGREES(ACOS((1000-G766)/1000))</f>
        <v>0</v>
      </c>
    </row>
    <row r="767" spans="1:21" x14ac:dyDescent="0.25">
      <c r="A767" s="1" t="s">
        <v>690</v>
      </c>
      <c r="B767" s="1" t="s">
        <v>1948</v>
      </c>
      <c r="C767" s="1" t="s">
        <v>2105</v>
      </c>
      <c r="D767" s="1" t="s">
        <v>86</v>
      </c>
      <c r="E767" s="1" t="s">
        <v>2386</v>
      </c>
      <c r="F767" s="1" t="s">
        <v>1181</v>
      </c>
      <c r="G767" s="1" t="s">
        <v>3</v>
      </c>
      <c r="H767"/>
      <c r="I767"/>
      <c r="J767"/>
      <c r="K767"/>
      <c r="L767"/>
      <c r="M767"/>
      <c r="N767"/>
      <c r="O767" s="3">
        <f t="shared" si="93"/>
        <v>43114.25</v>
      </c>
      <c r="P767" s="4">
        <f t="shared" si="91"/>
        <v>-67.5689697265625</v>
      </c>
      <c r="Q767" s="4">
        <f t="shared" si="92"/>
        <v>-39.3255615234375</v>
      </c>
      <c r="R767" s="4">
        <f t="shared" ref="R767:R827" si="95">1/($X$3+$X$4*LOG10(5600-HEX2DEC(D767))+$X$5*LOG10(5600-HEX2DEC(D767))^3)-273.15</f>
        <v>24.795897871893487</v>
      </c>
      <c r="S767" s="4">
        <f t="shared" ref="S767:S827" si="96">1/($X$3+$X$4*LOG10(21000-HEX2DEC(E767))+$X$5*LOG10(21000-HEX2DEC(E767))^3)-273.15</f>
        <v>2.032171896676175</v>
      </c>
      <c r="T767" s="5">
        <f t="shared" ref="T767:T823" si="97">((HEX2DEC(F767)+4700)-4842)*0.049372/0.73</f>
        <v>1.4202904109589043</v>
      </c>
      <c r="U767" s="5">
        <f t="shared" si="94"/>
        <v>0</v>
      </c>
    </row>
    <row r="768" spans="1:21" x14ac:dyDescent="0.25">
      <c r="A768" s="1" t="s">
        <v>691</v>
      </c>
      <c r="B768" s="1" t="s">
        <v>2124</v>
      </c>
      <c r="C768" s="1" t="s">
        <v>2445</v>
      </c>
      <c r="D768" s="1" t="s">
        <v>86</v>
      </c>
      <c r="E768" s="1" t="s">
        <v>692</v>
      </c>
      <c r="F768" s="1" t="s">
        <v>1181</v>
      </c>
      <c r="G768" s="1" t="s">
        <v>7</v>
      </c>
      <c r="H768"/>
      <c r="I768"/>
      <c r="J768"/>
      <c r="K768"/>
      <c r="L768"/>
      <c r="M768"/>
      <c r="N768"/>
      <c r="O768" s="3">
        <f t="shared" si="93"/>
        <v>43114.5</v>
      </c>
      <c r="P768" s="4">
        <f t="shared" ref="P768:P828" si="98">HEX2DEC(B768)/32768*100*-1</f>
        <v>-67.67578125</v>
      </c>
      <c r="Q768" s="4">
        <f t="shared" ref="Q768:Q828" si="99">HEX2DEC(C768)/32768*30*-1</f>
        <v>-39.32098388671875</v>
      </c>
      <c r="R768" s="4">
        <f t="shared" si="95"/>
        <v>24.795897871893487</v>
      </c>
      <c r="S768" s="4">
        <f t="shared" si="96"/>
        <v>2.0050449260104983</v>
      </c>
      <c r="T768" s="5">
        <f t="shared" si="97"/>
        <v>1.4202904109589043</v>
      </c>
      <c r="U768" s="5">
        <f t="shared" si="94"/>
        <v>2.5625587331231401</v>
      </c>
    </row>
    <row r="769" spans="1:21" x14ac:dyDescent="0.25">
      <c r="A769" s="1" t="s">
        <v>693</v>
      </c>
      <c r="B769" s="1" t="s">
        <v>747</v>
      </c>
      <c r="C769" s="1" t="s">
        <v>2452</v>
      </c>
      <c r="D769" s="1" t="s">
        <v>86</v>
      </c>
      <c r="E769" s="1" t="s">
        <v>2458</v>
      </c>
      <c r="F769" s="1" t="s">
        <v>1181</v>
      </c>
      <c r="G769" s="1" t="s">
        <v>7</v>
      </c>
      <c r="H769"/>
      <c r="I769"/>
      <c r="J769"/>
      <c r="K769"/>
      <c r="L769"/>
      <c r="M769"/>
      <c r="N769"/>
      <c r="O769" s="3">
        <f t="shared" si="93"/>
        <v>43114.75</v>
      </c>
      <c r="P769" s="4">
        <f t="shared" si="98"/>
        <v>-67.5872802734375</v>
      </c>
      <c r="Q769" s="4">
        <f t="shared" si="99"/>
        <v>-39.3218994140625</v>
      </c>
      <c r="R769" s="4">
        <f t="shared" si="95"/>
        <v>24.795897871893487</v>
      </c>
      <c r="S769" s="4">
        <f t="shared" si="96"/>
        <v>2.0038128722888473</v>
      </c>
      <c r="T769" s="5">
        <f t="shared" si="97"/>
        <v>1.4202904109589043</v>
      </c>
      <c r="U769" s="5">
        <f t="shared" si="94"/>
        <v>2.5625587331231401</v>
      </c>
    </row>
    <row r="770" spans="1:21" x14ac:dyDescent="0.25">
      <c r="A770" s="1" t="s">
        <v>694</v>
      </c>
      <c r="B770" s="1" t="s">
        <v>2459</v>
      </c>
      <c r="C770" s="1" t="s">
        <v>2460</v>
      </c>
      <c r="D770" s="1" t="s">
        <v>86</v>
      </c>
      <c r="E770" s="1" t="s">
        <v>388</v>
      </c>
      <c r="F770" s="1" t="s">
        <v>1181</v>
      </c>
      <c r="G770" s="1" t="s">
        <v>7</v>
      </c>
      <c r="H770"/>
      <c r="I770"/>
      <c r="J770"/>
      <c r="K770"/>
      <c r="L770"/>
      <c r="M770"/>
      <c r="N770"/>
      <c r="O770" s="3">
        <f t="shared" si="93"/>
        <v>43115</v>
      </c>
      <c r="P770" s="4">
        <f t="shared" si="98"/>
        <v>-67.132568359375</v>
      </c>
      <c r="Q770" s="4">
        <f t="shared" si="99"/>
        <v>-39.31915283203125</v>
      </c>
      <c r="R770" s="4">
        <f t="shared" si="95"/>
        <v>24.795897871893487</v>
      </c>
      <c r="S770" s="4">
        <f t="shared" si="96"/>
        <v>1.9914970648637222</v>
      </c>
      <c r="T770" s="5">
        <f t="shared" si="97"/>
        <v>1.4202904109589043</v>
      </c>
      <c r="U770" s="5">
        <f t="shared" si="94"/>
        <v>2.5625587331231401</v>
      </c>
    </row>
    <row r="771" spans="1:21" x14ac:dyDescent="0.25">
      <c r="A771" s="1" t="s">
        <v>695</v>
      </c>
      <c r="B771" s="1" t="s">
        <v>2014</v>
      </c>
      <c r="C771" s="1" t="s">
        <v>2105</v>
      </c>
      <c r="D771" s="1" t="s">
        <v>86</v>
      </c>
      <c r="E771" s="1" t="s">
        <v>696</v>
      </c>
      <c r="F771" s="1" t="s">
        <v>1181</v>
      </c>
      <c r="G771" s="1" t="s">
        <v>6</v>
      </c>
      <c r="H771"/>
      <c r="I771"/>
      <c r="J771"/>
      <c r="K771"/>
      <c r="L771"/>
      <c r="M771"/>
      <c r="N771"/>
      <c r="O771" s="3">
        <f t="shared" si="93"/>
        <v>43115.25</v>
      </c>
      <c r="P771" s="4">
        <f t="shared" si="98"/>
        <v>-67.5140380859375</v>
      </c>
      <c r="Q771" s="4">
        <f t="shared" si="99"/>
        <v>-39.3255615234375</v>
      </c>
      <c r="R771" s="4">
        <f t="shared" si="95"/>
        <v>24.795897871893487</v>
      </c>
      <c r="S771" s="4">
        <f t="shared" si="96"/>
        <v>2.0519268288007879</v>
      </c>
      <c r="T771" s="5">
        <f t="shared" si="97"/>
        <v>1.4202904109589043</v>
      </c>
      <c r="U771" s="5">
        <f t="shared" si="94"/>
        <v>3.62430749400795</v>
      </c>
    </row>
    <row r="772" spans="1:21" x14ac:dyDescent="0.25">
      <c r="A772" s="1" t="s">
        <v>697</v>
      </c>
      <c r="B772" s="1" t="s">
        <v>2461</v>
      </c>
      <c r="C772" s="1" t="s">
        <v>2442</v>
      </c>
      <c r="D772" s="1" t="s">
        <v>86</v>
      </c>
      <c r="E772" s="1" t="s">
        <v>1097</v>
      </c>
      <c r="F772" s="1" t="s">
        <v>1181</v>
      </c>
      <c r="G772" s="1" t="s">
        <v>7</v>
      </c>
      <c r="H772"/>
      <c r="I772"/>
      <c r="J772"/>
      <c r="K772"/>
      <c r="L772"/>
      <c r="M772"/>
      <c r="N772"/>
      <c r="O772" s="3">
        <f t="shared" si="93"/>
        <v>43115.5</v>
      </c>
      <c r="P772" s="4">
        <f t="shared" si="98"/>
        <v>-67.9046630859375</v>
      </c>
      <c r="Q772" s="4">
        <f t="shared" si="99"/>
        <v>-39.3182373046875</v>
      </c>
      <c r="R772" s="4">
        <f t="shared" si="95"/>
        <v>24.795897871893487</v>
      </c>
      <c r="S772" s="4">
        <f t="shared" si="96"/>
        <v>2.0173701974082405</v>
      </c>
      <c r="T772" s="5">
        <f t="shared" si="97"/>
        <v>1.4202904109589043</v>
      </c>
      <c r="U772" s="5">
        <f t="shared" si="94"/>
        <v>2.5625587331231401</v>
      </c>
    </row>
    <row r="773" spans="1:21" x14ac:dyDescent="0.25">
      <c r="A773" s="1" t="s">
        <v>698</v>
      </c>
      <c r="B773" s="1" t="s">
        <v>2419</v>
      </c>
      <c r="C773" s="1" t="s">
        <v>2452</v>
      </c>
      <c r="D773" s="1" t="s">
        <v>86</v>
      </c>
      <c r="E773" s="1" t="s">
        <v>388</v>
      </c>
      <c r="F773" s="1" t="s">
        <v>1181</v>
      </c>
      <c r="G773" s="1" t="s">
        <v>7</v>
      </c>
      <c r="H773"/>
      <c r="I773"/>
      <c r="J773"/>
      <c r="K773"/>
      <c r="L773"/>
      <c r="M773"/>
      <c r="N773"/>
      <c r="O773" s="3">
        <f t="shared" si="93"/>
        <v>43115.75</v>
      </c>
      <c r="P773" s="4">
        <f t="shared" si="98"/>
        <v>-67.6483154296875</v>
      </c>
      <c r="Q773" s="4">
        <f t="shared" si="99"/>
        <v>-39.3218994140625</v>
      </c>
      <c r="R773" s="4">
        <f t="shared" si="95"/>
        <v>24.795897871893487</v>
      </c>
      <c r="S773" s="4">
        <f t="shared" si="96"/>
        <v>1.9914970648637222</v>
      </c>
      <c r="T773" s="5">
        <f t="shared" si="97"/>
        <v>1.4202904109589043</v>
      </c>
      <c r="U773" s="5">
        <f t="shared" si="94"/>
        <v>2.5625587331231401</v>
      </c>
    </row>
    <row r="774" spans="1:21" x14ac:dyDescent="0.25">
      <c r="A774" s="1" t="s">
        <v>699</v>
      </c>
      <c r="B774" s="1" t="s">
        <v>1147</v>
      </c>
      <c r="C774" s="1" t="s">
        <v>2375</v>
      </c>
      <c r="D774" s="1" t="s">
        <v>86</v>
      </c>
      <c r="E774" s="1" t="s">
        <v>704</v>
      </c>
      <c r="F774" s="1" t="s">
        <v>1181</v>
      </c>
      <c r="G774" s="1" t="s">
        <v>6</v>
      </c>
      <c r="H774"/>
      <c r="I774"/>
      <c r="J774"/>
      <c r="K774"/>
      <c r="L774"/>
      <c r="M774"/>
      <c r="N774"/>
      <c r="O774" s="3">
        <f t="shared" si="93"/>
        <v>43116</v>
      </c>
      <c r="P774" s="4">
        <f t="shared" si="98"/>
        <v>-67.4346923828125</v>
      </c>
      <c r="Q774" s="4">
        <f t="shared" si="99"/>
        <v>-39.320068359375</v>
      </c>
      <c r="R774" s="4">
        <f t="shared" si="95"/>
        <v>24.795897871893487</v>
      </c>
      <c r="S774" s="4">
        <f t="shared" si="96"/>
        <v>1.9902659568497825</v>
      </c>
      <c r="T774" s="5">
        <f t="shared" si="97"/>
        <v>1.4202904109589043</v>
      </c>
      <c r="U774" s="5">
        <f t="shared" si="94"/>
        <v>3.62430749400795</v>
      </c>
    </row>
    <row r="775" spans="1:21" x14ac:dyDescent="0.25">
      <c r="A775" s="1" t="s">
        <v>700</v>
      </c>
      <c r="B775" s="1" t="s">
        <v>2462</v>
      </c>
      <c r="C775" s="1" t="s">
        <v>2372</v>
      </c>
      <c r="D775" s="1" t="s">
        <v>86</v>
      </c>
      <c r="E775" s="1" t="s">
        <v>1112</v>
      </c>
      <c r="F775" s="1" t="s">
        <v>1181</v>
      </c>
      <c r="G775" s="1" t="s">
        <v>7</v>
      </c>
      <c r="H775"/>
      <c r="I775"/>
      <c r="J775"/>
      <c r="K775"/>
      <c r="L775"/>
      <c r="M775"/>
      <c r="N775"/>
      <c r="O775" s="3">
        <f t="shared" si="93"/>
        <v>43116.25</v>
      </c>
      <c r="P775" s="4">
        <f t="shared" si="98"/>
        <v>-67.61474609375</v>
      </c>
      <c r="Q775" s="4">
        <f t="shared" si="99"/>
        <v>-39.32464599609375</v>
      </c>
      <c r="R775" s="4">
        <f t="shared" si="95"/>
        <v>24.795897871893487</v>
      </c>
      <c r="S775" s="4">
        <f t="shared" si="96"/>
        <v>1.9976538939084207</v>
      </c>
      <c r="T775" s="5">
        <f t="shared" si="97"/>
        <v>1.4202904109589043</v>
      </c>
      <c r="U775" s="5">
        <f t="shared" si="94"/>
        <v>2.5625587331231401</v>
      </c>
    </row>
    <row r="776" spans="1:21" x14ac:dyDescent="0.25">
      <c r="A776" s="1" t="s">
        <v>701</v>
      </c>
      <c r="B776" s="1" t="s">
        <v>324</v>
      </c>
      <c r="C776" s="1" t="s">
        <v>2375</v>
      </c>
      <c r="D776" s="1" t="s">
        <v>86</v>
      </c>
      <c r="E776" s="1" t="s">
        <v>1121</v>
      </c>
      <c r="F776" s="1" t="s">
        <v>1181</v>
      </c>
      <c r="G776" s="1" t="s">
        <v>3</v>
      </c>
      <c r="H776"/>
      <c r="I776"/>
      <c r="J776"/>
      <c r="K776"/>
      <c r="L776"/>
      <c r="M776"/>
      <c r="N776"/>
      <c r="O776" s="3">
        <f t="shared" si="93"/>
        <v>43116.5</v>
      </c>
      <c r="P776" s="4">
        <f t="shared" si="98"/>
        <v>-68.048095703125</v>
      </c>
      <c r="Q776" s="4">
        <f t="shared" si="99"/>
        <v>-39.320068359375</v>
      </c>
      <c r="R776" s="4">
        <f t="shared" si="95"/>
        <v>24.795897871893487</v>
      </c>
      <c r="S776" s="4">
        <f t="shared" si="96"/>
        <v>1.9951909044499985</v>
      </c>
      <c r="T776" s="5">
        <f t="shared" si="97"/>
        <v>1.4202904109589043</v>
      </c>
      <c r="U776" s="5">
        <f t="shared" si="94"/>
        <v>0</v>
      </c>
    </row>
    <row r="777" spans="1:21" x14ac:dyDescent="0.25">
      <c r="A777" s="1" t="s">
        <v>702</v>
      </c>
      <c r="B777" s="1" t="s">
        <v>2463</v>
      </c>
      <c r="C777" s="1" t="s">
        <v>2442</v>
      </c>
      <c r="D777" s="1" t="s">
        <v>86</v>
      </c>
      <c r="E777" s="1" t="s">
        <v>1120</v>
      </c>
      <c r="F777" s="1" t="s">
        <v>1181</v>
      </c>
      <c r="G777" s="1" t="s">
        <v>7</v>
      </c>
      <c r="H777"/>
      <c r="I777"/>
      <c r="J777"/>
      <c r="K777"/>
      <c r="L777"/>
      <c r="M777"/>
      <c r="N777"/>
      <c r="O777" s="3">
        <f t="shared" si="93"/>
        <v>43116.75</v>
      </c>
      <c r="P777" s="4">
        <f t="shared" si="98"/>
        <v>-67.694091796875</v>
      </c>
      <c r="Q777" s="4">
        <f t="shared" si="99"/>
        <v>-39.3182373046875</v>
      </c>
      <c r="R777" s="4">
        <f t="shared" si="95"/>
        <v>24.795897871893487</v>
      </c>
      <c r="S777" s="4">
        <f t="shared" si="96"/>
        <v>1.9730394595214307</v>
      </c>
      <c r="T777" s="5">
        <f t="shared" si="97"/>
        <v>1.4202904109589043</v>
      </c>
      <c r="U777" s="5">
        <f t="shared" si="94"/>
        <v>2.5625587331231401</v>
      </c>
    </row>
    <row r="778" spans="1:21" x14ac:dyDescent="0.25">
      <c r="A778" s="1" t="s">
        <v>703</v>
      </c>
      <c r="B778" s="1" t="s">
        <v>1930</v>
      </c>
      <c r="C778" s="1" t="s">
        <v>2375</v>
      </c>
      <c r="D778" s="1" t="s">
        <v>86</v>
      </c>
      <c r="E778" s="1" t="s">
        <v>388</v>
      </c>
      <c r="F778" s="1" t="s">
        <v>1181</v>
      </c>
      <c r="G778" s="1" t="s">
        <v>7</v>
      </c>
      <c r="H778"/>
      <c r="I778"/>
      <c r="J778"/>
      <c r="K778"/>
      <c r="L778"/>
      <c r="M778"/>
      <c r="N778"/>
      <c r="O778" s="3">
        <f t="shared" si="93"/>
        <v>43117</v>
      </c>
      <c r="P778" s="4">
        <f t="shared" si="98"/>
        <v>-67.4835205078125</v>
      </c>
      <c r="Q778" s="4">
        <f t="shared" si="99"/>
        <v>-39.320068359375</v>
      </c>
      <c r="R778" s="4">
        <f t="shared" si="95"/>
        <v>24.795897871893487</v>
      </c>
      <c r="S778" s="4">
        <f t="shared" si="96"/>
        <v>1.9914970648637222</v>
      </c>
      <c r="T778" s="5">
        <f t="shared" si="97"/>
        <v>1.4202904109589043</v>
      </c>
      <c r="U778" s="5">
        <f t="shared" si="94"/>
        <v>2.5625587331231401</v>
      </c>
    </row>
    <row r="779" spans="1:21" x14ac:dyDescent="0.25">
      <c r="A779" s="1" t="s">
        <v>705</v>
      </c>
      <c r="B779" s="1" t="s">
        <v>2464</v>
      </c>
      <c r="C779" s="1" t="s">
        <v>2099</v>
      </c>
      <c r="D779" s="1" t="s">
        <v>86</v>
      </c>
      <c r="E779" s="1" t="s">
        <v>2100</v>
      </c>
      <c r="F779" s="1" t="s">
        <v>1181</v>
      </c>
      <c r="G779" s="1" t="s">
        <v>3</v>
      </c>
      <c r="H779"/>
      <c r="I779"/>
      <c r="J779"/>
      <c r="K779"/>
      <c r="L779"/>
      <c r="M779"/>
      <c r="N779"/>
      <c r="O779" s="3">
        <f t="shared" si="93"/>
        <v>43117.25</v>
      </c>
      <c r="P779" s="4">
        <f t="shared" si="98"/>
        <v>-67.559814453125</v>
      </c>
      <c r="Q779" s="4">
        <f t="shared" si="99"/>
        <v>-39.32281494140625</v>
      </c>
      <c r="R779" s="4">
        <f t="shared" si="95"/>
        <v>24.795897871893487</v>
      </c>
      <c r="S779" s="4">
        <f t="shared" si="96"/>
        <v>2.0395774049061401</v>
      </c>
      <c r="T779" s="5">
        <f t="shared" si="97"/>
        <v>1.4202904109589043</v>
      </c>
      <c r="U779" s="5">
        <f t="shared" si="94"/>
        <v>0</v>
      </c>
    </row>
    <row r="780" spans="1:21" x14ac:dyDescent="0.25">
      <c r="A780" s="1" t="s">
        <v>706</v>
      </c>
      <c r="B780" s="1" t="s">
        <v>2064</v>
      </c>
      <c r="C780" s="1" t="s">
        <v>2442</v>
      </c>
      <c r="D780" s="1" t="s">
        <v>86</v>
      </c>
      <c r="E780" s="1" t="s">
        <v>2465</v>
      </c>
      <c r="F780" s="1" t="s">
        <v>1181</v>
      </c>
      <c r="G780" s="1" t="s">
        <v>7</v>
      </c>
      <c r="H780"/>
      <c r="I780"/>
      <c r="J780"/>
      <c r="K780"/>
      <c r="L780"/>
      <c r="M780"/>
      <c r="N780"/>
      <c r="O780" s="3">
        <f t="shared" si="93"/>
        <v>43117.5</v>
      </c>
      <c r="P780" s="4">
        <f t="shared" si="98"/>
        <v>-68.0938720703125</v>
      </c>
      <c r="Q780" s="4">
        <f t="shared" si="99"/>
        <v>-39.3182373046875</v>
      </c>
      <c r="R780" s="4">
        <f t="shared" si="95"/>
        <v>24.795897871893487</v>
      </c>
      <c r="S780" s="4">
        <f t="shared" si="96"/>
        <v>1.9595161461292037</v>
      </c>
      <c r="T780" s="5">
        <f t="shared" si="97"/>
        <v>1.4202904109589043</v>
      </c>
      <c r="U780" s="5">
        <f t="shared" si="94"/>
        <v>2.5625587331231401</v>
      </c>
    </row>
    <row r="781" spans="1:21" x14ac:dyDescent="0.25">
      <c r="A781" s="1" t="s">
        <v>708</v>
      </c>
      <c r="B781" s="1" t="s">
        <v>2463</v>
      </c>
      <c r="C781" s="1" t="s">
        <v>2439</v>
      </c>
      <c r="D781" s="1" t="s">
        <v>86</v>
      </c>
      <c r="E781" s="1" t="s">
        <v>2466</v>
      </c>
      <c r="F781" s="1" t="s">
        <v>1181</v>
      </c>
      <c r="G781" s="1" t="s">
        <v>7</v>
      </c>
      <c r="H781"/>
      <c r="I781"/>
      <c r="J781"/>
      <c r="K781"/>
      <c r="L781"/>
      <c r="M781"/>
      <c r="N781"/>
      <c r="O781" s="3">
        <f t="shared" si="93"/>
        <v>43117.75</v>
      </c>
      <c r="P781" s="4">
        <f t="shared" si="98"/>
        <v>-67.694091796875</v>
      </c>
      <c r="Q781" s="4">
        <f t="shared" si="99"/>
        <v>-39.31732177734375</v>
      </c>
      <c r="R781" s="4">
        <f t="shared" si="95"/>
        <v>24.795897871893487</v>
      </c>
      <c r="S781" s="4">
        <f t="shared" si="96"/>
        <v>1.968120691363481</v>
      </c>
      <c r="T781" s="5">
        <f t="shared" si="97"/>
        <v>1.4202904109589043</v>
      </c>
      <c r="U781" s="5">
        <f t="shared" si="94"/>
        <v>2.5625587331231401</v>
      </c>
    </row>
    <row r="782" spans="1:21" x14ac:dyDescent="0.25">
      <c r="A782" s="1" t="s">
        <v>709</v>
      </c>
      <c r="B782" s="1" t="s">
        <v>747</v>
      </c>
      <c r="C782" s="1" t="s">
        <v>2442</v>
      </c>
      <c r="D782" s="1" t="s">
        <v>86</v>
      </c>
      <c r="E782" s="1" t="s">
        <v>707</v>
      </c>
      <c r="F782" s="1" t="s">
        <v>1181</v>
      </c>
      <c r="G782" s="1" t="s">
        <v>7</v>
      </c>
      <c r="H782"/>
      <c r="I782"/>
      <c r="J782"/>
      <c r="K782"/>
      <c r="L782"/>
      <c r="M782"/>
      <c r="N782"/>
      <c r="O782" s="3">
        <f t="shared" si="93"/>
        <v>43118</v>
      </c>
      <c r="P782" s="4">
        <f t="shared" si="98"/>
        <v>-67.5872802734375</v>
      </c>
      <c r="Q782" s="4">
        <f t="shared" si="99"/>
        <v>-39.3182373046875</v>
      </c>
      <c r="R782" s="4">
        <f t="shared" si="95"/>
        <v>24.795897871893487</v>
      </c>
      <c r="S782" s="4">
        <f t="shared" si="96"/>
        <v>1.9632032944173261</v>
      </c>
      <c r="T782" s="5">
        <f t="shared" si="97"/>
        <v>1.4202904109589043</v>
      </c>
      <c r="U782" s="5">
        <f t="shared" si="94"/>
        <v>2.5625587331231401</v>
      </c>
    </row>
    <row r="783" spans="1:21" x14ac:dyDescent="0.25">
      <c r="A783" s="1" t="s">
        <v>710</v>
      </c>
      <c r="B783" s="1" t="s">
        <v>2229</v>
      </c>
      <c r="C783" s="1" t="s">
        <v>2106</v>
      </c>
      <c r="D783" s="1" t="s">
        <v>86</v>
      </c>
      <c r="E783" s="1" t="s">
        <v>2457</v>
      </c>
      <c r="F783" s="1" t="s">
        <v>1181</v>
      </c>
      <c r="G783" s="1" t="s">
        <v>7</v>
      </c>
      <c r="H783"/>
      <c r="I783"/>
      <c r="J783"/>
      <c r="K783"/>
      <c r="L783"/>
      <c r="M783"/>
      <c r="N783"/>
      <c r="O783" s="3">
        <f t="shared" si="93"/>
        <v>43118.25</v>
      </c>
      <c r="P783" s="4">
        <f t="shared" si="98"/>
        <v>-67.4407958984375</v>
      </c>
      <c r="Q783" s="4">
        <f t="shared" si="99"/>
        <v>-39.32373046875</v>
      </c>
      <c r="R783" s="4">
        <f t="shared" si="95"/>
        <v>24.795897871893487</v>
      </c>
      <c r="S783" s="4">
        <f t="shared" si="96"/>
        <v>2.0531622466225485</v>
      </c>
      <c r="T783" s="5">
        <f t="shared" si="97"/>
        <v>1.4202904109589043</v>
      </c>
      <c r="U783" s="5">
        <f t="shared" si="94"/>
        <v>2.5625587331231401</v>
      </c>
    </row>
    <row r="784" spans="1:21" x14ac:dyDescent="0.25">
      <c r="A784" s="1" t="s">
        <v>711</v>
      </c>
      <c r="B784" s="1" t="s">
        <v>1115</v>
      </c>
      <c r="C784" s="1" t="s">
        <v>2411</v>
      </c>
      <c r="D784" s="1" t="s">
        <v>86</v>
      </c>
      <c r="E784" s="1" t="s">
        <v>2467</v>
      </c>
      <c r="F784" s="1" t="s">
        <v>1181</v>
      </c>
      <c r="G784" s="1" t="s">
        <v>7</v>
      </c>
      <c r="H784"/>
      <c r="I784"/>
      <c r="J784"/>
      <c r="K784"/>
      <c r="L784"/>
      <c r="M784"/>
      <c r="N784"/>
      <c r="O784" s="3">
        <f t="shared" si="93"/>
        <v>43118.5</v>
      </c>
      <c r="P784" s="4">
        <f t="shared" si="98"/>
        <v>-68.072509765625</v>
      </c>
      <c r="Q784" s="4">
        <f t="shared" si="99"/>
        <v>-39.31640625</v>
      </c>
      <c r="R784" s="4">
        <f t="shared" si="95"/>
        <v>24.795897871893487</v>
      </c>
      <c r="S784" s="4">
        <f t="shared" si="96"/>
        <v>1.9570584753964226</v>
      </c>
      <c r="T784" s="5">
        <f t="shared" si="97"/>
        <v>1.4202904109589043</v>
      </c>
      <c r="U784" s="5">
        <f t="shared" si="94"/>
        <v>2.5625587331231401</v>
      </c>
    </row>
    <row r="785" spans="1:21" x14ac:dyDescent="0.25">
      <c r="A785" s="1" t="s">
        <v>713</v>
      </c>
      <c r="B785" s="1" t="s">
        <v>521</v>
      </c>
      <c r="C785" s="1" t="s">
        <v>2442</v>
      </c>
      <c r="D785" s="1" t="s">
        <v>86</v>
      </c>
      <c r="E785" s="1" t="s">
        <v>2468</v>
      </c>
      <c r="F785" s="1" t="s">
        <v>1181</v>
      </c>
      <c r="G785" s="1" t="s">
        <v>7</v>
      </c>
      <c r="H785"/>
      <c r="I785"/>
      <c r="J785"/>
      <c r="K785"/>
      <c r="L785"/>
      <c r="M785"/>
      <c r="N785"/>
      <c r="O785" s="3">
        <f t="shared" si="93"/>
        <v>43118.75</v>
      </c>
      <c r="P785" s="4">
        <f t="shared" si="98"/>
        <v>-67.7001953125</v>
      </c>
      <c r="Q785" s="4">
        <f t="shared" si="99"/>
        <v>-39.3182373046875</v>
      </c>
      <c r="R785" s="4">
        <f t="shared" si="95"/>
        <v>24.795897871893487</v>
      </c>
      <c r="S785" s="4">
        <f t="shared" si="96"/>
        <v>1.9693502548235529</v>
      </c>
      <c r="T785" s="5">
        <f t="shared" si="97"/>
        <v>1.4202904109589043</v>
      </c>
      <c r="U785" s="5">
        <f t="shared" si="94"/>
        <v>2.5625587331231401</v>
      </c>
    </row>
    <row r="786" spans="1:21" x14ac:dyDescent="0.25">
      <c r="A786" s="1" t="s">
        <v>714</v>
      </c>
      <c r="B786" s="1" t="s">
        <v>230</v>
      </c>
      <c r="C786" s="1" t="s">
        <v>2101</v>
      </c>
      <c r="D786" s="1" t="s">
        <v>86</v>
      </c>
      <c r="E786" s="1" t="s">
        <v>1119</v>
      </c>
      <c r="F786" s="1" t="s">
        <v>1181</v>
      </c>
      <c r="G786" s="1" t="s">
        <v>7</v>
      </c>
      <c r="H786"/>
      <c r="I786"/>
      <c r="J786"/>
      <c r="K786"/>
      <c r="L786"/>
      <c r="M786"/>
      <c r="N786"/>
      <c r="O786" s="3">
        <f t="shared" si="93"/>
        <v>43119</v>
      </c>
      <c r="P786" s="4">
        <f t="shared" si="98"/>
        <v>-67.8131103515625</v>
      </c>
      <c r="Q786" s="4">
        <f t="shared" si="99"/>
        <v>-39.31182861328125</v>
      </c>
      <c r="R786" s="4">
        <f t="shared" si="95"/>
        <v>24.795897871893487</v>
      </c>
      <c r="S786" s="4">
        <f t="shared" si="96"/>
        <v>1.9423196381326875</v>
      </c>
      <c r="T786" s="5">
        <f t="shared" si="97"/>
        <v>1.4202904109589043</v>
      </c>
      <c r="U786" s="5">
        <f t="shared" si="94"/>
        <v>2.5625587331231401</v>
      </c>
    </row>
    <row r="787" spans="1:21" x14ac:dyDescent="0.25">
      <c r="A787" s="1" t="s">
        <v>715</v>
      </c>
      <c r="B787" s="1" t="s">
        <v>1875</v>
      </c>
      <c r="C787" s="1" t="s">
        <v>2106</v>
      </c>
      <c r="D787" s="1" t="s">
        <v>86</v>
      </c>
      <c r="E787" s="1" t="s">
        <v>716</v>
      </c>
      <c r="F787" s="1" t="s">
        <v>1181</v>
      </c>
      <c r="G787" s="1" t="s">
        <v>3</v>
      </c>
      <c r="H787"/>
      <c r="I787"/>
      <c r="J787"/>
      <c r="K787"/>
      <c r="L787"/>
      <c r="M787"/>
      <c r="N787"/>
      <c r="O787" s="3">
        <f t="shared" si="93"/>
        <v>43119.25</v>
      </c>
      <c r="P787" s="4">
        <f t="shared" si="98"/>
        <v>-67.3370361328125</v>
      </c>
      <c r="Q787" s="4">
        <f t="shared" si="99"/>
        <v>-39.32373046875</v>
      </c>
      <c r="R787" s="4">
        <f t="shared" si="95"/>
        <v>24.795897871893487</v>
      </c>
      <c r="S787" s="4">
        <f t="shared" si="96"/>
        <v>2.021069458348677</v>
      </c>
      <c r="T787" s="5">
        <f t="shared" si="97"/>
        <v>1.4202904109589043</v>
      </c>
      <c r="U787" s="5">
        <f t="shared" si="94"/>
        <v>0</v>
      </c>
    </row>
    <row r="788" spans="1:21" x14ac:dyDescent="0.25">
      <c r="A788" s="1" t="s">
        <v>717</v>
      </c>
      <c r="B788" s="1" t="s">
        <v>1123</v>
      </c>
      <c r="C788" s="1" t="s">
        <v>2058</v>
      </c>
      <c r="D788" s="1" t="s">
        <v>86</v>
      </c>
      <c r="E788" s="1" t="s">
        <v>2469</v>
      </c>
      <c r="F788" s="1" t="s">
        <v>1181</v>
      </c>
      <c r="G788" s="1" t="s">
        <v>7</v>
      </c>
      <c r="H788"/>
      <c r="I788"/>
      <c r="J788"/>
      <c r="K788"/>
      <c r="L788"/>
      <c r="M788"/>
      <c r="N788"/>
      <c r="O788" s="3">
        <f t="shared" si="93"/>
        <v>43119.5</v>
      </c>
      <c r="P788" s="4">
        <f t="shared" si="98"/>
        <v>-68.1060791015625</v>
      </c>
      <c r="Q788" s="4">
        <f t="shared" si="99"/>
        <v>-39.2999267578125</v>
      </c>
      <c r="R788" s="4">
        <f t="shared" si="95"/>
        <v>24.795897871893487</v>
      </c>
      <c r="S788" s="4">
        <f t="shared" si="96"/>
        <v>1.7579012983492817</v>
      </c>
      <c r="T788" s="5">
        <f t="shared" si="97"/>
        <v>1.4202904109589043</v>
      </c>
      <c r="U788" s="5">
        <f t="shared" si="94"/>
        <v>2.5625587331231401</v>
      </c>
    </row>
    <row r="789" spans="1:21" x14ac:dyDescent="0.25">
      <c r="A789" s="1" t="s">
        <v>719</v>
      </c>
      <c r="B789" s="1" t="s">
        <v>1100</v>
      </c>
      <c r="C789" s="1" t="s">
        <v>2099</v>
      </c>
      <c r="D789" s="1" t="s">
        <v>86</v>
      </c>
      <c r="E789" s="1" t="s">
        <v>704</v>
      </c>
      <c r="F789" s="1" t="s">
        <v>1181</v>
      </c>
      <c r="G789" s="1" t="s">
        <v>7</v>
      </c>
      <c r="H789"/>
      <c r="I789"/>
      <c r="J789"/>
      <c r="K789"/>
      <c r="L789"/>
      <c r="M789"/>
      <c r="N789"/>
      <c r="O789" s="3">
        <f t="shared" si="93"/>
        <v>43119.75</v>
      </c>
      <c r="P789" s="4">
        <f t="shared" si="98"/>
        <v>-67.7154541015625</v>
      </c>
      <c r="Q789" s="4">
        <f t="shared" si="99"/>
        <v>-39.32281494140625</v>
      </c>
      <c r="R789" s="4">
        <f t="shared" si="95"/>
        <v>24.795897871893487</v>
      </c>
      <c r="S789" s="4">
        <f t="shared" si="96"/>
        <v>1.9902659568497825</v>
      </c>
      <c r="T789" s="5">
        <f t="shared" si="97"/>
        <v>1.4202904109589043</v>
      </c>
      <c r="U789" s="5">
        <f t="shared" si="94"/>
        <v>2.5625587331231401</v>
      </c>
    </row>
    <row r="790" spans="1:21" x14ac:dyDescent="0.25">
      <c r="A790" s="1" t="s">
        <v>720</v>
      </c>
      <c r="B790" s="1" t="s">
        <v>1030</v>
      </c>
      <c r="C790" s="1" t="s">
        <v>2105</v>
      </c>
      <c r="D790" s="1" t="s">
        <v>86</v>
      </c>
      <c r="E790" s="1" t="s">
        <v>2470</v>
      </c>
      <c r="F790" s="1" t="s">
        <v>1181</v>
      </c>
      <c r="G790" s="1" t="s">
        <v>7</v>
      </c>
      <c r="H790"/>
      <c r="I790"/>
      <c r="J790"/>
      <c r="K790"/>
      <c r="L790"/>
      <c r="M790"/>
      <c r="N790"/>
      <c r="O790" s="3">
        <f t="shared" si="93"/>
        <v>43120</v>
      </c>
      <c r="P790" s="4">
        <f t="shared" si="98"/>
        <v>-67.7764892578125</v>
      </c>
      <c r="Q790" s="4">
        <f t="shared" si="99"/>
        <v>-39.3255615234375</v>
      </c>
      <c r="R790" s="4">
        <f t="shared" si="95"/>
        <v>24.795897871893487</v>
      </c>
      <c r="S790" s="4">
        <f t="shared" si="96"/>
        <v>2.0099740014292706</v>
      </c>
      <c r="T790" s="5">
        <f t="shared" si="97"/>
        <v>1.4202904109589043</v>
      </c>
      <c r="U790" s="5">
        <f t="shared" si="94"/>
        <v>2.5625587331231401</v>
      </c>
    </row>
    <row r="791" spans="1:21" x14ac:dyDescent="0.25">
      <c r="A791" s="1" t="s">
        <v>721</v>
      </c>
      <c r="B791" s="1" t="s">
        <v>1049</v>
      </c>
      <c r="C791" s="1" t="s">
        <v>2452</v>
      </c>
      <c r="D791" s="1" t="s">
        <v>86</v>
      </c>
      <c r="E791" s="1" t="s">
        <v>2458</v>
      </c>
      <c r="F791" s="1" t="s">
        <v>1181</v>
      </c>
      <c r="G791" s="1" t="s">
        <v>7</v>
      </c>
      <c r="H791"/>
      <c r="I791"/>
      <c r="J791"/>
      <c r="K791"/>
      <c r="L791"/>
      <c r="M791"/>
      <c r="N791"/>
      <c r="O791" s="3">
        <f t="shared" si="93"/>
        <v>43120.25</v>
      </c>
      <c r="P791" s="4">
        <f t="shared" si="98"/>
        <v>-67.4652099609375</v>
      </c>
      <c r="Q791" s="4">
        <f t="shared" si="99"/>
        <v>-39.3218994140625</v>
      </c>
      <c r="R791" s="4">
        <f t="shared" si="95"/>
        <v>24.795897871893487</v>
      </c>
      <c r="S791" s="4">
        <f t="shared" si="96"/>
        <v>2.0038128722888473</v>
      </c>
      <c r="T791" s="5">
        <f t="shared" si="97"/>
        <v>1.4202904109589043</v>
      </c>
      <c r="U791" s="5">
        <f t="shared" si="94"/>
        <v>2.5625587331231401</v>
      </c>
    </row>
    <row r="792" spans="1:21" x14ac:dyDescent="0.25">
      <c r="A792" s="1" t="s">
        <v>722</v>
      </c>
      <c r="B792" s="1" t="s">
        <v>153</v>
      </c>
      <c r="C792" s="1" t="s">
        <v>2103</v>
      </c>
      <c r="D792" s="1" t="s">
        <v>86</v>
      </c>
      <c r="E792" s="1" t="s">
        <v>2373</v>
      </c>
      <c r="F792" s="1" t="s">
        <v>1181</v>
      </c>
      <c r="G792" s="1" t="s">
        <v>6</v>
      </c>
      <c r="H792"/>
      <c r="I792"/>
      <c r="J792"/>
      <c r="K792"/>
      <c r="L792"/>
      <c r="M792"/>
      <c r="N792"/>
      <c r="O792" s="3">
        <f t="shared" si="93"/>
        <v>43120.5</v>
      </c>
      <c r="P792" s="4">
        <f t="shared" si="98"/>
        <v>-68.0755615234375</v>
      </c>
      <c r="Q792" s="4">
        <f t="shared" si="99"/>
        <v>-39.327392578125</v>
      </c>
      <c r="R792" s="4">
        <f t="shared" si="95"/>
        <v>24.795897871893487</v>
      </c>
      <c r="S792" s="4">
        <f t="shared" si="96"/>
        <v>2.0075092915906794</v>
      </c>
      <c r="T792" s="5">
        <f t="shared" si="97"/>
        <v>1.4202904109589043</v>
      </c>
      <c r="U792" s="5">
        <f t="shared" si="94"/>
        <v>3.62430749400795</v>
      </c>
    </row>
    <row r="793" spans="1:21" x14ac:dyDescent="0.25">
      <c r="A793" s="1" t="s">
        <v>723</v>
      </c>
      <c r="B793" s="1" t="s">
        <v>433</v>
      </c>
      <c r="C793" s="1" t="s">
        <v>2394</v>
      </c>
      <c r="D793" s="1" t="s">
        <v>86</v>
      </c>
      <c r="E793" s="1" t="s">
        <v>1118</v>
      </c>
      <c r="F793" s="1" t="s">
        <v>1181</v>
      </c>
      <c r="G793" s="1" t="s">
        <v>3</v>
      </c>
      <c r="H793"/>
      <c r="I793"/>
      <c r="J793"/>
      <c r="K793"/>
      <c r="L793"/>
      <c r="M793"/>
      <c r="N793"/>
      <c r="O793" s="3">
        <f t="shared" si="93"/>
        <v>43120.75</v>
      </c>
      <c r="P793" s="4">
        <f t="shared" si="98"/>
        <v>-67.6727294921875</v>
      </c>
      <c r="Q793" s="4">
        <f t="shared" si="99"/>
        <v>-39.312744140625</v>
      </c>
      <c r="R793" s="4">
        <f t="shared" si="95"/>
        <v>24.795897871893487</v>
      </c>
      <c r="S793" s="4">
        <f t="shared" si="96"/>
        <v>1.9484593236002183</v>
      </c>
      <c r="T793" s="5">
        <f t="shared" si="97"/>
        <v>1.4202904109589043</v>
      </c>
      <c r="U793" s="5">
        <f t="shared" si="94"/>
        <v>0</v>
      </c>
    </row>
    <row r="794" spans="1:21" x14ac:dyDescent="0.25">
      <c r="A794" s="1" t="s">
        <v>724</v>
      </c>
      <c r="B794" s="1" t="s">
        <v>1030</v>
      </c>
      <c r="C794" s="1" t="s">
        <v>2420</v>
      </c>
      <c r="D794" s="1" t="s">
        <v>86</v>
      </c>
      <c r="E794" s="1" t="s">
        <v>2471</v>
      </c>
      <c r="F794" s="1" t="s">
        <v>1181</v>
      </c>
      <c r="G794" s="1" t="s">
        <v>7</v>
      </c>
      <c r="H794"/>
      <c r="I794"/>
      <c r="J794"/>
      <c r="K794"/>
      <c r="L794"/>
      <c r="M794"/>
      <c r="N794"/>
      <c r="O794" s="3">
        <f t="shared" si="93"/>
        <v>43121</v>
      </c>
      <c r="P794" s="4">
        <f t="shared" si="98"/>
        <v>-67.7764892578125</v>
      </c>
      <c r="Q794" s="4">
        <f t="shared" si="99"/>
        <v>-39.30267333984375</v>
      </c>
      <c r="R794" s="4">
        <f t="shared" si="95"/>
        <v>24.795897871893487</v>
      </c>
      <c r="S794" s="4">
        <f t="shared" si="96"/>
        <v>1.8321692933082545</v>
      </c>
      <c r="T794" s="5">
        <f t="shared" si="97"/>
        <v>1.4202904109589043</v>
      </c>
      <c r="U794" s="5">
        <f t="shared" si="94"/>
        <v>2.5625587331231401</v>
      </c>
    </row>
    <row r="795" spans="1:21" x14ac:dyDescent="0.25">
      <c r="A795" s="1" t="s">
        <v>725</v>
      </c>
      <c r="B795" s="1" t="s">
        <v>2027</v>
      </c>
      <c r="C795" s="1" t="s">
        <v>2399</v>
      </c>
      <c r="D795" s="1" t="s">
        <v>86</v>
      </c>
      <c r="E795" s="1" t="s">
        <v>2472</v>
      </c>
      <c r="F795" s="1" t="s">
        <v>1181</v>
      </c>
      <c r="G795" s="1" t="s">
        <v>7</v>
      </c>
      <c r="H795"/>
      <c r="I795"/>
      <c r="J795"/>
      <c r="K795"/>
      <c r="L795"/>
      <c r="M795"/>
      <c r="N795"/>
      <c r="O795" s="3">
        <f t="shared" si="93"/>
        <v>43121.25</v>
      </c>
      <c r="P795" s="4">
        <f t="shared" si="98"/>
        <v>-67.27294921875</v>
      </c>
      <c r="Q795" s="4">
        <f t="shared" si="99"/>
        <v>-39.30450439453125</v>
      </c>
      <c r="R795" s="4">
        <f t="shared" si="95"/>
        <v>24.795897871893487</v>
      </c>
      <c r="S795" s="4">
        <f t="shared" si="96"/>
        <v>1.8090030588890613</v>
      </c>
      <c r="T795" s="5">
        <f t="shared" si="97"/>
        <v>1.4202904109589043</v>
      </c>
      <c r="U795" s="5">
        <f t="shared" si="94"/>
        <v>2.5625587331231401</v>
      </c>
    </row>
    <row r="796" spans="1:21" x14ac:dyDescent="0.25">
      <c r="A796" s="1" t="s">
        <v>726</v>
      </c>
      <c r="B796" s="1" t="s">
        <v>677</v>
      </c>
      <c r="C796" s="1" t="s">
        <v>2473</v>
      </c>
      <c r="D796" s="1" t="s">
        <v>86</v>
      </c>
      <c r="E796" s="1" t="s">
        <v>2474</v>
      </c>
      <c r="F796" s="1" t="s">
        <v>1181</v>
      </c>
      <c r="G796" s="1" t="s">
        <v>3</v>
      </c>
      <c r="H796"/>
      <c r="I796"/>
      <c r="J796"/>
      <c r="K796"/>
      <c r="L796"/>
      <c r="M796"/>
      <c r="N796"/>
      <c r="O796" s="3">
        <f t="shared" si="93"/>
        <v>43121.5</v>
      </c>
      <c r="P796" s="4">
        <f t="shared" si="98"/>
        <v>-68.121337890625</v>
      </c>
      <c r="Q796" s="4">
        <f t="shared" si="99"/>
        <v>-39.30084228515625</v>
      </c>
      <c r="R796" s="4">
        <f t="shared" si="95"/>
        <v>24.795897871893487</v>
      </c>
      <c r="S796" s="4">
        <f t="shared" si="96"/>
        <v>1.8224113776695958</v>
      </c>
      <c r="T796" s="5">
        <f t="shared" si="97"/>
        <v>1.4202904109589043</v>
      </c>
      <c r="U796" s="5">
        <f t="shared" si="94"/>
        <v>0</v>
      </c>
    </row>
    <row r="797" spans="1:21" x14ac:dyDescent="0.25">
      <c r="A797" s="1" t="s">
        <v>727</v>
      </c>
      <c r="B797" s="1" t="s">
        <v>1077</v>
      </c>
      <c r="C797" s="1" t="s">
        <v>2475</v>
      </c>
      <c r="D797" s="1" t="s">
        <v>86</v>
      </c>
      <c r="E797" s="1" t="s">
        <v>1125</v>
      </c>
      <c r="F797" s="1" t="s">
        <v>1181</v>
      </c>
      <c r="G797" s="1" t="s">
        <v>3</v>
      </c>
      <c r="H797"/>
      <c r="I797"/>
      <c r="J797"/>
      <c r="K797"/>
      <c r="L797"/>
      <c r="M797"/>
      <c r="N797"/>
      <c r="O797" s="3">
        <f t="shared" si="93"/>
        <v>43121.75</v>
      </c>
      <c r="P797" s="4">
        <f t="shared" si="98"/>
        <v>-67.6910400390625</v>
      </c>
      <c r="Q797" s="4">
        <f t="shared" si="99"/>
        <v>-39.31365966796875</v>
      </c>
      <c r="R797" s="4">
        <f t="shared" si="95"/>
        <v>24.795897871893487</v>
      </c>
      <c r="S797" s="4">
        <f t="shared" si="96"/>
        <v>1.9128788642201471</v>
      </c>
      <c r="T797" s="5">
        <f t="shared" si="97"/>
        <v>1.4202904109589043</v>
      </c>
      <c r="U797" s="5">
        <f t="shared" si="94"/>
        <v>0</v>
      </c>
    </row>
    <row r="798" spans="1:21" x14ac:dyDescent="0.25">
      <c r="A798" s="1" t="s">
        <v>729</v>
      </c>
      <c r="B798" s="1" t="s">
        <v>1961</v>
      </c>
      <c r="C798" s="1" t="s">
        <v>2394</v>
      </c>
      <c r="D798" s="1" t="s">
        <v>86</v>
      </c>
      <c r="E798" s="1" t="s">
        <v>2476</v>
      </c>
      <c r="F798" s="1" t="s">
        <v>1181</v>
      </c>
      <c r="G798" s="1" t="s">
        <v>7</v>
      </c>
      <c r="H798"/>
      <c r="I798"/>
      <c r="J798"/>
      <c r="K798"/>
      <c r="L798"/>
      <c r="M798"/>
      <c r="N798"/>
      <c r="O798" s="3">
        <f t="shared" si="93"/>
        <v>43122</v>
      </c>
      <c r="P798" s="4">
        <f t="shared" si="98"/>
        <v>-67.7032470703125</v>
      </c>
      <c r="Q798" s="4">
        <f t="shared" si="99"/>
        <v>-39.312744140625</v>
      </c>
      <c r="R798" s="4">
        <f t="shared" si="95"/>
        <v>24.795897871893487</v>
      </c>
      <c r="S798" s="4">
        <f t="shared" si="96"/>
        <v>1.9386368525006219</v>
      </c>
      <c r="T798" s="5">
        <f t="shared" si="97"/>
        <v>1.4202904109589043</v>
      </c>
      <c r="U798" s="5">
        <f t="shared" si="94"/>
        <v>2.5625587331231401</v>
      </c>
    </row>
    <row r="799" spans="1:21" x14ac:dyDescent="0.25">
      <c r="A799" s="1" t="s">
        <v>730</v>
      </c>
      <c r="B799" s="1" t="s">
        <v>1178</v>
      </c>
      <c r="C799" s="1" t="s">
        <v>2101</v>
      </c>
      <c r="D799" s="1" t="s">
        <v>86</v>
      </c>
      <c r="E799" s="1" t="s">
        <v>2395</v>
      </c>
      <c r="F799" s="1" t="s">
        <v>1181</v>
      </c>
      <c r="G799" s="1" t="s">
        <v>7</v>
      </c>
      <c r="H799"/>
      <c r="I799"/>
      <c r="J799"/>
      <c r="K799"/>
      <c r="L799"/>
      <c r="M799"/>
      <c r="N799"/>
      <c r="O799" s="3">
        <f t="shared" si="93"/>
        <v>43122.25</v>
      </c>
      <c r="P799" s="4">
        <f t="shared" si="98"/>
        <v>-67.205810546875</v>
      </c>
      <c r="Q799" s="4">
        <f t="shared" si="99"/>
        <v>-39.31182861328125</v>
      </c>
      <c r="R799" s="4">
        <f t="shared" si="95"/>
        <v>24.795897871893487</v>
      </c>
      <c r="S799" s="4">
        <f t="shared" si="96"/>
        <v>1.8773700521587671</v>
      </c>
      <c r="T799" s="5">
        <f t="shared" si="97"/>
        <v>1.4202904109589043</v>
      </c>
      <c r="U799" s="5">
        <f t="shared" si="94"/>
        <v>2.5625587331231401</v>
      </c>
    </row>
    <row r="800" spans="1:21" x14ac:dyDescent="0.25">
      <c r="A800" s="1" t="s">
        <v>731</v>
      </c>
      <c r="B800" s="1" t="s">
        <v>393</v>
      </c>
      <c r="C800" s="1" t="s">
        <v>2375</v>
      </c>
      <c r="D800" s="1" t="s">
        <v>86</v>
      </c>
      <c r="E800" s="1" t="s">
        <v>2477</v>
      </c>
      <c r="F800" s="1" t="s">
        <v>1181</v>
      </c>
      <c r="G800" s="1" t="s">
        <v>7</v>
      </c>
      <c r="H800"/>
      <c r="I800"/>
      <c r="J800"/>
      <c r="K800"/>
      <c r="L800"/>
      <c r="M800"/>
      <c r="N800"/>
      <c r="O800" s="3">
        <f t="shared" si="93"/>
        <v>43122.5</v>
      </c>
      <c r="P800" s="4">
        <f t="shared" si="98"/>
        <v>-67.9290771484375</v>
      </c>
      <c r="Q800" s="4">
        <f t="shared" si="99"/>
        <v>-39.320068359375</v>
      </c>
      <c r="R800" s="4">
        <f t="shared" si="95"/>
        <v>24.795897871893487</v>
      </c>
      <c r="S800" s="4">
        <f t="shared" si="96"/>
        <v>1.9656618215342974</v>
      </c>
      <c r="T800" s="5">
        <f t="shared" si="97"/>
        <v>1.4202904109589043</v>
      </c>
      <c r="U800" s="5">
        <f t="shared" si="94"/>
        <v>2.5625587331231401</v>
      </c>
    </row>
    <row r="801" spans="1:21" x14ac:dyDescent="0.25">
      <c r="A801" s="1" t="s">
        <v>732</v>
      </c>
      <c r="B801" s="1" t="s">
        <v>2014</v>
      </c>
      <c r="C801" s="1" t="s">
        <v>2394</v>
      </c>
      <c r="D801" s="1" t="s">
        <v>86</v>
      </c>
      <c r="E801" s="1" t="s">
        <v>739</v>
      </c>
      <c r="F801" s="1" t="s">
        <v>1181</v>
      </c>
      <c r="G801" s="1" t="s">
        <v>3</v>
      </c>
      <c r="H801"/>
      <c r="I801"/>
      <c r="J801"/>
      <c r="K801"/>
      <c r="L801"/>
      <c r="M801"/>
      <c r="N801"/>
      <c r="O801" s="3">
        <f t="shared" si="93"/>
        <v>43122.75</v>
      </c>
      <c r="P801" s="4">
        <f t="shared" si="98"/>
        <v>-67.5140380859375</v>
      </c>
      <c r="Q801" s="4">
        <f t="shared" si="99"/>
        <v>-39.312744140625</v>
      </c>
      <c r="R801" s="4">
        <f t="shared" si="95"/>
        <v>24.795897871893487</v>
      </c>
      <c r="S801" s="4">
        <f t="shared" si="96"/>
        <v>1.9300466755252046</v>
      </c>
      <c r="T801" s="5">
        <f t="shared" si="97"/>
        <v>1.4202904109589043</v>
      </c>
      <c r="U801" s="5">
        <f t="shared" si="94"/>
        <v>0</v>
      </c>
    </row>
    <row r="802" spans="1:21" x14ac:dyDescent="0.25">
      <c r="A802" s="1" t="s">
        <v>733</v>
      </c>
      <c r="B802" s="1" t="s">
        <v>1961</v>
      </c>
      <c r="C802" s="1" t="s">
        <v>2475</v>
      </c>
      <c r="D802" s="1" t="s">
        <v>86</v>
      </c>
      <c r="E802" s="1" t="s">
        <v>1125</v>
      </c>
      <c r="F802" s="1" t="s">
        <v>1181</v>
      </c>
      <c r="G802" s="1" t="s">
        <v>7</v>
      </c>
      <c r="H802"/>
      <c r="I802"/>
      <c r="J802"/>
      <c r="K802"/>
      <c r="L802"/>
      <c r="M802"/>
      <c r="N802"/>
      <c r="O802" s="3">
        <f t="shared" si="93"/>
        <v>43123</v>
      </c>
      <c r="P802" s="4">
        <f t="shared" si="98"/>
        <v>-67.7032470703125</v>
      </c>
      <c r="Q802" s="4">
        <f t="shared" si="99"/>
        <v>-39.31365966796875</v>
      </c>
      <c r="R802" s="4">
        <f t="shared" si="95"/>
        <v>24.795897871893487</v>
      </c>
      <c r="S802" s="4">
        <f t="shared" si="96"/>
        <v>1.9128788642201471</v>
      </c>
      <c r="T802" s="5">
        <f t="shared" si="97"/>
        <v>1.4202904109589043</v>
      </c>
      <c r="U802" s="5">
        <f t="shared" si="94"/>
        <v>2.5625587331231401</v>
      </c>
    </row>
    <row r="803" spans="1:21" x14ac:dyDescent="0.25">
      <c r="A803" s="1" t="s">
        <v>734</v>
      </c>
      <c r="B803" s="1" t="s">
        <v>1144</v>
      </c>
      <c r="C803" s="1" t="s">
        <v>2439</v>
      </c>
      <c r="D803" s="1" t="s">
        <v>86</v>
      </c>
      <c r="E803" s="1" t="s">
        <v>2478</v>
      </c>
      <c r="F803" s="1" t="s">
        <v>1181</v>
      </c>
      <c r="G803" s="1" t="s">
        <v>3</v>
      </c>
      <c r="H803"/>
      <c r="I803"/>
      <c r="J803"/>
      <c r="K803"/>
      <c r="L803"/>
      <c r="M803"/>
      <c r="N803"/>
      <c r="O803" s="3">
        <f t="shared" si="93"/>
        <v>43123.25</v>
      </c>
      <c r="P803" s="4">
        <f t="shared" si="98"/>
        <v>-67.4591064453125</v>
      </c>
      <c r="Q803" s="4">
        <f t="shared" si="99"/>
        <v>-39.31732177734375</v>
      </c>
      <c r="R803" s="4">
        <f t="shared" si="95"/>
        <v>24.795897871893487</v>
      </c>
      <c r="S803" s="4">
        <f t="shared" si="96"/>
        <v>1.9410919574738728</v>
      </c>
      <c r="T803" s="5">
        <f t="shared" si="97"/>
        <v>1.4202904109589043</v>
      </c>
      <c r="U803" s="5">
        <f t="shared" si="94"/>
        <v>0</v>
      </c>
    </row>
    <row r="804" spans="1:21" x14ac:dyDescent="0.25">
      <c r="A804" s="1" t="s">
        <v>735</v>
      </c>
      <c r="B804" s="1" t="s">
        <v>682</v>
      </c>
      <c r="C804" s="1" t="s">
        <v>2460</v>
      </c>
      <c r="D804" s="1" t="s">
        <v>86</v>
      </c>
      <c r="E804" s="1" t="s">
        <v>2479</v>
      </c>
      <c r="F804" s="1" t="s">
        <v>1181</v>
      </c>
      <c r="G804" s="1" t="s">
        <v>3</v>
      </c>
      <c r="H804"/>
      <c r="I804"/>
      <c r="J804"/>
      <c r="K804"/>
      <c r="L804"/>
      <c r="M804"/>
      <c r="N804"/>
      <c r="O804" s="3">
        <f t="shared" si="93"/>
        <v>43123.5</v>
      </c>
      <c r="P804" s="4">
        <f t="shared" si="98"/>
        <v>-67.8558349609375</v>
      </c>
      <c r="Q804" s="4">
        <f t="shared" si="99"/>
        <v>-39.31915283203125</v>
      </c>
      <c r="R804" s="4">
        <f t="shared" si="95"/>
        <v>24.795897871893487</v>
      </c>
      <c r="S804" s="4">
        <f t="shared" si="96"/>
        <v>1.9644325151425051</v>
      </c>
      <c r="T804" s="5">
        <f t="shared" si="97"/>
        <v>1.4202904109589043</v>
      </c>
      <c r="U804" s="5">
        <f t="shared" si="94"/>
        <v>0</v>
      </c>
    </row>
    <row r="805" spans="1:21" x14ac:dyDescent="0.25">
      <c r="A805" s="1" t="s">
        <v>736</v>
      </c>
      <c r="B805" s="1" t="s">
        <v>1816</v>
      </c>
      <c r="C805" s="1" t="s">
        <v>2475</v>
      </c>
      <c r="D805" s="1" t="s">
        <v>86</v>
      </c>
      <c r="E805" s="1" t="s">
        <v>2397</v>
      </c>
      <c r="F805" s="1" t="s">
        <v>1181</v>
      </c>
      <c r="G805" s="1" t="s">
        <v>7</v>
      </c>
      <c r="H805"/>
      <c r="I805"/>
      <c r="J805"/>
      <c r="K805"/>
      <c r="L805"/>
      <c r="M805"/>
      <c r="N805"/>
      <c r="O805" s="3">
        <f t="shared" si="93"/>
        <v>43123.75</v>
      </c>
      <c r="P805" s="4">
        <f t="shared" si="98"/>
        <v>-67.401123046875</v>
      </c>
      <c r="Q805" s="4">
        <f t="shared" si="99"/>
        <v>-39.31365966796875</v>
      </c>
      <c r="R805" s="4">
        <f t="shared" si="95"/>
        <v>24.795897871893487</v>
      </c>
      <c r="S805" s="4">
        <f t="shared" si="96"/>
        <v>1.9312735875232079</v>
      </c>
      <c r="T805" s="5">
        <f t="shared" si="97"/>
        <v>1.4202904109589043</v>
      </c>
      <c r="U805" s="5">
        <f t="shared" si="94"/>
        <v>2.5625587331231401</v>
      </c>
    </row>
    <row r="806" spans="1:21" x14ac:dyDescent="0.25">
      <c r="A806" s="1" t="s">
        <v>737</v>
      </c>
      <c r="B806" s="1" t="s">
        <v>1825</v>
      </c>
      <c r="C806" s="1" t="s">
        <v>2480</v>
      </c>
      <c r="D806" s="1" t="s">
        <v>86</v>
      </c>
      <c r="E806" s="1" t="s">
        <v>1122</v>
      </c>
      <c r="F806" s="1" t="s">
        <v>1181</v>
      </c>
      <c r="G806" s="1" t="s">
        <v>7</v>
      </c>
      <c r="H806"/>
      <c r="I806"/>
      <c r="J806"/>
      <c r="K806"/>
      <c r="L806"/>
      <c r="M806"/>
      <c r="N806"/>
      <c r="O806" s="3">
        <f t="shared" si="93"/>
        <v>43124</v>
      </c>
      <c r="P806" s="4">
        <f t="shared" si="98"/>
        <v>-67.413330078125</v>
      </c>
      <c r="Q806" s="4">
        <f t="shared" si="99"/>
        <v>-39.3145751953125</v>
      </c>
      <c r="R806" s="4">
        <f t="shared" si="95"/>
        <v>24.795897871893487</v>
      </c>
      <c r="S806" s="4">
        <f t="shared" si="96"/>
        <v>1.949687517207451</v>
      </c>
      <c r="T806" s="5">
        <f t="shared" si="97"/>
        <v>1.4202904109589043</v>
      </c>
      <c r="U806" s="5">
        <f t="shared" si="94"/>
        <v>2.5625587331231401</v>
      </c>
    </row>
    <row r="807" spans="1:21" x14ac:dyDescent="0.25">
      <c r="A807" s="1" t="s">
        <v>738</v>
      </c>
      <c r="B807" s="1" t="s">
        <v>1806</v>
      </c>
      <c r="C807" s="1" t="s">
        <v>2460</v>
      </c>
      <c r="D807" s="1" t="s">
        <v>86</v>
      </c>
      <c r="E807" s="1" t="s">
        <v>1124</v>
      </c>
      <c r="F807" s="1" t="s">
        <v>1181</v>
      </c>
      <c r="G807" s="1" t="s">
        <v>7</v>
      </c>
      <c r="H807"/>
      <c r="I807"/>
      <c r="J807"/>
      <c r="K807"/>
      <c r="L807"/>
      <c r="M807"/>
      <c r="N807"/>
      <c r="O807" s="3">
        <f t="shared" si="93"/>
        <v>43124.25</v>
      </c>
      <c r="P807" s="4">
        <f t="shared" si="98"/>
        <v>-67.425537109375</v>
      </c>
      <c r="Q807" s="4">
        <f t="shared" si="99"/>
        <v>-39.31915283203125</v>
      </c>
      <c r="R807" s="4">
        <f t="shared" si="95"/>
        <v>24.795897871893487</v>
      </c>
      <c r="S807" s="4">
        <f t="shared" si="96"/>
        <v>1.9288198488775947</v>
      </c>
      <c r="T807" s="5">
        <f t="shared" si="97"/>
        <v>1.4202904109589043</v>
      </c>
      <c r="U807" s="5">
        <f t="shared" si="94"/>
        <v>2.5625587331231401</v>
      </c>
    </row>
    <row r="808" spans="1:21" x14ac:dyDescent="0.25">
      <c r="A808" s="1" t="s">
        <v>740</v>
      </c>
      <c r="B808" s="1" t="s">
        <v>307</v>
      </c>
      <c r="C808" s="1" t="s">
        <v>2411</v>
      </c>
      <c r="D808" s="1" t="s">
        <v>86</v>
      </c>
      <c r="E808" s="1" t="s">
        <v>624</v>
      </c>
      <c r="F808" s="1" t="s">
        <v>1181</v>
      </c>
      <c r="G808" s="1" t="s">
        <v>3</v>
      </c>
      <c r="H808"/>
      <c r="I808"/>
      <c r="J808"/>
      <c r="K808"/>
      <c r="L808"/>
      <c r="M808"/>
      <c r="N808"/>
      <c r="O808" s="3">
        <f t="shared" si="93"/>
        <v>43124.5</v>
      </c>
      <c r="P808" s="4">
        <f t="shared" si="98"/>
        <v>-67.633056640625</v>
      </c>
      <c r="Q808" s="4">
        <f t="shared" si="99"/>
        <v>-39.31640625</v>
      </c>
      <c r="R808" s="4">
        <f t="shared" si="95"/>
        <v>24.795897871893487</v>
      </c>
      <c r="S808" s="4">
        <f t="shared" si="96"/>
        <v>1.9349548357322419</v>
      </c>
      <c r="T808" s="5">
        <f t="shared" si="97"/>
        <v>1.4202904109589043</v>
      </c>
      <c r="U808" s="5">
        <f t="shared" si="94"/>
        <v>0</v>
      </c>
    </row>
    <row r="809" spans="1:21" x14ac:dyDescent="0.25">
      <c r="A809" s="1" t="s">
        <v>741</v>
      </c>
      <c r="B809" s="1" t="s">
        <v>1806</v>
      </c>
      <c r="C809" s="1" t="s">
        <v>2398</v>
      </c>
      <c r="D809" s="1" t="s">
        <v>86</v>
      </c>
      <c r="E809" s="1" t="s">
        <v>2481</v>
      </c>
      <c r="F809" s="1" t="s">
        <v>1181</v>
      </c>
      <c r="G809" s="1" t="s">
        <v>3</v>
      </c>
      <c r="H809"/>
      <c r="I809"/>
      <c r="J809"/>
      <c r="K809"/>
      <c r="L809"/>
      <c r="M809"/>
      <c r="N809"/>
      <c r="O809" s="3">
        <f t="shared" si="93"/>
        <v>43124.75</v>
      </c>
      <c r="P809" s="4">
        <f t="shared" si="98"/>
        <v>-67.425537109375</v>
      </c>
      <c r="Q809" s="4">
        <f t="shared" si="99"/>
        <v>-39.305419921875</v>
      </c>
      <c r="R809" s="4">
        <f t="shared" si="95"/>
        <v>24.795897871893487</v>
      </c>
      <c r="S809" s="4">
        <f t="shared" si="96"/>
        <v>1.852922818008949</v>
      </c>
      <c r="T809" s="5">
        <f t="shared" si="97"/>
        <v>1.4202904109589043</v>
      </c>
      <c r="U809" s="5">
        <f t="shared" si="94"/>
        <v>0</v>
      </c>
    </row>
    <row r="810" spans="1:21" x14ac:dyDescent="0.25">
      <c r="A810" s="1" t="s">
        <v>742</v>
      </c>
      <c r="B810" s="1" t="s">
        <v>2482</v>
      </c>
      <c r="C810" s="1" t="s">
        <v>2101</v>
      </c>
      <c r="D810" s="1" t="s">
        <v>86</v>
      </c>
      <c r="E810" s="1" t="s">
        <v>1109</v>
      </c>
      <c r="F810" s="1" t="s">
        <v>1181</v>
      </c>
      <c r="G810" s="1" t="s">
        <v>7</v>
      </c>
      <c r="H810"/>
      <c r="I810"/>
      <c r="J810"/>
      <c r="K810"/>
      <c r="L810"/>
      <c r="M810"/>
      <c r="N810"/>
      <c r="O810" s="3">
        <f t="shared" si="93"/>
        <v>43125</v>
      </c>
      <c r="P810" s="4">
        <f t="shared" si="98"/>
        <v>-67.1783447265625</v>
      </c>
      <c r="Q810" s="4">
        <f t="shared" si="99"/>
        <v>-39.31182861328125</v>
      </c>
      <c r="R810" s="4">
        <f t="shared" si="95"/>
        <v>24.795897871893487</v>
      </c>
      <c r="S810" s="4">
        <f t="shared" si="96"/>
        <v>1.8834871614517965</v>
      </c>
      <c r="T810" s="5">
        <f t="shared" si="97"/>
        <v>1.4202904109589043</v>
      </c>
      <c r="U810" s="5">
        <f t="shared" si="94"/>
        <v>2.5625587331231401</v>
      </c>
    </row>
    <row r="811" spans="1:21" x14ac:dyDescent="0.25">
      <c r="A811" s="1" t="s">
        <v>743</v>
      </c>
      <c r="B811" s="1" t="s">
        <v>171</v>
      </c>
      <c r="C811" s="1" t="s">
        <v>2483</v>
      </c>
      <c r="D811" s="1" t="s">
        <v>86</v>
      </c>
      <c r="E811" s="1" t="s">
        <v>1104</v>
      </c>
      <c r="F811" s="1" t="s">
        <v>1181</v>
      </c>
      <c r="G811" s="1" t="s">
        <v>7</v>
      </c>
      <c r="H811"/>
      <c r="I811"/>
      <c r="J811"/>
      <c r="K811"/>
      <c r="L811"/>
      <c r="M811"/>
      <c r="N811"/>
      <c r="O811" s="3">
        <f t="shared" si="93"/>
        <v>43125.25</v>
      </c>
      <c r="P811" s="4">
        <f t="shared" si="98"/>
        <v>-67.6300048828125</v>
      </c>
      <c r="Q811" s="4">
        <f t="shared" si="99"/>
        <v>-39.29443359375</v>
      </c>
      <c r="R811" s="4">
        <f t="shared" si="95"/>
        <v>24.795897871893487</v>
      </c>
      <c r="S811" s="4">
        <f t="shared" si="96"/>
        <v>1.6585564093213634</v>
      </c>
      <c r="T811" s="5">
        <f t="shared" si="97"/>
        <v>1.4202904109589043</v>
      </c>
      <c r="U811" s="5">
        <f t="shared" si="94"/>
        <v>2.5625587331231401</v>
      </c>
    </row>
    <row r="812" spans="1:21" x14ac:dyDescent="0.25">
      <c r="A812" s="1" t="s">
        <v>745</v>
      </c>
      <c r="B812" s="1" t="s">
        <v>2374</v>
      </c>
      <c r="C812" s="1" t="s">
        <v>2052</v>
      </c>
      <c r="D812" s="1" t="s">
        <v>86</v>
      </c>
      <c r="E812" s="1" t="s">
        <v>2484</v>
      </c>
      <c r="F812" s="1" t="s">
        <v>1181</v>
      </c>
      <c r="G812" s="1" t="s">
        <v>7</v>
      </c>
      <c r="H812"/>
      <c r="I812"/>
      <c r="J812"/>
      <c r="K812"/>
      <c r="L812"/>
      <c r="M812"/>
      <c r="N812"/>
      <c r="O812" s="3">
        <f t="shared" si="93"/>
        <v>43125.5</v>
      </c>
      <c r="P812" s="4">
        <f t="shared" si="98"/>
        <v>-67.6239013671875</v>
      </c>
      <c r="Q812" s="4">
        <f t="shared" si="99"/>
        <v>-39.2889404296875</v>
      </c>
      <c r="R812" s="4">
        <f t="shared" si="95"/>
        <v>24.795897871893487</v>
      </c>
      <c r="S812" s="4">
        <f t="shared" si="96"/>
        <v>1.6247617172131754</v>
      </c>
      <c r="T812" s="5">
        <f t="shared" si="97"/>
        <v>1.4202904109589043</v>
      </c>
      <c r="U812" s="5">
        <f t="shared" si="94"/>
        <v>2.5625587331231401</v>
      </c>
    </row>
    <row r="813" spans="1:21" x14ac:dyDescent="0.25">
      <c r="A813" s="1" t="s">
        <v>746</v>
      </c>
      <c r="B813" s="1" t="s">
        <v>883</v>
      </c>
      <c r="C813" s="1" t="s">
        <v>1198</v>
      </c>
      <c r="D813" s="1" t="s">
        <v>86</v>
      </c>
      <c r="E813" s="1" t="s">
        <v>2485</v>
      </c>
      <c r="F813" s="1" t="s">
        <v>1181</v>
      </c>
      <c r="G813" s="1" t="s">
        <v>7</v>
      </c>
      <c r="H813"/>
      <c r="I813"/>
      <c r="J813"/>
      <c r="K813"/>
      <c r="L813"/>
      <c r="M813"/>
      <c r="N813"/>
      <c r="O813" s="3">
        <f t="shared" si="93"/>
        <v>43125.75</v>
      </c>
      <c r="P813" s="4">
        <f t="shared" si="98"/>
        <v>-67.5567626953125</v>
      </c>
      <c r="Q813" s="4">
        <f t="shared" si="99"/>
        <v>-39.283447265625</v>
      </c>
      <c r="R813" s="4">
        <f t="shared" si="95"/>
        <v>24.795897871893487</v>
      </c>
      <c r="S813" s="4">
        <f t="shared" si="96"/>
        <v>1.5922353040323287</v>
      </c>
      <c r="T813" s="5">
        <f t="shared" si="97"/>
        <v>1.4202904109589043</v>
      </c>
      <c r="U813" s="5">
        <f t="shared" si="94"/>
        <v>2.5625587331231401</v>
      </c>
    </row>
    <row r="814" spans="1:21" x14ac:dyDescent="0.25">
      <c r="A814" s="1" t="s">
        <v>748</v>
      </c>
      <c r="B814" s="1" t="s">
        <v>1942</v>
      </c>
      <c r="C814" s="1" t="s">
        <v>2486</v>
      </c>
      <c r="D814" s="1" t="s">
        <v>86</v>
      </c>
      <c r="E814" s="1" t="s">
        <v>2487</v>
      </c>
      <c r="F814" s="1" t="s">
        <v>1181</v>
      </c>
      <c r="G814" s="1" t="s">
        <v>3</v>
      </c>
      <c r="H814"/>
      <c r="I814"/>
      <c r="J814"/>
      <c r="K814"/>
      <c r="L814"/>
      <c r="M814"/>
      <c r="N814"/>
      <c r="O814" s="3">
        <f t="shared" si="93"/>
        <v>43126</v>
      </c>
      <c r="P814" s="4">
        <f t="shared" si="98"/>
        <v>-67.1234130859375</v>
      </c>
      <c r="Q814" s="4">
        <f t="shared" si="99"/>
        <v>-39.2926025390625</v>
      </c>
      <c r="R814" s="4">
        <f t="shared" si="95"/>
        <v>24.795897871893487</v>
      </c>
      <c r="S814" s="4">
        <f t="shared" si="96"/>
        <v>1.6368238047758155</v>
      </c>
      <c r="T814" s="5">
        <f t="shared" si="97"/>
        <v>1.4202904109589043</v>
      </c>
      <c r="U814" s="5">
        <f t="shared" si="94"/>
        <v>0</v>
      </c>
    </row>
    <row r="815" spans="1:21" x14ac:dyDescent="0.25">
      <c r="A815" s="1" t="s">
        <v>749</v>
      </c>
      <c r="B815" s="1" t="s">
        <v>1030</v>
      </c>
      <c r="C815" s="1" t="s">
        <v>1192</v>
      </c>
      <c r="D815" s="1" t="s">
        <v>86</v>
      </c>
      <c r="E815" s="1" t="s">
        <v>2488</v>
      </c>
      <c r="F815" s="1" t="s">
        <v>1181</v>
      </c>
      <c r="G815" s="1" t="s">
        <v>3</v>
      </c>
      <c r="H815"/>
      <c r="I815"/>
      <c r="J815"/>
      <c r="K815"/>
      <c r="L815"/>
      <c r="M815"/>
      <c r="N815"/>
      <c r="O815" s="3">
        <f t="shared" si="93"/>
        <v>43126.25</v>
      </c>
      <c r="P815" s="4">
        <f t="shared" si="98"/>
        <v>-67.7764892578125</v>
      </c>
      <c r="Q815" s="4">
        <f t="shared" si="99"/>
        <v>-39.2816162109375</v>
      </c>
      <c r="R815" s="4">
        <f t="shared" si="95"/>
        <v>24.795897871893487</v>
      </c>
      <c r="S815" s="4">
        <f t="shared" si="96"/>
        <v>1.5177717469518939</v>
      </c>
      <c r="T815" s="5">
        <f t="shared" si="97"/>
        <v>1.4202904109589043</v>
      </c>
      <c r="U815" s="5">
        <f t="shared" si="94"/>
        <v>0</v>
      </c>
    </row>
    <row r="816" spans="1:21" x14ac:dyDescent="0.25">
      <c r="A816" s="1" t="s">
        <v>750</v>
      </c>
      <c r="B816" s="1" t="s">
        <v>2379</v>
      </c>
      <c r="C816" s="1" t="s">
        <v>1319</v>
      </c>
      <c r="D816" s="1" t="s">
        <v>86</v>
      </c>
      <c r="E816" s="1" t="s">
        <v>2489</v>
      </c>
      <c r="F816" s="1" t="s">
        <v>1181</v>
      </c>
      <c r="G816" s="1" t="s">
        <v>7</v>
      </c>
      <c r="H816"/>
      <c r="I816"/>
      <c r="J816"/>
      <c r="K816"/>
      <c r="L816"/>
      <c r="M816"/>
      <c r="N816"/>
      <c r="O816" s="3">
        <f t="shared" si="93"/>
        <v>43126.5</v>
      </c>
      <c r="P816" s="4">
        <f t="shared" si="98"/>
        <v>-67.8497314453125</v>
      </c>
      <c r="Q816" s="4">
        <f t="shared" si="99"/>
        <v>-39.27886962890625</v>
      </c>
      <c r="R816" s="4">
        <f t="shared" si="95"/>
        <v>24.795897871893487</v>
      </c>
      <c r="S816" s="4">
        <f t="shared" si="96"/>
        <v>1.527362259758263</v>
      </c>
      <c r="T816" s="5">
        <f t="shared" si="97"/>
        <v>1.4202904109589043</v>
      </c>
      <c r="U816" s="5">
        <f t="shared" si="94"/>
        <v>2.5625587331231401</v>
      </c>
    </row>
    <row r="817" spans="1:21" x14ac:dyDescent="0.25">
      <c r="A817" s="1" t="s">
        <v>751</v>
      </c>
      <c r="B817" s="1" t="s">
        <v>1990</v>
      </c>
      <c r="C817" s="1" t="s">
        <v>2077</v>
      </c>
      <c r="D817" s="1" t="s">
        <v>86</v>
      </c>
      <c r="E817" s="1" t="s">
        <v>2490</v>
      </c>
      <c r="F817" s="1" t="s">
        <v>1181</v>
      </c>
      <c r="G817" s="1" t="s">
        <v>3</v>
      </c>
      <c r="H817"/>
      <c r="I817"/>
      <c r="J817"/>
      <c r="K817"/>
      <c r="L817"/>
      <c r="M817"/>
      <c r="N817"/>
      <c r="O817" s="3">
        <f t="shared" si="93"/>
        <v>43126.75</v>
      </c>
      <c r="P817" s="4">
        <f t="shared" si="98"/>
        <v>-67.4713134765625</v>
      </c>
      <c r="Q817" s="4">
        <f t="shared" si="99"/>
        <v>-39.27703857421875</v>
      </c>
      <c r="R817" s="4">
        <f t="shared" si="95"/>
        <v>24.795897871893487</v>
      </c>
      <c r="S817" s="4">
        <f t="shared" si="96"/>
        <v>1.5021983054270436</v>
      </c>
      <c r="T817" s="5">
        <f t="shared" si="97"/>
        <v>1.4202904109589043</v>
      </c>
      <c r="U817" s="5">
        <f t="shared" si="94"/>
        <v>0</v>
      </c>
    </row>
    <row r="818" spans="1:21" x14ac:dyDescent="0.25">
      <c r="A818" s="1" t="s">
        <v>752</v>
      </c>
      <c r="B818" s="1" t="s">
        <v>2062</v>
      </c>
      <c r="C818" s="1" t="s">
        <v>1208</v>
      </c>
      <c r="D818" s="1" t="s">
        <v>86</v>
      </c>
      <c r="E818" s="1" t="s">
        <v>2491</v>
      </c>
      <c r="F818" s="1" t="s">
        <v>1181</v>
      </c>
      <c r="G818" s="1" t="s">
        <v>7</v>
      </c>
      <c r="H818"/>
      <c r="I818"/>
      <c r="J818"/>
      <c r="K818"/>
      <c r="L818"/>
      <c r="M818"/>
      <c r="N818"/>
      <c r="O818" s="3">
        <f t="shared" si="93"/>
        <v>43127</v>
      </c>
      <c r="P818" s="4">
        <f t="shared" si="98"/>
        <v>-67.1661376953125</v>
      </c>
      <c r="Q818" s="4">
        <f t="shared" si="99"/>
        <v>-39.28070068359375</v>
      </c>
      <c r="R818" s="4">
        <f t="shared" si="95"/>
        <v>24.795897871893487</v>
      </c>
      <c r="S818" s="4">
        <f t="shared" si="96"/>
        <v>1.5489600459157487</v>
      </c>
      <c r="T818" s="5">
        <f t="shared" si="97"/>
        <v>1.4202904109589043</v>
      </c>
      <c r="U818" s="5">
        <f t="shared" si="94"/>
        <v>2.5625587331231401</v>
      </c>
    </row>
    <row r="819" spans="1:21" x14ac:dyDescent="0.25">
      <c r="A819" s="1" t="s">
        <v>753</v>
      </c>
      <c r="B819" s="1" t="s">
        <v>370</v>
      </c>
      <c r="C819" s="1" t="s">
        <v>1184</v>
      </c>
      <c r="D819" s="1" t="s">
        <v>86</v>
      </c>
      <c r="E819" s="1" t="s">
        <v>1127</v>
      </c>
      <c r="F819" s="1" t="s">
        <v>1181</v>
      </c>
      <c r="G819" s="1" t="s">
        <v>7</v>
      </c>
      <c r="H819"/>
      <c r="I819"/>
      <c r="J819"/>
      <c r="K819"/>
      <c r="L819"/>
      <c r="M819"/>
      <c r="N819"/>
      <c r="O819" s="3">
        <f t="shared" si="93"/>
        <v>43127.25</v>
      </c>
      <c r="P819" s="4">
        <f t="shared" si="98"/>
        <v>-67.9229736328125</v>
      </c>
      <c r="Q819" s="4">
        <f t="shared" si="99"/>
        <v>-39.276123046875</v>
      </c>
      <c r="R819" s="4">
        <f t="shared" si="95"/>
        <v>24.795897871893487</v>
      </c>
      <c r="S819" s="4">
        <f t="shared" si="96"/>
        <v>1.5105822916225975</v>
      </c>
      <c r="T819" s="5">
        <f t="shared" si="97"/>
        <v>1.4202904109589043</v>
      </c>
      <c r="U819" s="5">
        <f t="shared" si="94"/>
        <v>2.5625587331231401</v>
      </c>
    </row>
    <row r="820" spans="1:21" x14ac:dyDescent="0.25">
      <c r="A820" s="1" t="s">
        <v>754</v>
      </c>
      <c r="B820" s="1" t="s">
        <v>2313</v>
      </c>
      <c r="C820" s="1" t="s">
        <v>2057</v>
      </c>
      <c r="D820" s="1" t="s">
        <v>86</v>
      </c>
      <c r="E820" s="1" t="s">
        <v>2490</v>
      </c>
      <c r="F820" s="1" t="s">
        <v>1181</v>
      </c>
      <c r="G820" s="1" t="s">
        <v>6</v>
      </c>
      <c r="H820"/>
      <c r="I820"/>
      <c r="J820"/>
      <c r="K820"/>
      <c r="L820"/>
      <c r="M820"/>
      <c r="N820"/>
      <c r="O820" s="3">
        <f t="shared" si="93"/>
        <v>43127.5</v>
      </c>
      <c r="P820" s="4">
        <f t="shared" si="98"/>
        <v>-67.608642578125</v>
      </c>
      <c r="Q820" s="4">
        <f t="shared" si="99"/>
        <v>-39.2742919921875</v>
      </c>
      <c r="R820" s="4">
        <f t="shared" si="95"/>
        <v>24.795897871893487</v>
      </c>
      <c r="S820" s="4">
        <f t="shared" si="96"/>
        <v>1.5021983054270436</v>
      </c>
      <c r="T820" s="5">
        <f t="shared" si="97"/>
        <v>1.4202904109589043</v>
      </c>
      <c r="U820" s="5">
        <f t="shared" si="94"/>
        <v>3.62430749400795</v>
      </c>
    </row>
    <row r="821" spans="1:21" x14ac:dyDescent="0.25">
      <c r="A821" s="1" t="s">
        <v>755</v>
      </c>
      <c r="B821" s="1" t="s">
        <v>478</v>
      </c>
      <c r="C821" s="1" t="s">
        <v>1297</v>
      </c>
      <c r="D821" s="1" t="s">
        <v>86</v>
      </c>
      <c r="E821" s="1" t="s">
        <v>2492</v>
      </c>
      <c r="F821" s="1" t="s">
        <v>1181</v>
      </c>
      <c r="G821" s="1" t="s">
        <v>6</v>
      </c>
      <c r="H821"/>
      <c r="I821"/>
      <c r="J821"/>
      <c r="K821"/>
      <c r="L821"/>
      <c r="M821"/>
      <c r="N821"/>
      <c r="O821" s="3">
        <f t="shared" si="93"/>
        <v>43127.75</v>
      </c>
      <c r="P821" s="4">
        <f t="shared" si="98"/>
        <v>-67.8009033203125</v>
      </c>
      <c r="Q821" s="4">
        <f t="shared" si="99"/>
        <v>-39.2779541015625</v>
      </c>
      <c r="R821" s="4">
        <f t="shared" si="95"/>
        <v>24.795897871893487</v>
      </c>
      <c r="S821" s="4">
        <f t="shared" si="96"/>
        <v>1.4722880744831173</v>
      </c>
      <c r="T821" s="5">
        <f t="shared" si="97"/>
        <v>1.4202904109589043</v>
      </c>
      <c r="U821" s="5">
        <f t="shared" si="94"/>
        <v>3.62430749400795</v>
      </c>
    </row>
    <row r="822" spans="1:21" x14ac:dyDescent="0.25">
      <c r="A822" s="1" t="s">
        <v>756</v>
      </c>
      <c r="B822" s="1" t="s">
        <v>1976</v>
      </c>
      <c r="C822" s="1" t="s">
        <v>2057</v>
      </c>
      <c r="D822" s="1" t="s">
        <v>86</v>
      </c>
      <c r="E822" s="1" t="s">
        <v>2493</v>
      </c>
      <c r="F822" s="1" t="s">
        <v>1181</v>
      </c>
      <c r="G822" s="1" t="s">
        <v>3</v>
      </c>
      <c r="H822"/>
      <c r="I822"/>
      <c r="J822"/>
      <c r="K822"/>
      <c r="L822"/>
      <c r="M822"/>
      <c r="N822"/>
      <c r="O822" s="3">
        <f t="shared" si="93"/>
        <v>43128</v>
      </c>
      <c r="P822" s="4">
        <f t="shared" si="98"/>
        <v>-67.1905517578125</v>
      </c>
      <c r="Q822" s="4">
        <f t="shared" si="99"/>
        <v>-39.2742919921875</v>
      </c>
      <c r="R822" s="4">
        <f t="shared" si="95"/>
        <v>24.795897871893487</v>
      </c>
      <c r="S822" s="4">
        <f t="shared" si="96"/>
        <v>1.4962121892294817</v>
      </c>
      <c r="T822" s="5">
        <f t="shared" si="97"/>
        <v>1.4202904109589043</v>
      </c>
      <c r="U822" s="5">
        <f t="shared" si="94"/>
        <v>0</v>
      </c>
    </row>
    <row r="823" spans="1:21" x14ac:dyDescent="0.25">
      <c r="A823" s="1" t="s">
        <v>757</v>
      </c>
      <c r="B823" s="1" t="s">
        <v>226</v>
      </c>
      <c r="C823" s="1" t="s">
        <v>2494</v>
      </c>
      <c r="D823" s="1" t="s">
        <v>86</v>
      </c>
      <c r="E823" s="1" t="s">
        <v>2495</v>
      </c>
      <c r="F823" s="1" t="s">
        <v>1181</v>
      </c>
      <c r="G823" s="1" t="s">
        <v>7</v>
      </c>
      <c r="H823"/>
      <c r="I823"/>
      <c r="J823"/>
      <c r="K823"/>
      <c r="L823"/>
      <c r="M823"/>
      <c r="N823"/>
      <c r="O823" s="3">
        <f t="shared" ref="O823:O886" si="100">(HEX2DEC(A823)/86400)+25569</f>
        <v>43128.25</v>
      </c>
      <c r="P823" s="4">
        <f t="shared" si="98"/>
        <v>-68.00537109375</v>
      </c>
      <c r="Q823" s="4">
        <f t="shared" si="99"/>
        <v>-39.27520751953125</v>
      </c>
      <c r="R823" s="4">
        <f t="shared" si="95"/>
        <v>24.795897871893487</v>
      </c>
      <c r="S823" s="4">
        <f t="shared" si="96"/>
        <v>1.484246064474064</v>
      </c>
      <c r="T823" s="5">
        <f t="shared" si="97"/>
        <v>1.4202904109589043</v>
      </c>
      <c r="U823" s="5">
        <f t="shared" ref="U823:U886" si="101">DEGREES(ACOS((1000-G823)/1000))</f>
        <v>2.5625587331231401</v>
      </c>
    </row>
    <row r="824" spans="1:21" x14ac:dyDescent="0.25">
      <c r="A824" s="1" t="s">
        <v>758</v>
      </c>
      <c r="B824" s="1" t="s">
        <v>414</v>
      </c>
      <c r="C824" s="1" t="s">
        <v>2044</v>
      </c>
      <c r="D824" s="1" t="s">
        <v>86</v>
      </c>
      <c r="E824" s="1" t="s">
        <v>2496</v>
      </c>
      <c r="F824" s="1" t="s">
        <v>1181</v>
      </c>
      <c r="G824" s="1" t="s">
        <v>7</v>
      </c>
      <c r="H824"/>
      <c r="I824"/>
      <c r="J824"/>
      <c r="K824"/>
      <c r="L824"/>
      <c r="M824"/>
      <c r="N824"/>
      <c r="O824" s="3">
        <f t="shared" si="100"/>
        <v>43128.5</v>
      </c>
      <c r="P824" s="4">
        <f t="shared" si="98"/>
        <v>-67.9534912109375</v>
      </c>
      <c r="Q824" s="4">
        <f t="shared" si="99"/>
        <v>-39.2724609375</v>
      </c>
      <c r="R824" s="4">
        <f t="shared" si="95"/>
        <v>24.795897871893487</v>
      </c>
      <c r="S824" s="4">
        <f t="shared" si="96"/>
        <v>1.4710927224920169</v>
      </c>
      <c r="T824" s="5">
        <f t="shared" ref="T824:T887" si="102">((HEX2DEC(F824)+4700)-4842)*0.049372/0.73</f>
        <v>1.4202904109589043</v>
      </c>
      <c r="U824" s="5">
        <f t="shared" si="101"/>
        <v>2.5625587331231401</v>
      </c>
    </row>
    <row r="825" spans="1:21" x14ac:dyDescent="0.25">
      <c r="A825" s="1" t="s">
        <v>759</v>
      </c>
      <c r="B825" s="1" t="s">
        <v>2497</v>
      </c>
      <c r="C825" s="1" t="s">
        <v>2075</v>
      </c>
      <c r="D825" s="1" t="s">
        <v>86</v>
      </c>
      <c r="E825" s="1" t="s">
        <v>2498</v>
      </c>
      <c r="F825" s="1" t="s">
        <v>1181</v>
      </c>
      <c r="G825" s="1" t="s">
        <v>7</v>
      </c>
      <c r="H825"/>
      <c r="I825"/>
      <c r="J825"/>
      <c r="K825"/>
      <c r="L825"/>
      <c r="M825"/>
      <c r="N825"/>
      <c r="O825" s="3">
        <f t="shared" si="100"/>
        <v>43128.75</v>
      </c>
      <c r="P825" s="4">
        <f t="shared" si="98"/>
        <v>-67.87109375</v>
      </c>
      <c r="Q825" s="4">
        <f t="shared" si="99"/>
        <v>-39.26971435546875</v>
      </c>
      <c r="R825" s="4">
        <f t="shared" si="95"/>
        <v>24.795897871893487</v>
      </c>
      <c r="S825" s="4">
        <f t="shared" si="96"/>
        <v>1.4483964568599959</v>
      </c>
      <c r="T825" s="5">
        <f t="shared" si="102"/>
        <v>1.4202904109589043</v>
      </c>
      <c r="U825" s="5">
        <f t="shared" si="101"/>
        <v>2.5625587331231401</v>
      </c>
    </row>
    <row r="826" spans="1:21" x14ac:dyDescent="0.25">
      <c r="A826" s="1" t="s">
        <v>760</v>
      </c>
      <c r="B826" s="1" t="s">
        <v>2456</v>
      </c>
      <c r="C826" s="1" t="s">
        <v>2494</v>
      </c>
      <c r="D826" s="1" t="s">
        <v>86</v>
      </c>
      <c r="E826" s="1" t="s">
        <v>1128</v>
      </c>
      <c r="F826" s="1" t="s">
        <v>1181</v>
      </c>
      <c r="G826" s="1" t="s">
        <v>7</v>
      </c>
      <c r="H826"/>
      <c r="I826"/>
      <c r="J826"/>
      <c r="K826"/>
      <c r="L826"/>
      <c r="M826"/>
      <c r="N826"/>
      <c r="O826" s="3">
        <f t="shared" si="100"/>
        <v>43129</v>
      </c>
      <c r="P826" s="4">
        <f t="shared" si="98"/>
        <v>-67.17529296875</v>
      </c>
      <c r="Q826" s="4">
        <f t="shared" si="99"/>
        <v>-39.27520751953125</v>
      </c>
      <c r="R826" s="4">
        <f t="shared" si="95"/>
        <v>24.795897871893487</v>
      </c>
      <c r="S826" s="4">
        <f t="shared" si="96"/>
        <v>1.4926214970276988</v>
      </c>
      <c r="T826" s="5">
        <f t="shared" si="102"/>
        <v>1.4202904109589043</v>
      </c>
      <c r="U826" s="5">
        <f t="shared" si="101"/>
        <v>2.5625587331231401</v>
      </c>
    </row>
    <row r="827" spans="1:21" x14ac:dyDescent="0.25">
      <c r="A827" s="1" t="s">
        <v>761</v>
      </c>
      <c r="B827" s="1" t="s">
        <v>682</v>
      </c>
      <c r="C827" s="1" t="s">
        <v>2077</v>
      </c>
      <c r="D827" s="1" t="s">
        <v>86</v>
      </c>
      <c r="E827" s="1" t="s">
        <v>2499</v>
      </c>
      <c r="F827" s="1" t="s">
        <v>1181</v>
      </c>
      <c r="G827" s="1" t="s">
        <v>3</v>
      </c>
      <c r="H827"/>
      <c r="I827"/>
      <c r="J827"/>
      <c r="K827"/>
      <c r="L827"/>
      <c r="M827"/>
      <c r="N827"/>
      <c r="O827" s="3">
        <f t="shared" si="100"/>
        <v>43129.25</v>
      </c>
      <c r="P827" s="4">
        <f t="shared" si="98"/>
        <v>-67.8558349609375</v>
      </c>
      <c r="Q827" s="4">
        <f t="shared" si="99"/>
        <v>-39.27703857421875</v>
      </c>
      <c r="R827" s="4">
        <f t="shared" si="95"/>
        <v>24.795897871893487</v>
      </c>
      <c r="S827" s="4">
        <f t="shared" si="96"/>
        <v>1.5369580030852603</v>
      </c>
      <c r="T827" s="5">
        <f t="shared" si="102"/>
        <v>1.4202904109589043</v>
      </c>
      <c r="U827" s="5">
        <f t="shared" si="101"/>
        <v>0</v>
      </c>
    </row>
    <row r="828" spans="1:21" x14ac:dyDescent="0.25">
      <c r="A828" s="1" t="s">
        <v>762</v>
      </c>
      <c r="B828" s="1" t="s">
        <v>169</v>
      </c>
      <c r="C828" s="1" t="s">
        <v>2057</v>
      </c>
      <c r="D828" s="1" t="s">
        <v>86</v>
      </c>
      <c r="E828" s="1" t="s">
        <v>2500</v>
      </c>
      <c r="F828" s="1" t="s">
        <v>1181</v>
      </c>
      <c r="G828" s="1" t="s">
        <v>7</v>
      </c>
      <c r="H828"/>
      <c r="I828"/>
      <c r="J828"/>
      <c r="K828"/>
      <c r="L828"/>
      <c r="M828"/>
      <c r="N828"/>
      <c r="O828" s="3">
        <f t="shared" si="100"/>
        <v>43129.5</v>
      </c>
      <c r="P828" s="4">
        <f t="shared" si="98"/>
        <v>-67.7978515625</v>
      </c>
      <c r="Q828" s="4">
        <f t="shared" si="99"/>
        <v>-39.2742919921875</v>
      </c>
      <c r="R828" s="4">
        <f t="shared" ref="R828:R891" si="103">1/($X$3+$X$4*LOG10(5600-HEX2DEC(D828))+$X$5*LOG10(5600-HEX2DEC(D828))^3)-273.15</f>
        <v>24.795897871893487</v>
      </c>
      <c r="S828" s="4">
        <f t="shared" ref="S828:S891" si="104">1/($X$3+$X$4*LOG10(21000-HEX2DEC(E828))+$X$5*LOG10(21000-HEX2DEC(E828))^3)-273.15</f>
        <v>1.4830498995837615</v>
      </c>
      <c r="T828" s="5">
        <f t="shared" si="102"/>
        <v>1.4202904109589043</v>
      </c>
      <c r="U828" s="5">
        <f t="shared" si="101"/>
        <v>2.5625587331231401</v>
      </c>
    </row>
    <row r="829" spans="1:21" x14ac:dyDescent="0.25">
      <c r="A829" s="1" t="s">
        <v>763</v>
      </c>
      <c r="B829" s="1" t="s">
        <v>2501</v>
      </c>
      <c r="C829" s="1" t="s">
        <v>2502</v>
      </c>
      <c r="D829" s="1" t="s">
        <v>86</v>
      </c>
      <c r="E829" s="1" t="s">
        <v>2503</v>
      </c>
      <c r="F829" s="1" t="s">
        <v>1181</v>
      </c>
      <c r="G829" s="1" t="s">
        <v>3</v>
      </c>
      <c r="H829"/>
      <c r="I829"/>
      <c r="J829"/>
      <c r="K829"/>
      <c r="L829"/>
      <c r="M829"/>
      <c r="N829"/>
      <c r="O829" s="3">
        <f t="shared" si="100"/>
        <v>43129.75</v>
      </c>
      <c r="P829" s="4">
        <f t="shared" ref="P829:P892" si="105">HEX2DEC(B829)/32768*100*-1</f>
        <v>-67.828369140625</v>
      </c>
      <c r="Q829" s="4">
        <f t="shared" ref="Q829:Q892" si="106">HEX2DEC(C829)/32768*30*-1</f>
        <v>-39.27337646484375</v>
      </c>
      <c r="R829" s="4">
        <f t="shared" si="103"/>
        <v>24.795897871893487</v>
      </c>
      <c r="S829" s="4">
        <f t="shared" si="104"/>
        <v>1.4938183129930849</v>
      </c>
      <c r="T829" s="5">
        <f t="shared" si="102"/>
        <v>1.4202904109589043</v>
      </c>
      <c r="U829" s="5">
        <f t="shared" si="101"/>
        <v>0</v>
      </c>
    </row>
    <row r="830" spans="1:21" x14ac:dyDescent="0.25">
      <c r="A830" s="1" t="s">
        <v>764</v>
      </c>
      <c r="B830" s="1" t="s">
        <v>2504</v>
      </c>
      <c r="C830" s="1" t="s">
        <v>2077</v>
      </c>
      <c r="D830" s="1" t="s">
        <v>86</v>
      </c>
      <c r="E830" s="1" t="s">
        <v>2505</v>
      </c>
      <c r="F830" s="1" t="s">
        <v>1181</v>
      </c>
      <c r="G830" s="1" t="s">
        <v>3</v>
      </c>
      <c r="H830"/>
      <c r="I830"/>
      <c r="J830"/>
      <c r="K830"/>
      <c r="L830"/>
      <c r="M830"/>
      <c r="N830"/>
      <c r="O830" s="3">
        <f t="shared" si="100"/>
        <v>43130</v>
      </c>
      <c r="P830" s="4">
        <f t="shared" si="105"/>
        <v>-67.02880859375</v>
      </c>
      <c r="Q830" s="4">
        <f t="shared" si="106"/>
        <v>-39.27703857421875</v>
      </c>
      <c r="R830" s="4">
        <f t="shared" si="103"/>
        <v>24.795897871893487</v>
      </c>
      <c r="S830" s="4">
        <f t="shared" si="104"/>
        <v>1.436462808310182</v>
      </c>
      <c r="T830" s="5">
        <f t="shared" si="102"/>
        <v>1.4202904109589043</v>
      </c>
      <c r="U830" s="5">
        <f t="shared" si="101"/>
        <v>0</v>
      </c>
    </row>
    <row r="831" spans="1:21" x14ac:dyDescent="0.25">
      <c r="A831" s="1" t="s">
        <v>765</v>
      </c>
      <c r="B831" s="1" t="s">
        <v>1944</v>
      </c>
      <c r="C831" s="1" t="s">
        <v>2494</v>
      </c>
      <c r="D831" s="1" t="s">
        <v>86</v>
      </c>
      <c r="E831" s="1" t="s">
        <v>2506</v>
      </c>
      <c r="F831" s="1" t="s">
        <v>1181</v>
      </c>
      <c r="G831" s="1" t="s">
        <v>7</v>
      </c>
      <c r="H831"/>
      <c r="I831"/>
      <c r="J831"/>
      <c r="K831"/>
      <c r="L831"/>
      <c r="M831"/>
      <c r="N831"/>
      <c r="O831" s="3">
        <f t="shared" si="100"/>
        <v>43130.25</v>
      </c>
      <c r="P831" s="4">
        <f t="shared" si="105"/>
        <v>-67.6544189453125</v>
      </c>
      <c r="Q831" s="4">
        <f t="shared" si="106"/>
        <v>-39.27520751953125</v>
      </c>
      <c r="R831" s="4">
        <f t="shared" si="103"/>
        <v>24.795897871893487</v>
      </c>
      <c r="S831" s="4">
        <f t="shared" si="104"/>
        <v>1.4734835077168782</v>
      </c>
      <c r="T831" s="5">
        <f t="shared" si="102"/>
        <v>1.4202904109589043</v>
      </c>
      <c r="U831" s="5">
        <f t="shared" si="101"/>
        <v>2.5625587331231401</v>
      </c>
    </row>
    <row r="832" spans="1:21" x14ac:dyDescent="0.25">
      <c r="A832" s="1" t="s">
        <v>766</v>
      </c>
      <c r="B832" s="1" t="s">
        <v>360</v>
      </c>
      <c r="C832" s="1" t="s">
        <v>1192</v>
      </c>
      <c r="D832" s="1" t="s">
        <v>86</v>
      </c>
      <c r="E832" s="1" t="s">
        <v>2499</v>
      </c>
      <c r="F832" s="1" t="s">
        <v>1181</v>
      </c>
      <c r="G832" s="1" t="s">
        <v>3</v>
      </c>
      <c r="H832"/>
      <c r="I832"/>
      <c r="J832"/>
      <c r="K832"/>
      <c r="L832"/>
      <c r="M832"/>
      <c r="N832"/>
      <c r="O832" s="3">
        <f t="shared" si="100"/>
        <v>43130.5</v>
      </c>
      <c r="P832" s="4">
        <f t="shared" si="105"/>
        <v>-67.755126953125</v>
      </c>
      <c r="Q832" s="4">
        <f t="shared" si="106"/>
        <v>-39.2816162109375</v>
      </c>
      <c r="R832" s="4">
        <f t="shared" si="103"/>
        <v>24.795897871893487</v>
      </c>
      <c r="S832" s="4">
        <f t="shared" si="104"/>
        <v>1.5369580030852603</v>
      </c>
      <c r="T832" s="5">
        <f t="shared" si="102"/>
        <v>1.4202904109589043</v>
      </c>
      <c r="U832" s="5">
        <f t="shared" si="101"/>
        <v>0</v>
      </c>
    </row>
    <row r="833" spans="1:21" x14ac:dyDescent="0.25">
      <c r="A833" s="1" t="s">
        <v>767</v>
      </c>
      <c r="B833" s="1" t="s">
        <v>358</v>
      </c>
      <c r="C833" s="1" t="s">
        <v>2043</v>
      </c>
      <c r="D833" s="1" t="s">
        <v>86</v>
      </c>
      <c r="E833" s="1" t="s">
        <v>2507</v>
      </c>
      <c r="F833" s="1" t="s">
        <v>1181</v>
      </c>
      <c r="G833" s="1" t="s">
        <v>7</v>
      </c>
      <c r="H833"/>
      <c r="I833"/>
      <c r="J833"/>
      <c r="K833"/>
      <c r="L833"/>
      <c r="M833"/>
      <c r="N833"/>
      <c r="O833" s="3">
        <f t="shared" si="100"/>
        <v>43130.75</v>
      </c>
      <c r="P833" s="4">
        <f t="shared" si="105"/>
        <v>-67.7520751953125</v>
      </c>
      <c r="Q833" s="4">
        <f t="shared" si="106"/>
        <v>-39.26605224609375</v>
      </c>
      <c r="R833" s="4">
        <f t="shared" si="103"/>
        <v>24.795897871893487</v>
      </c>
      <c r="S833" s="4">
        <f t="shared" si="104"/>
        <v>1.4185775064738664</v>
      </c>
      <c r="T833" s="5">
        <f t="shared" si="102"/>
        <v>1.4202904109589043</v>
      </c>
      <c r="U833" s="5">
        <f t="shared" si="101"/>
        <v>2.5625587331231401</v>
      </c>
    </row>
    <row r="834" spans="1:21" x14ac:dyDescent="0.25">
      <c r="A834" s="1" t="s">
        <v>768</v>
      </c>
      <c r="B834" s="1" t="s">
        <v>2508</v>
      </c>
      <c r="C834" s="1" t="s">
        <v>2046</v>
      </c>
      <c r="D834" s="1" t="s">
        <v>86</v>
      </c>
      <c r="E834" s="1" t="s">
        <v>2509</v>
      </c>
      <c r="F834" s="1" t="s">
        <v>1181</v>
      </c>
      <c r="G834" s="1" t="s">
        <v>7</v>
      </c>
      <c r="H834"/>
      <c r="I834"/>
      <c r="J834"/>
      <c r="K834"/>
      <c r="L834"/>
      <c r="M834"/>
      <c r="N834"/>
      <c r="O834" s="3">
        <f t="shared" si="100"/>
        <v>43131</v>
      </c>
      <c r="P834" s="4">
        <f t="shared" si="105"/>
        <v>-67.254638671875</v>
      </c>
      <c r="Q834" s="4">
        <f t="shared" si="106"/>
        <v>-39.26055908203125</v>
      </c>
      <c r="R834" s="4">
        <f t="shared" si="103"/>
        <v>24.795897871893487</v>
      </c>
      <c r="S834" s="4">
        <f t="shared" si="104"/>
        <v>1.315200044869357</v>
      </c>
      <c r="T834" s="5">
        <f t="shared" si="102"/>
        <v>1.4202904109589043</v>
      </c>
      <c r="U834" s="5">
        <f t="shared" si="101"/>
        <v>2.5625587331231401</v>
      </c>
    </row>
    <row r="835" spans="1:21" x14ac:dyDescent="0.25">
      <c r="A835" s="1" t="s">
        <v>770</v>
      </c>
      <c r="B835" s="1" t="s">
        <v>194</v>
      </c>
      <c r="C835" s="1" t="s">
        <v>2510</v>
      </c>
      <c r="D835" s="1" t="s">
        <v>86</v>
      </c>
      <c r="E835" s="1" t="s">
        <v>1131</v>
      </c>
      <c r="F835" s="1" t="s">
        <v>1181</v>
      </c>
      <c r="G835" s="1" t="s">
        <v>3</v>
      </c>
      <c r="H835"/>
      <c r="I835"/>
      <c r="J835"/>
      <c r="K835"/>
      <c r="L835"/>
      <c r="M835"/>
      <c r="N835"/>
      <c r="O835" s="3">
        <f t="shared" si="100"/>
        <v>43131.25</v>
      </c>
      <c r="P835" s="4">
        <f t="shared" si="105"/>
        <v>-67.56591796875</v>
      </c>
      <c r="Q835" s="4">
        <f t="shared" si="106"/>
        <v>-39.2578125</v>
      </c>
      <c r="R835" s="4">
        <f t="shared" si="103"/>
        <v>24.795897871893487</v>
      </c>
      <c r="S835" s="4">
        <f t="shared" si="104"/>
        <v>1.3021725250127929</v>
      </c>
      <c r="T835" s="5">
        <f t="shared" si="102"/>
        <v>1.4202904109589043</v>
      </c>
      <c r="U835" s="5">
        <f t="shared" si="101"/>
        <v>0</v>
      </c>
    </row>
    <row r="836" spans="1:21" x14ac:dyDescent="0.25">
      <c r="A836" s="1" t="s">
        <v>771</v>
      </c>
      <c r="B836" s="1" t="s">
        <v>144</v>
      </c>
      <c r="C836" s="1" t="s">
        <v>2080</v>
      </c>
      <c r="D836" s="1" t="s">
        <v>86</v>
      </c>
      <c r="E836" s="1" t="s">
        <v>2511</v>
      </c>
      <c r="F836" s="1" t="s">
        <v>1181</v>
      </c>
      <c r="G836" s="1" t="s">
        <v>3</v>
      </c>
      <c r="H836"/>
      <c r="I836"/>
      <c r="J836"/>
      <c r="K836"/>
      <c r="L836"/>
      <c r="M836"/>
      <c r="N836"/>
      <c r="O836" s="3">
        <f t="shared" si="100"/>
        <v>43131.5</v>
      </c>
      <c r="P836" s="4">
        <f t="shared" si="105"/>
        <v>-68.0267333984375</v>
      </c>
      <c r="Q836" s="4">
        <f t="shared" si="106"/>
        <v>-39.25689697265625</v>
      </c>
      <c r="R836" s="4">
        <f t="shared" si="103"/>
        <v>24.795897871893487</v>
      </c>
      <c r="S836" s="4">
        <f t="shared" si="104"/>
        <v>1.247798221087578</v>
      </c>
      <c r="T836" s="5">
        <f t="shared" si="102"/>
        <v>1.4202904109589043</v>
      </c>
      <c r="U836" s="5">
        <f t="shared" si="101"/>
        <v>0</v>
      </c>
    </row>
    <row r="837" spans="1:21" x14ac:dyDescent="0.25">
      <c r="A837" s="1" t="s">
        <v>772</v>
      </c>
      <c r="B837" s="1" t="s">
        <v>1078</v>
      </c>
      <c r="C837" s="1" t="s">
        <v>2512</v>
      </c>
      <c r="D837" s="1" t="s">
        <v>86</v>
      </c>
      <c r="E837" s="1" t="s">
        <v>773</v>
      </c>
      <c r="F837" s="1" t="s">
        <v>1181</v>
      </c>
      <c r="G837" s="1" t="s">
        <v>7</v>
      </c>
      <c r="H837"/>
      <c r="I837"/>
      <c r="J837"/>
      <c r="K837"/>
      <c r="L837"/>
      <c r="M837"/>
      <c r="N837"/>
      <c r="O837" s="3">
        <f t="shared" si="100"/>
        <v>43131.75</v>
      </c>
      <c r="P837" s="4">
        <f t="shared" si="105"/>
        <v>-67.8436279296875</v>
      </c>
      <c r="Q837" s="4">
        <f t="shared" si="106"/>
        <v>-39.254150390625</v>
      </c>
      <c r="R837" s="4">
        <f t="shared" si="103"/>
        <v>24.795897871893487</v>
      </c>
      <c r="S837" s="4">
        <f t="shared" si="104"/>
        <v>1.2265670492695335</v>
      </c>
      <c r="T837" s="5">
        <f t="shared" si="102"/>
        <v>1.4202904109589043</v>
      </c>
      <c r="U837" s="5">
        <f t="shared" si="101"/>
        <v>2.5625587331231401</v>
      </c>
    </row>
    <row r="838" spans="1:21" x14ac:dyDescent="0.25">
      <c r="A838" s="1" t="s">
        <v>774</v>
      </c>
      <c r="B838" s="1" t="s">
        <v>2464</v>
      </c>
      <c r="C838" s="1" t="s">
        <v>2513</v>
      </c>
      <c r="D838" s="1" t="s">
        <v>86</v>
      </c>
      <c r="E838" s="1" t="s">
        <v>1518</v>
      </c>
      <c r="F838" s="1" t="s">
        <v>1181</v>
      </c>
      <c r="G838" s="1" t="s">
        <v>7</v>
      </c>
      <c r="H838"/>
      <c r="I838"/>
      <c r="J838"/>
      <c r="K838"/>
      <c r="L838"/>
      <c r="M838"/>
      <c r="N838"/>
      <c r="O838" s="3">
        <f t="shared" si="100"/>
        <v>43132</v>
      </c>
      <c r="P838" s="4">
        <f t="shared" si="105"/>
        <v>-67.559814453125</v>
      </c>
      <c r="Q838" s="4">
        <f t="shared" si="106"/>
        <v>-39.25323486328125</v>
      </c>
      <c r="R838" s="4">
        <f t="shared" si="103"/>
        <v>24.795897871893487</v>
      </c>
      <c r="S838" s="4">
        <f t="shared" si="104"/>
        <v>1.2442579098544115</v>
      </c>
      <c r="T838" s="5">
        <f t="shared" si="102"/>
        <v>1.4202904109589043</v>
      </c>
      <c r="U838" s="5">
        <f t="shared" si="101"/>
        <v>2.5625587331231401</v>
      </c>
    </row>
    <row r="839" spans="1:21" x14ac:dyDescent="0.25">
      <c r="A839" s="1" t="s">
        <v>775</v>
      </c>
      <c r="B839" s="1" t="s">
        <v>1854</v>
      </c>
      <c r="C839" s="1" t="s">
        <v>2040</v>
      </c>
      <c r="D839" s="1" t="s">
        <v>86</v>
      </c>
      <c r="E839" s="1" t="s">
        <v>2514</v>
      </c>
      <c r="F839" s="1" t="s">
        <v>1181</v>
      </c>
      <c r="G839" s="1" t="s">
        <v>3</v>
      </c>
      <c r="H839"/>
      <c r="I839"/>
      <c r="J839"/>
      <c r="K839"/>
      <c r="L839"/>
      <c r="M839"/>
      <c r="N839"/>
      <c r="O839" s="3">
        <f t="shared" si="100"/>
        <v>43132.25</v>
      </c>
      <c r="P839" s="4">
        <f t="shared" si="105"/>
        <v>-67.4163818359375</v>
      </c>
      <c r="Q839" s="4">
        <f t="shared" si="106"/>
        <v>-39.26422119140625</v>
      </c>
      <c r="R839" s="4">
        <f t="shared" si="103"/>
        <v>24.795897871893487</v>
      </c>
      <c r="S839" s="4">
        <f t="shared" si="104"/>
        <v>1.3614664973343338</v>
      </c>
      <c r="T839" s="5">
        <f t="shared" si="102"/>
        <v>1.4202904109589043</v>
      </c>
      <c r="U839" s="5">
        <f t="shared" si="101"/>
        <v>0</v>
      </c>
    </row>
    <row r="840" spans="1:21" x14ac:dyDescent="0.25">
      <c r="A840" s="1" t="s">
        <v>776</v>
      </c>
      <c r="B840" s="1" t="s">
        <v>1015</v>
      </c>
      <c r="C840" s="1" t="s">
        <v>2515</v>
      </c>
      <c r="D840" s="1" t="s">
        <v>86</v>
      </c>
      <c r="E840" s="1" t="s">
        <v>1223</v>
      </c>
      <c r="F840" s="1" t="s">
        <v>1181</v>
      </c>
      <c r="G840" s="1" t="s">
        <v>7</v>
      </c>
      <c r="H840"/>
      <c r="I840"/>
      <c r="J840"/>
      <c r="K840"/>
      <c r="L840"/>
      <c r="M840"/>
      <c r="N840"/>
      <c r="O840" s="3">
        <f t="shared" si="100"/>
        <v>43132.5</v>
      </c>
      <c r="P840" s="4">
        <f t="shared" si="105"/>
        <v>-68.145751953125</v>
      </c>
      <c r="Q840" s="4">
        <f t="shared" si="106"/>
        <v>-39.25140380859375</v>
      </c>
      <c r="R840" s="4">
        <f t="shared" si="103"/>
        <v>24.795897871893487</v>
      </c>
      <c r="S840" s="4">
        <f t="shared" si="104"/>
        <v>1.1912386971506521</v>
      </c>
      <c r="T840" s="5">
        <f t="shared" si="102"/>
        <v>1.4202904109589043</v>
      </c>
      <c r="U840" s="5">
        <f t="shared" si="101"/>
        <v>2.5625587331231401</v>
      </c>
    </row>
    <row r="841" spans="1:21" x14ac:dyDescent="0.25">
      <c r="A841" s="1" t="s">
        <v>777</v>
      </c>
      <c r="B841" s="1" t="s">
        <v>2516</v>
      </c>
      <c r="C841" s="1" t="s">
        <v>2087</v>
      </c>
      <c r="D841" s="1" t="s">
        <v>86</v>
      </c>
      <c r="E841" s="1" t="s">
        <v>2517</v>
      </c>
      <c r="F841" s="1" t="s">
        <v>1181</v>
      </c>
      <c r="G841" s="1" t="s">
        <v>7</v>
      </c>
      <c r="H841"/>
      <c r="I841"/>
      <c r="J841"/>
      <c r="K841"/>
      <c r="L841"/>
      <c r="M841"/>
      <c r="N841"/>
      <c r="O841" s="3">
        <f t="shared" si="100"/>
        <v>43132.75</v>
      </c>
      <c r="P841" s="4">
        <f t="shared" si="105"/>
        <v>-67.584228515625</v>
      </c>
      <c r="Q841" s="4">
        <f t="shared" si="106"/>
        <v>-39.25872802734375</v>
      </c>
      <c r="R841" s="4">
        <f t="shared" si="103"/>
        <v>24.795897871893487</v>
      </c>
      <c r="S841" s="4">
        <f t="shared" si="104"/>
        <v>1.2301037962175769</v>
      </c>
      <c r="T841" s="5">
        <f t="shared" si="102"/>
        <v>1.4202904109589043</v>
      </c>
      <c r="U841" s="5">
        <f t="shared" si="101"/>
        <v>2.5625587331231401</v>
      </c>
    </row>
    <row r="842" spans="1:21" x14ac:dyDescent="0.25">
      <c r="A842" s="1" t="s">
        <v>778</v>
      </c>
      <c r="B842" s="1" t="s">
        <v>157</v>
      </c>
      <c r="C842" s="1" t="s">
        <v>2515</v>
      </c>
      <c r="D842" s="1" t="s">
        <v>86</v>
      </c>
      <c r="E842" s="1" t="s">
        <v>1217</v>
      </c>
      <c r="F842" s="1" t="s">
        <v>1181</v>
      </c>
      <c r="G842" s="1" t="s">
        <v>7</v>
      </c>
      <c r="H842"/>
      <c r="I842"/>
      <c r="J842"/>
      <c r="K842"/>
      <c r="L842"/>
      <c r="M842"/>
      <c r="N842"/>
      <c r="O842" s="3">
        <f t="shared" si="100"/>
        <v>43133</v>
      </c>
      <c r="P842" s="4">
        <f t="shared" si="105"/>
        <v>-67.6116943359375</v>
      </c>
      <c r="Q842" s="4">
        <f t="shared" si="106"/>
        <v>-39.25140380859375</v>
      </c>
      <c r="R842" s="4">
        <f t="shared" si="103"/>
        <v>24.795897871893487</v>
      </c>
      <c r="S842" s="4">
        <f t="shared" si="104"/>
        <v>1.2018297425277638</v>
      </c>
      <c r="T842" s="5">
        <f t="shared" si="102"/>
        <v>1.4202904109589043</v>
      </c>
      <c r="U842" s="5">
        <f t="shared" si="101"/>
        <v>2.5625587331231401</v>
      </c>
    </row>
    <row r="843" spans="1:21" x14ac:dyDescent="0.25">
      <c r="A843" s="1" t="s">
        <v>780</v>
      </c>
      <c r="B843" s="1" t="s">
        <v>2518</v>
      </c>
      <c r="C843" s="1" t="s">
        <v>2519</v>
      </c>
      <c r="D843" s="1" t="s">
        <v>86</v>
      </c>
      <c r="E843" s="1" t="s">
        <v>2520</v>
      </c>
      <c r="F843" s="1" t="s">
        <v>1181</v>
      </c>
      <c r="G843" s="1" t="s">
        <v>7</v>
      </c>
      <c r="H843"/>
      <c r="I843"/>
      <c r="J843"/>
      <c r="K843"/>
      <c r="L843"/>
      <c r="M843"/>
      <c r="N843"/>
      <c r="O843" s="3">
        <f t="shared" si="100"/>
        <v>43133.25</v>
      </c>
      <c r="P843" s="4">
        <f t="shared" si="105"/>
        <v>-67.08984375</v>
      </c>
      <c r="Q843" s="4">
        <f t="shared" si="106"/>
        <v>-39.246826171875</v>
      </c>
      <c r="R843" s="4">
        <f t="shared" si="103"/>
        <v>24.795897871893487</v>
      </c>
      <c r="S843" s="4">
        <f t="shared" si="104"/>
        <v>1.2030069197353441</v>
      </c>
      <c r="T843" s="5">
        <f t="shared" si="102"/>
        <v>1.4202904109589043</v>
      </c>
      <c r="U843" s="5">
        <f t="shared" si="101"/>
        <v>2.5625587331231401</v>
      </c>
    </row>
    <row r="844" spans="1:21" x14ac:dyDescent="0.25">
      <c r="A844" s="1" t="s">
        <v>781</v>
      </c>
      <c r="B844" s="1" t="s">
        <v>584</v>
      </c>
      <c r="C844" s="1" t="s">
        <v>2521</v>
      </c>
      <c r="D844" s="1" t="s">
        <v>86</v>
      </c>
      <c r="E844" s="1" t="s">
        <v>1003</v>
      </c>
      <c r="F844" s="1" t="s">
        <v>1181</v>
      </c>
      <c r="G844" s="1" t="s">
        <v>7</v>
      </c>
      <c r="H844"/>
      <c r="I844"/>
      <c r="J844"/>
      <c r="K844"/>
      <c r="L844"/>
      <c r="M844"/>
      <c r="N844"/>
      <c r="O844" s="3">
        <f t="shared" si="100"/>
        <v>43133.5</v>
      </c>
      <c r="P844" s="4">
        <f t="shared" si="105"/>
        <v>-68.017578125</v>
      </c>
      <c r="Q844" s="4">
        <f t="shared" si="106"/>
        <v>-39.2449951171875</v>
      </c>
      <c r="R844" s="4">
        <f t="shared" si="103"/>
        <v>24.795897871893487</v>
      </c>
      <c r="S844" s="4">
        <f t="shared" si="104"/>
        <v>1.1219662777194799</v>
      </c>
      <c r="T844" s="5">
        <f t="shared" si="102"/>
        <v>1.4202904109589043</v>
      </c>
      <c r="U844" s="5">
        <f t="shared" si="101"/>
        <v>2.5625587331231401</v>
      </c>
    </row>
    <row r="845" spans="1:21" x14ac:dyDescent="0.25">
      <c r="A845" s="1" t="s">
        <v>783</v>
      </c>
      <c r="B845" s="1" t="s">
        <v>2522</v>
      </c>
      <c r="C845" s="1" t="s">
        <v>2065</v>
      </c>
      <c r="D845" s="1" t="s">
        <v>86</v>
      </c>
      <c r="E845" s="1" t="s">
        <v>2523</v>
      </c>
      <c r="F845" s="1" t="s">
        <v>1181</v>
      </c>
      <c r="G845" s="1" t="s">
        <v>3</v>
      </c>
      <c r="H845"/>
      <c r="I845"/>
      <c r="J845"/>
      <c r="K845"/>
      <c r="L845"/>
      <c r="M845"/>
      <c r="N845"/>
      <c r="O845" s="3">
        <f t="shared" si="100"/>
        <v>43133.75</v>
      </c>
      <c r="P845" s="4">
        <f t="shared" si="105"/>
        <v>-67.3248291015625</v>
      </c>
      <c r="Q845" s="4">
        <f t="shared" si="106"/>
        <v>-39.2413330078125</v>
      </c>
      <c r="R845" s="4">
        <f t="shared" si="103"/>
        <v>24.795897871893487</v>
      </c>
      <c r="S845" s="4">
        <f t="shared" si="104"/>
        <v>1.110252233685344</v>
      </c>
      <c r="T845" s="5">
        <f t="shared" si="102"/>
        <v>1.4202904109589043</v>
      </c>
      <c r="U845" s="5">
        <f t="shared" si="101"/>
        <v>0</v>
      </c>
    </row>
    <row r="846" spans="1:21" x14ac:dyDescent="0.25">
      <c r="A846" s="1" t="s">
        <v>784</v>
      </c>
      <c r="B846" s="1" t="s">
        <v>2462</v>
      </c>
      <c r="C846" s="1" t="s">
        <v>1918</v>
      </c>
      <c r="D846" s="1" t="s">
        <v>86</v>
      </c>
      <c r="E846" s="1" t="s">
        <v>2524</v>
      </c>
      <c r="F846" s="1" t="s">
        <v>1181</v>
      </c>
      <c r="G846" s="1" t="s">
        <v>7</v>
      </c>
      <c r="H846"/>
      <c r="I846"/>
      <c r="J846"/>
      <c r="K846"/>
      <c r="L846"/>
      <c r="M846"/>
      <c r="N846"/>
      <c r="O846" s="3">
        <f t="shared" si="100"/>
        <v>43134</v>
      </c>
      <c r="P846" s="4">
        <f t="shared" si="105"/>
        <v>-67.61474609375</v>
      </c>
      <c r="Q846" s="4">
        <f t="shared" si="106"/>
        <v>-39.2376708984375</v>
      </c>
      <c r="R846" s="4">
        <f t="shared" si="103"/>
        <v>24.795897871893487</v>
      </c>
      <c r="S846" s="4">
        <f t="shared" si="104"/>
        <v>1.0646420211616032</v>
      </c>
      <c r="T846" s="5">
        <f t="shared" si="102"/>
        <v>1.4202904109589043</v>
      </c>
      <c r="U846" s="5">
        <f t="shared" si="101"/>
        <v>2.5625587331231401</v>
      </c>
    </row>
    <row r="847" spans="1:21" x14ac:dyDescent="0.25">
      <c r="A847" s="1" t="s">
        <v>785</v>
      </c>
      <c r="B847" s="1" t="s">
        <v>1942</v>
      </c>
      <c r="C847" s="1" t="s">
        <v>1967</v>
      </c>
      <c r="D847" s="1" t="s">
        <v>86</v>
      </c>
      <c r="E847" s="1" t="s">
        <v>2525</v>
      </c>
      <c r="F847" s="1" t="s">
        <v>1181</v>
      </c>
      <c r="G847" s="1" t="s">
        <v>7</v>
      </c>
      <c r="H847"/>
      <c r="I847"/>
      <c r="J847"/>
      <c r="K847"/>
      <c r="L847"/>
      <c r="M847"/>
      <c r="N847"/>
      <c r="O847" s="3">
        <f t="shared" si="100"/>
        <v>43134.25</v>
      </c>
      <c r="P847" s="4">
        <f t="shared" si="105"/>
        <v>-67.1234130859375</v>
      </c>
      <c r="Q847" s="4">
        <f t="shared" si="106"/>
        <v>-39.2340087890625</v>
      </c>
      <c r="R847" s="4">
        <f t="shared" si="103"/>
        <v>24.795897871893487</v>
      </c>
      <c r="S847" s="4">
        <f t="shared" si="104"/>
        <v>1.0424645335804144</v>
      </c>
      <c r="T847" s="5">
        <f t="shared" si="102"/>
        <v>1.4202904109589043</v>
      </c>
      <c r="U847" s="5">
        <f t="shared" si="101"/>
        <v>2.5625587331231401</v>
      </c>
    </row>
    <row r="848" spans="1:21" x14ac:dyDescent="0.25">
      <c r="A848" s="1" t="s">
        <v>787</v>
      </c>
      <c r="B848" s="1" t="s">
        <v>782</v>
      </c>
      <c r="C848" s="1" t="s">
        <v>1918</v>
      </c>
      <c r="D848" s="1" t="s">
        <v>86</v>
      </c>
      <c r="E848" s="1" t="s">
        <v>2526</v>
      </c>
      <c r="F848" s="1" t="s">
        <v>1181</v>
      </c>
      <c r="G848" s="1" t="s">
        <v>7</v>
      </c>
      <c r="H848"/>
      <c r="I848"/>
      <c r="J848"/>
      <c r="K848"/>
      <c r="L848"/>
      <c r="M848"/>
      <c r="N848"/>
      <c r="O848" s="3">
        <f t="shared" si="100"/>
        <v>43134.5</v>
      </c>
      <c r="P848" s="4">
        <f t="shared" si="105"/>
        <v>-68.212890625</v>
      </c>
      <c r="Q848" s="4">
        <f t="shared" si="106"/>
        <v>-39.2376708984375</v>
      </c>
      <c r="R848" s="4">
        <f t="shared" si="103"/>
        <v>24.795897871893487</v>
      </c>
      <c r="S848" s="4">
        <f t="shared" si="104"/>
        <v>1.0168203109703313</v>
      </c>
      <c r="T848" s="5">
        <f t="shared" si="102"/>
        <v>1.4202904109589043</v>
      </c>
      <c r="U848" s="5">
        <f t="shared" si="101"/>
        <v>2.5625587331231401</v>
      </c>
    </row>
    <row r="849" spans="1:21" x14ac:dyDescent="0.25">
      <c r="A849" s="1" t="s">
        <v>788</v>
      </c>
      <c r="B849" s="1" t="s">
        <v>1838</v>
      </c>
      <c r="C849" s="1" t="s">
        <v>2031</v>
      </c>
      <c r="D849" s="1" t="s">
        <v>86</v>
      </c>
      <c r="E849" s="1" t="s">
        <v>1366</v>
      </c>
      <c r="F849" s="1" t="s">
        <v>1181</v>
      </c>
      <c r="G849" s="1" t="s">
        <v>6</v>
      </c>
      <c r="H849"/>
      <c r="I849"/>
      <c r="J849"/>
      <c r="K849"/>
      <c r="L849"/>
      <c r="M849"/>
      <c r="N849"/>
      <c r="O849" s="3">
        <f t="shared" si="100"/>
        <v>43134.75</v>
      </c>
      <c r="P849" s="4">
        <f t="shared" si="105"/>
        <v>-67.523193359375</v>
      </c>
      <c r="Q849" s="4">
        <f t="shared" si="106"/>
        <v>-39.228515625</v>
      </c>
      <c r="R849" s="4">
        <f t="shared" si="103"/>
        <v>24.795897871893487</v>
      </c>
      <c r="S849" s="4">
        <f t="shared" si="104"/>
        <v>0.9598380167632854</v>
      </c>
      <c r="T849" s="5">
        <f t="shared" si="102"/>
        <v>1.4202904109589043</v>
      </c>
      <c r="U849" s="5">
        <f t="shared" si="101"/>
        <v>3.62430749400795</v>
      </c>
    </row>
    <row r="850" spans="1:21" x14ac:dyDescent="0.25">
      <c r="A850" s="1" t="s">
        <v>790</v>
      </c>
      <c r="B850" s="1" t="s">
        <v>652</v>
      </c>
      <c r="C850" s="1" t="s">
        <v>2527</v>
      </c>
      <c r="D850" s="1" t="s">
        <v>86</v>
      </c>
      <c r="E850" s="1" t="s">
        <v>1133</v>
      </c>
      <c r="F850" s="1" t="s">
        <v>1181</v>
      </c>
      <c r="G850" s="1" t="s">
        <v>6</v>
      </c>
      <c r="H850"/>
      <c r="I850"/>
      <c r="J850"/>
      <c r="K850"/>
      <c r="L850"/>
      <c r="M850"/>
      <c r="N850"/>
      <c r="O850" s="3">
        <f t="shared" si="100"/>
        <v>43135</v>
      </c>
      <c r="P850" s="4">
        <f t="shared" si="105"/>
        <v>-68.115234375</v>
      </c>
      <c r="Q850" s="4">
        <f t="shared" si="106"/>
        <v>-39.2431640625</v>
      </c>
      <c r="R850" s="4">
        <f t="shared" si="103"/>
        <v>24.795897871893487</v>
      </c>
      <c r="S850" s="4">
        <f t="shared" si="104"/>
        <v>1.0997162742011142</v>
      </c>
      <c r="T850" s="5">
        <f t="shared" si="102"/>
        <v>1.4202904109589043</v>
      </c>
      <c r="U850" s="5">
        <f t="shared" si="101"/>
        <v>3.62430749400795</v>
      </c>
    </row>
    <row r="851" spans="1:21" x14ac:dyDescent="0.25">
      <c r="A851" s="1" t="s">
        <v>791</v>
      </c>
      <c r="B851" s="1" t="s">
        <v>194</v>
      </c>
      <c r="C851" s="1" t="s">
        <v>2527</v>
      </c>
      <c r="D851" s="1" t="s">
        <v>86</v>
      </c>
      <c r="E851" s="1" t="s">
        <v>2528</v>
      </c>
      <c r="F851" s="1" t="s">
        <v>1181</v>
      </c>
      <c r="G851" s="1" t="s">
        <v>7</v>
      </c>
      <c r="H851"/>
      <c r="I851"/>
      <c r="J851"/>
      <c r="K851"/>
      <c r="L851"/>
      <c r="M851"/>
      <c r="N851"/>
      <c r="O851" s="3">
        <f t="shared" si="100"/>
        <v>43135.25</v>
      </c>
      <c r="P851" s="4">
        <f t="shared" si="105"/>
        <v>-67.56591796875</v>
      </c>
      <c r="Q851" s="4">
        <f t="shared" si="106"/>
        <v>-39.2431640625</v>
      </c>
      <c r="R851" s="4">
        <f t="shared" si="103"/>
        <v>24.795897871893487</v>
      </c>
      <c r="S851" s="4">
        <f t="shared" si="104"/>
        <v>1.1020570520106503</v>
      </c>
      <c r="T851" s="5">
        <f t="shared" si="102"/>
        <v>1.4202904109589043</v>
      </c>
      <c r="U851" s="5">
        <f t="shared" si="101"/>
        <v>2.5625587331231401</v>
      </c>
    </row>
    <row r="852" spans="1:21" x14ac:dyDescent="0.25">
      <c r="A852" s="1" t="s">
        <v>792</v>
      </c>
      <c r="B852" s="1" t="s">
        <v>1044</v>
      </c>
      <c r="C852" s="1" t="s">
        <v>2529</v>
      </c>
      <c r="D852" s="1" t="s">
        <v>86</v>
      </c>
      <c r="E852" s="1" t="s">
        <v>793</v>
      </c>
      <c r="F852" s="1" t="s">
        <v>1181</v>
      </c>
      <c r="G852" s="1" t="s">
        <v>7</v>
      </c>
      <c r="H852"/>
      <c r="I852"/>
      <c r="J852"/>
      <c r="K852"/>
      <c r="L852"/>
      <c r="M852"/>
      <c r="N852"/>
      <c r="O852" s="3">
        <f t="shared" si="100"/>
        <v>43135.5</v>
      </c>
      <c r="P852" s="4">
        <f t="shared" si="105"/>
        <v>-68.267822265625</v>
      </c>
      <c r="Q852" s="4">
        <f t="shared" si="106"/>
        <v>-39.23583984375</v>
      </c>
      <c r="R852" s="4">
        <f t="shared" si="103"/>
        <v>24.795897871893487</v>
      </c>
      <c r="S852" s="4">
        <f t="shared" si="104"/>
        <v>1.0249757709656251</v>
      </c>
      <c r="T852" s="5">
        <f t="shared" si="102"/>
        <v>1.4202904109589043</v>
      </c>
      <c r="U852" s="5">
        <f t="shared" si="101"/>
        <v>2.5625587331231401</v>
      </c>
    </row>
    <row r="853" spans="1:21" x14ac:dyDescent="0.25">
      <c r="A853" s="1" t="s">
        <v>794</v>
      </c>
      <c r="B853" s="1" t="s">
        <v>455</v>
      </c>
      <c r="C853" s="1" t="s">
        <v>1922</v>
      </c>
      <c r="D853" s="1" t="s">
        <v>86</v>
      </c>
      <c r="E853" s="1" t="s">
        <v>1596</v>
      </c>
      <c r="F853" s="1" t="s">
        <v>1181</v>
      </c>
      <c r="G853" s="1" t="s">
        <v>3</v>
      </c>
      <c r="H853"/>
      <c r="I853"/>
      <c r="J853"/>
      <c r="K853"/>
      <c r="L853"/>
      <c r="M853"/>
      <c r="N853"/>
      <c r="O853" s="3">
        <f t="shared" si="100"/>
        <v>43135.75</v>
      </c>
      <c r="P853" s="4">
        <f t="shared" si="105"/>
        <v>-67.5811767578125</v>
      </c>
      <c r="Q853" s="4">
        <f t="shared" si="106"/>
        <v>-39.23675537109375</v>
      </c>
      <c r="R853" s="4">
        <f t="shared" si="103"/>
        <v>24.795897871893487</v>
      </c>
      <c r="S853" s="4">
        <f t="shared" si="104"/>
        <v>1.0553007148629376</v>
      </c>
      <c r="T853" s="5">
        <f t="shared" si="102"/>
        <v>1.4202904109589043</v>
      </c>
      <c r="U853" s="5">
        <f t="shared" si="101"/>
        <v>0</v>
      </c>
    </row>
    <row r="854" spans="1:21" x14ac:dyDescent="0.25">
      <c r="A854" s="1" t="s">
        <v>795</v>
      </c>
      <c r="B854" s="1" t="s">
        <v>2497</v>
      </c>
      <c r="C854" s="1" t="s">
        <v>2527</v>
      </c>
      <c r="D854" s="1" t="s">
        <v>86</v>
      </c>
      <c r="E854" s="1" t="s">
        <v>1279</v>
      </c>
      <c r="F854" s="1" t="s">
        <v>1181</v>
      </c>
      <c r="G854" s="1" t="s">
        <v>6</v>
      </c>
      <c r="H854"/>
      <c r="I854"/>
      <c r="J854"/>
      <c r="K854"/>
      <c r="L854"/>
      <c r="M854"/>
      <c r="N854"/>
      <c r="O854" s="3">
        <f t="shared" si="100"/>
        <v>43136</v>
      </c>
      <c r="P854" s="4">
        <f t="shared" si="105"/>
        <v>-67.87109375</v>
      </c>
      <c r="Q854" s="4">
        <f t="shared" si="106"/>
        <v>-39.2431640625</v>
      </c>
      <c r="R854" s="4">
        <f t="shared" si="103"/>
        <v>24.795897871893487</v>
      </c>
      <c r="S854" s="4">
        <f t="shared" si="104"/>
        <v>1.1172797219476251</v>
      </c>
      <c r="T854" s="5">
        <f t="shared" si="102"/>
        <v>1.4202904109589043</v>
      </c>
      <c r="U854" s="5">
        <f t="shared" si="101"/>
        <v>3.62430749400795</v>
      </c>
    </row>
    <row r="855" spans="1:21" x14ac:dyDescent="0.25">
      <c r="A855" s="1" t="s">
        <v>797</v>
      </c>
      <c r="B855" s="1" t="s">
        <v>1914</v>
      </c>
      <c r="C855" s="1" t="s">
        <v>2530</v>
      </c>
      <c r="D855" s="1" t="s">
        <v>86</v>
      </c>
      <c r="E855" s="1" t="s">
        <v>2531</v>
      </c>
      <c r="F855" s="1" t="s">
        <v>1181</v>
      </c>
      <c r="G855" s="1" t="s">
        <v>6</v>
      </c>
      <c r="H855"/>
      <c r="I855"/>
      <c r="J855"/>
      <c r="K855"/>
      <c r="L855"/>
      <c r="M855"/>
      <c r="N855"/>
      <c r="O855" s="3">
        <f t="shared" si="100"/>
        <v>43136.25</v>
      </c>
      <c r="P855" s="4">
        <f t="shared" si="105"/>
        <v>-67.498779296875</v>
      </c>
      <c r="Q855" s="4">
        <f t="shared" si="106"/>
        <v>-39.24224853515625</v>
      </c>
      <c r="R855" s="4">
        <f t="shared" si="103"/>
        <v>24.795897871893487</v>
      </c>
      <c r="S855" s="4">
        <f t="shared" si="104"/>
        <v>1.1289984583577848</v>
      </c>
      <c r="T855" s="5">
        <f t="shared" si="102"/>
        <v>1.4202904109589043</v>
      </c>
      <c r="U855" s="5">
        <f t="shared" si="101"/>
        <v>3.62430749400795</v>
      </c>
    </row>
    <row r="856" spans="1:21" x14ac:dyDescent="0.25">
      <c r="A856" s="1" t="s">
        <v>798</v>
      </c>
      <c r="B856" s="1" t="s">
        <v>398</v>
      </c>
      <c r="C856" s="1" t="s">
        <v>2065</v>
      </c>
      <c r="D856" s="1" t="s">
        <v>86</v>
      </c>
      <c r="E856" s="1" t="s">
        <v>2061</v>
      </c>
      <c r="F856" s="1" t="s">
        <v>1181</v>
      </c>
      <c r="G856" s="1" t="s">
        <v>7</v>
      </c>
      <c r="H856"/>
      <c r="I856"/>
      <c r="J856"/>
      <c r="K856"/>
      <c r="L856"/>
      <c r="M856"/>
      <c r="N856"/>
      <c r="O856" s="3">
        <f t="shared" si="100"/>
        <v>43136.5</v>
      </c>
      <c r="P856" s="4">
        <f t="shared" si="105"/>
        <v>-67.9840087890625</v>
      </c>
      <c r="Q856" s="4">
        <f t="shared" si="106"/>
        <v>-39.2413330078125</v>
      </c>
      <c r="R856" s="4">
        <f t="shared" si="103"/>
        <v>24.795897871893487</v>
      </c>
      <c r="S856" s="4">
        <f t="shared" si="104"/>
        <v>1.1360334572771649</v>
      </c>
      <c r="T856" s="5">
        <f t="shared" si="102"/>
        <v>1.4202904109589043</v>
      </c>
      <c r="U856" s="5">
        <f t="shared" si="101"/>
        <v>2.5625587331231401</v>
      </c>
    </row>
    <row r="857" spans="1:21" x14ac:dyDescent="0.25">
      <c r="A857" s="1" t="s">
        <v>799</v>
      </c>
      <c r="B857" s="1" t="s">
        <v>747</v>
      </c>
      <c r="C857" s="1" t="s">
        <v>2532</v>
      </c>
      <c r="D857" s="1" t="s">
        <v>86</v>
      </c>
      <c r="E857" s="1" t="s">
        <v>964</v>
      </c>
      <c r="F857" s="1" t="s">
        <v>1181</v>
      </c>
      <c r="G857" s="1" t="s">
        <v>7</v>
      </c>
      <c r="H857"/>
      <c r="I857"/>
      <c r="J857"/>
      <c r="K857"/>
      <c r="L857"/>
      <c r="M857"/>
      <c r="N857"/>
      <c r="O857" s="3">
        <f t="shared" si="100"/>
        <v>43136.75</v>
      </c>
      <c r="P857" s="4">
        <f t="shared" si="105"/>
        <v>-67.5872802734375</v>
      </c>
      <c r="Q857" s="4">
        <f t="shared" si="106"/>
        <v>-39.2486572265625</v>
      </c>
      <c r="R857" s="4">
        <f t="shared" si="103"/>
        <v>24.795897871893487</v>
      </c>
      <c r="S857" s="4">
        <f t="shared" si="104"/>
        <v>1.1477647241480327</v>
      </c>
      <c r="T857" s="5">
        <f t="shared" si="102"/>
        <v>1.4202904109589043</v>
      </c>
      <c r="U857" s="5">
        <f t="shared" si="101"/>
        <v>2.5625587331231401</v>
      </c>
    </row>
    <row r="858" spans="1:21" x14ac:dyDescent="0.25">
      <c r="A858" s="1" t="s">
        <v>800</v>
      </c>
      <c r="B858" s="1" t="s">
        <v>2533</v>
      </c>
      <c r="C858" s="1" t="s">
        <v>2534</v>
      </c>
      <c r="D858" s="1" t="s">
        <v>86</v>
      </c>
      <c r="E858" s="1" t="s">
        <v>1264</v>
      </c>
      <c r="F858" s="1" t="s">
        <v>1181</v>
      </c>
      <c r="G858" s="1" t="s">
        <v>7</v>
      </c>
      <c r="H858"/>
      <c r="I858"/>
      <c r="J858"/>
      <c r="K858"/>
      <c r="L858"/>
      <c r="M858"/>
      <c r="N858"/>
      <c r="O858" s="3">
        <f t="shared" si="100"/>
        <v>43137</v>
      </c>
      <c r="P858" s="4">
        <f t="shared" si="105"/>
        <v>-67.68798828125</v>
      </c>
      <c r="Q858" s="4">
        <f t="shared" si="106"/>
        <v>-39.24407958984375</v>
      </c>
      <c r="R858" s="4">
        <f t="shared" si="103"/>
        <v>24.795897871893487</v>
      </c>
      <c r="S858" s="4">
        <f t="shared" si="104"/>
        <v>1.1407250233272634</v>
      </c>
      <c r="T858" s="5">
        <f t="shared" si="102"/>
        <v>1.4202904109589043</v>
      </c>
      <c r="U858" s="5">
        <f t="shared" si="101"/>
        <v>2.5625587331231401</v>
      </c>
    </row>
    <row r="859" spans="1:21" x14ac:dyDescent="0.25">
      <c r="A859" s="1" t="s">
        <v>801</v>
      </c>
      <c r="B859" s="1" t="s">
        <v>305</v>
      </c>
      <c r="C859" s="1" t="s">
        <v>2519</v>
      </c>
      <c r="D859" s="1" t="s">
        <v>86</v>
      </c>
      <c r="E859" s="1" t="s">
        <v>2535</v>
      </c>
      <c r="F859" s="1" t="s">
        <v>1181</v>
      </c>
      <c r="G859" s="1" t="s">
        <v>3</v>
      </c>
      <c r="H859"/>
      <c r="I859"/>
      <c r="J859"/>
      <c r="K859"/>
      <c r="L859"/>
      <c r="M859"/>
      <c r="N859"/>
      <c r="O859" s="3">
        <f t="shared" si="100"/>
        <v>43137.25</v>
      </c>
      <c r="P859" s="4">
        <f t="shared" si="105"/>
        <v>-67.6025390625</v>
      </c>
      <c r="Q859" s="4">
        <f t="shared" si="106"/>
        <v>-39.246826171875</v>
      </c>
      <c r="R859" s="4">
        <f t="shared" si="103"/>
        <v>24.795897871893487</v>
      </c>
      <c r="S859" s="4">
        <f t="shared" si="104"/>
        <v>1.1618525999546137</v>
      </c>
      <c r="T859" s="5">
        <f t="shared" si="102"/>
        <v>1.4202904109589043</v>
      </c>
      <c r="U859" s="5">
        <f t="shared" si="101"/>
        <v>0</v>
      </c>
    </row>
    <row r="860" spans="1:21" x14ac:dyDescent="0.25">
      <c r="A860" s="1" t="s">
        <v>802</v>
      </c>
      <c r="B860" s="1" t="s">
        <v>1030</v>
      </c>
      <c r="C860" s="1" t="s">
        <v>2536</v>
      </c>
      <c r="D860" s="1" t="s">
        <v>86</v>
      </c>
      <c r="E860" s="1" t="s">
        <v>2537</v>
      </c>
      <c r="F860" s="1" t="s">
        <v>1181</v>
      </c>
      <c r="G860" s="1" t="s">
        <v>7</v>
      </c>
      <c r="H860"/>
      <c r="I860"/>
      <c r="J860"/>
      <c r="K860"/>
      <c r="L860"/>
      <c r="M860"/>
      <c r="N860"/>
      <c r="O860" s="3">
        <f t="shared" si="100"/>
        <v>43137.5</v>
      </c>
      <c r="P860" s="4">
        <f t="shared" si="105"/>
        <v>-67.7764892578125</v>
      </c>
      <c r="Q860" s="4">
        <f t="shared" si="106"/>
        <v>-39.24774169921875</v>
      </c>
      <c r="R860" s="4">
        <f t="shared" si="103"/>
        <v>24.795897871893487</v>
      </c>
      <c r="S860" s="4">
        <f t="shared" si="104"/>
        <v>1.1559812778181708</v>
      </c>
      <c r="T860" s="5">
        <f t="shared" si="102"/>
        <v>1.4202904109589043</v>
      </c>
      <c r="U860" s="5">
        <f t="shared" si="101"/>
        <v>2.5625587331231401</v>
      </c>
    </row>
    <row r="861" spans="1:21" x14ac:dyDescent="0.25">
      <c r="A861" s="1" t="s">
        <v>803</v>
      </c>
      <c r="B861" s="1" t="s">
        <v>164</v>
      </c>
      <c r="C861" s="1" t="s">
        <v>2521</v>
      </c>
      <c r="D861" s="1" t="s">
        <v>86</v>
      </c>
      <c r="E861" s="1" t="s">
        <v>1248</v>
      </c>
      <c r="F861" s="1" t="s">
        <v>1181</v>
      </c>
      <c r="G861" s="1" t="s">
        <v>7</v>
      </c>
      <c r="H861"/>
      <c r="I861"/>
      <c r="J861"/>
      <c r="K861"/>
      <c r="L861"/>
      <c r="M861"/>
      <c r="N861"/>
      <c r="O861" s="3">
        <f t="shared" si="100"/>
        <v>43137.75</v>
      </c>
      <c r="P861" s="4">
        <f t="shared" si="105"/>
        <v>-67.596435546875</v>
      </c>
      <c r="Q861" s="4">
        <f t="shared" si="106"/>
        <v>-39.2449951171875</v>
      </c>
      <c r="R861" s="4">
        <f t="shared" si="103"/>
        <v>24.795897871893487</v>
      </c>
      <c r="S861" s="4">
        <f t="shared" si="104"/>
        <v>1.1583295710601078</v>
      </c>
      <c r="T861" s="5">
        <f t="shared" si="102"/>
        <v>1.4202904109589043</v>
      </c>
      <c r="U861" s="5">
        <f t="shared" si="101"/>
        <v>2.5625587331231401</v>
      </c>
    </row>
    <row r="862" spans="1:21" x14ac:dyDescent="0.25">
      <c r="A862" s="1" t="s">
        <v>804</v>
      </c>
      <c r="B862" s="1" t="s">
        <v>1832</v>
      </c>
      <c r="C862" s="1" t="s">
        <v>2532</v>
      </c>
      <c r="D862" s="1" t="s">
        <v>86</v>
      </c>
      <c r="E862" s="1" t="s">
        <v>1276</v>
      </c>
      <c r="F862" s="1" t="s">
        <v>1181</v>
      </c>
      <c r="G862" s="1" t="s">
        <v>6</v>
      </c>
      <c r="H862"/>
      <c r="I862"/>
      <c r="J862"/>
      <c r="K862"/>
      <c r="L862"/>
      <c r="M862"/>
      <c r="N862"/>
      <c r="O862" s="3">
        <f t="shared" si="100"/>
        <v>43138</v>
      </c>
      <c r="P862" s="4">
        <f t="shared" si="105"/>
        <v>-67.5628662109375</v>
      </c>
      <c r="Q862" s="4">
        <f t="shared" si="106"/>
        <v>-39.2486572265625</v>
      </c>
      <c r="R862" s="4">
        <f t="shared" si="103"/>
        <v>24.795897871893487</v>
      </c>
      <c r="S862" s="4">
        <f t="shared" si="104"/>
        <v>1.1207945214621304</v>
      </c>
      <c r="T862" s="5">
        <f t="shared" si="102"/>
        <v>1.4202904109589043</v>
      </c>
      <c r="U862" s="5">
        <f t="shared" si="101"/>
        <v>3.62430749400795</v>
      </c>
    </row>
    <row r="863" spans="1:21" x14ac:dyDescent="0.25">
      <c r="A863" s="1" t="s">
        <v>805</v>
      </c>
      <c r="B863" s="1" t="s">
        <v>470</v>
      </c>
      <c r="C863" s="1" t="s">
        <v>1926</v>
      </c>
      <c r="D863" s="1" t="s">
        <v>86</v>
      </c>
      <c r="E863" s="1" t="s">
        <v>1330</v>
      </c>
      <c r="F863" s="1" t="s">
        <v>1181</v>
      </c>
      <c r="G863" s="1" t="s">
        <v>7</v>
      </c>
      <c r="H863"/>
      <c r="I863"/>
      <c r="J863"/>
      <c r="K863"/>
      <c r="L863"/>
      <c r="M863"/>
      <c r="N863"/>
      <c r="O863" s="3">
        <f t="shared" si="100"/>
        <v>43138.25</v>
      </c>
      <c r="P863" s="4">
        <f t="shared" si="105"/>
        <v>-67.85888671875</v>
      </c>
      <c r="Q863" s="4">
        <f t="shared" si="106"/>
        <v>-39.23492431640625</v>
      </c>
      <c r="R863" s="4">
        <f t="shared" si="103"/>
        <v>24.795897871893487</v>
      </c>
      <c r="S863" s="4">
        <f t="shared" si="104"/>
        <v>1.0179851445814734</v>
      </c>
      <c r="T863" s="5">
        <f t="shared" si="102"/>
        <v>1.4202904109589043</v>
      </c>
      <c r="U863" s="5">
        <f t="shared" si="101"/>
        <v>2.5625587331231401</v>
      </c>
    </row>
    <row r="864" spans="1:21" x14ac:dyDescent="0.25">
      <c r="A864" s="1" t="s">
        <v>806</v>
      </c>
      <c r="B864" s="1" t="s">
        <v>398</v>
      </c>
      <c r="C864" s="1" t="s">
        <v>1926</v>
      </c>
      <c r="D864" s="1" t="s">
        <v>86</v>
      </c>
      <c r="E864" s="1" t="s">
        <v>793</v>
      </c>
      <c r="F864" s="1" t="s">
        <v>1181</v>
      </c>
      <c r="G864" s="1" t="s">
        <v>7</v>
      </c>
      <c r="H864"/>
      <c r="I864"/>
      <c r="J864"/>
      <c r="K864"/>
      <c r="L864"/>
      <c r="M864"/>
      <c r="N864"/>
      <c r="O864" s="3">
        <f t="shared" si="100"/>
        <v>43138.5</v>
      </c>
      <c r="P864" s="4">
        <f t="shared" si="105"/>
        <v>-67.9840087890625</v>
      </c>
      <c r="Q864" s="4">
        <f t="shared" si="106"/>
        <v>-39.23492431640625</v>
      </c>
      <c r="R864" s="4">
        <f t="shared" si="103"/>
        <v>24.795897871893487</v>
      </c>
      <c r="S864" s="4">
        <f t="shared" si="104"/>
        <v>1.0249757709656251</v>
      </c>
      <c r="T864" s="5">
        <f t="shared" si="102"/>
        <v>1.4202904109589043</v>
      </c>
      <c r="U864" s="5">
        <f t="shared" si="101"/>
        <v>2.5625587331231401</v>
      </c>
    </row>
    <row r="865" spans="1:21" x14ac:dyDescent="0.25">
      <c r="A865" s="1" t="s">
        <v>807</v>
      </c>
      <c r="B865" s="1" t="s">
        <v>403</v>
      </c>
      <c r="C865" s="1" t="s">
        <v>1922</v>
      </c>
      <c r="D865" s="1" t="s">
        <v>86</v>
      </c>
      <c r="E865" s="1" t="s">
        <v>2538</v>
      </c>
      <c r="F865" s="1" t="s">
        <v>1181</v>
      </c>
      <c r="G865" s="1" t="s">
        <v>6</v>
      </c>
      <c r="H865"/>
      <c r="I865"/>
      <c r="J865"/>
      <c r="K865"/>
      <c r="L865"/>
      <c r="M865"/>
      <c r="N865"/>
      <c r="O865" s="3">
        <f t="shared" si="100"/>
        <v>43138.75</v>
      </c>
      <c r="P865" s="4">
        <f t="shared" si="105"/>
        <v>-67.8680419921875</v>
      </c>
      <c r="Q865" s="4">
        <f t="shared" si="106"/>
        <v>-39.23675537109375</v>
      </c>
      <c r="R865" s="4">
        <f t="shared" si="103"/>
        <v>24.795897871893487</v>
      </c>
      <c r="S865" s="4">
        <f t="shared" si="104"/>
        <v>1.0133262741470617</v>
      </c>
      <c r="T865" s="5">
        <f t="shared" si="102"/>
        <v>1.4202904109589043</v>
      </c>
      <c r="U865" s="5">
        <f t="shared" si="101"/>
        <v>3.62430749400795</v>
      </c>
    </row>
    <row r="866" spans="1:21" x14ac:dyDescent="0.25">
      <c r="A866" s="1" t="s">
        <v>808</v>
      </c>
      <c r="B866" s="1" t="s">
        <v>2539</v>
      </c>
      <c r="C866" s="1" t="s">
        <v>1967</v>
      </c>
      <c r="D866" s="1" t="s">
        <v>86</v>
      </c>
      <c r="E866" s="1" t="s">
        <v>1045</v>
      </c>
      <c r="F866" s="1" t="s">
        <v>1181</v>
      </c>
      <c r="G866" s="1" t="s">
        <v>7</v>
      </c>
      <c r="H866"/>
      <c r="I866"/>
      <c r="J866"/>
      <c r="K866"/>
      <c r="L866"/>
      <c r="M866"/>
      <c r="N866"/>
      <c r="O866" s="3">
        <f t="shared" si="100"/>
        <v>43139</v>
      </c>
      <c r="P866" s="4">
        <f t="shared" si="105"/>
        <v>-67.4560546875</v>
      </c>
      <c r="Q866" s="4">
        <f t="shared" si="106"/>
        <v>-39.2340087890625</v>
      </c>
      <c r="R866" s="4">
        <f t="shared" si="103"/>
        <v>24.795897871893487</v>
      </c>
      <c r="S866" s="4">
        <f t="shared" si="104"/>
        <v>1.0261411462402066</v>
      </c>
      <c r="T866" s="5">
        <f t="shared" si="102"/>
        <v>1.4202904109589043</v>
      </c>
      <c r="U866" s="5">
        <f t="shared" si="101"/>
        <v>2.5625587331231401</v>
      </c>
    </row>
    <row r="867" spans="1:21" x14ac:dyDescent="0.25">
      <c r="A867" s="1" t="s">
        <v>809</v>
      </c>
      <c r="B867" s="1" t="s">
        <v>1080</v>
      </c>
      <c r="C867" s="1" t="s">
        <v>2037</v>
      </c>
      <c r="D867" s="1" t="s">
        <v>86</v>
      </c>
      <c r="E867" s="1" t="s">
        <v>1321</v>
      </c>
      <c r="F867" s="1" t="s">
        <v>1181</v>
      </c>
      <c r="G867" s="1" t="s">
        <v>6</v>
      </c>
      <c r="H867"/>
      <c r="I867"/>
      <c r="J867"/>
      <c r="K867"/>
      <c r="L867"/>
      <c r="M867"/>
      <c r="N867"/>
      <c r="O867" s="3">
        <f t="shared" si="100"/>
        <v>43139.25</v>
      </c>
      <c r="P867" s="4">
        <f t="shared" si="105"/>
        <v>-68.0511474609375</v>
      </c>
      <c r="Q867" s="4">
        <f t="shared" si="106"/>
        <v>-39.23126220703125</v>
      </c>
      <c r="R867" s="4">
        <f t="shared" si="103"/>
        <v>24.795897871893487</v>
      </c>
      <c r="S867" s="4">
        <f t="shared" si="104"/>
        <v>1.0366330087628057</v>
      </c>
      <c r="T867" s="5">
        <f t="shared" si="102"/>
        <v>1.4202904109589043</v>
      </c>
      <c r="U867" s="5">
        <f t="shared" si="101"/>
        <v>3.62430749400795</v>
      </c>
    </row>
    <row r="868" spans="1:21" x14ac:dyDescent="0.25">
      <c r="A868" s="1" t="s">
        <v>810</v>
      </c>
      <c r="B868" s="1" t="s">
        <v>372</v>
      </c>
      <c r="C868" s="1" t="s">
        <v>2529</v>
      </c>
      <c r="D868" s="1" t="s">
        <v>86</v>
      </c>
      <c r="E868" s="1" t="s">
        <v>2524</v>
      </c>
      <c r="F868" s="1" t="s">
        <v>1181</v>
      </c>
      <c r="G868" s="1" t="s">
        <v>6</v>
      </c>
      <c r="H868"/>
      <c r="I868"/>
      <c r="J868"/>
      <c r="K868"/>
      <c r="L868"/>
      <c r="M868"/>
      <c r="N868"/>
      <c r="O868" s="3">
        <f t="shared" si="100"/>
        <v>43139.5</v>
      </c>
      <c r="P868" s="4">
        <f t="shared" si="105"/>
        <v>-68.096923828125</v>
      </c>
      <c r="Q868" s="4">
        <f t="shared" si="106"/>
        <v>-39.23583984375</v>
      </c>
      <c r="R868" s="4">
        <f t="shared" si="103"/>
        <v>24.795897871893487</v>
      </c>
      <c r="S868" s="4">
        <f t="shared" si="104"/>
        <v>1.0646420211616032</v>
      </c>
      <c r="T868" s="5">
        <f t="shared" si="102"/>
        <v>1.4202904109589043</v>
      </c>
      <c r="U868" s="5">
        <f t="shared" si="101"/>
        <v>3.62430749400795</v>
      </c>
    </row>
    <row r="869" spans="1:21" x14ac:dyDescent="0.25">
      <c r="A869" s="1" t="s">
        <v>811</v>
      </c>
      <c r="B869" s="1" t="s">
        <v>2540</v>
      </c>
      <c r="C869" s="1" t="s">
        <v>2031</v>
      </c>
      <c r="D869" s="1" t="s">
        <v>86</v>
      </c>
      <c r="E869" s="1" t="s">
        <v>30</v>
      </c>
      <c r="F869" s="1" t="s">
        <v>1181</v>
      </c>
      <c r="G869" s="1" t="s">
        <v>3</v>
      </c>
      <c r="H869"/>
      <c r="I869"/>
      <c r="J869"/>
      <c r="K869"/>
      <c r="L869"/>
      <c r="M869"/>
      <c r="N869"/>
      <c r="O869" s="3">
        <f t="shared" si="100"/>
        <v>43139.75</v>
      </c>
      <c r="P869" s="4">
        <f t="shared" si="105"/>
        <v>-68.109130859375</v>
      </c>
      <c r="Q869" s="4">
        <f t="shared" si="106"/>
        <v>-39.228515625</v>
      </c>
      <c r="R869" s="4">
        <f t="shared" si="103"/>
        <v>24.795897871893487</v>
      </c>
      <c r="S869" s="4">
        <f t="shared" si="104"/>
        <v>0.90304027886094218</v>
      </c>
      <c r="T869" s="5">
        <f t="shared" si="102"/>
        <v>1.4202904109589043</v>
      </c>
      <c r="U869" s="5">
        <f t="shared" si="101"/>
        <v>0</v>
      </c>
    </row>
    <row r="870" spans="1:21" x14ac:dyDescent="0.25">
      <c r="A870" s="1" t="s">
        <v>812</v>
      </c>
      <c r="B870" s="1" t="s">
        <v>1970</v>
      </c>
      <c r="C870" s="1" t="s">
        <v>1962</v>
      </c>
      <c r="D870" s="1" t="s">
        <v>86</v>
      </c>
      <c r="E870" s="1" t="s">
        <v>43</v>
      </c>
      <c r="F870" s="1" t="s">
        <v>1181</v>
      </c>
      <c r="G870" s="1" t="s">
        <v>7</v>
      </c>
      <c r="H870"/>
      <c r="I870"/>
      <c r="J870"/>
      <c r="K870"/>
      <c r="L870"/>
      <c r="M870"/>
      <c r="N870"/>
      <c r="O870" s="3">
        <f t="shared" si="100"/>
        <v>43140</v>
      </c>
      <c r="P870" s="4">
        <f t="shared" si="105"/>
        <v>-67.3675537109375</v>
      </c>
      <c r="Q870" s="4">
        <f t="shared" si="106"/>
        <v>-39.2266845703125</v>
      </c>
      <c r="R870" s="4">
        <f t="shared" si="103"/>
        <v>24.795897871893487</v>
      </c>
      <c r="S870" s="4">
        <f t="shared" si="104"/>
        <v>0.89841184194511925</v>
      </c>
      <c r="T870" s="5">
        <f t="shared" si="102"/>
        <v>1.4202904109589043</v>
      </c>
      <c r="U870" s="5">
        <f t="shared" si="101"/>
        <v>2.5625587331231401</v>
      </c>
    </row>
    <row r="871" spans="1:21" x14ac:dyDescent="0.25">
      <c r="A871" s="1" t="s">
        <v>813</v>
      </c>
      <c r="B871" s="1" t="s">
        <v>1070</v>
      </c>
      <c r="C871" s="1" t="s">
        <v>2028</v>
      </c>
      <c r="D871" s="1" t="s">
        <v>86</v>
      </c>
      <c r="E871" s="1" t="s">
        <v>1387</v>
      </c>
      <c r="F871" s="1" t="s">
        <v>1181</v>
      </c>
      <c r="G871" s="1" t="s">
        <v>7</v>
      </c>
      <c r="H871"/>
      <c r="I871"/>
      <c r="J871"/>
      <c r="K871"/>
      <c r="L871"/>
      <c r="M871"/>
      <c r="N871"/>
      <c r="O871" s="3">
        <f t="shared" si="100"/>
        <v>43140.25</v>
      </c>
      <c r="P871" s="4">
        <f t="shared" si="105"/>
        <v>-68.1915283203125</v>
      </c>
      <c r="Q871" s="4">
        <f t="shared" si="106"/>
        <v>-39.2230224609375</v>
      </c>
      <c r="R871" s="4">
        <f t="shared" si="103"/>
        <v>24.795897871893487</v>
      </c>
      <c r="S871" s="4">
        <f t="shared" si="104"/>
        <v>0.93431423007410785</v>
      </c>
      <c r="T871" s="5">
        <f t="shared" si="102"/>
        <v>1.4202904109589043</v>
      </c>
      <c r="U871" s="5">
        <f t="shared" si="101"/>
        <v>2.5625587331231401</v>
      </c>
    </row>
    <row r="872" spans="1:21" x14ac:dyDescent="0.25">
      <c r="A872" s="1" t="s">
        <v>814</v>
      </c>
      <c r="B872" s="1" t="s">
        <v>478</v>
      </c>
      <c r="C872" s="1" t="s">
        <v>2034</v>
      </c>
      <c r="D872" s="1" t="s">
        <v>86</v>
      </c>
      <c r="E872" s="1" t="s">
        <v>1148</v>
      </c>
      <c r="F872" s="1" t="s">
        <v>1181</v>
      </c>
      <c r="G872" s="1" t="s">
        <v>7</v>
      </c>
      <c r="H872"/>
      <c r="I872"/>
      <c r="J872"/>
      <c r="K872"/>
      <c r="L872"/>
      <c r="M872"/>
      <c r="N872"/>
      <c r="O872" s="3">
        <f t="shared" si="100"/>
        <v>43140.5</v>
      </c>
      <c r="P872" s="4">
        <f t="shared" si="105"/>
        <v>-67.8009033203125</v>
      </c>
      <c r="Q872" s="4">
        <f t="shared" si="106"/>
        <v>-39.22393798828125</v>
      </c>
      <c r="R872" s="4">
        <f t="shared" si="103"/>
        <v>24.795897871893487</v>
      </c>
      <c r="S872" s="4">
        <f t="shared" si="104"/>
        <v>0.91230082026248738</v>
      </c>
      <c r="T872" s="5">
        <f t="shared" si="102"/>
        <v>1.4202904109589043</v>
      </c>
      <c r="U872" s="5">
        <f t="shared" si="101"/>
        <v>2.5625587331231401</v>
      </c>
    </row>
    <row r="873" spans="1:21" x14ac:dyDescent="0.25">
      <c r="A873" s="1" t="s">
        <v>815</v>
      </c>
      <c r="B873" s="1" t="s">
        <v>682</v>
      </c>
      <c r="C873" s="1" t="s">
        <v>2028</v>
      </c>
      <c r="D873" s="1" t="s">
        <v>86</v>
      </c>
      <c r="E873" s="1" t="s">
        <v>11</v>
      </c>
      <c r="F873" s="1" t="s">
        <v>1181</v>
      </c>
      <c r="G873" s="1" t="s">
        <v>3</v>
      </c>
      <c r="H873"/>
      <c r="I873"/>
      <c r="J873"/>
      <c r="K873"/>
      <c r="L873"/>
      <c r="M873"/>
      <c r="N873"/>
      <c r="O873" s="3">
        <f t="shared" si="100"/>
        <v>43140.75</v>
      </c>
      <c r="P873" s="4">
        <f t="shared" si="105"/>
        <v>-67.8558349609375</v>
      </c>
      <c r="Q873" s="4">
        <f t="shared" si="106"/>
        <v>-39.2230224609375</v>
      </c>
      <c r="R873" s="4">
        <f t="shared" si="103"/>
        <v>24.795897871893487</v>
      </c>
      <c r="S873" s="4">
        <f t="shared" si="104"/>
        <v>0.90651240866117178</v>
      </c>
      <c r="T873" s="5">
        <f t="shared" si="102"/>
        <v>1.4202904109589043</v>
      </c>
      <c r="U873" s="5">
        <f t="shared" si="101"/>
        <v>0</v>
      </c>
    </row>
    <row r="874" spans="1:21" x14ac:dyDescent="0.25">
      <c r="A874" s="1" t="s">
        <v>816</v>
      </c>
      <c r="B874" s="1" t="s">
        <v>2541</v>
      </c>
      <c r="C874" s="1" t="s">
        <v>2034</v>
      </c>
      <c r="D874" s="1" t="s">
        <v>86</v>
      </c>
      <c r="E874" s="1" t="s">
        <v>2032</v>
      </c>
      <c r="F874" s="1" t="s">
        <v>1181</v>
      </c>
      <c r="G874" s="1" t="s">
        <v>7</v>
      </c>
      <c r="H874"/>
      <c r="I874"/>
      <c r="J874"/>
      <c r="K874"/>
      <c r="L874"/>
      <c r="M874"/>
      <c r="N874"/>
      <c r="O874" s="3">
        <f t="shared" si="100"/>
        <v>43141</v>
      </c>
      <c r="P874" s="4">
        <f t="shared" si="105"/>
        <v>-67.0440673828125</v>
      </c>
      <c r="Q874" s="4">
        <f t="shared" si="106"/>
        <v>-39.22393798828125</v>
      </c>
      <c r="R874" s="4">
        <f t="shared" si="103"/>
        <v>24.795897871893487</v>
      </c>
      <c r="S874" s="4">
        <f t="shared" si="104"/>
        <v>0.90766993809575069</v>
      </c>
      <c r="T874" s="5">
        <f t="shared" si="102"/>
        <v>1.4202904109589043</v>
      </c>
      <c r="U874" s="5">
        <f t="shared" si="101"/>
        <v>2.5625587331231401</v>
      </c>
    </row>
    <row r="875" spans="1:21" x14ac:dyDescent="0.25">
      <c r="A875" s="1" t="s">
        <v>817</v>
      </c>
      <c r="B875" s="1" t="s">
        <v>2497</v>
      </c>
      <c r="C875" s="1" t="s">
        <v>2542</v>
      </c>
      <c r="D875" s="1" t="s">
        <v>86</v>
      </c>
      <c r="E875" s="1" t="s">
        <v>91</v>
      </c>
      <c r="F875" s="1" t="s">
        <v>1181</v>
      </c>
      <c r="G875" s="1" t="s">
        <v>6</v>
      </c>
      <c r="H875"/>
      <c r="I875"/>
      <c r="J875"/>
      <c r="K875"/>
      <c r="L875"/>
      <c r="M875"/>
      <c r="N875"/>
      <c r="O875" s="3">
        <f t="shared" si="100"/>
        <v>43141.25</v>
      </c>
      <c r="P875" s="4">
        <f t="shared" si="105"/>
        <v>-67.87109375</v>
      </c>
      <c r="Q875" s="4">
        <f t="shared" si="106"/>
        <v>-39.224853515625</v>
      </c>
      <c r="R875" s="4">
        <f t="shared" si="103"/>
        <v>24.795897871893487</v>
      </c>
      <c r="S875" s="4">
        <f t="shared" si="104"/>
        <v>0.86489217288283271</v>
      </c>
      <c r="T875" s="5">
        <f t="shared" si="102"/>
        <v>1.4202904109589043</v>
      </c>
      <c r="U875" s="5">
        <f t="shared" si="101"/>
        <v>3.62430749400795</v>
      </c>
    </row>
    <row r="876" spans="1:21" x14ac:dyDescent="0.25">
      <c r="A876" s="1" t="s">
        <v>819</v>
      </c>
      <c r="B876" s="1" t="s">
        <v>2543</v>
      </c>
      <c r="C876" s="1" t="s">
        <v>2544</v>
      </c>
      <c r="D876" s="1" t="s">
        <v>86</v>
      </c>
      <c r="E876" s="1" t="s">
        <v>973</v>
      </c>
      <c r="F876" s="1" t="s">
        <v>1181</v>
      </c>
      <c r="G876" s="1" t="s">
        <v>7</v>
      </c>
      <c r="H876"/>
      <c r="I876"/>
      <c r="J876"/>
      <c r="K876"/>
      <c r="L876"/>
      <c r="M876"/>
      <c r="N876"/>
      <c r="O876" s="3">
        <f t="shared" si="100"/>
        <v>43141.5</v>
      </c>
      <c r="P876" s="4">
        <f t="shared" si="105"/>
        <v>-67.5537109375</v>
      </c>
      <c r="Q876" s="4">
        <f t="shared" si="106"/>
        <v>-39.217529296875</v>
      </c>
      <c r="R876" s="4">
        <f t="shared" si="103"/>
        <v>24.795897871893487</v>
      </c>
      <c r="S876" s="4">
        <f t="shared" si="104"/>
        <v>0.80149594190442031</v>
      </c>
      <c r="T876" s="5">
        <f t="shared" si="102"/>
        <v>1.4202904109589043</v>
      </c>
      <c r="U876" s="5">
        <f t="shared" si="101"/>
        <v>2.5625587331231401</v>
      </c>
    </row>
    <row r="877" spans="1:21" x14ac:dyDescent="0.25">
      <c r="A877" s="1" t="s">
        <v>821</v>
      </c>
      <c r="B877" s="1" t="s">
        <v>2108</v>
      </c>
      <c r="C877" s="1" t="s">
        <v>2545</v>
      </c>
      <c r="D877" s="1" t="s">
        <v>86</v>
      </c>
      <c r="E877" s="1" t="s">
        <v>865</v>
      </c>
      <c r="F877" s="1" t="s">
        <v>1181</v>
      </c>
      <c r="G877" s="1" t="s">
        <v>7</v>
      </c>
      <c r="H877"/>
      <c r="I877"/>
      <c r="J877"/>
      <c r="K877"/>
      <c r="L877"/>
      <c r="M877"/>
      <c r="N877"/>
      <c r="O877" s="3">
        <f t="shared" si="100"/>
        <v>43141.75</v>
      </c>
      <c r="P877" s="4">
        <f t="shared" si="105"/>
        <v>-67.7825927734375</v>
      </c>
      <c r="Q877" s="4">
        <f t="shared" si="106"/>
        <v>-39.21661376953125</v>
      </c>
      <c r="R877" s="4">
        <f t="shared" si="103"/>
        <v>24.795897871893487</v>
      </c>
      <c r="S877" s="4">
        <f t="shared" si="104"/>
        <v>0.79574400569691761</v>
      </c>
      <c r="T877" s="5">
        <f t="shared" si="102"/>
        <v>1.4202904109589043</v>
      </c>
      <c r="U877" s="5">
        <f t="shared" si="101"/>
        <v>2.5625587331231401</v>
      </c>
    </row>
    <row r="878" spans="1:21" x14ac:dyDescent="0.25">
      <c r="A878" s="1" t="s">
        <v>823</v>
      </c>
      <c r="B878" s="1" t="s">
        <v>2546</v>
      </c>
      <c r="C878" s="1" t="s">
        <v>2547</v>
      </c>
      <c r="D878" s="1" t="s">
        <v>86</v>
      </c>
      <c r="E878" s="1" t="s">
        <v>1931</v>
      </c>
      <c r="F878" s="1" t="s">
        <v>1181</v>
      </c>
      <c r="G878" s="1" t="s">
        <v>7</v>
      </c>
      <c r="H878"/>
      <c r="I878"/>
      <c r="J878"/>
      <c r="K878"/>
      <c r="L878"/>
      <c r="M878"/>
      <c r="N878"/>
      <c r="O878" s="3">
        <f t="shared" si="100"/>
        <v>43142</v>
      </c>
      <c r="P878" s="4">
        <f t="shared" si="105"/>
        <v>-67.2210693359375</v>
      </c>
      <c r="Q878" s="4">
        <f t="shared" si="106"/>
        <v>-39.2120361328125</v>
      </c>
      <c r="R878" s="4">
        <f t="shared" si="103"/>
        <v>24.795897871893487</v>
      </c>
      <c r="S878" s="4">
        <f t="shared" si="104"/>
        <v>0.74979637853653003</v>
      </c>
      <c r="T878" s="5">
        <f t="shared" si="102"/>
        <v>1.4202904109589043</v>
      </c>
      <c r="U878" s="5">
        <f t="shared" si="101"/>
        <v>2.5625587331231401</v>
      </c>
    </row>
    <row r="879" spans="1:21" x14ac:dyDescent="0.25">
      <c r="A879" s="1" t="s">
        <v>824</v>
      </c>
      <c r="B879" s="1" t="s">
        <v>2379</v>
      </c>
      <c r="C879" s="1" t="s">
        <v>1920</v>
      </c>
      <c r="D879" s="1" t="s">
        <v>86</v>
      </c>
      <c r="E879" s="1" t="s">
        <v>967</v>
      </c>
      <c r="F879" s="1" t="s">
        <v>1181</v>
      </c>
      <c r="G879" s="1" t="s">
        <v>7</v>
      </c>
      <c r="H879"/>
      <c r="I879"/>
      <c r="J879"/>
      <c r="K879"/>
      <c r="L879"/>
      <c r="M879"/>
      <c r="N879"/>
      <c r="O879" s="3">
        <f t="shared" si="100"/>
        <v>43142.25</v>
      </c>
      <c r="P879" s="4">
        <f t="shared" si="105"/>
        <v>-67.8497314453125</v>
      </c>
      <c r="Q879" s="4">
        <f t="shared" si="106"/>
        <v>-39.21478271484375</v>
      </c>
      <c r="R879" s="4">
        <f t="shared" si="103"/>
        <v>24.795897871893487</v>
      </c>
      <c r="S879" s="4">
        <f t="shared" si="104"/>
        <v>0.81070296941635434</v>
      </c>
      <c r="T879" s="5">
        <f t="shared" si="102"/>
        <v>1.4202904109589043</v>
      </c>
      <c r="U879" s="5">
        <f t="shared" si="101"/>
        <v>2.5625587331231401</v>
      </c>
    </row>
    <row r="880" spans="1:21" x14ac:dyDescent="0.25">
      <c r="A880" s="1" t="s">
        <v>826</v>
      </c>
      <c r="B880" s="1" t="s">
        <v>1078</v>
      </c>
      <c r="C880" s="1" t="s">
        <v>1920</v>
      </c>
      <c r="D880" s="1" t="s">
        <v>86</v>
      </c>
      <c r="E880" s="1" t="s">
        <v>75</v>
      </c>
      <c r="F880" s="1" t="s">
        <v>1181</v>
      </c>
      <c r="G880" s="1" t="s">
        <v>3</v>
      </c>
      <c r="H880"/>
      <c r="I880"/>
      <c r="J880"/>
      <c r="K880"/>
      <c r="L880"/>
      <c r="M880"/>
      <c r="N880"/>
      <c r="O880" s="3">
        <f t="shared" si="100"/>
        <v>43142.5</v>
      </c>
      <c r="P880" s="4">
        <f t="shared" si="105"/>
        <v>-67.8436279296875</v>
      </c>
      <c r="Q880" s="4">
        <f t="shared" si="106"/>
        <v>-39.21478271484375</v>
      </c>
      <c r="R880" s="4">
        <f t="shared" si="103"/>
        <v>24.795897871893487</v>
      </c>
      <c r="S880" s="4">
        <f t="shared" si="104"/>
        <v>0.81876308915258278</v>
      </c>
      <c r="T880" s="5">
        <f t="shared" si="102"/>
        <v>1.4202904109589043</v>
      </c>
      <c r="U880" s="5">
        <f t="shared" si="101"/>
        <v>0</v>
      </c>
    </row>
    <row r="881" spans="1:21" x14ac:dyDescent="0.25">
      <c r="A881" s="1" t="s">
        <v>828</v>
      </c>
      <c r="B881" s="1" t="s">
        <v>2108</v>
      </c>
      <c r="C881" s="1" t="s">
        <v>2545</v>
      </c>
      <c r="D881" s="1" t="s">
        <v>86</v>
      </c>
      <c r="E881" s="1" t="s">
        <v>995</v>
      </c>
      <c r="F881" s="1" t="s">
        <v>1181</v>
      </c>
      <c r="G881" s="1" t="s">
        <v>7</v>
      </c>
      <c r="H881"/>
      <c r="I881"/>
      <c r="J881"/>
      <c r="K881"/>
      <c r="L881"/>
      <c r="M881"/>
      <c r="N881"/>
      <c r="O881" s="3">
        <f t="shared" si="100"/>
        <v>43142.75</v>
      </c>
      <c r="P881" s="4">
        <f t="shared" si="105"/>
        <v>-67.7825927734375</v>
      </c>
      <c r="Q881" s="4">
        <f t="shared" si="106"/>
        <v>-39.21661376953125</v>
      </c>
      <c r="R881" s="4">
        <f t="shared" si="103"/>
        <v>24.795897871893487</v>
      </c>
      <c r="S881" s="4">
        <f t="shared" si="104"/>
        <v>0.81645981943660217</v>
      </c>
      <c r="T881" s="5">
        <f t="shared" si="102"/>
        <v>1.4202904109589043</v>
      </c>
      <c r="U881" s="5">
        <f t="shared" si="101"/>
        <v>2.5625587331231401</v>
      </c>
    </row>
    <row r="882" spans="1:21" x14ac:dyDescent="0.25">
      <c r="A882" s="1" t="s">
        <v>830</v>
      </c>
      <c r="B882" s="1" t="s">
        <v>2408</v>
      </c>
      <c r="C882" s="1" t="s">
        <v>2544</v>
      </c>
      <c r="D882" s="1" t="s">
        <v>86</v>
      </c>
      <c r="E882" s="1" t="s">
        <v>881</v>
      </c>
      <c r="F882" s="1" t="s">
        <v>1181</v>
      </c>
      <c r="G882" s="1" t="s">
        <v>7</v>
      </c>
      <c r="H882"/>
      <c r="I882"/>
      <c r="J882"/>
      <c r="K882"/>
      <c r="L882"/>
      <c r="M882"/>
      <c r="N882"/>
      <c r="O882" s="3">
        <f t="shared" si="100"/>
        <v>43143</v>
      </c>
      <c r="P882" s="4">
        <f t="shared" si="105"/>
        <v>-67.32177734375</v>
      </c>
      <c r="Q882" s="4">
        <f t="shared" si="106"/>
        <v>-39.217529296875</v>
      </c>
      <c r="R882" s="4">
        <f t="shared" si="103"/>
        <v>24.795897871893487</v>
      </c>
      <c r="S882" s="4">
        <f t="shared" si="104"/>
        <v>0.78769446626171202</v>
      </c>
      <c r="T882" s="5">
        <f t="shared" si="102"/>
        <v>1.4202904109589043</v>
      </c>
      <c r="U882" s="5">
        <f t="shared" si="101"/>
        <v>2.5625587331231401</v>
      </c>
    </row>
    <row r="883" spans="1:21" x14ac:dyDescent="0.25">
      <c r="A883" s="1" t="s">
        <v>831</v>
      </c>
      <c r="B883" s="1" t="s">
        <v>2419</v>
      </c>
      <c r="C883" s="1" t="s">
        <v>2545</v>
      </c>
      <c r="D883" s="1" t="s">
        <v>86</v>
      </c>
      <c r="E883" s="1" t="s">
        <v>244</v>
      </c>
      <c r="F883" s="1" t="s">
        <v>1181</v>
      </c>
      <c r="G883" s="1" t="s">
        <v>7</v>
      </c>
      <c r="H883"/>
      <c r="I883"/>
      <c r="J883"/>
      <c r="K883"/>
      <c r="L883"/>
      <c r="M883"/>
      <c r="N883"/>
      <c r="O883" s="3">
        <f t="shared" si="100"/>
        <v>43143.25</v>
      </c>
      <c r="P883" s="4">
        <f t="shared" si="105"/>
        <v>-67.6483154296875</v>
      </c>
      <c r="Q883" s="4">
        <f t="shared" si="106"/>
        <v>-39.21661376953125</v>
      </c>
      <c r="R883" s="4">
        <f t="shared" si="103"/>
        <v>24.795897871893487</v>
      </c>
      <c r="S883" s="4">
        <f t="shared" si="104"/>
        <v>0.82221856150687245</v>
      </c>
      <c r="T883" s="5">
        <f t="shared" si="102"/>
        <v>1.4202904109589043</v>
      </c>
      <c r="U883" s="5">
        <f t="shared" si="101"/>
        <v>2.5625587331231401</v>
      </c>
    </row>
    <row r="884" spans="1:21" x14ac:dyDescent="0.25">
      <c r="A884" s="1" t="s">
        <v>834</v>
      </c>
      <c r="B884" s="1" t="s">
        <v>1111</v>
      </c>
      <c r="C884" s="1" t="s">
        <v>2548</v>
      </c>
      <c r="D884" s="1" t="s">
        <v>86</v>
      </c>
      <c r="E884" s="1" t="s">
        <v>995</v>
      </c>
      <c r="F884" s="1" t="s">
        <v>1181</v>
      </c>
      <c r="G884" s="1" t="s">
        <v>7</v>
      </c>
      <c r="H884"/>
      <c r="I884"/>
      <c r="J884"/>
      <c r="K884"/>
      <c r="L884"/>
      <c r="M884"/>
      <c r="N884"/>
      <c r="O884" s="3">
        <f t="shared" si="100"/>
        <v>43143.5</v>
      </c>
      <c r="P884" s="4">
        <f t="shared" si="105"/>
        <v>-67.7734375</v>
      </c>
      <c r="Q884" s="4">
        <f t="shared" si="106"/>
        <v>-39.21844482421875</v>
      </c>
      <c r="R884" s="4">
        <f t="shared" si="103"/>
        <v>24.795897871893487</v>
      </c>
      <c r="S884" s="4">
        <f t="shared" si="104"/>
        <v>0.81645981943660217</v>
      </c>
      <c r="T884" s="5">
        <f t="shared" si="102"/>
        <v>1.4202904109589043</v>
      </c>
      <c r="U884" s="5">
        <f t="shared" si="101"/>
        <v>2.5625587331231401</v>
      </c>
    </row>
    <row r="885" spans="1:21" x14ac:dyDescent="0.25">
      <c r="A885" s="1" t="s">
        <v>836</v>
      </c>
      <c r="B885" s="1" t="s">
        <v>360</v>
      </c>
      <c r="C885" s="1" t="s">
        <v>2544</v>
      </c>
      <c r="D885" s="1" t="s">
        <v>86</v>
      </c>
      <c r="E885" s="1" t="s">
        <v>128</v>
      </c>
      <c r="F885" s="1" t="s">
        <v>1181</v>
      </c>
      <c r="G885" s="1" t="s">
        <v>7</v>
      </c>
      <c r="H885"/>
      <c r="I885"/>
      <c r="J885"/>
      <c r="K885"/>
      <c r="L885"/>
      <c r="M885"/>
      <c r="N885"/>
      <c r="O885" s="3">
        <f t="shared" si="100"/>
        <v>43143.75</v>
      </c>
      <c r="P885" s="4">
        <f t="shared" si="105"/>
        <v>-67.755126953125</v>
      </c>
      <c r="Q885" s="4">
        <f t="shared" si="106"/>
        <v>-39.217529296875</v>
      </c>
      <c r="R885" s="4">
        <f t="shared" si="103"/>
        <v>24.795897871893487</v>
      </c>
      <c r="S885" s="4">
        <f t="shared" si="104"/>
        <v>0.83143648723057595</v>
      </c>
      <c r="T885" s="5">
        <f t="shared" si="102"/>
        <v>1.4202904109589043</v>
      </c>
      <c r="U885" s="5">
        <f t="shared" si="101"/>
        <v>2.5625587331231401</v>
      </c>
    </row>
    <row r="886" spans="1:21" x14ac:dyDescent="0.25">
      <c r="A886" s="1" t="s">
        <v>838</v>
      </c>
      <c r="B886" s="1" t="s">
        <v>1147</v>
      </c>
      <c r="C886" s="1" t="s">
        <v>2548</v>
      </c>
      <c r="D886" s="1" t="s">
        <v>86</v>
      </c>
      <c r="E886" s="1" t="s">
        <v>58</v>
      </c>
      <c r="F886" s="1" t="s">
        <v>1181</v>
      </c>
      <c r="G886" s="1" t="s">
        <v>6</v>
      </c>
      <c r="H886"/>
      <c r="I886"/>
      <c r="J886"/>
      <c r="K886"/>
      <c r="L886"/>
      <c r="M886"/>
      <c r="N886"/>
      <c r="O886" s="3">
        <f t="shared" si="100"/>
        <v>43144</v>
      </c>
      <c r="P886" s="4">
        <f t="shared" si="105"/>
        <v>-67.4346923828125</v>
      </c>
      <c r="Q886" s="4">
        <f t="shared" si="106"/>
        <v>-39.21844482421875</v>
      </c>
      <c r="R886" s="4">
        <f t="shared" si="103"/>
        <v>24.795897871893487</v>
      </c>
      <c r="S886" s="4">
        <f t="shared" si="104"/>
        <v>0.8026465557865663</v>
      </c>
      <c r="T886" s="5">
        <f t="shared" si="102"/>
        <v>1.4202904109589043</v>
      </c>
      <c r="U886" s="5">
        <f t="shared" si="101"/>
        <v>3.62430749400795</v>
      </c>
    </row>
    <row r="887" spans="1:21" x14ac:dyDescent="0.25">
      <c r="A887" s="1" t="s">
        <v>839</v>
      </c>
      <c r="B887" s="1" t="s">
        <v>1956</v>
      </c>
      <c r="C887" s="1" t="s">
        <v>1953</v>
      </c>
      <c r="D887" s="1" t="s">
        <v>86</v>
      </c>
      <c r="E887" s="1" t="s">
        <v>1143</v>
      </c>
      <c r="F887" s="1" t="s">
        <v>1181</v>
      </c>
      <c r="G887" s="1" t="s">
        <v>6</v>
      </c>
      <c r="H887"/>
      <c r="I887"/>
      <c r="J887"/>
      <c r="K887"/>
      <c r="L887"/>
      <c r="M887"/>
      <c r="N887"/>
      <c r="O887" s="3">
        <f t="shared" ref="O887:O950" si="107">(HEX2DEC(A887)/86400)+25569</f>
        <v>43144.25</v>
      </c>
      <c r="P887" s="4">
        <f t="shared" si="105"/>
        <v>-67.5323486328125</v>
      </c>
      <c r="Q887" s="4">
        <f t="shared" si="106"/>
        <v>-39.2138671875</v>
      </c>
      <c r="R887" s="4">
        <f t="shared" si="103"/>
        <v>24.795897871893487</v>
      </c>
      <c r="S887" s="4">
        <f t="shared" si="104"/>
        <v>0.77505265797344691</v>
      </c>
      <c r="T887" s="5">
        <f t="shared" si="102"/>
        <v>1.4202904109589043</v>
      </c>
      <c r="U887" s="5">
        <f t="shared" ref="U887:U950" si="108">DEGREES(ACOS((1000-G887)/1000))</f>
        <v>3.62430749400795</v>
      </c>
    </row>
    <row r="888" spans="1:21" x14ac:dyDescent="0.25">
      <c r="A888" s="1" t="s">
        <v>840</v>
      </c>
      <c r="B888" s="1" t="s">
        <v>2549</v>
      </c>
      <c r="C888" s="1" t="s">
        <v>1924</v>
      </c>
      <c r="D888" s="1" t="s">
        <v>86</v>
      </c>
      <c r="E888" s="1" t="s">
        <v>2550</v>
      </c>
      <c r="F888" s="1" t="s">
        <v>1181</v>
      </c>
      <c r="G888" s="1" t="s">
        <v>25</v>
      </c>
      <c r="H888"/>
      <c r="I888"/>
      <c r="J888"/>
      <c r="K888"/>
      <c r="L888"/>
      <c r="M888"/>
      <c r="N888"/>
      <c r="O888" s="3">
        <f t="shared" si="107"/>
        <v>43144.5</v>
      </c>
      <c r="P888" s="4">
        <f t="shared" si="105"/>
        <v>-68.8323974609375</v>
      </c>
      <c r="Q888" s="4">
        <f t="shared" si="106"/>
        <v>-39.21295166015625</v>
      </c>
      <c r="R888" s="4">
        <f t="shared" si="103"/>
        <v>24.795897871893487</v>
      </c>
      <c r="S888" s="4">
        <f t="shared" si="104"/>
        <v>0.75782851799181117</v>
      </c>
      <c r="T888" s="5">
        <f t="shared" ref="T888:T951" si="109">((HEX2DEC(F888)+4700)-4842)*0.049372/0.73</f>
        <v>1.4202904109589043</v>
      </c>
      <c r="U888" s="5">
        <f t="shared" si="108"/>
        <v>10.579844096122505</v>
      </c>
    </row>
    <row r="889" spans="1:21" x14ac:dyDescent="0.25">
      <c r="A889" s="1" t="s">
        <v>841</v>
      </c>
      <c r="B889" s="1" t="s">
        <v>1022</v>
      </c>
      <c r="C889" s="1" t="s">
        <v>1912</v>
      </c>
      <c r="D889" s="1" t="s">
        <v>86</v>
      </c>
      <c r="E889" s="1" t="s">
        <v>1141</v>
      </c>
      <c r="F889" s="1" t="s">
        <v>1181</v>
      </c>
      <c r="G889" s="1" t="s">
        <v>2</v>
      </c>
      <c r="H889"/>
      <c r="I889"/>
      <c r="J889"/>
      <c r="K889"/>
      <c r="L889"/>
      <c r="M889"/>
      <c r="N889"/>
      <c r="O889" s="3">
        <f t="shared" si="107"/>
        <v>43144.75</v>
      </c>
      <c r="P889" s="4">
        <f t="shared" si="105"/>
        <v>-68.2647705078125</v>
      </c>
      <c r="Q889" s="4">
        <f t="shared" si="106"/>
        <v>-39.21112060546875</v>
      </c>
      <c r="R889" s="4">
        <f t="shared" si="103"/>
        <v>24.795897871893487</v>
      </c>
      <c r="S889" s="4">
        <f t="shared" si="104"/>
        <v>0.74750215792562358</v>
      </c>
      <c r="T889" s="5">
        <f t="shared" si="109"/>
        <v>1.4202904109589043</v>
      </c>
      <c r="U889" s="5">
        <f t="shared" si="108"/>
        <v>5.1264000819477049</v>
      </c>
    </row>
    <row r="890" spans="1:21" x14ac:dyDescent="0.25">
      <c r="A890" s="1" t="s">
        <v>842</v>
      </c>
      <c r="B890" s="1" t="s">
        <v>1841</v>
      </c>
      <c r="C890" s="1" t="s">
        <v>1920</v>
      </c>
      <c r="D890" s="1" t="s">
        <v>86</v>
      </c>
      <c r="E890" s="1" t="s">
        <v>859</v>
      </c>
      <c r="F890" s="1" t="s">
        <v>1181</v>
      </c>
      <c r="G890" s="1" t="s">
        <v>5</v>
      </c>
      <c r="H890"/>
      <c r="I890"/>
      <c r="J890"/>
      <c r="K890"/>
      <c r="L890"/>
      <c r="M890"/>
      <c r="N890"/>
      <c r="O890" s="3">
        <f t="shared" si="107"/>
        <v>43145</v>
      </c>
      <c r="P890" s="4">
        <f t="shared" si="105"/>
        <v>-67.34619140625</v>
      </c>
      <c r="Q890" s="4">
        <f t="shared" si="106"/>
        <v>-39.21478271484375</v>
      </c>
      <c r="R890" s="4">
        <f t="shared" si="103"/>
        <v>24.795897871893487</v>
      </c>
      <c r="S890" s="4">
        <f t="shared" si="104"/>
        <v>0.75553324513094822</v>
      </c>
      <c r="T890" s="5">
        <f t="shared" si="109"/>
        <v>1.4202904109589043</v>
      </c>
      <c r="U890" s="5">
        <f t="shared" si="108"/>
        <v>5.7319679651977298</v>
      </c>
    </row>
    <row r="891" spans="1:21" x14ac:dyDescent="0.25">
      <c r="A891" s="1" t="s">
        <v>843</v>
      </c>
      <c r="B891" s="1" t="s">
        <v>1106</v>
      </c>
      <c r="C891" s="1" t="s">
        <v>1924</v>
      </c>
      <c r="D891" s="1" t="s">
        <v>86</v>
      </c>
      <c r="E891" s="1" t="s">
        <v>2551</v>
      </c>
      <c r="F891" s="1" t="s">
        <v>1181</v>
      </c>
      <c r="G891" s="1" t="s">
        <v>6</v>
      </c>
      <c r="H891"/>
      <c r="I891"/>
      <c r="J891"/>
      <c r="K891"/>
      <c r="L891"/>
      <c r="M891"/>
      <c r="N891"/>
      <c r="O891" s="3">
        <f t="shared" si="107"/>
        <v>43145.25</v>
      </c>
      <c r="P891" s="4">
        <f t="shared" si="105"/>
        <v>-68.310546875</v>
      </c>
      <c r="Q891" s="4">
        <f t="shared" si="106"/>
        <v>-39.21295166015625</v>
      </c>
      <c r="R891" s="4">
        <f t="shared" si="103"/>
        <v>24.795897871893487</v>
      </c>
      <c r="S891" s="4">
        <f t="shared" si="104"/>
        <v>0.76012409166378347</v>
      </c>
      <c r="T891" s="5">
        <f t="shared" si="109"/>
        <v>1.4202904109589043</v>
      </c>
      <c r="U891" s="5">
        <f t="shared" si="108"/>
        <v>3.62430749400795</v>
      </c>
    </row>
    <row r="892" spans="1:21" x14ac:dyDescent="0.25">
      <c r="A892" s="1" t="s">
        <v>844</v>
      </c>
      <c r="B892" s="1" t="s">
        <v>2108</v>
      </c>
      <c r="C892" s="1" t="s">
        <v>1912</v>
      </c>
      <c r="D892" s="1" t="s">
        <v>86</v>
      </c>
      <c r="E892" s="1" t="s">
        <v>2552</v>
      </c>
      <c r="F892" s="1" t="s">
        <v>1181</v>
      </c>
      <c r="G892" s="1" t="s">
        <v>7</v>
      </c>
      <c r="H892"/>
      <c r="I892"/>
      <c r="J892"/>
      <c r="K892"/>
      <c r="L892"/>
      <c r="M892"/>
      <c r="N892"/>
      <c r="O892" s="3">
        <f t="shared" si="107"/>
        <v>43145.5</v>
      </c>
      <c r="P892" s="4">
        <f t="shared" si="105"/>
        <v>-67.7825927734375</v>
      </c>
      <c r="Q892" s="4">
        <f t="shared" si="106"/>
        <v>-39.21112060546875</v>
      </c>
      <c r="R892" s="4">
        <f t="shared" ref="R892:R955" si="110">1/($X$3+$X$4*LOG10(5600-HEX2DEC(D892))+$X$5*LOG10(5600-HEX2DEC(D892))^3)-273.15</f>
        <v>24.795897871893487</v>
      </c>
      <c r="S892" s="4">
        <f t="shared" ref="S892:S955" si="111">1/($X$3+$X$4*LOG10(21000-HEX2DEC(E892))+$X$5*LOG10(21000-HEX2DEC(E892))^3)-273.15</f>
        <v>0.76356801635631655</v>
      </c>
      <c r="T892" s="5">
        <f t="shared" si="109"/>
        <v>1.4202904109589043</v>
      </c>
      <c r="U892" s="5">
        <f t="shared" si="108"/>
        <v>2.5625587331231401</v>
      </c>
    </row>
    <row r="893" spans="1:21" x14ac:dyDescent="0.25">
      <c r="A893" s="1" t="s">
        <v>846</v>
      </c>
      <c r="B893" s="1" t="s">
        <v>2108</v>
      </c>
      <c r="C893" s="1" t="s">
        <v>2553</v>
      </c>
      <c r="D893" s="1" t="s">
        <v>86</v>
      </c>
      <c r="E893" s="1" t="s">
        <v>2554</v>
      </c>
      <c r="F893" s="1" t="s">
        <v>1181</v>
      </c>
      <c r="G893" s="1" t="s">
        <v>3</v>
      </c>
      <c r="H893"/>
      <c r="I893"/>
      <c r="J893"/>
      <c r="K893"/>
      <c r="L893"/>
      <c r="M893"/>
      <c r="N893"/>
      <c r="O893" s="3">
        <f t="shared" si="107"/>
        <v>43145.75</v>
      </c>
      <c r="P893" s="4">
        <f t="shared" ref="P893:P956" si="112">HEX2DEC(B893)/32768*100*-1</f>
        <v>-67.7825927734375</v>
      </c>
      <c r="Q893" s="4">
        <f t="shared" ref="Q893:Q956" si="113">HEX2DEC(C893)/32768*30*-1</f>
        <v>-39.20928955078125</v>
      </c>
      <c r="R893" s="4">
        <f t="shared" si="110"/>
        <v>24.795897871893487</v>
      </c>
      <c r="S893" s="4">
        <f t="shared" si="111"/>
        <v>0.76127199132730539</v>
      </c>
      <c r="T893" s="5">
        <f t="shared" si="109"/>
        <v>1.4202904109589043</v>
      </c>
      <c r="U893" s="5">
        <f t="shared" si="108"/>
        <v>0</v>
      </c>
    </row>
    <row r="894" spans="1:21" x14ac:dyDescent="0.25">
      <c r="A894" s="1" t="s">
        <v>847</v>
      </c>
      <c r="B894" s="1" t="s">
        <v>2016</v>
      </c>
      <c r="C894" s="1" t="s">
        <v>2020</v>
      </c>
      <c r="D894" s="1" t="s">
        <v>86</v>
      </c>
      <c r="E894" s="1" t="s">
        <v>848</v>
      </c>
      <c r="F894" s="1" t="s">
        <v>1181</v>
      </c>
      <c r="G894" s="1" t="s">
        <v>7</v>
      </c>
      <c r="H894"/>
      <c r="I894"/>
      <c r="J894"/>
      <c r="K894"/>
      <c r="L894"/>
      <c r="M894"/>
      <c r="N894"/>
      <c r="O894" s="3">
        <f t="shared" si="107"/>
        <v>43146</v>
      </c>
      <c r="P894" s="4">
        <f t="shared" si="112"/>
        <v>-67.44384765625</v>
      </c>
      <c r="Q894" s="4">
        <f t="shared" si="113"/>
        <v>-39.210205078125</v>
      </c>
      <c r="R894" s="4">
        <f t="shared" si="110"/>
        <v>24.795897871893487</v>
      </c>
      <c r="S894" s="4">
        <f t="shared" si="111"/>
        <v>0.75438572148129879</v>
      </c>
      <c r="T894" s="5">
        <f t="shared" si="109"/>
        <v>1.4202904109589043</v>
      </c>
      <c r="U894" s="5">
        <f t="shared" si="108"/>
        <v>2.5625587331231401</v>
      </c>
    </row>
    <row r="895" spans="1:21" x14ac:dyDescent="0.25">
      <c r="A895" s="1" t="s">
        <v>849</v>
      </c>
      <c r="B895" s="1" t="s">
        <v>2555</v>
      </c>
      <c r="C895" s="1" t="s">
        <v>1928</v>
      </c>
      <c r="D895" s="1" t="s">
        <v>86</v>
      </c>
      <c r="E895" s="1" t="s">
        <v>2556</v>
      </c>
      <c r="F895" s="1" t="s">
        <v>1181</v>
      </c>
      <c r="G895" s="1" t="s">
        <v>6</v>
      </c>
      <c r="H895"/>
      <c r="I895"/>
      <c r="J895"/>
      <c r="K895"/>
      <c r="L895"/>
      <c r="M895"/>
      <c r="N895"/>
      <c r="O895" s="3">
        <f t="shared" si="107"/>
        <v>43146.25</v>
      </c>
      <c r="P895" s="4">
        <f t="shared" si="112"/>
        <v>-67.66357421875</v>
      </c>
      <c r="Q895" s="4">
        <f t="shared" si="113"/>
        <v>-39.20654296875</v>
      </c>
      <c r="R895" s="4">
        <f t="shared" si="110"/>
        <v>24.795897871893487</v>
      </c>
      <c r="S895" s="4">
        <f t="shared" si="111"/>
        <v>0.75209089969683873</v>
      </c>
      <c r="T895" s="5">
        <f t="shared" si="109"/>
        <v>1.4202904109589043</v>
      </c>
      <c r="U895" s="5">
        <f t="shared" si="108"/>
        <v>3.62430749400795</v>
      </c>
    </row>
    <row r="896" spans="1:21" x14ac:dyDescent="0.25">
      <c r="A896" s="1" t="s">
        <v>850</v>
      </c>
      <c r="B896" s="1" t="s">
        <v>677</v>
      </c>
      <c r="C896" s="1" t="s">
        <v>2547</v>
      </c>
      <c r="D896" s="1" t="s">
        <v>86</v>
      </c>
      <c r="E896" s="1" t="s">
        <v>851</v>
      </c>
      <c r="F896" s="1" t="s">
        <v>1181</v>
      </c>
      <c r="G896" s="1" t="s">
        <v>7</v>
      </c>
      <c r="H896"/>
      <c r="I896"/>
      <c r="J896"/>
      <c r="K896"/>
      <c r="L896"/>
      <c r="M896"/>
      <c r="N896"/>
      <c r="O896" s="3">
        <f t="shared" si="107"/>
        <v>43146.5</v>
      </c>
      <c r="P896" s="4">
        <f t="shared" si="112"/>
        <v>-68.121337890625</v>
      </c>
      <c r="Q896" s="4">
        <f t="shared" si="113"/>
        <v>-39.2120361328125</v>
      </c>
      <c r="R896" s="4">
        <f t="shared" si="110"/>
        <v>24.795897871893487</v>
      </c>
      <c r="S896" s="4">
        <f t="shared" si="111"/>
        <v>0.76241996622167107</v>
      </c>
      <c r="T896" s="5">
        <f t="shared" si="109"/>
        <v>1.4202904109589043</v>
      </c>
      <c r="U896" s="5">
        <f t="shared" si="108"/>
        <v>2.5625587331231401</v>
      </c>
    </row>
    <row r="897" spans="1:21" x14ac:dyDescent="0.25">
      <c r="A897" s="1" t="s">
        <v>852</v>
      </c>
      <c r="B897" s="1" t="s">
        <v>2016</v>
      </c>
      <c r="C897" s="1" t="s">
        <v>1953</v>
      </c>
      <c r="D897" s="1" t="s">
        <v>86</v>
      </c>
      <c r="E897" s="1" t="s">
        <v>2557</v>
      </c>
      <c r="F897" s="1" t="s">
        <v>1181</v>
      </c>
      <c r="G897" s="1" t="s">
        <v>29</v>
      </c>
      <c r="H897"/>
      <c r="I897"/>
      <c r="J897"/>
      <c r="K897"/>
      <c r="L897"/>
      <c r="M897"/>
      <c r="N897"/>
      <c r="O897" s="3">
        <f t="shared" si="107"/>
        <v>43146.75</v>
      </c>
      <c r="P897" s="4">
        <f t="shared" si="112"/>
        <v>-67.44384765625</v>
      </c>
      <c r="Q897" s="4">
        <f t="shared" si="113"/>
        <v>-39.2138671875</v>
      </c>
      <c r="R897" s="4">
        <f t="shared" si="110"/>
        <v>24.795897871893487</v>
      </c>
      <c r="S897" s="4">
        <f t="shared" si="111"/>
        <v>0.77045789773234219</v>
      </c>
      <c r="T897" s="5">
        <f t="shared" si="109"/>
        <v>1.4202904109589043</v>
      </c>
      <c r="U897" s="5">
        <f t="shared" si="108"/>
        <v>4.4392222748428809</v>
      </c>
    </row>
    <row r="898" spans="1:21" x14ac:dyDescent="0.25">
      <c r="A898" s="1" t="s">
        <v>854</v>
      </c>
      <c r="B898" s="1" t="s">
        <v>1847</v>
      </c>
      <c r="C898" s="1" t="s">
        <v>2547</v>
      </c>
      <c r="D898" s="1" t="s">
        <v>86</v>
      </c>
      <c r="E898" s="1" t="s">
        <v>2557</v>
      </c>
      <c r="F898" s="1" t="s">
        <v>1181</v>
      </c>
      <c r="G898" s="1" t="s">
        <v>7</v>
      </c>
      <c r="H898"/>
      <c r="I898"/>
      <c r="J898"/>
      <c r="K898"/>
      <c r="L898"/>
      <c r="M898"/>
      <c r="N898"/>
      <c r="O898" s="3">
        <f t="shared" si="107"/>
        <v>43147</v>
      </c>
      <c r="P898" s="4">
        <f t="shared" si="112"/>
        <v>-67.4896240234375</v>
      </c>
      <c r="Q898" s="4">
        <f t="shared" si="113"/>
        <v>-39.2120361328125</v>
      </c>
      <c r="R898" s="4">
        <f t="shared" si="110"/>
        <v>24.795897871893487</v>
      </c>
      <c r="S898" s="4">
        <f t="shared" si="111"/>
        <v>0.77045789773234219</v>
      </c>
      <c r="T898" s="5">
        <f t="shared" si="109"/>
        <v>1.4202904109589043</v>
      </c>
      <c r="U898" s="5">
        <f t="shared" si="108"/>
        <v>2.5625587331231401</v>
      </c>
    </row>
    <row r="899" spans="1:21" x14ac:dyDescent="0.25">
      <c r="A899" s="1" t="s">
        <v>856</v>
      </c>
      <c r="B899" s="1" t="s">
        <v>2558</v>
      </c>
      <c r="C899" s="1" t="s">
        <v>1920</v>
      </c>
      <c r="D899" s="1" t="s">
        <v>86</v>
      </c>
      <c r="E899" s="1" t="s">
        <v>853</v>
      </c>
      <c r="F899" s="1" t="s">
        <v>1181</v>
      </c>
      <c r="G899" s="1" t="s">
        <v>9</v>
      </c>
      <c r="H899"/>
      <c r="I899"/>
      <c r="J899"/>
      <c r="K899"/>
      <c r="L899"/>
      <c r="M899"/>
      <c r="N899"/>
      <c r="O899" s="3">
        <f t="shared" si="107"/>
        <v>43147.25</v>
      </c>
      <c r="P899" s="4">
        <f t="shared" si="112"/>
        <v>-66.8701171875</v>
      </c>
      <c r="Q899" s="4">
        <f t="shared" si="113"/>
        <v>-39.21478271484375</v>
      </c>
      <c r="R899" s="4">
        <f t="shared" si="110"/>
        <v>24.795897871893487</v>
      </c>
      <c r="S899" s="4">
        <f t="shared" si="111"/>
        <v>0.76471614174045044</v>
      </c>
      <c r="T899" s="5">
        <f t="shared" si="109"/>
        <v>1.4202904109589043</v>
      </c>
      <c r="U899" s="5">
        <f t="shared" si="108"/>
        <v>8.5061469534770708</v>
      </c>
    </row>
    <row r="900" spans="1:21" x14ac:dyDescent="0.25">
      <c r="A900" s="1" t="s">
        <v>857</v>
      </c>
      <c r="B900" s="1" t="s">
        <v>845</v>
      </c>
      <c r="C900" s="1" t="s">
        <v>1920</v>
      </c>
      <c r="D900" s="1" t="s">
        <v>86</v>
      </c>
      <c r="E900" s="1" t="s">
        <v>855</v>
      </c>
      <c r="F900" s="1" t="s">
        <v>1181</v>
      </c>
      <c r="G900" s="1" t="s">
        <v>3</v>
      </c>
      <c r="H900"/>
      <c r="I900"/>
      <c r="J900"/>
      <c r="K900"/>
      <c r="L900"/>
      <c r="M900"/>
      <c r="N900"/>
      <c r="O900" s="3">
        <f t="shared" si="107"/>
        <v>43147.5</v>
      </c>
      <c r="P900" s="4">
        <f t="shared" si="112"/>
        <v>-68.328857421875</v>
      </c>
      <c r="Q900" s="4">
        <f t="shared" si="113"/>
        <v>-39.21478271484375</v>
      </c>
      <c r="R900" s="4">
        <f t="shared" si="110"/>
        <v>24.795897871893487</v>
      </c>
      <c r="S900" s="4">
        <f t="shared" si="111"/>
        <v>0.76930939595990822</v>
      </c>
      <c r="T900" s="5">
        <f t="shared" si="109"/>
        <v>1.4202904109589043</v>
      </c>
      <c r="U900" s="5">
        <f t="shared" si="108"/>
        <v>0</v>
      </c>
    </row>
    <row r="901" spans="1:21" x14ac:dyDescent="0.25">
      <c r="A901" s="1" t="s">
        <v>858</v>
      </c>
      <c r="B901" s="1" t="s">
        <v>370</v>
      </c>
      <c r="C901" s="1" t="s">
        <v>1915</v>
      </c>
      <c r="D901" s="1" t="s">
        <v>86</v>
      </c>
      <c r="E901" s="1" t="s">
        <v>2559</v>
      </c>
      <c r="F901" s="1" t="s">
        <v>1181</v>
      </c>
      <c r="G901" s="1" t="s">
        <v>6</v>
      </c>
      <c r="H901"/>
      <c r="I901"/>
      <c r="J901"/>
      <c r="K901"/>
      <c r="L901"/>
      <c r="M901"/>
      <c r="N901"/>
      <c r="O901" s="3">
        <f t="shared" si="107"/>
        <v>43147.75</v>
      </c>
      <c r="P901" s="4">
        <f t="shared" si="112"/>
        <v>-67.9229736328125</v>
      </c>
      <c r="Q901" s="4">
        <f t="shared" si="113"/>
        <v>-39.2083740234375</v>
      </c>
      <c r="R901" s="4">
        <f t="shared" si="110"/>
        <v>24.795897871893487</v>
      </c>
      <c r="S901" s="4">
        <f t="shared" si="111"/>
        <v>0.75668084396465929</v>
      </c>
      <c r="T901" s="5">
        <f t="shared" si="109"/>
        <v>1.4202904109589043</v>
      </c>
      <c r="U901" s="5">
        <f t="shared" si="108"/>
        <v>3.62430749400795</v>
      </c>
    </row>
    <row r="902" spans="1:21" x14ac:dyDescent="0.25">
      <c r="A902" s="1" t="s">
        <v>860</v>
      </c>
      <c r="B902" s="1" t="s">
        <v>718</v>
      </c>
      <c r="C902" s="1" t="s">
        <v>1912</v>
      </c>
      <c r="D902" s="1" t="s">
        <v>86</v>
      </c>
      <c r="E902" s="1" t="s">
        <v>863</v>
      </c>
      <c r="F902" s="1" t="s">
        <v>1181</v>
      </c>
      <c r="G902" s="1" t="s">
        <v>6</v>
      </c>
      <c r="H902"/>
      <c r="I902"/>
      <c r="J902"/>
      <c r="K902"/>
      <c r="L902"/>
      <c r="M902"/>
      <c r="N902"/>
      <c r="O902" s="3">
        <f t="shared" si="107"/>
        <v>43148</v>
      </c>
      <c r="P902" s="4">
        <f t="shared" si="112"/>
        <v>-68.4661865234375</v>
      </c>
      <c r="Q902" s="4">
        <f t="shared" si="113"/>
        <v>-39.21112060546875</v>
      </c>
      <c r="R902" s="4">
        <f t="shared" si="110"/>
        <v>24.795897871893487</v>
      </c>
      <c r="S902" s="4">
        <f t="shared" si="111"/>
        <v>0.78654483391795793</v>
      </c>
      <c r="T902" s="5">
        <f t="shared" si="109"/>
        <v>1.4202904109589043</v>
      </c>
      <c r="U902" s="5">
        <f t="shared" si="108"/>
        <v>3.62430749400795</v>
      </c>
    </row>
    <row r="903" spans="1:21" x14ac:dyDescent="0.25">
      <c r="A903" s="1" t="s">
        <v>862</v>
      </c>
      <c r="B903" s="1" t="s">
        <v>1054</v>
      </c>
      <c r="C903" s="1" t="s">
        <v>1960</v>
      </c>
      <c r="D903" s="1" t="s">
        <v>86</v>
      </c>
      <c r="E903" s="1" t="s">
        <v>881</v>
      </c>
      <c r="F903" s="1" t="s">
        <v>1181</v>
      </c>
      <c r="G903" s="1" t="s">
        <v>7</v>
      </c>
      <c r="H903"/>
      <c r="I903"/>
      <c r="J903"/>
      <c r="K903"/>
      <c r="L903"/>
      <c r="M903"/>
      <c r="N903"/>
      <c r="O903" s="3">
        <f t="shared" si="107"/>
        <v>43148.25</v>
      </c>
      <c r="P903" s="4">
        <f t="shared" si="112"/>
        <v>-67.5994873046875</v>
      </c>
      <c r="Q903" s="4">
        <f t="shared" si="113"/>
        <v>-39.2156982421875</v>
      </c>
      <c r="R903" s="4">
        <f t="shared" si="110"/>
        <v>24.795897871893487</v>
      </c>
      <c r="S903" s="4">
        <f t="shared" si="111"/>
        <v>0.78769446626171202</v>
      </c>
      <c r="T903" s="5">
        <f t="shared" si="109"/>
        <v>1.4202904109589043</v>
      </c>
      <c r="U903" s="5">
        <f t="shared" si="108"/>
        <v>2.5625587331231401</v>
      </c>
    </row>
    <row r="904" spans="1:21" x14ac:dyDescent="0.25">
      <c r="A904" s="1" t="s">
        <v>864</v>
      </c>
      <c r="B904" s="1" t="s">
        <v>1932</v>
      </c>
      <c r="C904" s="1" t="s">
        <v>1953</v>
      </c>
      <c r="D904" s="1" t="s">
        <v>86</v>
      </c>
      <c r="E904" s="1" t="s">
        <v>981</v>
      </c>
      <c r="F904" s="1" t="s">
        <v>1181</v>
      </c>
      <c r="G904" s="1" t="s">
        <v>7</v>
      </c>
      <c r="H904"/>
      <c r="I904"/>
      <c r="J904"/>
      <c r="K904"/>
      <c r="L904"/>
      <c r="M904"/>
      <c r="N904"/>
      <c r="O904" s="3">
        <f t="shared" si="107"/>
        <v>43148.5</v>
      </c>
      <c r="P904" s="4">
        <f t="shared" si="112"/>
        <v>-67.7215576171875</v>
      </c>
      <c r="Q904" s="4">
        <f t="shared" si="113"/>
        <v>-39.2138671875</v>
      </c>
      <c r="R904" s="4">
        <f t="shared" si="110"/>
        <v>24.795897871893487</v>
      </c>
      <c r="S904" s="4">
        <f t="shared" si="111"/>
        <v>0.79114381600959405</v>
      </c>
      <c r="T904" s="5">
        <f t="shared" si="109"/>
        <v>1.4202904109589043</v>
      </c>
      <c r="U904" s="5">
        <f t="shared" si="108"/>
        <v>2.5625587331231401</v>
      </c>
    </row>
    <row r="905" spans="1:21" x14ac:dyDescent="0.25">
      <c r="A905" s="1" t="s">
        <v>866</v>
      </c>
      <c r="B905" s="1" t="s">
        <v>1134</v>
      </c>
      <c r="C905" s="1" t="s">
        <v>1920</v>
      </c>
      <c r="D905" s="1" t="s">
        <v>86</v>
      </c>
      <c r="E905" s="1" t="s">
        <v>2552</v>
      </c>
      <c r="F905" s="1" t="s">
        <v>1181</v>
      </c>
      <c r="G905" s="1" t="s">
        <v>3</v>
      </c>
      <c r="H905"/>
      <c r="I905"/>
      <c r="J905"/>
      <c r="K905"/>
      <c r="L905"/>
      <c r="M905"/>
      <c r="N905"/>
      <c r="O905" s="3">
        <f t="shared" si="107"/>
        <v>43148.75</v>
      </c>
      <c r="P905" s="4">
        <f t="shared" si="112"/>
        <v>-68.0999755859375</v>
      </c>
      <c r="Q905" s="4">
        <f t="shared" si="113"/>
        <v>-39.21478271484375</v>
      </c>
      <c r="R905" s="4">
        <f t="shared" si="110"/>
        <v>24.795897871893487</v>
      </c>
      <c r="S905" s="4">
        <f t="shared" si="111"/>
        <v>0.76356801635631655</v>
      </c>
      <c r="T905" s="5">
        <f t="shared" si="109"/>
        <v>1.4202904109589043</v>
      </c>
      <c r="U905" s="5">
        <f t="shared" si="108"/>
        <v>0</v>
      </c>
    </row>
    <row r="906" spans="1:21" x14ac:dyDescent="0.25">
      <c r="A906" s="1" t="s">
        <v>867</v>
      </c>
      <c r="B906" s="1" t="s">
        <v>1850</v>
      </c>
      <c r="C906" s="1" t="s">
        <v>1912</v>
      </c>
      <c r="D906" s="1" t="s">
        <v>86</v>
      </c>
      <c r="E906" s="1" t="s">
        <v>848</v>
      </c>
      <c r="F906" s="1" t="s">
        <v>1181</v>
      </c>
      <c r="G906" s="1" t="s">
        <v>6</v>
      </c>
      <c r="H906"/>
      <c r="I906"/>
      <c r="J906"/>
      <c r="K906"/>
      <c r="L906"/>
      <c r="M906"/>
      <c r="N906"/>
      <c r="O906" s="3">
        <f t="shared" si="107"/>
        <v>43149</v>
      </c>
      <c r="P906" s="4">
        <f t="shared" si="112"/>
        <v>-67.1478271484375</v>
      </c>
      <c r="Q906" s="4">
        <f t="shared" si="113"/>
        <v>-39.21112060546875</v>
      </c>
      <c r="R906" s="4">
        <f t="shared" si="110"/>
        <v>24.795897871893487</v>
      </c>
      <c r="S906" s="4">
        <f t="shared" si="111"/>
        <v>0.75438572148129879</v>
      </c>
      <c r="T906" s="5">
        <f t="shared" si="109"/>
        <v>1.4202904109589043</v>
      </c>
      <c r="U906" s="5">
        <f t="shared" si="108"/>
        <v>3.62430749400795</v>
      </c>
    </row>
    <row r="907" spans="1:21" x14ac:dyDescent="0.25">
      <c r="A907" s="1" t="s">
        <v>868</v>
      </c>
      <c r="B907" s="1" t="s">
        <v>2341</v>
      </c>
      <c r="C907" s="1" t="s">
        <v>1912</v>
      </c>
      <c r="D907" s="1" t="s">
        <v>86</v>
      </c>
      <c r="E907" s="1" t="s">
        <v>2550</v>
      </c>
      <c r="F907" s="1" t="s">
        <v>1181</v>
      </c>
      <c r="G907" s="1" t="s">
        <v>29</v>
      </c>
      <c r="H907"/>
      <c r="I907"/>
      <c r="J907"/>
      <c r="K907"/>
      <c r="L907"/>
      <c r="M907"/>
      <c r="N907"/>
      <c r="O907" s="3">
        <f t="shared" si="107"/>
        <v>43149.25</v>
      </c>
      <c r="P907" s="4">
        <f t="shared" si="112"/>
        <v>-67.0654296875</v>
      </c>
      <c r="Q907" s="4">
        <f t="shared" si="113"/>
        <v>-39.21112060546875</v>
      </c>
      <c r="R907" s="4">
        <f t="shared" si="110"/>
        <v>24.795897871893487</v>
      </c>
      <c r="S907" s="4">
        <f t="shared" si="111"/>
        <v>0.75782851799181117</v>
      </c>
      <c r="T907" s="5">
        <f t="shared" si="109"/>
        <v>1.4202904109589043</v>
      </c>
      <c r="U907" s="5">
        <f t="shared" si="108"/>
        <v>4.4392222748428809</v>
      </c>
    </row>
    <row r="908" spans="1:21" x14ac:dyDescent="0.25">
      <c r="A908" s="1" t="s">
        <v>869</v>
      </c>
      <c r="B908" s="1" t="s">
        <v>237</v>
      </c>
      <c r="C908" s="1" t="s">
        <v>1924</v>
      </c>
      <c r="D908" s="1" t="s">
        <v>86</v>
      </c>
      <c r="E908" s="1" t="s">
        <v>2556</v>
      </c>
      <c r="F908" s="1" t="s">
        <v>1181</v>
      </c>
      <c r="G908" s="1" t="s">
        <v>3</v>
      </c>
      <c r="H908"/>
      <c r="I908"/>
      <c r="J908"/>
      <c r="K908"/>
      <c r="L908"/>
      <c r="M908"/>
      <c r="N908"/>
      <c r="O908" s="3">
        <f t="shared" si="107"/>
        <v>43149.5</v>
      </c>
      <c r="P908" s="4">
        <f t="shared" si="112"/>
        <v>-67.864990234375</v>
      </c>
      <c r="Q908" s="4">
        <f t="shared" si="113"/>
        <v>-39.21295166015625</v>
      </c>
      <c r="R908" s="4">
        <f t="shared" si="110"/>
        <v>24.795897871893487</v>
      </c>
      <c r="S908" s="4">
        <f t="shared" si="111"/>
        <v>0.75209089969683873</v>
      </c>
      <c r="T908" s="5">
        <f t="shared" si="109"/>
        <v>1.4202904109589043</v>
      </c>
      <c r="U908" s="5">
        <f t="shared" si="108"/>
        <v>0</v>
      </c>
    </row>
    <row r="909" spans="1:21" x14ac:dyDescent="0.25">
      <c r="A909" s="1" t="s">
        <v>870</v>
      </c>
      <c r="B909" s="1" t="s">
        <v>1964</v>
      </c>
      <c r="C909" s="1" t="s">
        <v>2553</v>
      </c>
      <c r="D909" s="1" t="s">
        <v>86</v>
      </c>
      <c r="E909" s="1" t="s">
        <v>2550</v>
      </c>
      <c r="F909" s="1" t="s">
        <v>1181</v>
      </c>
      <c r="G909" s="1" t="s">
        <v>7</v>
      </c>
      <c r="H909"/>
      <c r="I909"/>
      <c r="J909"/>
      <c r="K909"/>
      <c r="L909"/>
      <c r="M909"/>
      <c r="N909"/>
      <c r="O909" s="3">
        <f t="shared" si="107"/>
        <v>43149.75</v>
      </c>
      <c r="P909" s="4">
        <f t="shared" si="112"/>
        <v>-67.4102783203125</v>
      </c>
      <c r="Q909" s="4">
        <f t="shared" si="113"/>
        <v>-39.20928955078125</v>
      </c>
      <c r="R909" s="4">
        <f t="shared" si="110"/>
        <v>24.795897871893487</v>
      </c>
      <c r="S909" s="4">
        <f t="shared" si="111"/>
        <v>0.75782851799181117</v>
      </c>
      <c r="T909" s="5">
        <f t="shared" si="109"/>
        <v>1.4202904109589043</v>
      </c>
      <c r="U909" s="5">
        <f t="shared" si="108"/>
        <v>2.5625587331231401</v>
      </c>
    </row>
    <row r="910" spans="1:21" x14ac:dyDescent="0.25">
      <c r="A910" s="1" t="s">
        <v>871</v>
      </c>
      <c r="B910" s="1" t="s">
        <v>226</v>
      </c>
      <c r="C910" s="1" t="s">
        <v>1915</v>
      </c>
      <c r="D910" s="1" t="s">
        <v>86</v>
      </c>
      <c r="E910" s="1" t="s">
        <v>1931</v>
      </c>
      <c r="F910" s="1" t="s">
        <v>1181</v>
      </c>
      <c r="G910" s="1" t="s">
        <v>29</v>
      </c>
      <c r="H910"/>
      <c r="I910"/>
      <c r="J910"/>
      <c r="K910"/>
      <c r="L910"/>
      <c r="M910"/>
      <c r="N910"/>
      <c r="O910" s="3">
        <f t="shared" si="107"/>
        <v>43150</v>
      </c>
      <c r="P910" s="4">
        <f t="shared" si="112"/>
        <v>-68.00537109375</v>
      </c>
      <c r="Q910" s="4">
        <f t="shared" si="113"/>
        <v>-39.2083740234375</v>
      </c>
      <c r="R910" s="4">
        <f t="shared" si="110"/>
        <v>24.795897871893487</v>
      </c>
      <c r="S910" s="4">
        <f t="shared" si="111"/>
        <v>0.74979637853653003</v>
      </c>
      <c r="T910" s="5">
        <f t="shared" si="109"/>
        <v>1.4202904109589043</v>
      </c>
      <c r="U910" s="5">
        <f t="shared" si="108"/>
        <v>4.4392222748428809</v>
      </c>
    </row>
    <row r="911" spans="1:21" x14ac:dyDescent="0.25">
      <c r="A911" s="1" t="s">
        <v>873</v>
      </c>
      <c r="B911" s="1" t="s">
        <v>1990</v>
      </c>
      <c r="C911" s="1" t="s">
        <v>2547</v>
      </c>
      <c r="D911" s="1" t="s">
        <v>86</v>
      </c>
      <c r="E911" s="1" t="s">
        <v>1931</v>
      </c>
      <c r="F911" s="1" t="s">
        <v>1181</v>
      </c>
      <c r="G911" s="1" t="s">
        <v>29</v>
      </c>
      <c r="H911"/>
      <c r="I911"/>
      <c r="J911"/>
      <c r="K911"/>
      <c r="L911"/>
      <c r="M911"/>
      <c r="N911"/>
      <c r="O911" s="3">
        <f t="shared" si="107"/>
        <v>43150.25</v>
      </c>
      <c r="P911" s="4">
        <f t="shared" si="112"/>
        <v>-67.4713134765625</v>
      </c>
      <c r="Q911" s="4">
        <f t="shared" si="113"/>
        <v>-39.2120361328125</v>
      </c>
      <c r="R911" s="4">
        <f t="shared" si="110"/>
        <v>24.795897871893487</v>
      </c>
      <c r="S911" s="4">
        <f t="shared" si="111"/>
        <v>0.74979637853653003</v>
      </c>
      <c r="T911" s="5">
        <f t="shared" si="109"/>
        <v>1.4202904109589043</v>
      </c>
      <c r="U911" s="5">
        <f t="shared" si="108"/>
        <v>4.4392222748428809</v>
      </c>
    </row>
    <row r="912" spans="1:21" x14ac:dyDescent="0.25">
      <c r="A912" s="1" t="s">
        <v>874</v>
      </c>
      <c r="B912" s="1" t="s">
        <v>2560</v>
      </c>
      <c r="C912" s="1" t="s">
        <v>2030</v>
      </c>
      <c r="D912" s="1" t="s">
        <v>86</v>
      </c>
      <c r="E912" s="1" t="s">
        <v>1174</v>
      </c>
      <c r="F912" s="1" t="s">
        <v>1181</v>
      </c>
      <c r="G912" s="1" t="s">
        <v>6</v>
      </c>
      <c r="H912"/>
      <c r="I912"/>
      <c r="J912"/>
      <c r="K912"/>
      <c r="L912"/>
      <c r="M912"/>
      <c r="N912"/>
      <c r="O912" s="3">
        <f t="shared" si="107"/>
        <v>43150.5</v>
      </c>
      <c r="P912" s="4">
        <f t="shared" si="112"/>
        <v>-67.9168701171875</v>
      </c>
      <c r="Q912" s="4">
        <f t="shared" si="113"/>
        <v>-39.22210693359375</v>
      </c>
      <c r="R912" s="4">
        <f t="shared" si="110"/>
        <v>24.795897871893487</v>
      </c>
      <c r="S912" s="4">
        <f t="shared" si="111"/>
        <v>0.91924943785147661</v>
      </c>
      <c r="T912" s="5">
        <f t="shared" si="109"/>
        <v>1.4202904109589043</v>
      </c>
      <c r="U912" s="5">
        <f t="shared" si="108"/>
        <v>3.62430749400795</v>
      </c>
    </row>
    <row r="913" spans="1:21" x14ac:dyDescent="0.25">
      <c r="A913" s="1" t="s">
        <v>875</v>
      </c>
      <c r="B913" s="1" t="s">
        <v>883</v>
      </c>
      <c r="C913" s="1" t="s">
        <v>2545</v>
      </c>
      <c r="D913" s="1" t="s">
        <v>86</v>
      </c>
      <c r="E913" s="1" t="s">
        <v>966</v>
      </c>
      <c r="F913" s="1" t="s">
        <v>1181</v>
      </c>
      <c r="G913" s="1" t="s">
        <v>29</v>
      </c>
      <c r="H913"/>
      <c r="I913"/>
      <c r="J913"/>
      <c r="K913"/>
      <c r="L913"/>
      <c r="M913"/>
      <c r="N913"/>
      <c r="O913" s="3">
        <f t="shared" si="107"/>
        <v>43150.75</v>
      </c>
      <c r="P913" s="4">
        <f t="shared" si="112"/>
        <v>-67.5567626953125</v>
      </c>
      <c r="Q913" s="4">
        <f t="shared" si="113"/>
        <v>-39.21661376953125</v>
      </c>
      <c r="R913" s="4">
        <f t="shared" si="110"/>
        <v>24.795897871893487</v>
      </c>
      <c r="S913" s="4">
        <f t="shared" si="111"/>
        <v>0.8130054824540025</v>
      </c>
      <c r="T913" s="5">
        <f t="shared" si="109"/>
        <v>1.4202904109589043</v>
      </c>
      <c r="U913" s="5">
        <f t="shared" si="108"/>
        <v>4.4392222748428809</v>
      </c>
    </row>
    <row r="914" spans="1:21" x14ac:dyDescent="0.25">
      <c r="A914" s="1" t="s">
        <v>876</v>
      </c>
      <c r="B914" s="1" t="s">
        <v>584</v>
      </c>
      <c r="C914" s="1" t="s">
        <v>2034</v>
      </c>
      <c r="D914" s="1" t="s">
        <v>86</v>
      </c>
      <c r="E914" s="1" t="s">
        <v>72</v>
      </c>
      <c r="F914" s="1" t="s">
        <v>1181</v>
      </c>
      <c r="G914" s="1" t="s">
        <v>7</v>
      </c>
      <c r="H914"/>
      <c r="I914"/>
      <c r="J914"/>
      <c r="K914"/>
      <c r="L914"/>
      <c r="M914"/>
      <c r="N914"/>
      <c r="O914" s="3">
        <f t="shared" si="107"/>
        <v>43151</v>
      </c>
      <c r="P914" s="4">
        <f t="shared" si="112"/>
        <v>-68.017578125</v>
      </c>
      <c r="Q914" s="4">
        <f t="shared" si="113"/>
        <v>-39.22393798828125</v>
      </c>
      <c r="R914" s="4">
        <f t="shared" si="110"/>
        <v>24.795897871893487</v>
      </c>
      <c r="S914" s="4">
        <f t="shared" si="111"/>
        <v>0.88222192966526336</v>
      </c>
      <c r="T914" s="5">
        <f t="shared" si="109"/>
        <v>1.4202904109589043</v>
      </c>
      <c r="U914" s="5">
        <f t="shared" si="108"/>
        <v>2.5625587331231401</v>
      </c>
    </row>
    <row r="915" spans="1:21" x14ac:dyDescent="0.25">
      <c r="A915" s="1" t="s">
        <v>877</v>
      </c>
      <c r="B915" s="1" t="s">
        <v>677</v>
      </c>
      <c r="C915" s="1" t="s">
        <v>2031</v>
      </c>
      <c r="D915" s="1" t="s">
        <v>86</v>
      </c>
      <c r="E915" s="1" t="s">
        <v>30</v>
      </c>
      <c r="F915" s="1" t="s">
        <v>1181</v>
      </c>
      <c r="G915" s="1" t="s">
        <v>3</v>
      </c>
      <c r="H915"/>
      <c r="I915"/>
      <c r="J915"/>
      <c r="K915"/>
      <c r="L915"/>
      <c r="M915"/>
      <c r="N915"/>
      <c r="O915" s="3">
        <f t="shared" si="107"/>
        <v>43151.25</v>
      </c>
      <c r="P915" s="4">
        <f t="shared" si="112"/>
        <v>-68.121337890625</v>
      </c>
      <c r="Q915" s="4">
        <f t="shared" si="113"/>
        <v>-39.228515625</v>
      </c>
      <c r="R915" s="4">
        <f t="shared" si="110"/>
        <v>24.795897871893487</v>
      </c>
      <c r="S915" s="4">
        <f t="shared" si="111"/>
        <v>0.90304027886094218</v>
      </c>
      <c r="T915" s="5">
        <f t="shared" si="109"/>
        <v>1.4202904109589043</v>
      </c>
      <c r="U915" s="5">
        <f t="shared" si="108"/>
        <v>0</v>
      </c>
    </row>
    <row r="916" spans="1:21" x14ac:dyDescent="0.25">
      <c r="A916" s="1" t="s">
        <v>879</v>
      </c>
      <c r="B916" s="1" t="s">
        <v>1940</v>
      </c>
      <c r="C916" s="1" t="s">
        <v>2561</v>
      </c>
      <c r="D916" s="1" t="s">
        <v>86</v>
      </c>
      <c r="E916" s="1" t="s">
        <v>2562</v>
      </c>
      <c r="F916" s="1" t="s">
        <v>1181</v>
      </c>
      <c r="G916" s="1" t="s">
        <v>3</v>
      </c>
      <c r="H916"/>
      <c r="I916"/>
      <c r="J916"/>
      <c r="K916"/>
      <c r="L916"/>
      <c r="M916"/>
      <c r="N916"/>
      <c r="O916" s="3">
        <f t="shared" si="107"/>
        <v>43151.5</v>
      </c>
      <c r="P916" s="4">
        <f t="shared" si="112"/>
        <v>-67.6422119140625</v>
      </c>
      <c r="Q916" s="4">
        <f t="shared" si="113"/>
        <v>-39.22943115234375</v>
      </c>
      <c r="R916" s="4">
        <f t="shared" si="110"/>
        <v>24.795897871893487</v>
      </c>
      <c r="S916" s="4">
        <f t="shared" si="111"/>
        <v>0.91693292597432219</v>
      </c>
      <c r="T916" s="5">
        <f t="shared" si="109"/>
        <v>1.4202904109589043</v>
      </c>
      <c r="U916" s="5">
        <f t="shared" si="108"/>
        <v>0</v>
      </c>
    </row>
    <row r="917" spans="1:21" x14ac:dyDescent="0.25">
      <c r="A917" s="1" t="s">
        <v>880</v>
      </c>
      <c r="B917" s="1" t="s">
        <v>493</v>
      </c>
      <c r="C917" s="1" t="s">
        <v>1960</v>
      </c>
      <c r="D917" s="1" t="s">
        <v>86</v>
      </c>
      <c r="E917" s="1" t="s">
        <v>977</v>
      </c>
      <c r="F917" s="1" t="s">
        <v>1181</v>
      </c>
      <c r="G917" s="1" t="s">
        <v>2</v>
      </c>
      <c r="H917"/>
      <c r="I917"/>
      <c r="J917"/>
      <c r="K917"/>
      <c r="L917"/>
      <c r="M917"/>
      <c r="N917"/>
      <c r="O917" s="3">
        <f t="shared" si="107"/>
        <v>43151.75</v>
      </c>
      <c r="P917" s="4">
        <f t="shared" si="112"/>
        <v>-67.5079345703125</v>
      </c>
      <c r="Q917" s="4">
        <f t="shared" si="113"/>
        <v>-39.2156982421875</v>
      </c>
      <c r="R917" s="4">
        <f t="shared" si="110"/>
        <v>24.795897871893487</v>
      </c>
      <c r="S917" s="4">
        <f t="shared" si="111"/>
        <v>0.79229375019576764</v>
      </c>
      <c r="T917" s="5">
        <f t="shared" si="109"/>
        <v>1.4202904109589043</v>
      </c>
      <c r="U917" s="5">
        <f t="shared" si="108"/>
        <v>5.1264000819477049</v>
      </c>
    </row>
    <row r="918" spans="1:21" x14ac:dyDescent="0.25">
      <c r="A918" s="1" t="s">
        <v>882</v>
      </c>
      <c r="B918" s="1" t="s">
        <v>669</v>
      </c>
      <c r="C918" s="1" t="s">
        <v>1962</v>
      </c>
      <c r="D918" s="1" t="s">
        <v>86</v>
      </c>
      <c r="E918" s="1" t="s">
        <v>77</v>
      </c>
      <c r="F918" s="1" t="s">
        <v>1181</v>
      </c>
      <c r="G918" s="1" t="s">
        <v>2</v>
      </c>
      <c r="H918"/>
      <c r="I918"/>
      <c r="J918"/>
      <c r="K918"/>
      <c r="L918"/>
      <c r="M918"/>
      <c r="N918"/>
      <c r="O918" s="3">
        <f t="shared" si="107"/>
        <v>43152</v>
      </c>
      <c r="P918" s="4">
        <f t="shared" si="112"/>
        <v>-67.767333984375</v>
      </c>
      <c r="Q918" s="4">
        <f t="shared" si="113"/>
        <v>-39.2266845703125</v>
      </c>
      <c r="R918" s="4">
        <f t="shared" si="110"/>
        <v>24.795897871893487</v>
      </c>
      <c r="S918" s="4">
        <f t="shared" si="111"/>
        <v>0.87528797073474607</v>
      </c>
      <c r="T918" s="5">
        <f t="shared" si="109"/>
        <v>1.4202904109589043</v>
      </c>
      <c r="U918" s="5">
        <f t="shared" si="108"/>
        <v>5.1264000819477049</v>
      </c>
    </row>
    <row r="919" spans="1:21" x14ac:dyDescent="0.25">
      <c r="A919" s="1" t="s">
        <v>884</v>
      </c>
      <c r="B919" s="1" t="s">
        <v>2563</v>
      </c>
      <c r="C919" s="1" t="s">
        <v>2030</v>
      </c>
      <c r="D919" s="1" t="s">
        <v>86</v>
      </c>
      <c r="E919" s="1" t="s">
        <v>92</v>
      </c>
      <c r="F919" s="1" t="s">
        <v>1181</v>
      </c>
      <c r="G919" s="1" t="s">
        <v>5</v>
      </c>
      <c r="H919"/>
      <c r="I919"/>
      <c r="J919"/>
      <c r="K919"/>
      <c r="L919"/>
      <c r="M919"/>
      <c r="N919"/>
      <c r="O919" s="3">
        <f t="shared" si="107"/>
        <v>43152.25</v>
      </c>
      <c r="P919" s="4">
        <f t="shared" si="112"/>
        <v>-67.2637939453125</v>
      </c>
      <c r="Q919" s="4">
        <f t="shared" si="113"/>
        <v>-39.22210693359375</v>
      </c>
      <c r="R919" s="4">
        <f t="shared" si="110"/>
        <v>24.795897871893487</v>
      </c>
      <c r="S919" s="4">
        <f t="shared" si="111"/>
        <v>0.86373746475970847</v>
      </c>
      <c r="T919" s="5">
        <f t="shared" si="109"/>
        <v>1.4202904109589043</v>
      </c>
      <c r="U919" s="5">
        <f t="shared" si="108"/>
        <v>5.7319679651977298</v>
      </c>
    </row>
    <row r="920" spans="1:21" x14ac:dyDescent="0.25">
      <c r="A920" s="1" t="s">
        <v>885</v>
      </c>
      <c r="B920" s="1" t="s">
        <v>365</v>
      </c>
      <c r="C920" s="1" t="s">
        <v>2028</v>
      </c>
      <c r="D920" s="1" t="s">
        <v>86</v>
      </c>
      <c r="E920" s="1" t="s">
        <v>98</v>
      </c>
      <c r="F920" s="1" t="s">
        <v>1181</v>
      </c>
      <c r="G920" s="1" t="s">
        <v>3</v>
      </c>
      <c r="H920"/>
      <c r="I920"/>
      <c r="J920"/>
      <c r="K920"/>
      <c r="L920"/>
      <c r="M920"/>
      <c r="N920"/>
      <c r="O920" s="3">
        <f t="shared" si="107"/>
        <v>43152.5</v>
      </c>
      <c r="P920" s="4">
        <f t="shared" si="112"/>
        <v>-67.8466796875</v>
      </c>
      <c r="Q920" s="4">
        <f t="shared" si="113"/>
        <v>-39.2230224609375</v>
      </c>
      <c r="R920" s="4">
        <f t="shared" si="110"/>
        <v>24.795897871893487</v>
      </c>
      <c r="S920" s="4">
        <f t="shared" si="111"/>
        <v>0.86027379677534555</v>
      </c>
      <c r="T920" s="5">
        <f t="shared" si="109"/>
        <v>1.4202904109589043</v>
      </c>
      <c r="U920" s="5">
        <f t="shared" si="108"/>
        <v>0</v>
      </c>
    </row>
    <row r="921" spans="1:21" x14ac:dyDescent="0.25">
      <c r="A921" s="1" t="s">
        <v>886</v>
      </c>
      <c r="B921" s="1" t="s">
        <v>1880</v>
      </c>
      <c r="C921" s="1" t="s">
        <v>2564</v>
      </c>
      <c r="D921" s="1" t="s">
        <v>86</v>
      </c>
      <c r="E921" s="1" t="s">
        <v>1</v>
      </c>
      <c r="F921" s="1" t="s">
        <v>1181</v>
      </c>
      <c r="G921" s="1" t="s">
        <v>7</v>
      </c>
      <c r="H921"/>
      <c r="I921"/>
      <c r="J921"/>
      <c r="K921"/>
      <c r="L921"/>
      <c r="M921"/>
      <c r="N921"/>
      <c r="O921" s="3">
        <f t="shared" si="107"/>
        <v>43152.75</v>
      </c>
      <c r="P921" s="4">
        <f t="shared" si="112"/>
        <v>-67.37060546875</v>
      </c>
      <c r="Q921" s="4">
        <f t="shared" si="113"/>
        <v>-39.2193603515625</v>
      </c>
      <c r="R921" s="4">
        <f t="shared" si="110"/>
        <v>24.795897871893487</v>
      </c>
      <c r="S921" s="4">
        <f t="shared" si="111"/>
        <v>0.84988689806345974</v>
      </c>
      <c r="T921" s="5">
        <f t="shared" si="109"/>
        <v>1.4202904109589043</v>
      </c>
      <c r="U921" s="5">
        <f t="shared" si="108"/>
        <v>2.5625587331231401</v>
      </c>
    </row>
    <row r="922" spans="1:21" x14ac:dyDescent="0.25">
      <c r="A922" s="1" t="s">
        <v>888</v>
      </c>
      <c r="B922" s="1" t="s">
        <v>2108</v>
      </c>
      <c r="C922" s="1" t="s">
        <v>2564</v>
      </c>
      <c r="D922" s="1" t="s">
        <v>86</v>
      </c>
      <c r="E922" s="1" t="s">
        <v>889</v>
      </c>
      <c r="F922" s="1" t="s">
        <v>1181</v>
      </c>
      <c r="G922" s="1" t="s">
        <v>3</v>
      </c>
      <c r="H922"/>
      <c r="I922"/>
      <c r="J922"/>
      <c r="K922"/>
      <c r="L922"/>
      <c r="M922"/>
      <c r="N922"/>
      <c r="O922" s="3">
        <f t="shared" si="107"/>
        <v>43153</v>
      </c>
      <c r="P922" s="4">
        <f t="shared" si="112"/>
        <v>-67.7825927734375</v>
      </c>
      <c r="Q922" s="4">
        <f t="shared" si="113"/>
        <v>-39.2193603515625</v>
      </c>
      <c r="R922" s="4">
        <f t="shared" si="110"/>
        <v>24.795897871893487</v>
      </c>
      <c r="S922" s="4">
        <f t="shared" si="111"/>
        <v>0.8256747154241566</v>
      </c>
      <c r="T922" s="5">
        <f t="shared" si="109"/>
        <v>1.4202904109589043</v>
      </c>
      <c r="U922" s="5">
        <f t="shared" si="108"/>
        <v>0</v>
      </c>
    </row>
    <row r="923" spans="1:21" x14ac:dyDescent="0.25">
      <c r="A923" s="1" t="s">
        <v>890</v>
      </c>
      <c r="B923" s="1" t="s">
        <v>2565</v>
      </c>
      <c r="C923" s="1" t="s">
        <v>1953</v>
      </c>
      <c r="D923" s="1" t="s">
        <v>86</v>
      </c>
      <c r="E923" s="1" t="s">
        <v>973</v>
      </c>
      <c r="F923" s="1" t="s">
        <v>1181</v>
      </c>
      <c r="G923" s="1" t="s">
        <v>7</v>
      </c>
      <c r="H923"/>
      <c r="I923"/>
      <c r="J923"/>
      <c r="K923"/>
      <c r="L923"/>
      <c r="M923"/>
      <c r="N923"/>
      <c r="O923" s="3">
        <f t="shared" si="107"/>
        <v>43153.25</v>
      </c>
      <c r="P923" s="4">
        <f t="shared" si="112"/>
        <v>-67.6177978515625</v>
      </c>
      <c r="Q923" s="4">
        <f t="shared" si="113"/>
        <v>-39.2138671875</v>
      </c>
      <c r="R923" s="4">
        <f t="shared" si="110"/>
        <v>24.795897871893487</v>
      </c>
      <c r="S923" s="4">
        <f t="shared" si="111"/>
        <v>0.80149594190442031</v>
      </c>
      <c r="T923" s="5">
        <f t="shared" si="109"/>
        <v>1.4202904109589043</v>
      </c>
      <c r="U923" s="5">
        <f t="shared" si="108"/>
        <v>2.5625587331231401</v>
      </c>
    </row>
    <row r="924" spans="1:21" x14ac:dyDescent="0.25">
      <c r="A924" s="1" t="s">
        <v>891</v>
      </c>
      <c r="B924" s="1" t="s">
        <v>237</v>
      </c>
      <c r="C924" s="1" t="s">
        <v>1960</v>
      </c>
      <c r="D924" s="1" t="s">
        <v>86</v>
      </c>
      <c r="E924" s="1" t="s">
        <v>962</v>
      </c>
      <c r="F924" s="1" t="s">
        <v>1181</v>
      </c>
      <c r="G924" s="1" t="s">
        <v>29</v>
      </c>
      <c r="H924"/>
      <c r="I924"/>
      <c r="J924"/>
      <c r="K924"/>
      <c r="L924"/>
      <c r="M924"/>
      <c r="N924"/>
      <c r="O924" s="3">
        <f t="shared" si="107"/>
        <v>43153.5</v>
      </c>
      <c r="P924" s="4">
        <f t="shared" si="112"/>
        <v>-67.864990234375</v>
      </c>
      <c r="Q924" s="4">
        <f t="shared" si="113"/>
        <v>-39.2156982421875</v>
      </c>
      <c r="R924" s="4">
        <f t="shared" si="110"/>
        <v>24.795897871893487</v>
      </c>
      <c r="S924" s="4">
        <f t="shared" si="111"/>
        <v>0.82452258837344061</v>
      </c>
      <c r="T924" s="5">
        <f t="shared" si="109"/>
        <v>1.4202904109589043</v>
      </c>
      <c r="U924" s="5">
        <f t="shared" si="108"/>
        <v>4.4392222748428809</v>
      </c>
    </row>
    <row r="925" spans="1:21" x14ac:dyDescent="0.25">
      <c r="A925" s="1" t="s">
        <v>892</v>
      </c>
      <c r="B925" s="1" t="s">
        <v>292</v>
      </c>
      <c r="C925" s="1" t="s">
        <v>2545</v>
      </c>
      <c r="D925" s="1" t="s">
        <v>86</v>
      </c>
      <c r="E925" s="1" t="s">
        <v>127</v>
      </c>
      <c r="F925" s="1" t="s">
        <v>1181</v>
      </c>
      <c r="G925" s="1" t="s">
        <v>7</v>
      </c>
      <c r="H925"/>
      <c r="I925"/>
      <c r="J925"/>
      <c r="K925"/>
      <c r="L925"/>
      <c r="M925"/>
      <c r="N925"/>
      <c r="O925" s="3">
        <f t="shared" si="107"/>
        <v>43153.75</v>
      </c>
      <c r="P925" s="4">
        <f t="shared" si="112"/>
        <v>-67.462158203125</v>
      </c>
      <c r="Q925" s="4">
        <f t="shared" si="113"/>
        <v>-39.21661376953125</v>
      </c>
      <c r="R925" s="4">
        <f t="shared" si="110"/>
        <v>24.795897871893487</v>
      </c>
      <c r="S925" s="4">
        <f t="shared" si="111"/>
        <v>0.84411905769991336</v>
      </c>
      <c r="T925" s="5">
        <f t="shared" si="109"/>
        <v>1.4202904109589043</v>
      </c>
      <c r="U925" s="5">
        <f t="shared" si="108"/>
        <v>2.5625587331231401</v>
      </c>
    </row>
    <row r="926" spans="1:21" x14ac:dyDescent="0.25">
      <c r="A926" s="1" t="s">
        <v>894</v>
      </c>
      <c r="B926" s="1" t="s">
        <v>2239</v>
      </c>
      <c r="C926" s="1" t="s">
        <v>2564</v>
      </c>
      <c r="D926" s="1" t="s">
        <v>86</v>
      </c>
      <c r="E926" s="1" t="s">
        <v>960</v>
      </c>
      <c r="F926" s="1" t="s">
        <v>1181</v>
      </c>
      <c r="G926" s="1" t="s">
        <v>3</v>
      </c>
      <c r="H926"/>
      <c r="I926"/>
      <c r="J926"/>
      <c r="K926"/>
      <c r="L926"/>
      <c r="M926"/>
      <c r="N926"/>
      <c r="O926" s="3">
        <f t="shared" si="107"/>
        <v>43154</v>
      </c>
      <c r="P926" s="4">
        <f t="shared" si="112"/>
        <v>-67.620849609375</v>
      </c>
      <c r="Q926" s="4">
        <f t="shared" si="113"/>
        <v>-39.2193603515625</v>
      </c>
      <c r="R926" s="4">
        <f t="shared" si="110"/>
        <v>24.795897871893487</v>
      </c>
      <c r="S926" s="4">
        <f t="shared" si="111"/>
        <v>0.83028398129738434</v>
      </c>
      <c r="T926" s="5">
        <f t="shared" si="109"/>
        <v>1.4202904109589043</v>
      </c>
      <c r="U926" s="5">
        <f t="shared" si="108"/>
        <v>0</v>
      </c>
    </row>
    <row r="927" spans="1:21" x14ac:dyDescent="0.25">
      <c r="A927" s="1" t="s">
        <v>895</v>
      </c>
      <c r="B927" s="1" t="s">
        <v>2388</v>
      </c>
      <c r="C927" s="1" t="s">
        <v>2544</v>
      </c>
      <c r="D927" s="1" t="s">
        <v>86</v>
      </c>
      <c r="E927" s="1" t="s">
        <v>889</v>
      </c>
      <c r="F927" s="1" t="s">
        <v>1181</v>
      </c>
      <c r="G927" s="1" t="s">
        <v>3</v>
      </c>
      <c r="H927"/>
      <c r="I927"/>
      <c r="J927"/>
      <c r="K927"/>
      <c r="L927"/>
      <c r="M927"/>
      <c r="N927"/>
      <c r="O927" s="3">
        <f t="shared" si="107"/>
        <v>43154.25</v>
      </c>
      <c r="P927" s="4">
        <f t="shared" si="112"/>
        <v>-67.7703857421875</v>
      </c>
      <c r="Q927" s="4">
        <f t="shared" si="113"/>
        <v>-39.217529296875</v>
      </c>
      <c r="R927" s="4">
        <f t="shared" si="110"/>
        <v>24.795897871893487</v>
      </c>
      <c r="S927" s="4">
        <f t="shared" si="111"/>
        <v>0.8256747154241566</v>
      </c>
      <c r="T927" s="5">
        <f t="shared" si="109"/>
        <v>1.4202904109589043</v>
      </c>
      <c r="U927" s="5">
        <f t="shared" si="108"/>
        <v>0</v>
      </c>
    </row>
    <row r="928" spans="1:21" x14ac:dyDescent="0.25">
      <c r="A928" s="1" t="s">
        <v>897</v>
      </c>
      <c r="B928" s="1" t="s">
        <v>2431</v>
      </c>
      <c r="C928" s="1" t="s">
        <v>2547</v>
      </c>
      <c r="D928" s="1" t="s">
        <v>86</v>
      </c>
      <c r="E928" s="1" t="s">
        <v>2566</v>
      </c>
      <c r="F928" s="1" t="s">
        <v>1181</v>
      </c>
      <c r="G928" s="1" t="s">
        <v>7</v>
      </c>
      <c r="H928"/>
      <c r="I928"/>
      <c r="J928"/>
      <c r="K928"/>
      <c r="L928"/>
      <c r="M928"/>
      <c r="N928"/>
      <c r="O928" s="3">
        <f t="shared" si="107"/>
        <v>43154.5</v>
      </c>
      <c r="P928" s="4">
        <f t="shared" si="112"/>
        <v>-67.657470703125</v>
      </c>
      <c r="Q928" s="4">
        <f t="shared" si="113"/>
        <v>-39.2120361328125</v>
      </c>
      <c r="R928" s="4">
        <f t="shared" si="110"/>
        <v>24.795897871893487</v>
      </c>
      <c r="S928" s="4">
        <f t="shared" si="111"/>
        <v>0.7807978035684755</v>
      </c>
      <c r="T928" s="5">
        <f t="shared" si="109"/>
        <v>1.4202904109589043</v>
      </c>
      <c r="U928" s="5">
        <f t="shared" si="108"/>
        <v>2.5625587331231401</v>
      </c>
    </row>
    <row r="929" spans="1:21" x14ac:dyDescent="0.25">
      <c r="A929" s="1" t="s">
        <v>898</v>
      </c>
      <c r="B929" s="1" t="s">
        <v>2098</v>
      </c>
      <c r="C929" s="1" t="s">
        <v>2564</v>
      </c>
      <c r="D929" s="1" t="s">
        <v>86</v>
      </c>
      <c r="E929" s="1" t="s">
        <v>969</v>
      </c>
      <c r="F929" s="1" t="s">
        <v>1181</v>
      </c>
      <c r="G929" s="1" t="s">
        <v>3</v>
      </c>
      <c r="H929"/>
      <c r="I929"/>
      <c r="J929"/>
      <c r="K929"/>
      <c r="L929"/>
      <c r="M929"/>
      <c r="N929"/>
      <c r="O929" s="3">
        <f t="shared" si="107"/>
        <v>43154.75</v>
      </c>
      <c r="P929" s="4">
        <f t="shared" si="112"/>
        <v>-67.388916015625</v>
      </c>
      <c r="Q929" s="4">
        <f t="shared" si="113"/>
        <v>-39.2193603515625</v>
      </c>
      <c r="R929" s="4">
        <f t="shared" si="110"/>
        <v>24.795897871893487</v>
      </c>
      <c r="S929" s="4">
        <f t="shared" si="111"/>
        <v>0.80840075891808283</v>
      </c>
      <c r="T929" s="5">
        <f t="shared" si="109"/>
        <v>1.4202904109589043</v>
      </c>
      <c r="U929" s="5">
        <f t="shared" si="108"/>
        <v>0</v>
      </c>
    </row>
    <row r="930" spans="1:21" x14ac:dyDescent="0.25">
      <c r="A930" s="1" t="s">
        <v>900</v>
      </c>
      <c r="B930" s="1" t="s">
        <v>2567</v>
      </c>
      <c r="C930" s="1" t="s">
        <v>1928</v>
      </c>
      <c r="D930" s="1" t="s">
        <v>86</v>
      </c>
      <c r="E930" s="1" t="s">
        <v>855</v>
      </c>
      <c r="F930" s="1" t="s">
        <v>1181</v>
      </c>
      <c r="G930" s="1" t="s">
        <v>29</v>
      </c>
      <c r="H930"/>
      <c r="I930"/>
      <c r="J930"/>
      <c r="K930"/>
      <c r="L930"/>
      <c r="M930"/>
      <c r="N930"/>
      <c r="O930" s="3">
        <f t="shared" si="107"/>
        <v>43155</v>
      </c>
      <c r="P930" s="4">
        <f t="shared" si="112"/>
        <v>-66.9525146484375</v>
      </c>
      <c r="Q930" s="4">
        <f t="shared" si="113"/>
        <v>-39.20654296875</v>
      </c>
      <c r="R930" s="4">
        <f t="shared" si="110"/>
        <v>24.795897871893487</v>
      </c>
      <c r="S930" s="4">
        <f t="shared" si="111"/>
        <v>0.76930939595990822</v>
      </c>
      <c r="T930" s="5">
        <f t="shared" si="109"/>
        <v>1.4202904109589043</v>
      </c>
      <c r="U930" s="5">
        <f t="shared" si="108"/>
        <v>4.4392222748428809</v>
      </c>
    </row>
    <row r="931" spans="1:21" x14ac:dyDescent="0.25">
      <c r="A931" s="1" t="s">
        <v>901</v>
      </c>
      <c r="B931" s="1" t="s">
        <v>251</v>
      </c>
      <c r="C931" s="1" t="s">
        <v>2568</v>
      </c>
      <c r="D931" s="1" t="s">
        <v>86</v>
      </c>
      <c r="E931" s="1" t="s">
        <v>62</v>
      </c>
      <c r="F931" s="1" t="s">
        <v>1181</v>
      </c>
      <c r="G931" s="1" t="s">
        <v>5</v>
      </c>
      <c r="H931"/>
      <c r="I931"/>
      <c r="J931"/>
      <c r="K931"/>
      <c r="L931"/>
      <c r="M931"/>
      <c r="N931"/>
      <c r="O931" s="3">
        <f t="shared" si="107"/>
        <v>43155.25</v>
      </c>
      <c r="P931" s="4">
        <f t="shared" si="112"/>
        <v>-67.816162109375</v>
      </c>
      <c r="Q931" s="4">
        <f t="shared" si="113"/>
        <v>-39.22027587890625</v>
      </c>
      <c r="R931" s="4">
        <f t="shared" si="110"/>
        <v>24.795897871893487</v>
      </c>
      <c r="S931" s="4">
        <f t="shared" si="111"/>
        <v>0.89262801375360823</v>
      </c>
      <c r="T931" s="5">
        <f t="shared" si="109"/>
        <v>1.4202904109589043</v>
      </c>
      <c r="U931" s="5">
        <f t="shared" si="108"/>
        <v>5.7319679651977298</v>
      </c>
    </row>
    <row r="932" spans="1:21" x14ac:dyDescent="0.25">
      <c r="A932" s="1" t="s">
        <v>902</v>
      </c>
      <c r="B932" s="1" t="s">
        <v>2569</v>
      </c>
      <c r="C932" s="1" t="s">
        <v>2028</v>
      </c>
      <c r="D932" s="1" t="s">
        <v>86</v>
      </c>
      <c r="E932" s="1" t="s">
        <v>903</v>
      </c>
      <c r="F932" s="1" t="s">
        <v>1181</v>
      </c>
      <c r="G932" s="1" t="s">
        <v>7</v>
      </c>
      <c r="H932"/>
      <c r="I932"/>
      <c r="J932"/>
      <c r="K932"/>
      <c r="L932"/>
      <c r="M932"/>
      <c r="N932"/>
      <c r="O932" s="3">
        <f t="shared" si="107"/>
        <v>43155.5</v>
      </c>
      <c r="P932" s="4">
        <f t="shared" si="112"/>
        <v>-67.1539306640625</v>
      </c>
      <c r="Q932" s="4">
        <f t="shared" si="113"/>
        <v>-39.2230224609375</v>
      </c>
      <c r="R932" s="4">
        <f t="shared" si="110"/>
        <v>24.795897871893487</v>
      </c>
      <c r="S932" s="4">
        <f t="shared" si="111"/>
        <v>0.92967753059843972</v>
      </c>
      <c r="T932" s="5">
        <f t="shared" si="109"/>
        <v>1.4202904109589043</v>
      </c>
      <c r="U932" s="5">
        <f t="shared" si="108"/>
        <v>2.5625587331231401</v>
      </c>
    </row>
    <row r="933" spans="1:21" x14ac:dyDescent="0.25">
      <c r="A933" s="1" t="s">
        <v>904</v>
      </c>
      <c r="B933" s="1" t="s">
        <v>559</v>
      </c>
      <c r="C933" s="1" t="s">
        <v>2564</v>
      </c>
      <c r="D933" s="1" t="s">
        <v>86</v>
      </c>
      <c r="E933" s="1" t="s">
        <v>949</v>
      </c>
      <c r="F933" s="1" t="s">
        <v>1181</v>
      </c>
      <c r="G933" s="1" t="s">
        <v>7</v>
      </c>
      <c r="H933"/>
      <c r="I933"/>
      <c r="J933"/>
      <c r="K933"/>
      <c r="L933"/>
      <c r="M933"/>
      <c r="N933"/>
      <c r="O933" s="3">
        <f t="shared" si="107"/>
        <v>43155.75</v>
      </c>
      <c r="P933" s="4">
        <f t="shared" si="112"/>
        <v>-67.2607421875</v>
      </c>
      <c r="Q933" s="4">
        <f t="shared" si="113"/>
        <v>-39.2193603515625</v>
      </c>
      <c r="R933" s="4">
        <f t="shared" si="110"/>
        <v>24.795897871893487</v>
      </c>
      <c r="S933" s="4">
        <f t="shared" si="111"/>
        <v>0.85104069396777504</v>
      </c>
      <c r="T933" s="5">
        <f t="shared" si="109"/>
        <v>1.4202904109589043</v>
      </c>
      <c r="U933" s="5">
        <f t="shared" si="108"/>
        <v>2.5625587331231401</v>
      </c>
    </row>
    <row r="934" spans="1:21" x14ac:dyDescent="0.25">
      <c r="A934" s="1" t="s">
        <v>905</v>
      </c>
      <c r="B934" s="1" t="s">
        <v>1890</v>
      </c>
      <c r="C934" s="1" t="s">
        <v>2031</v>
      </c>
      <c r="D934" s="1" t="s">
        <v>86</v>
      </c>
      <c r="E934" s="1" t="s">
        <v>1387</v>
      </c>
      <c r="F934" s="1" t="s">
        <v>1181</v>
      </c>
      <c r="G934" s="1" t="s">
        <v>29</v>
      </c>
      <c r="H934"/>
      <c r="I934"/>
      <c r="J934"/>
      <c r="K934"/>
      <c r="L934"/>
      <c r="M934"/>
      <c r="N934"/>
      <c r="O934" s="3">
        <f t="shared" si="107"/>
        <v>43156</v>
      </c>
      <c r="P934" s="4">
        <f t="shared" si="112"/>
        <v>-67.352294921875</v>
      </c>
      <c r="Q934" s="4">
        <f t="shared" si="113"/>
        <v>-39.228515625</v>
      </c>
      <c r="R934" s="4">
        <f t="shared" si="110"/>
        <v>24.795897871893487</v>
      </c>
      <c r="S934" s="4">
        <f t="shared" si="111"/>
        <v>0.93431423007410785</v>
      </c>
      <c r="T934" s="5">
        <f t="shared" si="109"/>
        <v>1.4202904109589043</v>
      </c>
      <c r="U934" s="5">
        <f t="shared" si="108"/>
        <v>4.4392222748428809</v>
      </c>
    </row>
    <row r="935" spans="1:21" x14ac:dyDescent="0.25">
      <c r="A935" s="1" t="s">
        <v>906</v>
      </c>
      <c r="B935" s="1" t="s">
        <v>149</v>
      </c>
      <c r="C935" s="1" t="s">
        <v>2031</v>
      </c>
      <c r="D935" s="1" t="s">
        <v>86</v>
      </c>
      <c r="E935" s="1" t="s">
        <v>123</v>
      </c>
      <c r="F935" s="1" t="s">
        <v>1181</v>
      </c>
      <c r="G935" s="1" t="s">
        <v>29</v>
      </c>
      <c r="H935"/>
      <c r="I935"/>
      <c r="J935"/>
      <c r="K935"/>
      <c r="L935"/>
      <c r="M935"/>
      <c r="N935"/>
      <c r="O935" s="3">
        <f t="shared" si="107"/>
        <v>43156.25</v>
      </c>
      <c r="P935" s="4">
        <f t="shared" si="112"/>
        <v>-67.999267578125</v>
      </c>
      <c r="Q935" s="4">
        <f t="shared" si="113"/>
        <v>-39.228515625</v>
      </c>
      <c r="R935" s="4">
        <f t="shared" si="110"/>
        <v>24.795897871893487</v>
      </c>
      <c r="S935" s="4">
        <f t="shared" si="111"/>
        <v>0.96216020424975568</v>
      </c>
      <c r="T935" s="5">
        <f t="shared" si="109"/>
        <v>1.4202904109589043</v>
      </c>
      <c r="U935" s="5">
        <f t="shared" si="108"/>
        <v>4.4392222748428809</v>
      </c>
    </row>
    <row r="936" spans="1:21" x14ac:dyDescent="0.25">
      <c r="A936" s="1" t="s">
        <v>907</v>
      </c>
      <c r="B936" s="1" t="s">
        <v>159</v>
      </c>
      <c r="C936" s="1" t="s">
        <v>1957</v>
      </c>
      <c r="D936" s="1" t="s">
        <v>86</v>
      </c>
      <c r="E936" s="1" t="s">
        <v>1357</v>
      </c>
      <c r="F936" s="1" t="s">
        <v>1181</v>
      </c>
      <c r="G936" s="1" t="s">
        <v>7</v>
      </c>
      <c r="H936"/>
      <c r="I936"/>
      <c r="J936"/>
      <c r="K936"/>
      <c r="L936"/>
      <c r="M936"/>
      <c r="N936"/>
      <c r="O936" s="3">
        <f t="shared" si="107"/>
        <v>43156.5</v>
      </c>
      <c r="P936" s="4">
        <f t="shared" si="112"/>
        <v>-67.669677734375</v>
      </c>
      <c r="Q936" s="4">
        <f t="shared" si="113"/>
        <v>-39.23309326171875</v>
      </c>
      <c r="R936" s="4">
        <f t="shared" si="110"/>
        <v>24.795897871893487</v>
      </c>
      <c r="S936" s="4">
        <f t="shared" si="111"/>
        <v>0.97377575635260882</v>
      </c>
      <c r="T936" s="5">
        <f t="shared" si="109"/>
        <v>1.4202904109589043</v>
      </c>
      <c r="U936" s="5">
        <f t="shared" si="108"/>
        <v>2.5625587331231401</v>
      </c>
    </row>
    <row r="937" spans="1:21" x14ac:dyDescent="0.25">
      <c r="A937" s="1" t="s">
        <v>908</v>
      </c>
      <c r="B937" s="1" t="s">
        <v>559</v>
      </c>
      <c r="C937" s="1" t="s">
        <v>2029</v>
      </c>
      <c r="D937" s="1" t="s">
        <v>86</v>
      </c>
      <c r="E937" s="1" t="s">
        <v>2562</v>
      </c>
      <c r="F937" s="1" t="s">
        <v>1181</v>
      </c>
      <c r="G937" s="1" t="s">
        <v>3</v>
      </c>
      <c r="H937"/>
      <c r="I937"/>
      <c r="J937"/>
      <c r="K937"/>
      <c r="L937"/>
      <c r="M937"/>
      <c r="N937"/>
      <c r="O937" s="3">
        <f t="shared" si="107"/>
        <v>43156.75</v>
      </c>
      <c r="P937" s="4">
        <f t="shared" si="112"/>
        <v>-67.2607421875</v>
      </c>
      <c r="Q937" s="4">
        <f t="shared" si="113"/>
        <v>-39.22576904296875</v>
      </c>
      <c r="R937" s="4">
        <f t="shared" si="110"/>
        <v>24.795897871893487</v>
      </c>
      <c r="S937" s="4">
        <f t="shared" si="111"/>
        <v>0.91693292597432219</v>
      </c>
      <c r="T937" s="5">
        <f t="shared" si="109"/>
        <v>1.4202904109589043</v>
      </c>
      <c r="U937" s="5">
        <f t="shared" si="108"/>
        <v>0</v>
      </c>
    </row>
    <row r="938" spans="1:21" x14ac:dyDescent="0.25">
      <c r="A938" s="1" t="s">
        <v>909</v>
      </c>
      <c r="B938" s="1" t="s">
        <v>2570</v>
      </c>
      <c r="C938" s="1" t="s">
        <v>1913</v>
      </c>
      <c r="D938" s="1" t="s">
        <v>86</v>
      </c>
      <c r="E938" s="1" t="s">
        <v>70</v>
      </c>
      <c r="F938" s="1" t="s">
        <v>1181</v>
      </c>
      <c r="G938" s="1" t="s">
        <v>6</v>
      </c>
      <c r="H938"/>
      <c r="I938"/>
      <c r="J938"/>
      <c r="K938"/>
      <c r="L938"/>
      <c r="M938"/>
      <c r="N938"/>
      <c r="O938" s="3">
        <f t="shared" si="107"/>
        <v>43157</v>
      </c>
      <c r="P938" s="4">
        <f t="shared" si="112"/>
        <v>-66.50390625</v>
      </c>
      <c r="Q938" s="4">
        <f t="shared" si="113"/>
        <v>-39.22119140625</v>
      </c>
      <c r="R938" s="4">
        <f t="shared" si="110"/>
        <v>24.795897871893487</v>
      </c>
      <c r="S938" s="4">
        <f t="shared" si="111"/>
        <v>0.88453385899049408</v>
      </c>
      <c r="T938" s="5">
        <f t="shared" si="109"/>
        <v>1.4202904109589043</v>
      </c>
      <c r="U938" s="5">
        <f t="shared" si="108"/>
        <v>3.62430749400795</v>
      </c>
    </row>
    <row r="939" spans="1:21" x14ac:dyDescent="0.25">
      <c r="A939" s="1" t="s">
        <v>910</v>
      </c>
      <c r="B939" s="1" t="s">
        <v>2098</v>
      </c>
      <c r="C939" s="1" t="s">
        <v>2571</v>
      </c>
      <c r="D939" s="1" t="s">
        <v>86</v>
      </c>
      <c r="E939" s="1" t="s">
        <v>903</v>
      </c>
      <c r="F939" s="1" t="s">
        <v>1181</v>
      </c>
      <c r="G939" s="1" t="s">
        <v>29</v>
      </c>
      <c r="H939"/>
      <c r="I939"/>
      <c r="J939"/>
      <c r="K939"/>
      <c r="L939"/>
      <c r="M939"/>
      <c r="N939"/>
      <c r="O939" s="3">
        <f t="shared" si="107"/>
        <v>43157.25</v>
      </c>
      <c r="P939" s="4">
        <f t="shared" si="112"/>
        <v>-67.388916015625</v>
      </c>
      <c r="Q939" s="4">
        <f t="shared" si="113"/>
        <v>-39.22760009765625</v>
      </c>
      <c r="R939" s="4">
        <f t="shared" si="110"/>
        <v>24.795897871893487</v>
      </c>
      <c r="S939" s="4">
        <f t="shared" si="111"/>
        <v>0.92967753059843972</v>
      </c>
      <c r="T939" s="5">
        <f t="shared" si="109"/>
        <v>1.4202904109589043</v>
      </c>
      <c r="U939" s="5">
        <f t="shared" si="108"/>
        <v>4.4392222748428809</v>
      </c>
    </row>
    <row r="940" spans="1:21" x14ac:dyDescent="0.25">
      <c r="A940" s="1" t="s">
        <v>911</v>
      </c>
      <c r="B940" s="1" t="s">
        <v>2558</v>
      </c>
      <c r="C940" s="1" t="s">
        <v>2034</v>
      </c>
      <c r="D940" s="1" t="s">
        <v>86</v>
      </c>
      <c r="E940" s="1" t="s">
        <v>1408</v>
      </c>
      <c r="F940" s="1" t="s">
        <v>1181</v>
      </c>
      <c r="G940" s="1" t="s">
        <v>6</v>
      </c>
      <c r="H940"/>
      <c r="I940"/>
      <c r="J940"/>
      <c r="K940"/>
      <c r="L940"/>
      <c r="M940"/>
      <c r="N940"/>
      <c r="O940" s="3">
        <f t="shared" si="107"/>
        <v>43157.5</v>
      </c>
      <c r="P940" s="4">
        <f t="shared" si="112"/>
        <v>-66.8701171875</v>
      </c>
      <c r="Q940" s="4">
        <f t="shared" si="113"/>
        <v>-39.22393798828125</v>
      </c>
      <c r="R940" s="4">
        <f t="shared" si="110"/>
        <v>24.795897871893487</v>
      </c>
      <c r="S940" s="4">
        <f t="shared" si="111"/>
        <v>0.91577478480547825</v>
      </c>
      <c r="T940" s="5">
        <f t="shared" si="109"/>
        <v>1.4202904109589043</v>
      </c>
      <c r="U940" s="5">
        <f t="shared" si="108"/>
        <v>3.62430749400795</v>
      </c>
    </row>
    <row r="941" spans="1:21" x14ac:dyDescent="0.25">
      <c r="A941" s="1" t="s">
        <v>912</v>
      </c>
      <c r="B941" s="1" t="s">
        <v>493</v>
      </c>
      <c r="C941" s="1" t="s">
        <v>2561</v>
      </c>
      <c r="D941" s="1" t="s">
        <v>86</v>
      </c>
      <c r="E941" s="1" t="s">
        <v>1410</v>
      </c>
      <c r="F941" s="1" t="s">
        <v>1181</v>
      </c>
      <c r="G941" s="1" t="s">
        <v>7</v>
      </c>
      <c r="H941"/>
      <c r="I941"/>
      <c r="J941"/>
      <c r="K941"/>
      <c r="L941"/>
      <c r="M941"/>
      <c r="N941"/>
      <c r="O941" s="3">
        <f t="shared" si="107"/>
        <v>43157.75</v>
      </c>
      <c r="P941" s="4">
        <f t="shared" si="112"/>
        <v>-67.5079345703125</v>
      </c>
      <c r="Q941" s="4">
        <f t="shared" si="113"/>
        <v>-39.22943115234375</v>
      </c>
      <c r="R941" s="4">
        <f t="shared" si="110"/>
        <v>24.795897871893487</v>
      </c>
      <c r="S941" s="4">
        <f t="shared" si="111"/>
        <v>0.91345873195916738</v>
      </c>
      <c r="T941" s="5">
        <f t="shared" si="109"/>
        <v>1.4202904109589043</v>
      </c>
      <c r="U941" s="5">
        <f t="shared" si="108"/>
        <v>2.5625587331231401</v>
      </c>
    </row>
    <row r="942" spans="1:21" x14ac:dyDescent="0.25">
      <c r="A942" s="1" t="s">
        <v>913</v>
      </c>
      <c r="B942" s="1" t="s">
        <v>2572</v>
      </c>
      <c r="C942" s="1" t="s">
        <v>2561</v>
      </c>
      <c r="D942" s="1" t="s">
        <v>86</v>
      </c>
      <c r="E942" s="1" t="s">
        <v>914</v>
      </c>
      <c r="F942" s="1" t="s">
        <v>1181</v>
      </c>
      <c r="G942" s="1" t="s">
        <v>7</v>
      </c>
      <c r="H942"/>
      <c r="I942"/>
      <c r="J942"/>
      <c r="K942"/>
      <c r="L942"/>
      <c r="M942"/>
      <c r="N942"/>
      <c r="O942" s="3">
        <f t="shared" si="107"/>
        <v>43158</v>
      </c>
      <c r="P942" s="4">
        <f t="shared" si="112"/>
        <v>-67.0135498046875</v>
      </c>
      <c r="Q942" s="4">
        <f t="shared" si="113"/>
        <v>-39.22943115234375</v>
      </c>
      <c r="R942" s="4">
        <f t="shared" si="110"/>
        <v>24.795897871893487</v>
      </c>
      <c r="S942" s="4">
        <f t="shared" si="111"/>
        <v>0.94475128909266459</v>
      </c>
      <c r="T942" s="5">
        <f t="shared" si="109"/>
        <v>1.4202904109589043</v>
      </c>
      <c r="U942" s="5">
        <f t="shared" si="108"/>
        <v>2.5625587331231401</v>
      </c>
    </row>
    <row r="943" spans="1:21" x14ac:dyDescent="0.25">
      <c r="A943" s="1" t="s">
        <v>915</v>
      </c>
      <c r="B943" s="1" t="s">
        <v>747</v>
      </c>
      <c r="C943" s="1" t="s">
        <v>1926</v>
      </c>
      <c r="D943" s="1" t="s">
        <v>86</v>
      </c>
      <c r="E943" s="1" t="s">
        <v>2573</v>
      </c>
      <c r="F943" s="1" t="s">
        <v>1181</v>
      </c>
      <c r="G943" s="1" t="s">
        <v>7</v>
      </c>
      <c r="H943"/>
      <c r="I943"/>
      <c r="J943"/>
      <c r="K943"/>
      <c r="L943"/>
      <c r="M943"/>
      <c r="N943"/>
      <c r="O943" s="3">
        <f t="shared" si="107"/>
        <v>43158.25</v>
      </c>
      <c r="P943" s="4">
        <f t="shared" si="112"/>
        <v>-67.5872802734375</v>
      </c>
      <c r="Q943" s="4">
        <f t="shared" si="113"/>
        <v>-39.23492431640625</v>
      </c>
      <c r="R943" s="4">
        <f t="shared" si="110"/>
        <v>24.795897871893487</v>
      </c>
      <c r="S943" s="4">
        <f t="shared" si="111"/>
        <v>1.0471311493904523</v>
      </c>
      <c r="T943" s="5">
        <f t="shared" si="109"/>
        <v>1.4202904109589043</v>
      </c>
      <c r="U943" s="5">
        <f t="shared" si="108"/>
        <v>2.5625587331231401</v>
      </c>
    </row>
    <row r="944" spans="1:21" x14ac:dyDescent="0.25">
      <c r="A944" s="1" t="s">
        <v>916</v>
      </c>
      <c r="B944" s="1" t="s">
        <v>493</v>
      </c>
      <c r="C944" s="1" t="s">
        <v>2037</v>
      </c>
      <c r="D944" s="1" t="s">
        <v>86</v>
      </c>
      <c r="E944" s="1" t="s">
        <v>1135</v>
      </c>
      <c r="F944" s="1" t="s">
        <v>1181</v>
      </c>
      <c r="G944" s="1" t="s">
        <v>7</v>
      </c>
      <c r="H944"/>
      <c r="I944"/>
      <c r="J944"/>
      <c r="K944"/>
      <c r="L944"/>
      <c r="M944"/>
      <c r="N944"/>
      <c r="O944" s="3">
        <f t="shared" si="107"/>
        <v>43158.5</v>
      </c>
      <c r="P944" s="4">
        <f t="shared" si="112"/>
        <v>-67.5079345703125</v>
      </c>
      <c r="Q944" s="4">
        <f t="shared" si="113"/>
        <v>-39.23126220703125</v>
      </c>
      <c r="R944" s="4">
        <f t="shared" si="110"/>
        <v>24.795897871893487</v>
      </c>
      <c r="S944" s="4">
        <f t="shared" si="111"/>
        <v>1.0098329331341915</v>
      </c>
      <c r="T944" s="5">
        <f t="shared" si="109"/>
        <v>1.4202904109589043</v>
      </c>
      <c r="U944" s="5">
        <f t="shared" si="108"/>
        <v>2.5625587331231401</v>
      </c>
    </row>
    <row r="945" spans="1:21" x14ac:dyDescent="0.25">
      <c r="A945" s="1" t="s">
        <v>917</v>
      </c>
      <c r="B945" s="1" t="s">
        <v>549</v>
      </c>
      <c r="C945" s="1" t="s">
        <v>1926</v>
      </c>
      <c r="D945" s="1" t="s">
        <v>86</v>
      </c>
      <c r="E945" s="1" t="s">
        <v>2574</v>
      </c>
      <c r="F945" s="1" t="s">
        <v>1181</v>
      </c>
      <c r="G945" s="1" t="s">
        <v>6</v>
      </c>
      <c r="H945"/>
      <c r="I945"/>
      <c r="J945"/>
      <c r="K945"/>
      <c r="L945"/>
      <c r="M945"/>
      <c r="N945"/>
      <c r="O945" s="3">
        <f t="shared" si="107"/>
        <v>43158.75</v>
      </c>
      <c r="P945" s="4">
        <f t="shared" si="112"/>
        <v>-67.5750732421875</v>
      </c>
      <c r="Q945" s="4">
        <f t="shared" si="113"/>
        <v>-39.23492431640625</v>
      </c>
      <c r="R945" s="4">
        <f t="shared" si="110"/>
        <v>24.795897871893487</v>
      </c>
      <c r="S945" s="4">
        <f t="shared" si="111"/>
        <v>1.0016845085569344</v>
      </c>
      <c r="T945" s="5">
        <f t="shared" si="109"/>
        <v>1.4202904109589043</v>
      </c>
      <c r="U945" s="5">
        <f t="shared" si="108"/>
        <v>3.62430749400795</v>
      </c>
    </row>
    <row r="946" spans="1:21" x14ac:dyDescent="0.25">
      <c r="A946" s="1" t="s">
        <v>919</v>
      </c>
      <c r="B946" s="1" t="s">
        <v>2335</v>
      </c>
      <c r="C946" s="1" t="s">
        <v>1922</v>
      </c>
      <c r="D946" s="1" t="s">
        <v>86</v>
      </c>
      <c r="E946" s="1" t="s">
        <v>2575</v>
      </c>
      <c r="F946" s="1" t="s">
        <v>1181</v>
      </c>
      <c r="G946" s="1" t="s">
        <v>7</v>
      </c>
      <c r="H946"/>
      <c r="I946"/>
      <c r="J946"/>
      <c r="K946"/>
      <c r="L946"/>
      <c r="M946"/>
      <c r="N946"/>
      <c r="O946" s="3">
        <f t="shared" si="107"/>
        <v>43159</v>
      </c>
      <c r="P946" s="4">
        <f t="shared" si="112"/>
        <v>-67.0166015625</v>
      </c>
      <c r="Q946" s="4">
        <f t="shared" si="113"/>
        <v>-39.23675537109375</v>
      </c>
      <c r="R946" s="4">
        <f t="shared" si="110"/>
        <v>24.795897871893487</v>
      </c>
      <c r="S946" s="4">
        <f t="shared" si="111"/>
        <v>1.0354669363608195</v>
      </c>
      <c r="T946" s="5">
        <f t="shared" si="109"/>
        <v>1.4202904109589043</v>
      </c>
      <c r="U946" s="5">
        <f t="shared" si="108"/>
        <v>2.5625587331231401</v>
      </c>
    </row>
    <row r="947" spans="1:21" x14ac:dyDescent="0.25">
      <c r="A947" s="1" t="s">
        <v>920</v>
      </c>
      <c r="B947" s="1" t="s">
        <v>1856</v>
      </c>
      <c r="C947" s="1" t="s">
        <v>1957</v>
      </c>
      <c r="D947" s="1" t="s">
        <v>86</v>
      </c>
      <c r="E947" s="1" t="s">
        <v>918</v>
      </c>
      <c r="F947" s="1" t="s">
        <v>1181</v>
      </c>
      <c r="G947" s="1" t="s">
        <v>7</v>
      </c>
      <c r="H947"/>
      <c r="I947"/>
      <c r="J947"/>
      <c r="K947"/>
      <c r="L947"/>
      <c r="M947"/>
      <c r="N947"/>
      <c r="O947" s="3">
        <f t="shared" si="107"/>
        <v>43159.25</v>
      </c>
      <c r="P947" s="4">
        <f t="shared" si="112"/>
        <v>-67.6055908203125</v>
      </c>
      <c r="Q947" s="4">
        <f t="shared" si="113"/>
        <v>-39.23309326171875</v>
      </c>
      <c r="R947" s="4">
        <f t="shared" si="110"/>
        <v>24.795897871893487</v>
      </c>
      <c r="S947" s="4">
        <f t="shared" si="111"/>
        <v>1.0040122436440697</v>
      </c>
      <c r="T947" s="5">
        <f t="shared" si="109"/>
        <v>1.4202904109589043</v>
      </c>
      <c r="U947" s="5">
        <f t="shared" si="108"/>
        <v>2.5625587331231401</v>
      </c>
    </row>
    <row r="948" spans="1:21" x14ac:dyDescent="0.25">
      <c r="A948" s="1" t="s">
        <v>921</v>
      </c>
      <c r="B948" s="1" t="s">
        <v>401</v>
      </c>
      <c r="C948" s="1" t="s">
        <v>1913</v>
      </c>
      <c r="D948" s="1" t="s">
        <v>86</v>
      </c>
      <c r="E948" s="1" t="s">
        <v>1408</v>
      </c>
      <c r="F948" s="1" t="s">
        <v>1181</v>
      </c>
      <c r="G948" s="1" t="s">
        <v>7</v>
      </c>
      <c r="H948"/>
      <c r="I948"/>
      <c r="J948"/>
      <c r="K948"/>
      <c r="L948"/>
      <c r="M948"/>
      <c r="N948"/>
      <c r="O948" s="3">
        <f t="shared" si="107"/>
        <v>43159.5</v>
      </c>
      <c r="P948" s="4">
        <f t="shared" si="112"/>
        <v>-67.877197265625</v>
      </c>
      <c r="Q948" s="4">
        <f t="shared" si="113"/>
        <v>-39.22119140625</v>
      </c>
      <c r="R948" s="4">
        <f t="shared" si="110"/>
        <v>24.795897871893487</v>
      </c>
      <c r="S948" s="4">
        <f t="shared" si="111"/>
        <v>0.91577478480547825</v>
      </c>
      <c r="T948" s="5">
        <f t="shared" si="109"/>
        <v>1.4202904109589043</v>
      </c>
      <c r="U948" s="5">
        <f t="shared" si="108"/>
        <v>2.5625587331231401</v>
      </c>
    </row>
    <row r="949" spans="1:21" x14ac:dyDescent="0.25">
      <c r="A949" s="1" t="s">
        <v>922</v>
      </c>
      <c r="B949" s="1" t="s">
        <v>448</v>
      </c>
      <c r="C949" s="1" t="s">
        <v>2030</v>
      </c>
      <c r="D949" s="1" t="s">
        <v>86</v>
      </c>
      <c r="E949" s="1" t="s">
        <v>1</v>
      </c>
      <c r="F949" s="1" t="s">
        <v>1181</v>
      </c>
      <c r="G949" s="1" t="s">
        <v>7</v>
      </c>
      <c r="H949"/>
      <c r="I949"/>
      <c r="J949"/>
      <c r="K949"/>
      <c r="L949"/>
      <c r="M949"/>
      <c r="N949"/>
      <c r="O949" s="3">
        <f t="shared" si="107"/>
        <v>43159.75</v>
      </c>
      <c r="P949" s="4">
        <f t="shared" si="112"/>
        <v>-67.7581787109375</v>
      </c>
      <c r="Q949" s="4">
        <f t="shared" si="113"/>
        <v>-39.22210693359375</v>
      </c>
      <c r="R949" s="4">
        <f t="shared" si="110"/>
        <v>24.795897871893487</v>
      </c>
      <c r="S949" s="4">
        <f t="shared" si="111"/>
        <v>0.84988689806345974</v>
      </c>
      <c r="T949" s="5">
        <f t="shared" si="109"/>
        <v>1.4202904109589043</v>
      </c>
      <c r="U949" s="5">
        <f t="shared" si="108"/>
        <v>2.5625587331231401</v>
      </c>
    </row>
    <row r="950" spans="1:21" x14ac:dyDescent="0.25">
      <c r="A950" s="1" t="s">
        <v>923</v>
      </c>
      <c r="B950" s="1" t="s">
        <v>2260</v>
      </c>
      <c r="C950" s="1" t="s">
        <v>2564</v>
      </c>
      <c r="D950" s="1" t="s">
        <v>86</v>
      </c>
      <c r="E950" s="1" t="s">
        <v>77</v>
      </c>
      <c r="F950" s="1" t="s">
        <v>1181</v>
      </c>
      <c r="G950" s="1" t="s">
        <v>2</v>
      </c>
      <c r="H950"/>
      <c r="I950"/>
      <c r="J950"/>
      <c r="K950"/>
      <c r="L950"/>
      <c r="M950"/>
      <c r="N950"/>
      <c r="O950" s="3">
        <f t="shared" si="107"/>
        <v>43160</v>
      </c>
      <c r="P950" s="4">
        <f t="shared" si="112"/>
        <v>-67.1966552734375</v>
      </c>
      <c r="Q950" s="4">
        <f t="shared" si="113"/>
        <v>-39.2193603515625</v>
      </c>
      <c r="R950" s="4">
        <f t="shared" si="110"/>
        <v>24.795897871893487</v>
      </c>
      <c r="S950" s="4">
        <f t="shared" si="111"/>
        <v>0.87528797073474607</v>
      </c>
      <c r="T950" s="5">
        <f t="shared" si="109"/>
        <v>1.4202904109589043</v>
      </c>
      <c r="U950" s="5">
        <f t="shared" si="108"/>
        <v>5.1264000819477049</v>
      </c>
    </row>
    <row r="951" spans="1:21" x14ac:dyDescent="0.25">
      <c r="A951" s="1" t="s">
        <v>924</v>
      </c>
      <c r="B951" s="1" t="s">
        <v>2342</v>
      </c>
      <c r="C951" s="1" t="s">
        <v>2544</v>
      </c>
      <c r="D951" s="1" t="s">
        <v>86</v>
      </c>
      <c r="E951" s="1" t="s">
        <v>954</v>
      </c>
      <c r="F951" s="1" t="s">
        <v>1181</v>
      </c>
      <c r="G951" s="1" t="s">
        <v>7</v>
      </c>
      <c r="H951"/>
      <c r="I951"/>
      <c r="J951"/>
      <c r="K951"/>
      <c r="L951"/>
      <c r="M951"/>
      <c r="N951"/>
      <c r="O951" s="3">
        <f t="shared" ref="O951:O969" si="114">(HEX2DEC(A951)/86400)+25569</f>
        <v>43160.25</v>
      </c>
      <c r="P951" s="4">
        <f t="shared" si="112"/>
        <v>-67.2271728515625</v>
      </c>
      <c r="Q951" s="4">
        <f t="shared" si="113"/>
        <v>-39.217529296875</v>
      </c>
      <c r="R951" s="4">
        <f t="shared" si="110"/>
        <v>24.795897871893487</v>
      </c>
      <c r="S951" s="4">
        <f t="shared" si="111"/>
        <v>0.83950615182925503</v>
      </c>
      <c r="T951" s="5">
        <f t="shared" si="109"/>
        <v>1.4202904109589043</v>
      </c>
      <c r="U951" s="5">
        <f t="shared" ref="U951:U969" si="115">DEGREES(ACOS((1000-G951)/1000))</f>
        <v>2.5625587331231401</v>
      </c>
    </row>
    <row r="952" spans="1:21" x14ac:dyDescent="0.25">
      <c r="A952" s="1" t="s">
        <v>926</v>
      </c>
      <c r="B952" s="1" t="s">
        <v>1854</v>
      </c>
      <c r="C952" s="1" t="s">
        <v>1913</v>
      </c>
      <c r="D952" s="1" t="s">
        <v>86</v>
      </c>
      <c r="E952" s="1" t="s">
        <v>927</v>
      </c>
      <c r="F952" s="1" t="s">
        <v>1181</v>
      </c>
      <c r="G952" s="1" t="s">
        <v>3</v>
      </c>
      <c r="H952"/>
      <c r="I952"/>
      <c r="J952"/>
      <c r="K952"/>
      <c r="L952"/>
      <c r="M952"/>
      <c r="N952"/>
      <c r="O952" s="3">
        <f t="shared" si="114"/>
        <v>43160.5</v>
      </c>
      <c r="P952" s="4">
        <f t="shared" si="112"/>
        <v>-67.4163818359375</v>
      </c>
      <c r="Q952" s="4">
        <f t="shared" si="113"/>
        <v>-39.22119140625</v>
      </c>
      <c r="R952" s="4">
        <f t="shared" si="110"/>
        <v>24.795897871893487</v>
      </c>
      <c r="S952" s="4">
        <f t="shared" si="111"/>
        <v>0.85219456583803321</v>
      </c>
      <c r="T952" s="5">
        <f t="shared" ref="T952:T969" si="116">((HEX2DEC(F952)+4700)-4842)*0.049372/0.73</f>
        <v>1.4202904109589043</v>
      </c>
      <c r="U952" s="5">
        <f t="shared" si="115"/>
        <v>0</v>
      </c>
    </row>
    <row r="953" spans="1:21" x14ac:dyDescent="0.25">
      <c r="A953" s="1" t="s">
        <v>121</v>
      </c>
      <c r="B953" s="1" t="s">
        <v>2260</v>
      </c>
      <c r="C953" s="1" t="s">
        <v>2568</v>
      </c>
      <c r="D953" s="1" t="s">
        <v>86</v>
      </c>
      <c r="E953" s="1" t="s">
        <v>887</v>
      </c>
      <c r="F953" s="1" t="s">
        <v>1181</v>
      </c>
      <c r="G953" s="1" t="s">
        <v>6</v>
      </c>
      <c r="H953"/>
      <c r="I953"/>
      <c r="J953"/>
      <c r="K953"/>
      <c r="L953"/>
      <c r="M953"/>
      <c r="N953"/>
      <c r="O953" s="3">
        <f t="shared" si="114"/>
        <v>43160.75</v>
      </c>
      <c r="P953" s="4">
        <f t="shared" si="112"/>
        <v>-67.1966552734375</v>
      </c>
      <c r="Q953" s="4">
        <f t="shared" si="113"/>
        <v>-39.22027587890625</v>
      </c>
      <c r="R953" s="4">
        <f t="shared" si="110"/>
        <v>24.795897871893487</v>
      </c>
      <c r="S953" s="4">
        <f t="shared" si="111"/>
        <v>0.84642596605175413</v>
      </c>
      <c r="T953" s="5">
        <f t="shared" si="116"/>
        <v>1.4202904109589043</v>
      </c>
      <c r="U953" s="5">
        <f t="shared" si="115"/>
        <v>3.62430749400795</v>
      </c>
    </row>
    <row r="954" spans="1:21" x14ac:dyDescent="0.25">
      <c r="A954" s="1" t="s">
        <v>1151</v>
      </c>
      <c r="B954" s="1" t="s">
        <v>2024</v>
      </c>
      <c r="C954" s="1" t="s">
        <v>2029</v>
      </c>
      <c r="D954" s="1" t="s">
        <v>86</v>
      </c>
      <c r="E954" s="1" t="s">
        <v>67</v>
      </c>
      <c r="F954" s="1" t="s">
        <v>1181</v>
      </c>
      <c r="G954" s="1" t="s">
        <v>14</v>
      </c>
      <c r="H954"/>
      <c r="I954"/>
      <c r="J954"/>
      <c r="K954"/>
      <c r="L954"/>
      <c r="M954"/>
      <c r="N954"/>
      <c r="O954" s="3">
        <f t="shared" si="114"/>
        <v>43161</v>
      </c>
      <c r="P954" s="4">
        <f t="shared" si="112"/>
        <v>-67.29736328125</v>
      </c>
      <c r="Q954" s="4">
        <f t="shared" si="113"/>
        <v>-39.22576904296875</v>
      </c>
      <c r="R954" s="4">
        <f t="shared" si="110"/>
        <v>24.795897871893487</v>
      </c>
      <c r="S954" s="4">
        <f t="shared" si="111"/>
        <v>0.88915863262161565</v>
      </c>
      <c r="T954" s="5">
        <f t="shared" si="116"/>
        <v>1.4202904109589043</v>
      </c>
      <c r="U954" s="5">
        <f t="shared" si="115"/>
        <v>6.2795806410970254</v>
      </c>
    </row>
    <row r="955" spans="1:21" x14ac:dyDescent="0.25">
      <c r="A955" s="1" t="s">
        <v>1152</v>
      </c>
      <c r="B955" s="1" t="s">
        <v>2508</v>
      </c>
      <c r="C955" s="1" t="s">
        <v>2548</v>
      </c>
      <c r="D955" s="1" t="s">
        <v>86</v>
      </c>
      <c r="E955" s="1" t="s">
        <v>951</v>
      </c>
      <c r="F955" s="1" t="s">
        <v>1181</v>
      </c>
      <c r="G955" s="1" t="s">
        <v>3</v>
      </c>
      <c r="H955"/>
      <c r="I955"/>
      <c r="J955"/>
      <c r="K955"/>
      <c r="L955"/>
      <c r="M955"/>
      <c r="N955"/>
      <c r="O955" s="3">
        <f t="shared" si="114"/>
        <v>43161.25</v>
      </c>
      <c r="P955" s="4">
        <f t="shared" si="112"/>
        <v>-67.254638671875</v>
      </c>
      <c r="Q955" s="4">
        <f t="shared" si="113"/>
        <v>-39.21844482421875</v>
      </c>
      <c r="R955" s="4">
        <f t="shared" si="110"/>
        <v>24.795897871893487</v>
      </c>
      <c r="S955" s="4">
        <f t="shared" si="111"/>
        <v>0.84757953411497056</v>
      </c>
      <c r="T955" s="5">
        <f t="shared" si="116"/>
        <v>1.4202904109589043</v>
      </c>
      <c r="U955" s="5">
        <f t="shared" si="115"/>
        <v>0</v>
      </c>
    </row>
    <row r="956" spans="1:21" x14ac:dyDescent="0.25">
      <c r="A956" s="1" t="s">
        <v>1153</v>
      </c>
      <c r="B956" s="1" t="s">
        <v>159</v>
      </c>
      <c r="C956" s="1" t="s">
        <v>2030</v>
      </c>
      <c r="D956" s="1" t="s">
        <v>86</v>
      </c>
      <c r="E956" s="1" t="s">
        <v>948</v>
      </c>
      <c r="F956" s="1" t="s">
        <v>1181</v>
      </c>
      <c r="G956" s="1" t="s">
        <v>3</v>
      </c>
      <c r="H956"/>
      <c r="I956"/>
      <c r="J956"/>
      <c r="K956"/>
      <c r="L956"/>
      <c r="M956"/>
      <c r="N956"/>
      <c r="O956" s="3">
        <f t="shared" si="114"/>
        <v>43161.5</v>
      </c>
      <c r="P956" s="4">
        <f t="shared" si="112"/>
        <v>-67.669677734375</v>
      </c>
      <c r="Q956" s="4">
        <f t="shared" si="113"/>
        <v>-39.22210693359375</v>
      </c>
      <c r="R956" s="4">
        <f t="shared" ref="R956:R993" si="117">1/($X$3+$X$4*LOG10(5600-HEX2DEC(D956))+$X$5*LOG10(5600-HEX2DEC(D956))^3)-273.15</f>
        <v>24.795897871893487</v>
      </c>
      <c r="S956" s="4">
        <f t="shared" ref="S956:S993" si="118">1/($X$3+$X$4*LOG10(21000-HEX2DEC(E956))+$X$5*LOG10(21000-HEX2DEC(E956))^3)-273.15</f>
        <v>0.85565663733973452</v>
      </c>
      <c r="T956" s="5">
        <f t="shared" si="116"/>
        <v>1.4202904109589043</v>
      </c>
      <c r="U956" s="5">
        <f t="shared" si="115"/>
        <v>0</v>
      </c>
    </row>
    <row r="957" spans="1:21" x14ac:dyDescent="0.25">
      <c r="A957" s="1" t="s">
        <v>1154</v>
      </c>
      <c r="B957" s="1" t="s">
        <v>1806</v>
      </c>
      <c r="C957" s="1" t="s">
        <v>2037</v>
      </c>
      <c r="D957" s="1" t="s">
        <v>86</v>
      </c>
      <c r="E957" s="1" t="s">
        <v>2576</v>
      </c>
      <c r="F957" s="1" t="s">
        <v>1181</v>
      </c>
      <c r="G957" s="1" t="s">
        <v>7</v>
      </c>
      <c r="H957"/>
      <c r="I957"/>
      <c r="J957"/>
      <c r="K957"/>
      <c r="L957"/>
      <c r="M957"/>
      <c r="N957"/>
      <c r="O957" s="3">
        <f t="shared" si="114"/>
        <v>43161.75</v>
      </c>
      <c r="P957" s="4">
        <f t="shared" ref="P957:P993" si="119">HEX2DEC(B957)/32768*100*-1</f>
        <v>-67.425537109375</v>
      </c>
      <c r="Q957" s="4">
        <f t="shared" ref="Q957:Q993" si="120">HEX2DEC(C957)/32768*30*-1</f>
        <v>-39.23126220703125</v>
      </c>
      <c r="R957" s="4">
        <f t="shared" si="117"/>
        <v>24.795897871893487</v>
      </c>
      <c r="S957" s="4">
        <f t="shared" si="118"/>
        <v>0.95403389303442054</v>
      </c>
      <c r="T957" s="5">
        <f t="shared" si="116"/>
        <v>1.4202904109589043</v>
      </c>
      <c r="U957" s="5">
        <f t="shared" si="115"/>
        <v>2.5625587331231401</v>
      </c>
    </row>
    <row r="958" spans="1:21" x14ac:dyDescent="0.25">
      <c r="A958" s="1" t="s">
        <v>1156</v>
      </c>
      <c r="B958" s="1" t="s">
        <v>2374</v>
      </c>
      <c r="C958" s="1" t="s">
        <v>2577</v>
      </c>
      <c r="D958" s="1" t="s">
        <v>86</v>
      </c>
      <c r="E958" s="1" t="s">
        <v>1958</v>
      </c>
      <c r="F958" s="1" t="s">
        <v>1181</v>
      </c>
      <c r="G958" s="1" t="s">
        <v>2</v>
      </c>
      <c r="H958"/>
      <c r="I958"/>
      <c r="J958"/>
      <c r="K958"/>
      <c r="L958"/>
      <c r="M958"/>
      <c r="N958"/>
      <c r="O958" s="3">
        <f t="shared" si="114"/>
        <v>43162</v>
      </c>
      <c r="P958" s="4">
        <f t="shared" si="119"/>
        <v>-67.6239013671875</v>
      </c>
      <c r="Q958" s="4">
        <f t="shared" si="120"/>
        <v>-39.239501953125</v>
      </c>
      <c r="R958" s="4">
        <f t="shared" si="117"/>
        <v>24.795897871893487</v>
      </c>
      <c r="S958" s="4">
        <f t="shared" si="118"/>
        <v>1.0623062283274294</v>
      </c>
      <c r="T958" s="5">
        <f t="shared" si="116"/>
        <v>1.4202904109589043</v>
      </c>
      <c r="U958" s="5">
        <f t="shared" si="115"/>
        <v>5.1264000819477049</v>
      </c>
    </row>
    <row r="959" spans="1:21" x14ac:dyDescent="0.25">
      <c r="A959" s="1" t="s">
        <v>1157</v>
      </c>
      <c r="B959" s="1" t="s">
        <v>2578</v>
      </c>
      <c r="C959" s="1" t="s">
        <v>1922</v>
      </c>
      <c r="D959" s="1" t="s">
        <v>86</v>
      </c>
      <c r="E959" s="1" t="s">
        <v>1596</v>
      </c>
      <c r="F959" s="1" t="s">
        <v>1181</v>
      </c>
      <c r="G959" s="1" t="s">
        <v>3</v>
      </c>
      <c r="H959"/>
      <c r="I959"/>
      <c r="J959"/>
      <c r="K959"/>
      <c r="L959"/>
      <c r="M959"/>
      <c r="N959"/>
      <c r="O959" s="3">
        <f t="shared" si="114"/>
        <v>43162.25</v>
      </c>
      <c r="P959" s="4">
        <f t="shared" si="119"/>
        <v>-66.973876953125</v>
      </c>
      <c r="Q959" s="4">
        <f t="shared" si="120"/>
        <v>-39.23675537109375</v>
      </c>
      <c r="R959" s="4">
        <f t="shared" si="117"/>
        <v>24.795897871893487</v>
      </c>
      <c r="S959" s="4">
        <f t="shared" si="118"/>
        <v>1.0553007148629376</v>
      </c>
      <c r="T959" s="5">
        <f t="shared" si="116"/>
        <v>1.4202904109589043</v>
      </c>
      <c r="U959" s="5">
        <f t="shared" si="115"/>
        <v>0</v>
      </c>
    </row>
    <row r="960" spans="1:21" x14ac:dyDescent="0.25">
      <c r="A960" s="1" t="s">
        <v>1158</v>
      </c>
      <c r="B960" s="1" t="s">
        <v>2379</v>
      </c>
      <c r="C960" s="1" t="s">
        <v>1922</v>
      </c>
      <c r="D960" s="1" t="s">
        <v>86</v>
      </c>
      <c r="E960" s="1" t="s">
        <v>2525</v>
      </c>
      <c r="F960" s="1" t="s">
        <v>1181</v>
      </c>
      <c r="G960" s="1" t="s">
        <v>6</v>
      </c>
      <c r="H960"/>
      <c r="I960"/>
      <c r="J960"/>
      <c r="K960"/>
      <c r="L960"/>
      <c r="M960"/>
      <c r="N960"/>
      <c r="O960" s="3">
        <f t="shared" si="114"/>
        <v>43162.5</v>
      </c>
      <c r="P960" s="4">
        <f t="shared" si="119"/>
        <v>-67.8497314453125</v>
      </c>
      <c r="Q960" s="4">
        <f t="shared" si="120"/>
        <v>-39.23675537109375</v>
      </c>
      <c r="R960" s="4">
        <f t="shared" si="117"/>
        <v>24.795897871893487</v>
      </c>
      <c r="S960" s="4">
        <f t="shared" si="118"/>
        <v>1.0424645335804144</v>
      </c>
      <c r="T960" s="5">
        <f t="shared" si="116"/>
        <v>1.4202904109589043</v>
      </c>
      <c r="U960" s="5">
        <f t="shared" si="115"/>
        <v>3.62430749400795</v>
      </c>
    </row>
    <row r="961" spans="1:21" x14ac:dyDescent="0.25">
      <c r="A961" s="1" t="s">
        <v>1160</v>
      </c>
      <c r="B961" s="1" t="s">
        <v>180</v>
      </c>
      <c r="C961" s="1" t="s">
        <v>1957</v>
      </c>
      <c r="D961" s="1" t="s">
        <v>86</v>
      </c>
      <c r="E961" s="1" t="s">
        <v>2579</v>
      </c>
      <c r="F961" s="1" t="s">
        <v>1181</v>
      </c>
      <c r="G961" s="1" t="s">
        <v>7</v>
      </c>
      <c r="H961"/>
      <c r="I961"/>
      <c r="J961"/>
      <c r="K961"/>
      <c r="L961"/>
      <c r="M961"/>
      <c r="N961"/>
      <c r="O961" s="3">
        <f t="shared" si="114"/>
        <v>43162.75</v>
      </c>
      <c r="P961" s="4">
        <f t="shared" si="119"/>
        <v>-67.2698974609375</v>
      </c>
      <c r="Q961" s="4">
        <f t="shared" si="120"/>
        <v>-39.23309326171875</v>
      </c>
      <c r="R961" s="4">
        <f t="shared" si="117"/>
        <v>24.795897871893487</v>
      </c>
      <c r="S961" s="4">
        <f t="shared" si="118"/>
        <v>0.99121352168202748</v>
      </c>
      <c r="T961" s="5">
        <f t="shared" si="116"/>
        <v>1.4202904109589043</v>
      </c>
      <c r="U961" s="5">
        <f t="shared" si="115"/>
        <v>2.5625587331231401</v>
      </c>
    </row>
    <row r="962" spans="1:21" x14ac:dyDescent="0.25">
      <c r="A962" s="1" t="s">
        <v>1162</v>
      </c>
      <c r="B962" s="1" t="s">
        <v>2580</v>
      </c>
      <c r="C962" s="1" t="s">
        <v>1926</v>
      </c>
      <c r="D962" s="1" t="s">
        <v>86</v>
      </c>
      <c r="E962" s="1" t="s">
        <v>122</v>
      </c>
      <c r="F962" s="1" t="s">
        <v>1181</v>
      </c>
      <c r="G962" s="1" t="s">
        <v>3</v>
      </c>
      <c r="H962"/>
      <c r="I962"/>
      <c r="J962"/>
      <c r="K962"/>
      <c r="L962"/>
      <c r="M962"/>
      <c r="N962"/>
      <c r="O962" s="3">
        <f>(HEX2DEC(A962)/86400)+25569</f>
        <v>43163</v>
      </c>
      <c r="P962" s="4">
        <f t="shared" si="119"/>
        <v>-67.63916015625</v>
      </c>
      <c r="Q962" s="4">
        <f t="shared" si="120"/>
        <v>-39.23492431640625</v>
      </c>
      <c r="R962" s="4">
        <f t="shared" si="117"/>
        <v>24.795897871893487</v>
      </c>
      <c r="S962" s="4">
        <f t="shared" si="118"/>
        <v>1.0086686407090042</v>
      </c>
      <c r="T962" s="5">
        <f t="shared" si="116"/>
        <v>1.4202904109589043</v>
      </c>
      <c r="U962" s="5">
        <f t="shared" si="115"/>
        <v>0</v>
      </c>
    </row>
    <row r="963" spans="1:21" x14ac:dyDescent="0.25">
      <c r="A963" s="1" t="s">
        <v>1163</v>
      </c>
      <c r="B963" s="1" t="s">
        <v>2581</v>
      </c>
      <c r="C963" s="1" t="s">
        <v>2037</v>
      </c>
      <c r="D963" s="1" t="s">
        <v>86</v>
      </c>
      <c r="E963" s="1" t="s">
        <v>789</v>
      </c>
      <c r="F963" s="1" t="s">
        <v>1181</v>
      </c>
      <c r="G963" s="1" t="s">
        <v>3</v>
      </c>
      <c r="H963"/>
      <c r="I963"/>
      <c r="J963"/>
      <c r="K963"/>
      <c r="L963"/>
      <c r="M963"/>
      <c r="N963"/>
      <c r="O963" s="3">
        <f t="shared" si="114"/>
        <v>43163.25</v>
      </c>
      <c r="P963" s="4">
        <f t="shared" si="119"/>
        <v>-67.0745849609375</v>
      </c>
      <c r="Q963" s="4">
        <f t="shared" si="120"/>
        <v>-39.23126220703125</v>
      </c>
      <c r="R963" s="4">
        <f t="shared" si="117"/>
        <v>24.795897871893487</v>
      </c>
      <c r="S963" s="4">
        <f t="shared" si="118"/>
        <v>0.96099907206865964</v>
      </c>
      <c r="T963" s="5">
        <f t="shared" si="116"/>
        <v>1.4202904109589043</v>
      </c>
      <c r="U963" s="5">
        <f t="shared" si="115"/>
        <v>0</v>
      </c>
    </row>
    <row r="964" spans="1:21" x14ac:dyDescent="0.25">
      <c r="A964" s="1" t="s">
        <v>1164</v>
      </c>
      <c r="B964" s="1" t="s">
        <v>312</v>
      </c>
      <c r="C964" s="1" t="s">
        <v>1957</v>
      </c>
      <c r="D964" s="1" t="s">
        <v>86</v>
      </c>
      <c r="E964" s="1" t="s">
        <v>1161</v>
      </c>
      <c r="F964" s="1" t="s">
        <v>1181</v>
      </c>
      <c r="G964" s="1" t="s">
        <v>6</v>
      </c>
      <c r="H964"/>
      <c r="I964"/>
      <c r="J964"/>
      <c r="K964"/>
      <c r="L964"/>
      <c r="M964"/>
      <c r="N964"/>
      <c r="O964" s="3">
        <f t="shared" si="114"/>
        <v>43163.5</v>
      </c>
      <c r="P964" s="4">
        <f t="shared" si="119"/>
        <v>-67.71240234375</v>
      </c>
      <c r="Q964" s="4">
        <f t="shared" si="120"/>
        <v>-39.23309326171875</v>
      </c>
      <c r="R964" s="4">
        <f t="shared" si="117"/>
        <v>24.795897871893487</v>
      </c>
      <c r="S964" s="4">
        <f t="shared" si="118"/>
        <v>0.97726192269436751</v>
      </c>
      <c r="T964" s="5">
        <f t="shared" si="116"/>
        <v>1.4202904109589043</v>
      </c>
      <c r="U964" s="5">
        <f t="shared" si="115"/>
        <v>3.62430749400795</v>
      </c>
    </row>
    <row r="965" spans="1:21" x14ac:dyDescent="0.25">
      <c r="A965" s="1" t="s">
        <v>1165</v>
      </c>
      <c r="B965" s="1" t="s">
        <v>2582</v>
      </c>
      <c r="C965" s="1" t="s">
        <v>2031</v>
      </c>
      <c r="D965" s="1" t="s">
        <v>86</v>
      </c>
      <c r="E965" s="1" t="s">
        <v>1155</v>
      </c>
      <c r="F965" s="1" t="s">
        <v>1181</v>
      </c>
      <c r="G965" s="1" t="s">
        <v>6</v>
      </c>
      <c r="H965"/>
      <c r="I965"/>
      <c r="J965"/>
      <c r="K965"/>
      <c r="L965"/>
      <c r="M965"/>
      <c r="N965"/>
      <c r="O965" s="3">
        <f t="shared" si="114"/>
        <v>43163.75</v>
      </c>
      <c r="P965" s="4">
        <f t="shared" si="119"/>
        <v>-66.9281005859375</v>
      </c>
      <c r="Q965" s="4">
        <f t="shared" si="120"/>
        <v>-39.228515625</v>
      </c>
      <c r="R965" s="4">
        <f t="shared" si="117"/>
        <v>24.795897871893487</v>
      </c>
      <c r="S965" s="4">
        <f t="shared" si="118"/>
        <v>0.9389521560140679</v>
      </c>
      <c r="T965" s="5">
        <f t="shared" si="116"/>
        <v>1.4202904109589043</v>
      </c>
      <c r="U965" s="5">
        <f t="shared" si="115"/>
        <v>3.62430749400795</v>
      </c>
    </row>
    <row r="966" spans="1:21" x14ac:dyDescent="0.25">
      <c r="A966" s="1" t="s">
        <v>1167</v>
      </c>
      <c r="B966" s="1" t="s">
        <v>2204</v>
      </c>
      <c r="C966" s="1" t="s">
        <v>1962</v>
      </c>
      <c r="D966" s="1" t="s">
        <v>86</v>
      </c>
      <c r="E966" s="1" t="s">
        <v>56</v>
      </c>
      <c r="F966" s="1" t="s">
        <v>1181</v>
      </c>
      <c r="G966" s="1" t="s">
        <v>3</v>
      </c>
      <c r="H966"/>
      <c r="I966"/>
      <c r="J966"/>
      <c r="K966"/>
      <c r="L966"/>
      <c r="M966"/>
      <c r="N966"/>
      <c r="O966" s="3">
        <f t="shared" si="114"/>
        <v>43164</v>
      </c>
      <c r="P966" s="4">
        <f t="shared" si="119"/>
        <v>-67.529296875</v>
      </c>
      <c r="Q966" s="4">
        <f t="shared" si="120"/>
        <v>-39.2266845703125</v>
      </c>
      <c r="R966" s="4">
        <f t="shared" si="117"/>
        <v>24.795897871893487</v>
      </c>
      <c r="S966" s="4">
        <f t="shared" si="118"/>
        <v>0.9238833800318389</v>
      </c>
      <c r="T966" s="5">
        <f t="shared" si="116"/>
        <v>1.4202904109589043</v>
      </c>
      <c r="U966" s="5">
        <f t="shared" si="115"/>
        <v>0</v>
      </c>
    </row>
    <row r="967" spans="1:21" x14ac:dyDescent="0.25">
      <c r="A967" s="1" t="s">
        <v>1168</v>
      </c>
      <c r="B967" s="1" t="s">
        <v>1806</v>
      </c>
      <c r="C967" s="1" t="s">
        <v>2029</v>
      </c>
      <c r="D967" s="1" t="s">
        <v>86</v>
      </c>
      <c r="E967" s="1" t="s">
        <v>45</v>
      </c>
      <c r="F967" s="1" t="s">
        <v>1181</v>
      </c>
      <c r="G967" s="1" t="s">
        <v>29</v>
      </c>
      <c r="H967"/>
      <c r="I967"/>
      <c r="J967"/>
      <c r="K967"/>
      <c r="L967"/>
      <c r="M967"/>
      <c r="N967"/>
      <c r="O967" s="3">
        <f t="shared" si="114"/>
        <v>43164.25</v>
      </c>
      <c r="P967" s="4">
        <f t="shared" si="119"/>
        <v>-67.425537109375</v>
      </c>
      <c r="Q967" s="4">
        <f t="shared" si="120"/>
        <v>-39.22576904296875</v>
      </c>
      <c r="R967" s="4">
        <f t="shared" si="117"/>
        <v>24.795897871893487</v>
      </c>
      <c r="S967" s="4">
        <f t="shared" si="118"/>
        <v>0.89725492363169224</v>
      </c>
      <c r="T967" s="5">
        <f t="shared" si="116"/>
        <v>1.4202904109589043</v>
      </c>
      <c r="U967" s="5">
        <f t="shared" si="115"/>
        <v>4.4392222748428809</v>
      </c>
    </row>
    <row r="968" spans="1:21" x14ac:dyDescent="0.25">
      <c r="A968" s="1" t="s">
        <v>1169</v>
      </c>
      <c r="B968" s="1" t="s">
        <v>387</v>
      </c>
      <c r="C968" s="1" t="s">
        <v>2564</v>
      </c>
      <c r="D968" s="1" t="s">
        <v>86</v>
      </c>
      <c r="E968" s="1" t="s">
        <v>91</v>
      </c>
      <c r="F968" s="1" t="s">
        <v>1181</v>
      </c>
      <c r="G968" s="1" t="s">
        <v>6</v>
      </c>
      <c r="H968"/>
      <c r="I968"/>
      <c r="J968"/>
      <c r="K968"/>
      <c r="L968"/>
      <c r="M968"/>
      <c r="N968"/>
      <c r="O968" s="3">
        <f t="shared" si="114"/>
        <v>43164.5</v>
      </c>
      <c r="P968" s="4">
        <f t="shared" si="119"/>
        <v>-68.12744140625</v>
      </c>
      <c r="Q968" s="4">
        <f t="shared" si="120"/>
        <v>-39.2193603515625</v>
      </c>
      <c r="R968" s="4">
        <f t="shared" si="117"/>
        <v>24.795897871893487</v>
      </c>
      <c r="S968" s="4">
        <f t="shared" si="118"/>
        <v>0.86489217288283271</v>
      </c>
      <c r="T968" s="5">
        <f t="shared" si="116"/>
        <v>1.4202904109589043</v>
      </c>
      <c r="U968" s="5">
        <f t="shared" si="115"/>
        <v>3.62430749400795</v>
      </c>
    </row>
    <row r="969" spans="1:21" x14ac:dyDescent="0.25">
      <c r="A969" s="1" t="s">
        <v>1009</v>
      </c>
      <c r="B969" s="1" t="s">
        <v>1914</v>
      </c>
      <c r="C969" s="1" t="s">
        <v>2030</v>
      </c>
      <c r="D969" s="1" t="s">
        <v>86</v>
      </c>
      <c r="E969" s="1" t="s">
        <v>101</v>
      </c>
      <c r="F969" s="1" t="s">
        <v>1181</v>
      </c>
      <c r="G969" s="1" t="s">
        <v>7</v>
      </c>
      <c r="H969"/>
      <c r="I969"/>
      <c r="J969"/>
      <c r="K969"/>
      <c r="L969"/>
      <c r="M969"/>
      <c r="N969"/>
      <c r="O969" s="3">
        <f t="shared" si="114"/>
        <v>43164.75</v>
      </c>
      <c r="P969" s="4">
        <f t="shared" si="119"/>
        <v>-67.498779296875</v>
      </c>
      <c r="Q969" s="4">
        <f t="shared" si="120"/>
        <v>-39.22210693359375</v>
      </c>
      <c r="R969" s="4">
        <f t="shared" si="117"/>
        <v>24.795897871893487</v>
      </c>
      <c r="S969" s="4">
        <f t="shared" si="118"/>
        <v>0.85796506501156955</v>
      </c>
      <c r="T969" s="5">
        <f t="shared" si="116"/>
        <v>1.4202904109589043</v>
      </c>
      <c r="U969" s="5">
        <f t="shared" si="115"/>
        <v>2.5625587331231401</v>
      </c>
    </row>
    <row r="970" spans="1:21" x14ac:dyDescent="0.25">
      <c r="A970" s="1" t="s">
        <v>2583</v>
      </c>
      <c r="B970" s="1" t="s">
        <v>2584</v>
      </c>
      <c r="C970" s="1" t="s">
        <v>2515</v>
      </c>
      <c r="D970" s="1" t="s">
        <v>86</v>
      </c>
      <c r="E970" s="1" t="s">
        <v>2585</v>
      </c>
      <c r="F970" s="1" t="s">
        <v>1181</v>
      </c>
      <c r="G970" s="1" t="s">
        <v>7</v>
      </c>
      <c r="H970"/>
      <c r="I970"/>
      <c r="J970"/>
      <c r="K970"/>
      <c r="L970"/>
      <c r="M970"/>
      <c r="N970"/>
      <c r="O970" s="3">
        <f t="shared" ref="O970:O993" si="121">(HEX2DEC(A970)/86400)+25569</f>
        <v>43165</v>
      </c>
      <c r="P970" s="4">
        <f t="shared" si="119"/>
        <v>-67.6513671875</v>
      </c>
      <c r="Q970" s="4">
        <f t="shared" si="120"/>
        <v>-39.25140380859375</v>
      </c>
      <c r="R970" s="4">
        <f t="shared" si="117"/>
        <v>24.795897871893487</v>
      </c>
      <c r="S970" s="4">
        <f t="shared" si="118"/>
        <v>1.2359999575145366</v>
      </c>
      <c r="T970" s="5">
        <f t="shared" ref="T970:T993" si="122">((HEX2DEC(F970)+4700)-4842)*0.049372/0.73</f>
        <v>1.4202904109589043</v>
      </c>
      <c r="U970" s="5">
        <f t="shared" ref="U970:U993" si="123">DEGREES(ACOS((1000-G970)/1000))</f>
        <v>2.5625587331231401</v>
      </c>
    </row>
    <row r="971" spans="1:21" x14ac:dyDescent="0.25">
      <c r="A971" s="1" t="s">
        <v>2586</v>
      </c>
      <c r="B971" s="1" t="s">
        <v>2139</v>
      </c>
      <c r="C971" s="1" t="s">
        <v>2084</v>
      </c>
      <c r="D971" s="1" t="s">
        <v>86</v>
      </c>
      <c r="E971" s="1" t="s">
        <v>2587</v>
      </c>
      <c r="F971" s="1" t="s">
        <v>1181</v>
      </c>
      <c r="G971" s="1" t="s">
        <v>7</v>
      </c>
      <c r="H971"/>
      <c r="I971"/>
      <c r="J971"/>
      <c r="K971"/>
      <c r="L971"/>
      <c r="M971"/>
      <c r="N971"/>
      <c r="O971" s="3">
        <f t="shared" si="121"/>
        <v>43165.25</v>
      </c>
      <c r="P971" s="4">
        <f t="shared" si="119"/>
        <v>-67.730712890625</v>
      </c>
      <c r="Q971" s="4">
        <f t="shared" si="120"/>
        <v>-39.2523193359375</v>
      </c>
      <c r="R971" s="4">
        <f t="shared" si="117"/>
        <v>24.795897871893487</v>
      </c>
      <c r="S971" s="4">
        <f t="shared" si="118"/>
        <v>1.2537003258890422</v>
      </c>
      <c r="T971" s="5">
        <f t="shared" si="122"/>
        <v>1.4202904109589043</v>
      </c>
      <c r="U971" s="5">
        <f t="shared" si="123"/>
        <v>2.5625587331231401</v>
      </c>
    </row>
    <row r="972" spans="1:21" x14ac:dyDescent="0.25">
      <c r="A972" s="1" t="s">
        <v>2588</v>
      </c>
      <c r="B972" s="1" t="s">
        <v>2162</v>
      </c>
      <c r="C972" s="1" t="s">
        <v>2070</v>
      </c>
      <c r="D972" s="1" t="s">
        <v>86</v>
      </c>
      <c r="E972" s="1" t="s">
        <v>2086</v>
      </c>
      <c r="F972" s="1" t="s">
        <v>1181</v>
      </c>
      <c r="G972" s="1" t="s">
        <v>29</v>
      </c>
      <c r="H972"/>
      <c r="I972"/>
      <c r="J972"/>
      <c r="K972"/>
      <c r="L972"/>
      <c r="M972"/>
      <c r="N972"/>
      <c r="O972" s="3">
        <f t="shared" si="121"/>
        <v>43165.5</v>
      </c>
      <c r="P972" s="4">
        <f t="shared" si="119"/>
        <v>-67.376708984375</v>
      </c>
      <c r="Q972" s="4">
        <f t="shared" si="120"/>
        <v>-39.26239013671875</v>
      </c>
      <c r="R972" s="4">
        <f t="shared" si="117"/>
        <v>24.795897871893487</v>
      </c>
      <c r="S972" s="4">
        <f t="shared" si="118"/>
        <v>1.3080929276653706</v>
      </c>
      <c r="T972" s="5">
        <f t="shared" si="122"/>
        <v>1.4202904109589043</v>
      </c>
      <c r="U972" s="5">
        <f t="shared" si="123"/>
        <v>4.4392222748428809</v>
      </c>
    </row>
    <row r="973" spans="1:21" x14ac:dyDescent="0.25">
      <c r="A973" s="1" t="s">
        <v>2589</v>
      </c>
      <c r="B973" s="1" t="s">
        <v>1982</v>
      </c>
      <c r="C973" s="1" t="s">
        <v>2590</v>
      </c>
      <c r="D973" s="1" t="s">
        <v>86</v>
      </c>
      <c r="E973" s="1" t="s">
        <v>997</v>
      </c>
      <c r="F973" s="1" t="s">
        <v>1181</v>
      </c>
      <c r="G973" s="1" t="s">
        <v>6</v>
      </c>
      <c r="H973"/>
      <c r="I973"/>
      <c r="J973"/>
      <c r="K973"/>
      <c r="L973"/>
      <c r="M973"/>
      <c r="N973"/>
      <c r="O973" s="3">
        <f t="shared" si="121"/>
        <v>43165.75</v>
      </c>
      <c r="P973" s="4">
        <f t="shared" si="119"/>
        <v>-67.059326171875</v>
      </c>
      <c r="Q973" s="4">
        <f t="shared" si="120"/>
        <v>-39.261474609375</v>
      </c>
      <c r="R973" s="4">
        <f t="shared" si="117"/>
        <v>24.795897871893487</v>
      </c>
      <c r="S973" s="4">
        <f t="shared" si="118"/>
        <v>1.2867888073696463</v>
      </c>
      <c r="T973" s="5">
        <f t="shared" si="122"/>
        <v>1.4202904109589043</v>
      </c>
      <c r="U973" s="5">
        <f t="shared" si="123"/>
        <v>3.62430749400795</v>
      </c>
    </row>
    <row r="974" spans="1:21" x14ac:dyDescent="0.25">
      <c r="A974" s="1" t="s">
        <v>2591</v>
      </c>
      <c r="B974" s="1" t="s">
        <v>1810</v>
      </c>
      <c r="C974" s="1" t="s">
        <v>2087</v>
      </c>
      <c r="D974" s="1" t="s">
        <v>86</v>
      </c>
      <c r="E974" s="1" t="s">
        <v>2592</v>
      </c>
      <c r="F974" s="1" t="s">
        <v>1181</v>
      </c>
      <c r="G974" s="1" t="s">
        <v>6</v>
      </c>
      <c r="H974"/>
      <c r="I974"/>
      <c r="J974"/>
      <c r="K974"/>
      <c r="L974"/>
      <c r="M974"/>
      <c r="N974"/>
      <c r="O974" s="3">
        <f t="shared" si="121"/>
        <v>43166</v>
      </c>
      <c r="P974" s="4">
        <f t="shared" si="119"/>
        <v>-67.474365234375</v>
      </c>
      <c r="Q974" s="4">
        <f t="shared" si="120"/>
        <v>-39.25872802734375</v>
      </c>
      <c r="R974" s="4">
        <f t="shared" si="117"/>
        <v>24.795897871893487</v>
      </c>
      <c r="S974" s="4">
        <f t="shared" si="118"/>
        <v>1.3140153257032239</v>
      </c>
      <c r="T974" s="5">
        <f t="shared" si="122"/>
        <v>1.4202904109589043</v>
      </c>
      <c r="U974" s="5">
        <f t="shared" si="123"/>
        <v>3.62430749400795</v>
      </c>
    </row>
    <row r="975" spans="1:21" x14ac:dyDescent="0.25">
      <c r="A975" s="1" t="s">
        <v>2593</v>
      </c>
      <c r="B975" s="1" t="s">
        <v>1875</v>
      </c>
      <c r="C975" s="1" t="s">
        <v>2057</v>
      </c>
      <c r="D975" s="1" t="s">
        <v>86</v>
      </c>
      <c r="E975" s="1" t="s">
        <v>1129</v>
      </c>
      <c r="F975" s="1" t="s">
        <v>1181</v>
      </c>
      <c r="G975" s="1" t="s">
        <v>3</v>
      </c>
      <c r="H975"/>
      <c r="I975"/>
      <c r="J975"/>
      <c r="K975"/>
      <c r="L975"/>
      <c r="M975"/>
      <c r="N975"/>
      <c r="O975" s="3">
        <f t="shared" si="121"/>
        <v>43166.25</v>
      </c>
      <c r="P975" s="4">
        <f t="shared" si="119"/>
        <v>-67.3370361328125</v>
      </c>
      <c r="Q975" s="4">
        <f t="shared" si="120"/>
        <v>-39.2742919921875</v>
      </c>
      <c r="R975" s="4">
        <f t="shared" si="117"/>
        <v>24.795897871893487</v>
      </c>
      <c r="S975" s="4">
        <f t="shared" si="118"/>
        <v>1.4770702949794554</v>
      </c>
      <c r="T975" s="5">
        <f t="shared" si="122"/>
        <v>1.4202904109589043</v>
      </c>
      <c r="U975" s="5">
        <f t="shared" si="123"/>
        <v>0</v>
      </c>
    </row>
    <row r="976" spans="1:21" x14ac:dyDescent="0.25">
      <c r="A976" s="1" t="s">
        <v>2594</v>
      </c>
      <c r="B976" s="1" t="s">
        <v>253</v>
      </c>
      <c r="C976" s="1" t="s">
        <v>2054</v>
      </c>
      <c r="D976" s="1" t="s">
        <v>86</v>
      </c>
      <c r="E976" s="1" t="s">
        <v>2595</v>
      </c>
      <c r="F976" s="1" t="s">
        <v>1181</v>
      </c>
      <c r="G976" s="1" t="s">
        <v>7</v>
      </c>
      <c r="H976"/>
      <c r="I976"/>
      <c r="J976"/>
      <c r="K976"/>
      <c r="L976"/>
      <c r="M976"/>
      <c r="N976"/>
      <c r="O976" s="3">
        <f t="shared" si="121"/>
        <v>43166.5</v>
      </c>
      <c r="P976" s="4">
        <f t="shared" si="119"/>
        <v>-67.5933837890625</v>
      </c>
      <c r="Q976" s="4">
        <f t="shared" si="120"/>
        <v>-39.2706298828125</v>
      </c>
      <c r="R976" s="4">
        <f t="shared" si="117"/>
        <v>24.795897871893487</v>
      </c>
      <c r="S976" s="4">
        <f t="shared" si="118"/>
        <v>1.4173857995919548</v>
      </c>
      <c r="T976" s="5">
        <f t="shared" si="122"/>
        <v>1.4202904109589043</v>
      </c>
      <c r="U976" s="5">
        <f t="shared" si="123"/>
        <v>2.5625587331231401</v>
      </c>
    </row>
    <row r="977" spans="1:28" x14ac:dyDescent="0.25">
      <c r="A977" s="1" t="s">
        <v>2596</v>
      </c>
      <c r="B977" s="1" t="s">
        <v>1857</v>
      </c>
      <c r="C977" s="1" t="s">
        <v>2597</v>
      </c>
      <c r="D977" s="1" t="s">
        <v>86</v>
      </c>
      <c r="E977" s="1" t="s">
        <v>2402</v>
      </c>
      <c r="F977" s="1" t="s">
        <v>1181</v>
      </c>
      <c r="G977" s="1" t="s">
        <v>7</v>
      </c>
      <c r="H977"/>
      <c r="I977"/>
      <c r="J977"/>
      <c r="K977"/>
      <c r="L977"/>
      <c r="M977"/>
      <c r="N977"/>
      <c r="O977" s="3">
        <f t="shared" si="121"/>
        <v>43166.75</v>
      </c>
      <c r="P977" s="4">
        <f t="shared" si="119"/>
        <v>-67.3614501953125</v>
      </c>
      <c r="Q977" s="4">
        <f t="shared" si="120"/>
        <v>-39.29168701171875</v>
      </c>
      <c r="R977" s="4">
        <f t="shared" si="117"/>
        <v>24.795897871893487</v>
      </c>
      <c r="S977" s="4">
        <f t="shared" si="118"/>
        <v>1.677896824474999</v>
      </c>
      <c r="T977" s="5">
        <f t="shared" si="122"/>
        <v>1.4202904109589043</v>
      </c>
      <c r="U977" s="5">
        <f t="shared" si="123"/>
        <v>2.5625587331231401</v>
      </c>
    </row>
    <row r="978" spans="1:28" x14ac:dyDescent="0.25">
      <c r="A978" s="1" t="s">
        <v>2598</v>
      </c>
      <c r="B978" s="1" t="s">
        <v>2462</v>
      </c>
      <c r="C978" s="1" t="s">
        <v>2089</v>
      </c>
      <c r="D978" s="1" t="s">
        <v>86</v>
      </c>
      <c r="E978" s="1" t="s">
        <v>2599</v>
      </c>
      <c r="F978" s="1" t="s">
        <v>1181</v>
      </c>
      <c r="G978" s="1" t="s">
        <v>7</v>
      </c>
      <c r="H978"/>
      <c r="I978"/>
      <c r="J978"/>
      <c r="K978"/>
      <c r="L978"/>
      <c r="M978"/>
      <c r="N978"/>
      <c r="O978" s="3">
        <f t="shared" si="121"/>
        <v>43167</v>
      </c>
      <c r="P978" s="4">
        <f t="shared" si="119"/>
        <v>-67.61474609375</v>
      </c>
      <c r="Q978" s="4">
        <f t="shared" si="120"/>
        <v>-39.290771484375</v>
      </c>
      <c r="R978" s="4">
        <f t="shared" si="117"/>
        <v>24.795897871893487</v>
      </c>
      <c r="S978" s="4">
        <f t="shared" si="118"/>
        <v>1.6307917279513617</v>
      </c>
      <c r="T978" s="5">
        <f t="shared" si="122"/>
        <v>1.4202904109589043</v>
      </c>
      <c r="U978" s="5">
        <f t="shared" si="123"/>
        <v>2.5625587331231401</v>
      </c>
    </row>
    <row r="979" spans="1:28" x14ac:dyDescent="0.25">
      <c r="A979" s="1" t="s">
        <v>2600</v>
      </c>
      <c r="B979" s="1" t="s">
        <v>2601</v>
      </c>
      <c r="C979" s="1" t="s">
        <v>2414</v>
      </c>
      <c r="D979" s="1" t="s">
        <v>86</v>
      </c>
      <c r="E979" s="1" t="s">
        <v>339</v>
      </c>
      <c r="F979" s="1" t="s">
        <v>1181</v>
      </c>
      <c r="G979" s="1" t="s">
        <v>3</v>
      </c>
      <c r="H979"/>
      <c r="I979"/>
      <c r="J979"/>
      <c r="K979"/>
      <c r="L979"/>
      <c r="M979"/>
      <c r="N979"/>
      <c r="O979" s="3">
        <f t="shared" si="121"/>
        <v>43167.25</v>
      </c>
      <c r="P979" s="4">
        <f t="shared" si="119"/>
        <v>-66.8609619140625</v>
      </c>
      <c r="Q979" s="4">
        <f t="shared" si="120"/>
        <v>-39.29901123046875</v>
      </c>
      <c r="R979" s="4">
        <f t="shared" si="117"/>
        <v>24.795897871893487</v>
      </c>
      <c r="S979" s="4">
        <f t="shared" si="118"/>
        <v>1.7154294305520352</v>
      </c>
      <c r="T979" s="5">
        <f t="shared" si="122"/>
        <v>1.4202904109589043</v>
      </c>
      <c r="U979" s="5">
        <f t="shared" si="123"/>
        <v>0</v>
      </c>
    </row>
    <row r="980" spans="1:28" x14ac:dyDescent="0.25">
      <c r="A980" s="1" t="s">
        <v>2602</v>
      </c>
      <c r="B980" s="1" t="s">
        <v>2068</v>
      </c>
      <c r="C980" s="1" t="s">
        <v>2483</v>
      </c>
      <c r="D980" s="1" t="s">
        <v>86</v>
      </c>
      <c r="E980" s="1" t="s">
        <v>2603</v>
      </c>
      <c r="F980" s="1" t="s">
        <v>1181</v>
      </c>
      <c r="G980" s="1" t="s">
        <v>6</v>
      </c>
      <c r="H980"/>
      <c r="I980"/>
      <c r="J980"/>
      <c r="K980"/>
      <c r="L980"/>
      <c r="M980"/>
      <c r="N980"/>
      <c r="O980" s="3">
        <f t="shared" si="121"/>
        <v>43167.5</v>
      </c>
      <c r="P980" s="4">
        <f t="shared" si="119"/>
        <v>-66.9342041015625</v>
      </c>
      <c r="Q980" s="4">
        <f t="shared" si="120"/>
        <v>-39.29443359375</v>
      </c>
      <c r="R980" s="4">
        <f t="shared" si="117"/>
        <v>24.795897871893487</v>
      </c>
      <c r="S980" s="4">
        <f t="shared" si="118"/>
        <v>1.6984693160792403</v>
      </c>
      <c r="T980" s="5">
        <f t="shared" si="122"/>
        <v>1.4202904109589043</v>
      </c>
      <c r="U980" s="5">
        <f t="shared" si="123"/>
        <v>3.62430749400795</v>
      </c>
    </row>
    <row r="981" spans="1:28" x14ac:dyDescent="0.25">
      <c r="A981" s="1" t="s">
        <v>2604</v>
      </c>
      <c r="B981" s="1" t="s">
        <v>2410</v>
      </c>
      <c r="C981" s="1" t="s">
        <v>2605</v>
      </c>
      <c r="D981" s="1" t="s">
        <v>86</v>
      </c>
      <c r="E981" s="1" t="s">
        <v>2606</v>
      </c>
      <c r="F981" s="1" t="s">
        <v>1181</v>
      </c>
      <c r="G981" s="1" t="s">
        <v>3</v>
      </c>
      <c r="H981"/>
      <c r="I981"/>
      <c r="J981"/>
      <c r="K981"/>
      <c r="L981"/>
      <c r="M981"/>
      <c r="N981"/>
      <c r="O981" s="3">
        <f t="shared" si="121"/>
        <v>43167.75</v>
      </c>
      <c r="P981" s="4">
        <f t="shared" si="119"/>
        <v>-66.7816162109375</v>
      </c>
      <c r="Q981" s="4">
        <f t="shared" si="120"/>
        <v>-39.28985595703125</v>
      </c>
      <c r="R981" s="4">
        <f t="shared" si="117"/>
        <v>24.795897871893487</v>
      </c>
      <c r="S981" s="4">
        <f t="shared" si="118"/>
        <v>1.6187337712186718</v>
      </c>
      <c r="T981" s="5">
        <f t="shared" si="122"/>
        <v>1.4202904109589043</v>
      </c>
      <c r="U981" s="5">
        <f t="shared" si="123"/>
        <v>0</v>
      </c>
    </row>
    <row r="982" spans="1:28" x14ac:dyDescent="0.25">
      <c r="A982" s="1" t="s">
        <v>2607</v>
      </c>
      <c r="B982" s="1" t="s">
        <v>2570</v>
      </c>
      <c r="C982" s="1" t="s">
        <v>2091</v>
      </c>
      <c r="D982" s="1" t="s">
        <v>86</v>
      </c>
      <c r="E982" s="1" t="s">
        <v>2608</v>
      </c>
      <c r="F982" s="1" t="s">
        <v>1181</v>
      </c>
      <c r="G982" s="1" t="s">
        <v>29</v>
      </c>
      <c r="H982"/>
      <c r="I982"/>
      <c r="J982"/>
      <c r="K982"/>
      <c r="L982"/>
      <c r="M982"/>
      <c r="N982"/>
      <c r="O982" s="3">
        <f t="shared" si="121"/>
        <v>43168</v>
      </c>
      <c r="P982" s="4">
        <f t="shared" si="119"/>
        <v>-66.50390625</v>
      </c>
      <c r="Q982" s="4">
        <f t="shared" si="120"/>
        <v>-39.28802490234375</v>
      </c>
      <c r="R982" s="4">
        <f t="shared" si="117"/>
        <v>24.795897871893487</v>
      </c>
      <c r="S982" s="4">
        <f t="shared" si="118"/>
        <v>1.634410726029671</v>
      </c>
      <c r="T982" s="5">
        <f t="shared" si="122"/>
        <v>1.4202904109589043</v>
      </c>
      <c r="U982" s="5">
        <f t="shared" si="123"/>
        <v>4.4392222748428809</v>
      </c>
    </row>
    <row r="983" spans="1:28" x14ac:dyDescent="0.25">
      <c r="A983" s="1" t="s">
        <v>2609</v>
      </c>
      <c r="B983" s="1" t="s">
        <v>1950</v>
      </c>
      <c r="C983" s="1" t="s">
        <v>2610</v>
      </c>
      <c r="D983" s="1" t="s">
        <v>86</v>
      </c>
      <c r="E983" s="1" t="s">
        <v>1046</v>
      </c>
      <c r="F983" s="1" t="s">
        <v>1181</v>
      </c>
      <c r="G983" s="1" t="s">
        <v>7</v>
      </c>
      <c r="H983"/>
      <c r="I983"/>
      <c r="J983"/>
      <c r="K983"/>
      <c r="L983"/>
      <c r="M983"/>
      <c r="N983"/>
      <c r="O983" s="3">
        <f t="shared" si="121"/>
        <v>43168.25</v>
      </c>
      <c r="P983" s="4">
        <f t="shared" si="119"/>
        <v>-67.2088623046875</v>
      </c>
      <c r="Q983" s="4">
        <f t="shared" si="120"/>
        <v>-39.27154541015625</v>
      </c>
      <c r="R983" s="4">
        <f t="shared" si="117"/>
        <v>24.795897871893487</v>
      </c>
      <c r="S983" s="4">
        <f t="shared" si="118"/>
        <v>1.4507841586387826</v>
      </c>
      <c r="T983" s="5">
        <f t="shared" si="122"/>
        <v>1.4202904109589043</v>
      </c>
      <c r="U983" s="5">
        <f t="shared" si="123"/>
        <v>2.5625587331231401</v>
      </c>
    </row>
    <row r="984" spans="1:28" x14ac:dyDescent="0.25">
      <c r="A984" s="1" t="s">
        <v>2611</v>
      </c>
      <c r="B984" s="1" t="s">
        <v>2003</v>
      </c>
      <c r="C984" s="1" t="s">
        <v>2046</v>
      </c>
      <c r="D984" s="1" t="s">
        <v>86</v>
      </c>
      <c r="E984" s="1" t="s">
        <v>1006</v>
      </c>
      <c r="F984" s="1" t="s">
        <v>1181</v>
      </c>
      <c r="G984" s="1" t="s">
        <v>13</v>
      </c>
      <c r="H984"/>
      <c r="I984"/>
      <c r="J984"/>
      <c r="K984"/>
      <c r="L984"/>
      <c r="M984"/>
      <c r="N984"/>
      <c r="O984" s="3">
        <f t="shared" si="121"/>
        <v>43168.5</v>
      </c>
      <c r="P984" s="4">
        <f t="shared" si="119"/>
        <v>-66.6412353515625</v>
      </c>
      <c r="Q984" s="4">
        <f t="shared" si="120"/>
        <v>-39.26055908203125</v>
      </c>
      <c r="R984" s="4">
        <f t="shared" si="117"/>
        <v>24.795897871893487</v>
      </c>
      <c r="S984" s="4">
        <f t="shared" si="118"/>
        <v>1.3246806746183211</v>
      </c>
      <c r="T984" s="5">
        <f t="shared" si="122"/>
        <v>1.4202904109589043</v>
      </c>
      <c r="U984" s="5">
        <f t="shared" si="123"/>
        <v>7.2522468650594325</v>
      </c>
    </row>
    <row r="985" spans="1:28" x14ac:dyDescent="0.25">
      <c r="A985" s="1" t="s">
        <v>2612</v>
      </c>
      <c r="B985" s="1" t="s">
        <v>2613</v>
      </c>
      <c r="C985" s="1" t="s">
        <v>2079</v>
      </c>
      <c r="D985" s="1" t="s">
        <v>86</v>
      </c>
      <c r="E985" s="1" t="s">
        <v>2614</v>
      </c>
      <c r="F985" s="1" t="s">
        <v>1181</v>
      </c>
      <c r="G985" s="1" t="s">
        <v>7</v>
      </c>
      <c r="H985"/>
      <c r="I985"/>
      <c r="J985"/>
      <c r="K985"/>
      <c r="L985"/>
      <c r="M985"/>
      <c r="N985"/>
      <c r="O985" s="3">
        <f t="shared" si="121"/>
        <v>43168.75</v>
      </c>
      <c r="P985" s="4">
        <f t="shared" si="119"/>
        <v>-66.961669921875</v>
      </c>
      <c r="Q985" s="4">
        <f t="shared" si="120"/>
        <v>-39.2633056640625</v>
      </c>
      <c r="R985" s="4">
        <f t="shared" si="117"/>
        <v>24.795897871893487</v>
      </c>
      <c r="S985" s="4">
        <f t="shared" si="118"/>
        <v>1.3840507586960484</v>
      </c>
      <c r="T985" s="5">
        <f t="shared" si="122"/>
        <v>1.4202904109589043</v>
      </c>
      <c r="U985" s="5">
        <f t="shared" si="123"/>
        <v>2.5625587331231401</v>
      </c>
    </row>
    <row r="986" spans="1:28" x14ac:dyDescent="0.25">
      <c r="A986" s="1" t="s">
        <v>2615</v>
      </c>
      <c r="B986" s="1" t="s">
        <v>2616</v>
      </c>
      <c r="C986" s="1" t="s">
        <v>2080</v>
      </c>
      <c r="D986" s="1" t="s">
        <v>86</v>
      </c>
      <c r="E986" s="1" t="s">
        <v>2617</v>
      </c>
      <c r="F986" s="1" t="s">
        <v>1181</v>
      </c>
      <c r="G986" s="1" t="s">
        <v>7</v>
      </c>
      <c r="H986"/>
      <c r="I986"/>
      <c r="J986"/>
      <c r="K986"/>
      <c r="L986"/>
      <c r="M986"/>
      <c r="N986"/>
      <c r="O986" s="3">
        <f t="shared" si="121"/>
        <v>43169</v>
      </c>
      <c r="P986" s="4">
        <f t="shared" si="119"/>
        <v>-66.8792724609375</v>
      </c>
      <c r="Q986" s="4">
        <f t="shared" si="120"/>
        <v>-39.25689697265625</v>
      </c>
      <c r="R986" s="4">
        <f t="shared" si="117"/>
        <v>24.795897871893487</v>
      </c>
      <c r="S986" s="4">
        <f t="shared" si="118"/>
        <v>1.3282372298083374</v>
      </c>
      <c r="T986" s="5">
        <f t="shared" si="122"/>
        <v>1.4202904109589043</v>
      </c>
      <c r="U986" s="5">
        <f t="shared" si="123"/>
        <v>2.5625587331231401</v>
      </c>
    </row>
    <row r="987" spans="1:28" x14ac:dyDescent="0.25">
      <c r="A987" s="1" t="s">
        <v>2618</v>
      </c>
      <c r="B987" s="1" t="s">
        <v>2464</v>
      </c>
      <c r="C987" s="1" t="s">
        <v>2519</v>
      </c>
      <c r="D987" s="1" t="s">
        <v>86</v>
      </c>
      <c r="E987" s="1" t="s">
        <v>2619</v>
      </c>
      <c r="F987" s="1" t="s">
        <v>1181</v>
      </c>
      <c r="G987" s="1" t="s">
        <v>3</v>
      </c>
      <c r="H987"/>
      <c r="I987"/>
      <c r="J987"/>
      <c r="K987"/>
      <c r="L987"/>
      <c r="M987"/>
      <c r="N987"/>
      <c r="O987" s="3">
        <f t="shared" si="121"/>
        <v>43169.25</v>
      </c>
      <c r="P987" s="4">
        <f t="shared" si="119"/>
        <v>-67.559814453125</v>
      </c>
      <c r="Q987" s="4">
        <f t="shared" si="120"/>
        <v>-39.246826171875</v>
      </c>
      <c r="R987" s="4">
        <f t="shared" si="117"/>
        <v>24.795897871893487</v>
      </c>
      <c r="S987" s="4">
        <f t="shared" si="118"/>
        <v>1.1689007792443817</v>
      </c>
      <c r="T987" s="5">
        <f t="shared" si="122"/>
        <v>1.4202904109589043</v>
      </c>
      <c r="U987" s="5">
        <f t="shared" si="123"/>
        <v>0</v>
      </c>
    </row>
    <row r="988" spans="1:28" x14ac:dyDescent="0.25">
      <c r="A988" s="1" t="s">
        <v>2620</v>
      </c>
      <c r="B988" s="1" t="s">
        <v>2204</v>
      </c>
      <c r="C988" s="1" t="s">
        <v>2084</v>
      </c>
      <c r="D988" s="1" t="s">
        <v>86</v>
      </c>
      <c r="E988" s="1" t="s">
        <v>2085</v>
      </c>
      <c r="F988" s="1" t="s">
        <v>1181</v>
      </c>
      <c r="G988" s="1" t="s">
        <v>3</v>
      </c>
      <c r="H988"/>
      <c r="I988"/>
      <c r="J988"/>
      <c r="K988"/>
      <c r="L988"/>
      <c r="M988"/>
      <c r="N988"/>
      <c r="O988" s="3">
        <f t="shared" si="121"/>
        <v>43169.5</v>
      </c>
      <c r="P988" s="4">
        <f t="shared" si="119"/>
        <v>-67.529296875</v>
      </c>
      <c r="Q988" s="4">
        <f t="shared" si="120"/>
        <v>-39.2523193359375</v>
      </c>
      <c r="R988" s="4">
        <f t="shared" si="117"/>
        <v>24.795897871893487</v>
      </c>
      <c r="S988" s="4">
        <f t="shared" si="118"/>
        <v>1.2348205669031245</v>
      </c>
      <c r="T988" s="5">
        <f t="shared" si="122"/>
        <v>1.4202904109589043</v>
      </c>
      <c r="U988" s="5">
        <f t="shared" si="123"/>
        <v>0</v>
      </c>
    </row>
    <row r="989" spans="1:28" x14ac:dyDescent="0.25">
      <c r="A989" s="1" t="s">
        <v>2621</v>
      </c>
      <c r="B989" s="1" t="s">
        <v>38</v>
      </c>
      <c r="C989" s="1" t="s">
        <v>112</v>
      </c>
      <c r="D989" s="1" t="s">
        <v>86</v>
      </c>
      <c r="E989" s="1" t="s">
        <v>2622</v>
      </c>
      <c r="F989" s="1" t="s">
        <v>1651</v>
      </c>
      <c r="G989" s="1" t="s">
        <v>111</v>
      </c>
      <c r="H989">
        <v>59.914099999999998</v>
      </c>
      <c r="I989">
        <v>-170.95609999999999</v>
      </c>
      <c r="J989" t="s">
        <v>3174</v>
      </c>
      <c r="K989" t="s">
        <v>3175</v>
      </c>
      <c r="L989" t="s">
        <v>28</v>
      </c>
      <c r="M989" t="s">
        <v>3176</v>
      </c>
      <c r="N989" t="s">
        <v>3177</v>
      </c>
      <c r="O989" s="3">
        <f t="shared" si="121"/>
        <v>43169.898263888885</v>
      </c>
      <c r="P989" s="4">
        <f t="shared" si="119"/>
        <v>-0.2532958984375</v>
      </c>
      <c r="Q989" s="4">
        <f t="shared" si="120"/>
        <v>-0.1025390625</v>
      </c>
      <c r="R989" s="4">
        <f t="shared" si="117"/>
        <v>24.795897871893487</v>
      </c>
      <c r="S989" s="4">
        <f t="shared" si="118"/>
        <v>0.27337604700170459</v>
      </c>
      <c r="T989" s="5">
        <f t="shared" si="122"/>
        <v>2.5024164383561645</v>
      </c>
      <c r="U989" s="5">
        <f t="shared" si="123"/>
        <v>19.438370662868337</v>
      </c>
      <c r="V989" s="7">
        <f t="shared" ref="V989:V993" si="124">I989</f>
        <v>-170.95609999999999</v>
      </c>
      <c r="W989" s="7">
        <f t="shared" ref="W989:W993" si="125">H989</f>
        <v>59.914099999999998</v>
      </c>
      <c r="X989" s="3">
        <f t="shared" ref="X989:X993" si="126">DATE(MOD(J989,100)+2000,TRUNC(MOD(J989/100,100)),TRUNC(MOD(J989/10000,100)))+TRUNC(MOD(K989/1000000,100))/24+TRUNC(MOD(K989/10000,100))/1440+MOD(K989/100,100)/86400</f>
        <v>43170.231724537043</v>
      </c>
      <c r="Y989" s="7" t="str">
        <f t="shared" ref="Y989:Y993" si="127">L989</f>
        <v>16</v>
      </c>
      <c r="Z989" s="5">
        <f t="shared" ref="Z989:Z993" si="128">DEGREES(ACOS((M989)/1000))</f>
        <v>34.10616554426597</v>
      </c>
      <c r="AA989" s="3">
        <f t="shared" ref="AA989:AA993" si="129">(HEX2DEC(LEFT(N989,8))/86400)+25569</f>
        <v>43169.898483796293</v>
      </c>
      <c r="AB989" s="5">
        <f t="shared" ref="AB989:AB993" si="130">(8-(X989-AA989)*24)*3600</f>
        <v>7.9999991459771991</v>
      </c>
    </row>
    <row r="990" spans="1:28" x14ac:dyDescent="0.25">
      <c r="A990" s="1" t="s">
        <v>2623</v>
      </c>
      <c r="B990" s="1" t="s">
        <v>2624</v>
      </c>
      <c r="C990" s="1" t="s">
        <v>108</v>
      </c>
      <c r="D990" s="1" t="s">
        <v>86</v>
      </c>
      <c r="E990" s="1" t="s">
        <v>2625</v>
      </c>
      <c r="F990" s="1" t="s">
        <v>1181</v>
      </c>
      <c r="G990" s="1" t="s">
        <v>44</v>
      </c>
      <c r="H990">
        <v>59.9253</v>
      </c>
      <c r="I990">
        <v>-170.98070000000001</v>
      </c>
      <c r="J990" t="s">
        <v>3174</v>
      </c>
      <c r="K990" t="s">
        <v>3178</v>
      </c>
      <c r="L990" t="s">
        <v>119</v>
      </c>
      <c r="M990" t="s">
        <v>3179</v>
      </c>
      <c r="N990" t="s">
        <v>3180</v>
      </c>
      <c r="O990" s="3">
        <f t="shared" si="121"/>
        <v>43169.966099537036</v>
      </c>
      <c r="P990" s="4">
        <f t="shared" si="119"/>
        <v>-0.238037109375</v>
      </c>
      <c r="Q990" s="4">
        <f t="shared" si="120"/>
        <v>-8.880615234375E-2</v>
      </c>
      <c r="R990" s="4">
        <f t="shared" si="117"/>
        <v>24.795897871893487</v>
      </c>
      <c r="S990" s="4">
        <f t="shared" si="118"/>
        <v>-0.15775120898047135</v>
      </c>
      <c r="T990" s="5">
        <f t="shared" si="122"/>
        <v>1.4202904109589043</v>
      </c>
      <c r="U990" s="5">
        <f t="shared" si="123"/>
        <v>14.069867747572125</v>
      </c>
      <c r="V990" s="7">
        <f t="shared" si="124"/>
        <v>-170.98070000000001</v>
      </c>
      <c r="W990" s="7">
        <f t="shared" si="125"/>
        <v>59.9253</v>
      </c>
      <c r="X990" s="3">
        <f t="shared" si="126"/>
        <v>43170.300012615735</v>
      </c>
      <c r="Y990" s="7" t="str">
        <f t="shared" si="127"/>
        <v>55</v>
      </c>
      <c r="Z990" s="5">
        <f t="shared" si="128"/>
        <v>36.293058493429577</v>
      </c>
      <c r="AA990" s="3">
        <f t="shared" si="129"/>
        <v>43169.966770833329</v>
      </c>
      <c r="AB990" s="5">
        <f t="shared" si="130"/>
        <v>7.9100001370534301</v>
      </c>
    </row>
    <row r="991" spans="1:28" x14ac:dyDescent="0.25">
      <c r="A991" s="1" t="s">
        <v>2626</v>
      </c>
      <c r="B991" s="1" t="s">
        <v>2627</v>
      </c>
      <c r="C991" s="1" t="s">
        <v>942</v>
      </c>
      <c r="D991" s="1" t="s">
        <v>86</v>
      </c>
      <c r="E991" s="1" t="s">
        <v>2628</v>
      </c>
      <c r="F991" s="1" t="s">
        <v>1181</v>
      </c>
      <c r="G991" s="1" t="s">
        <v>116</v>
      </c>
      <c r="H991">
        <v>59.9375</v>
      </c>
      <c r="I991">
        <v>-170.9973</v>
      </c>
      <c r="J991" t="s">
        <v>3174</v>
      </c>
      <c r="K991" t="s">
        <v>3181</v>
      </c>
      <c r="L991" t="s">
        <v>25</v>
      </c>
      <c r="M991" t="s">
        <v>3182</v>
      </c>
      <c r="N991" t="s">
        <v>3183</v>
      </c>
      <c r="O991" s="3">
        <f t="shared" si="121"/>
        <v>43170.009282407409</v>
      </c>
      <c r="P991" s="4">
        <f t="shared" si="119"/>
        <v>-0.2288818359375</v>
      </c>
      <c r="Q991" s="4">
        <f t="shared" si="120"/>
        <v>-7.87353515625E-2</v>
      </c>
      <c r="R991" s="4">
        <f t="shared" si="117"/>
        <v>24.795897871893487</v>
      </c>
      <c r="S991" s="4">
        <f t="shared" si="118"/>
        <v>0.61836454378050121</v>
      </c>
      <c r="T991" s="5">
        <f t="shared" si="122"/>
        <v>1.4202904109589043</v>
      </c>
      <c r="U991" s="5">
        <f t="shared" si="123"/>
        <v>23.073918065630959</v>
      </c>
      <c r="V991" s="7">
        <f t="shared" si="124"/>
        <v>-170.9973</v>
      </c>
      <c r="W991" s="7">
        <f t="shared" si="125"/>
        <v>59.9375</v>
      </c>
      <c r="X991" s="3">
        <f t="shared" si="126"/>
        <v>43170.342746643524</v>
      </c>
      <c r="Y991" s="7" t="str">
        <f t="shared" si="127"/>
        <v>17</v>
      </c>
      <c r="Z991" s="5">
        <f t="shared" si="128"/>
        <v>29.424945305736671</v>
      </c>
      <c r="AA991" s="3">
        <f t="shared" si="129"/>
        <v>43170.009502314817</v>
      </c>
      <c r="AB991" s="5">
        <f t="shared" si="130"/>
        <v>7.6899996958673</v>
      </c>
    </row>
    <row r="992" spans="1:28" x14ac:dyDescent="0.25">
      <c r="A992" s="1" t="s">
        <v>2629</v>
      </c>
      <c r="B992" s="1" t="s">
        <v>87</v>
      </c>
      <c r="C992" s="1" t="s">
        <v>81</v>
      </c>
      <c r="D992" s="1" t="s">
        <v>86</v>
      </c>
      <c r="E992" s="1" t="s">
        <v>2630</v>
      </c>
      <c r="F992" s="1" t="s">
        <v>1181</v>
      </c>
      <c r="G992" s="1" t="s">
        <v>38</v>
      </c>
      <c r="H992">
        <v>59.951700000000002</v>
      </c>
      <c r="I992">
        <v>-171.006</v>
      </c>
      <c r="J992" t="s">
        <v>3174</v>
      </c>
      <c r="K992" t="s">
        <v>3184</v>
      </c>
      <c r="L992" t="s">
        <v>48</v>
      </c>
      <c r="M992" t="s">
        <v>3185</v>
      </c>
      <c r="N992" t="s">
        <v>3186</v>
      </c>
      <c r="O992" s="3">
        <f t="shared" si="121"/>
        <v>43170.051701388889</v>
      </c>
      <c r="P992" s="4">
        <f t="shared" si="119"/>
        <v>-0.2197265625</v>
      </c>
      <c r="Q992" s="4">
        <f t="shared" si="120"/>
        <v>-6.683349609375E-2</v>
      </c>
      <c r="R992" s="4">
        <f t="shared" si="117"/>
        <v>24.795897871893487</v>
      </c>
      <c r="S992" s="4">
        <f t="shared" si="118"/>
        <v>0.33712472597915166</v>
      </c>
      <c r="T992" s="5">
        <f t="shared" si="122"/>
        <v>1.4202904109589043</v>
      </c>
      <c r="U992" s="5">
        <f t="shared" si="123"/>
        <v>18.737541767367901</v>
      </c>
      <c r="V992" s="7">
        <f t="shared" si="124"/>
        <v>-171.006</v>
      </c>
      <c r="W992" s="7">
        <f t="shared" si="125"/>
        <v>59.951700000000002</v>
      </c>
      <c r="X992" s="3">
        <f t="shared" si="126"/>
        <v>43170.385304398151</v>
      </c>
      <c r="Y992" s="7" t="str">
        <f t="shared" si="127"/>
        <v>29</v>
      </c>
      <c r="Z992" s="5">
        <f t="shared" si="128"/>
        <v>34.003849551033426</v>
      </c>
      <c r="AA992" s="3">
        <f t="shared" si="129"/>
        <v>43170.052060185189</v>
      </c>
      <c r="AB992" s="5">
        <f t="shared" si="130"/>
        <v>7.7000001445412636</v>
      </c>
    </row>
    <row r="993" spans="1:28" x14ac:dyDescent="0.25">
      <c r="A993" s="1" t="s">
        <v>2631</v>
      </c>
      <c r="B993" s="1" t="s">
        <v>87</v>
      </c>
      <c r="C993" s="1" t="s">
        <v>20</v>
      </c>
      <c r="D993" s="1" t="s">
        <v>86</v>
      </c>
      <c r="E993" s="1" t="s">
        <v>2632</v>
      </c>
      <c r="F993" s="1" t="s">
        <v>1181</v>
      </c>
      <c r="G993" s="1" t="s">
        <v>89</v>
      </c>
      <c r="H993">
        <v>59.968899999999998</v>
      </c>
      <c r="I993">
        <v>-171.01589999999999</v>
      </c>
      <c r="J993" t="s">
        <v>3174</v>
      </c>
      <c r="K993" t="s">
        <v>3187</v>
      </c>
      <c r="L993" t="s">
        <v>2675</v>
      </c>
      <c r="M993" t="s">
        <v>3188</v>
      </c>
      <c r="N993" t="s">
        <v>3189</v>
      </c>
      <c r="O993" s="3">
        <f t="shared" si="121"/>
        <v>43170.094305555554</v>
      </c>
      <c r="P993" s="4">
        <f t="shared" si="119"/>
        <v>-0.2197265625</v>
      </c>
      <c r="Q993" s="4">
        <f t="shared" si="120"/>
        <v>-6.317138671875E-2</v>
      </c>
      <c r="R993" s="4">
        <f t="shared" si="117"/>
        <v>24.795897871893487</v>
      </c>
      <c r="S993" s="4">
        <f t="shared" si="118"/>
        <v>0.25329312358559264</v>
      </c>
      <c r="T993" s="5">
        <f t="shared" si="122"/>
        <v>1.4202904109589043</v>
      </c>
      <c r="U993" s="5">
        <f t="shared" si="123"/>
        <v>16.260204708311971</v>
      </c>
      <c r="V993" s="7">
        <f t="shared" si="124"/>
        <v>-171.01589999999999</v>
      </c>
      <c r="W993" s="7">
        <f t="shared" si="125"/>
        <v>59.968899999999998</v>
      </c>
      <c r="X993" s="3">
        <f t="shared" si="126"/>
        <v>43170.427987152776</v>
      </c>
      <c r="Y993" s="7" t="str">
        <f t="shared" si="127"/>
        <v>35</v>
      </c>
      <c r="Z993" s="5">
        <f t="shared" si="128"/>
        <v>46.290680250473201</v>
      </c>
      <c r="AA993" s="3">
        <f t="shared" si="129"/>
        <v>43170.09474537037</v>
      </c>
      <c r="AB993" s="5">
        <f t="shared" si="130"/>
        <v>7.9100001370534301</v>
      </c>
    </row>
    <row r="994" spans="1:28" x14ac:dyDescent="0.25">
      <c r="A994" s="1" t="s">
        <v>2633</v>
      </c>
      <c r="B994" s="1" t="s">
        <v>89</v>
      </c>
      <c r="C994" s="1" t="s">
        <v>44</v>
      </c>
      <c r="D994" s="1" t="s">
        <v>86</v>
      </c>
      <c r="E994" s="1" t="s">
        <v>2634</v>
      </c>
      <c r="F994" s="1" t="s">
        <v>1181</v>
      </c>
      <c r="G994" s="1" t="s">
        <v>2635</v>
      </c>
      <c r="H994">
        <v>59.985500000000002</v>
      </c>
      <c r="I994">
        <v>-171.01689999999999</v>
      </c>
      <c r="J994" t="s">
        <v>3174</v>
      </c>
      <c r="K994" t="s">
        <v>3190</v>
      </c>
      <c r="L994" t="s">
        <v>37</v>
      </c>
      <c r="M994" t="s">
        <v>2714</v>
      </c>
      <c r="N994" t="s">
        <v>3191</v>
      </c>
      <c r="O994" s="3">
        <f t="shared" ref="O994:O1001" si="131">(HEX2DEC(A994)/86400)+25569</f>
        <v>43170.13689814815</v>
      </c>
      <c r="P994" s="4">
        <f t="shared" ref="P994:P1001" si="132">HEX2DEC(B994)/32768*100*-1</f>
        <v>-0.1953125</v>
      </c>
      <c r="Q994" s="4">
        <f t="shared" ref="Q994:Q1001" si="133">HEX2DEC(C994)/32768*30*-1</f>
        <v>-4.39453125E-2</v>
      </c>
      <c r="R994" s="4">
        <f t="shared" ref="R994:R1001" si="134">1/($X$3+$X$4*LOG10(5600-HEX2DEC(D994))+$X$5*LOG10(5600-HEX2DEC(D994))^3)-273.15</f>
        <v>24.795897871893487</v>
      </c>
      <c r="S994" s="4">
        <f t="shared" ref="S994:S1001" si="135">1/($X$3+$X$4*LOG10(21000-HEX2DEC(E994))+$X$5*LOG10(21000-HEX2DEC(E994))^3)-273.15</f>
        <v>0.4596814791763677</v>
      </c>
      <c r="T994" s="5">
        <f t="shared" ref="T994:T1001" si="136">((HEX2DEC(F994)+4700)-4842)*0.049372/0.73</f>
        <v>1.4202904109589043</v>
      </c>
      <c r="U994" s="5">
        <f t="shared" ref="U994:U1001" si="137">DEGREES(ACOS((1000-G994)/1000))</f>
        <v>30.458110087174013</v>
      </c>
      <c r="V994" s="7">
        <f t="shared" ref="V994:V1001" si="138">I994</f>
        <v>-171.01689999999999</v>
      </c>
      <c r="W994" s="7">
        <f t="shared" ref="W994:W1001" si="139">H994</f>
        <v>59.985500000000002</v>
      </c>
      <c r="X994" s="3">
        <f t="shared" ref="X994:X1001" si="140">DATE(MOD(J994,100)+2000,TRUNC(MOD(J994/100,100)),TRUNC(MOD(J994/10000,100)))+TRUNC(MOD(K994/1000000,100))/24+TRUNC(MOD(K994/10000,100))/1440+MOD(K994/100,100)/86400</f>
        <v>43170.470325115748</v>
      </c>
      <c r="Y994" s="7" t="str">
        <f t="shared" ref="Y994:Y1001" si="141">L994</f>
        <v>13</v>
      </c>
      <c r="Z994" s="5">
        <f t="shared" ref="Z994:Z1001" si="142">DEGREES(ACOS((M994)/1000))</f>
        <v>37.060461390412733</v>
      </c>
      <c r="AA994" s="3">
        <f t="shared" ref="AA994:AA1001" si="143">(HEX2DEC(LEFT(N994,8))/86400)+25569</f>
        <v>43170.137083333335</v>
      </c>
      <c r="AB994" s="5">
        <f t="shared" ref="AB994:AB1001" si="144">(8-(X994-AA994)*24)*3600</f>
        <v>7.9099995084106922</v>
      </c>
    </row>
    <row r="995" spans="1:28" x14ac:dyDescent="0.25">
      <c r="A995" s="1" t="s">
        <v>2636</v>
      </c>
      <c r="B995" s="1" t="s">
        <v>2637</v>
      </c>
      <c r="C995" s="1" t="s">
        <v>10</v>
      </c>
      <c r="D995" s="1" t="s">
        <v>86</v>
      </c>
      <c r="E995" s="1" t="s">
        <v>2638</v>
      </c>
      <c r="F995" s="1" t="s">
        <v>1181</v>
      </c>
      <c r="G995" s="1" t="s">
        <v>110</v>
      </c>
      <c r="H995">
        <v>60.000500000000002</v>
      </c>
      <c r="I995">
        <v>-171.01509999999999</v>
      </c>
      <c r="J995" t="s">
        <v>3174</v>
      </c>
      <c r="K995" t="s">
        <v>3192</v>
      </c>
      <c r="L995" t="s">
        <v>28</v>
      </c>
      <c r="M995" t="s">
        <v>3193</v>
      </c>
      <c r="N995" t="s">
        <v>3194</v>
      </c>
      <c r="O995" s="3">
        <f t="shared" si="131"/>
        <v>43170.1800462963</v>
      </c>
      <c r="P995" s="4">
        <f t="shared" si="132"/>
        <v>-0.18310546875</v>
      </c>
      <c r="Q995" s="4">
        <f t="shared" si="133"/>
        <v>-3.204345703125E-2</v>
      </c>
      <c r="R995" s="4">
        <f t="shared" si="134"/>
        <v>24.795897871893487</v>
      </c>
      <c r="S995" s="4">
        <f t="shared" si="135"/>
        <v>0.55018119067500493</v>
      </c>
      <c r="T995" s="5">
        <f t="shared" si="136"/>
        <v>1.4202904109589043</v>
      </c>
      <c r="U995" s="5">
        <f t="shared" si="137"/>
        <v>20.771855045328248</v>
      </c>
      <c r="V995" s="7">
        <f t="shared" si="138"/>
        <v>-171.01509999999999</v>
      </c>
      <c r="W995" s="7">
        <f t="shared" si="139"/>
        <v>60.000500000000002</v>
      </c>
      <c r="X995" s="3">
        <f t="shared" si="140"/>
        <v>43170.513507870368</v>
      </c>
      <c r="Y995" s="7" t="str">
        <f t="shared" si="141"/>
        <v>16</v>
      </c>
      <c r="Z995" s="5">
        <f t="shared" si="142"/>
        <v>33.591844728467393</v>
      </c>
      <c r="AA995" s="3">
        <f t="shared" si="143"/>
        <v>43170.180266203708</v>
      </c>
      <c r="AB995" s="5">
        <f t="shared" si="144"/>
        <v>7.9200005857273936</v>
      </c>
    </row>
    <row r="996" spans="1:28" x14ac:dyDescent="0.25">
      <c r="A996" s="1" t="s">
        <v>2639</v>
      </c>
      <c r="B996" s="1" t="s">
        <v>42</v>
      </c>
      <c r="C996" s="1" t="s">
        <v>2640</v>
      </c>
      <c r="D996" s="1" t="s">
        <v>86</v>
      </c>
      <c r="E996" s="1" t="s">
        <v>2641</v>
      </c>
      <c r="F996" s="1" t="s">
        <v>1181</v>
      </c>
      <c r="G996" s="1" t="s">
        <v>41</v>
      </c>
      <c r="H996">
        <v>60.013599999999997</v>
      </c>
      <c r="I996">
        <v>-171.01300000000001</v>
      </c>
      <c r="J996" t="s">
        <v>3174</v>
      </c>
      <c r="K996" t="s">
        <v>3195</v>
      </c>
      <c r="L996" t="s">
        <v>25</v>
      </c>
      <c r="M996" t="s">
        <v>3196</v>
      </c>
      <c r="N996" t="s">
        <v>3197</v>
      </c>
      <c r="O996" s="3">
        <f t="shared" si="131"/>
        <v>43170.223993055552</v>
      </c>
      <c r="P996" s="4">
        <f t="shared" si="132"/>
        <v>-0.1678466796875</v>
      </c>
      <c r="Q996" s="4">
        <f t="shared" si="133"/>
        <v>-1.28173828125E-2</v>
      </c>
      <c r="R996" s="4">
        <f t="shared" si="134"/>
        <v>24.795897871893487</v>
      </c>
      <c r="S996" s="4">
        <f t="shared" si="135"/>
        <v>0.53204374945295285</v>
      </c>
      <c r="T996" s="5">
        <f t="shared" si="136"/>
        <v>1.4202904109589043</v>
      </c>
      <c r="U996" s="5">
        <f t="shared" si="137"/>
        <v>9.5986383834399724</v>
      </c>
      <c r="V996" s="7">
        <f t="shared" si="138"/>
        <v>-171.01300000000001</v>
      </c>
      <c r="W996" s="7">
        <f t="shared" si="139"/>
        <v>60.013599999999997</v>
      </c>
      <c r="X996" s="3">
        <f t="shared" si="140"/>
        <v>43170.557457175921</v>
      </c>
      <c r="Y996" s="7" t="str">
        <f t="shared" si="141"/>
        <v>17</v>
      </c>
      <c r="Z996" s="5">
        <f t="shared" si="142"/>
        <v>42.012399509941531</v>
      </c>
      <c r="AA996" s="3">
        <f t="shared" si="143"/>
        <v>43170.224212962959</v>
      </c>
      <c r="AB996" s="5">
        <f t="shared" si="144"/>
        <v>7.7000001445412636</v>
      </c>
    </row>
    <row r="997" spans="1:28" x14ac:dyDescent="0.25">
      <c r="A997" s="1" t="s">
        <v>2642</v>
      </c>
      <c r="B997" s="1" t="s">
        <v>2643</v>
      </c>
      <c r="C997" s="1" t="s">
        <v>2644</v>
      </c>
      <c r="D997" s="1" t="s">
        <v>86</v>
      </c>
      <c r="E997" s="1" t="s">
        <v>2645</v>
      </c>
      <c r="F997" s="1" t="s">
        <v>1181</v>
      </c>
      <c r="G997" s="1" t="s">
        <v>54</v>
      </c>
      <c r="H997">
        <v>60.023499999999999</v>
      </c>
      <c r="I997">
        <v>-171.0128</v>
      </c>
      <c r="J997" t="s">
        <v>3174</v>
      </c>
      <c r="K997" t="s">
        <v>3198</v>
      </c>
      <c r="L997" t="s">
        <v>25</v>
      </c>
      <c r="M997" t="s">
        <v>3199</v>
      </c>
      <c r="N997" t="s">
        <v>3200</v>
      </c>
      <c r="O997" s="3">
        <f t="shared" si="131"/>
        <v>43170.266574074078</v>
      </c>
      <c r="P997" s="4">
        <f t="shared" si="132"/>
        <v>-0.140380859375</v>
      </c>
      <c r="Q997" s="4">
        <f t="shared" si="133"/>
        <v>-59.9853515625</v>
      </c>
      <c r="R997" s="4">
        <f t="shared" si="134"/>
        <v>24.795897871893487</v>
      </c>
      <c r="S997" s="4">
        <f t="shared" si="135"/>
        <v>0.52637965346804094</v>
      </c>
      <c r="T997" s="5">
        <f t="shared" si="136"/>
        <v>1.4202904109589043</v>
      </c>
      <c r="U997" s="5">
        <f t="shared" si="137"/>
        <v>18.558353699443749</v>
      </c>
      <c r="V997" s="7">
        <f t="shared" si="138"/>
        <v>-171.0128</v>
      </c>
      <c r="W997" s="7">
        <f t="shared" si="139"/>
        <v>60.023499999999999</v>
      </c>
      <c r="X997" s="3">
        <f t="shared" si="140"/>
        <v>43170.600038194447</v>
      </c>
      <c r="Y997" s="7" t="str">
        <f t="shared" si="141"/>
        <v>17</v>
      </c>
      <c r="Z997" s="5">
        <f t="shared" si="142"/>
        <v>27.501344197658181</v>
      </c>
      <c r="AA997" s="3">
        <f t="shared" si="143"/>
        <v>43170.266793981486</v>
      </c>
      <c r="AB997" s="5">
        <f t="shared" si="144"/>
        <v>7.7000001445412636</v>
      </c>
    </row>
    <row r="998" spans="1:28" x14ac:dyDescent="0.25">
      <c r="A998" s="1" t="s">
        <v>2646</v>
      </c>
      <c r="B998" s="1" t="s">
        <v>2647</v>
      </c>
      <c r="C998" s="1" t="s">
        <v>2648</v>
      </c>
      <c r="D998" s="1" t="s">
        <v>86</v>
      </c>
      <c r="E998" s="1" t="s">
        <v>2649</v>
      </c>
      <c r="F998" s="1" t="s">
        <v>1181</v>
      </c>
      <c r="G998" s="1" t="s">
        <v>120</v>
      </c>
      <c r="H998">
        <v>60.030500000000004</v>
      </c>
      <c r="I998">
        <v>-171.01650000000001</v>
      </c>
      <c r="J998" t="s">
        <v>3174</v>
      </c>
      <c r="K998" t="s">
        <v>3201</v>
      </c>
      <c r="L998" t="s">
        <v>37</v>
      </c>
      <c r="M998" t="s">
        <v>2959</v>
      </c>
      <c r="N998" t="s">
        <v>3202</v>
      </c>
      <c r="O998" s="3">
        <f t="shared" si="131"/>
        <v>43170.308900462958</v>
      </c>
      <c r="P998" s="4">
        <f t="shared" si="132"/>
        <v>-0.128173828125</v>
      </c>
      <c r="Q998" s="4">
        <f t="shared" si="133"/>
        <v>-59.97802734375</v>
      </c>
      <c r="R998" s="4">
        <f t="shared" si="134"/>
        <v>24.795897871893487</v>
      </c>
      <c r="S998" s="4">
        <f t="shared" si="135"/>
        <v>0.55358405535082511</v>
      </c>
      <c r="T998" s="5">
        <f t="shared" si="136"/>
        <v>1.4202904109589043</v>
      </c>
      <c r="U998" s="5">
        <f t="shared" si="137"/>
        <v>26.874348076680807</v>
      </c>
      <c r="V998" s="7">
        <f t="shared" si="138"/>
        <v>-171.01650000000001</v>
      </c>
      <c r="W998" s="7">
        <f t="shared" si="139"/>
        <v>60.030500000000004</v>
      </c>
      <c r="X998" s="3">
        <f t="shared" si="140"/>
        <v>43170.642318287042</v>
      </c>
      <c r="Y998" s="7" t="str">
        <f t="shared" si="141"/>
        <v>13</v>
      </c>
      <c r="Z998" s="5">
        <f t="shared" si="142"/>
        <v>23.50863052206368</v>
      </c>
      <c r="AA998" s="3">
        <f t="shared" si="143"/>
        <v>43170.309074074074</v>
      </c>
      <c r="AB998" s="5">
        <f t="shared" si="144"/>
        <v>7.6999995158985257</v>
      </c>
    </row>
    <row r="999" spans="1:28" x14ac:dyDescent="0.25">
      <c r="A999" s="1" t="s">
        <v>2650</v>
      </c>
      <c r="B999" s="1" t="s">
        <v>2651</v>
      </c>
      <c r="C999" s="1" t="s">
        <v>2652</v>
      </c>
      <c r="D999" s="1" t="s">
        <v>86</v>
      </c>
      <c r="E999" s="1" t="s">
        <v>1035</v>
      </c>
      <c r="F999" s="1" t="s">
        <v>1907</v>
      </c>
      <c r="G999" s="1" t="s">
        <v>32</v>
      </c>
      <c r="H999">
        <v>60.056699999999999</v>
      </c>
      <c r="I999">
        <v>-171.1567</v>
      </c>
      <c r="J999" t="s">
        <v>3174</v>
      </c>
      <c r="K999" t="s">
        <v>3203</v>
      </c>
      <c r="L999" t="s">
        <v>49</v>
      </c>
      <c r="M999" t="s">
        <v>3204</v>
      </c>
      <c r="N999" t="s">
        <v>3205</v>
      </c>
      <c r="O999" s="3">
        <f t="shared" si="131"/>
        <v>43170.560486111106</v>
      </c>
      <c r="P999" s="4">
        <f t="shared" si="132"/>
        <v>-4.57763671875E-2</v>
      </c>
      <c r="Q999" s="4">
        <f t="shared" si="133"/>
        <v>-59.89105224609375</v>
      </c>
      <c r="R999" s="4">
        <f t="shared" si="134"/>
        <v>24.795897871893487</v>
      </c>
      <c r="S999" s="4">
        <f t="shared" si="135"/>
        <v>0.6115342409322011</v>
      </c>
      <c r="T999" s="5">
        <f t="shared" si="136"/>
        <v>235.22714520547945</v>
      </c>
      <c r="U999" s="5">
        <f t="shared" si="137"/>
        <v>8.1096144559941834</v>
      </c>
      <c r="V999" s="7">
        <f t="shared" si="138"/>
        <v>-171.1567</v>
      </c>
      <c r="W999" s="7">
        <f t="shared" si="139"/>
        <v>60.056699999999999</v>
      </c>
      <c r="X999" s="3">
        <f t="shared" si="140"/>
        <v>43170.893996527782</v>
      </c>
      <c r="Y999" s="7" t="str">
        <f t="shared" si="141"/>
        <v>21</v>
      </c>
      <c r="Z999" s="5">
        <f t="shared" si="142"/>
        <v>96.027166560131093</v>
      </c>
      <c r="AA999" s="3">
        <f t="shared" si="143"/>
        <v>43170.560752314814</v>
      </c>
      <c r="AB999" s="5">
        <f t="shared" si="144"/>
        <v>7.6999995158985257</v>
      </c>
    </row>
    <row r="1000" spans="1:28" x14ac:dyDescent="0.25">
      <c r="A1000" s="1" t="s">
        <v>2653</v>
      </c>
      <c r="B1000" s="1" t="s">
        <v>2654</v>
      </c>
      <c r="C1000" s="1" t="s">
        <v>2655</v>
      </c>
      <c r="D1000" s="1" t="s">
        <v>86</v>
      </c>
      <c r="E1000" s="1" t="s">
        <v>2656</v>
      </c>
      <c r="F1000" s="1" t="s">
        <v>1176</v>
      </c>
      <c r="G1000" s="1" t="s">
        <v>7</v>
      </c>
      <c r="H1000">
        <v>60.1008</v>
      </c>
      <c r="I1000">
        <v>-171.30080000000001</v>
      </c>
      <c r="J1000" t="s">
        <v>2662</v>
      </c>
      <c r="K1000" t="s">
        <v>3206</v>
      </c>
      <c r="L1000" t="s">
        <v>42</v>
      </c>
      <c r="M1000" t="s">
        <v>3207</v>
      </c>
      <c r="N1000" t="s">
        <v>2657</v>
      </c>
      <c r="O1000" s="3">
        <f t="shared" si="131"/>
        <v>43170.812418981484</v>
      </c>
      <c r="P1000" s="4">
        <f t="shared" si="132"/>
        <v>-8.544921875E-2</v>
      </c>
      <c r="Q1000" s="4">
        <f t="shared" si="133"/>
        <v>-59.93133544921875</v>
      </c>
      <c r="R1000" s="4">
        <f t="shared" si="134"/>
        <v>24.795897871893487</v>
      </c>
      <c r="S1000" s="4">
        <f t="shared" si="135"/>
        <v>0.22098580097241438</v>
      </c>
      <c r="T1000" s="5">
        <f t="shared" si="136"/>
        <v>134.52179178082193</v>
      </c>
      <c r="U1000" s="5">
        <f t="shared" si="137"/>
        <v>2.5625587331231401</v>
      </c>
      <c r="V1000" s="7">
        <f t="shared" si="138"/>
        <v>-171.30080000000001</v>
      </c>
      <c r="W1000" s="7">
        <f t="shared" si="139"/>
        <v>60.1008</v>
      </c>
      <c r="X1000" s="3">
        <f t="shared" si="140"/>
        <v>43171.14612268519</v>
      </c>
      <c r="Y1000" s="7" t="str">
        <f t="shared" si="141"/>
        <v>37</v>
      </c>
      <c r="Z1000" s="5">
        <f t="shared" si="142"/>
        <v>38.739424597855646</v>
      </c>
      <c r="AA1000" s="3">
        <f t="shared" si="143"/>
        <v>43170.812881944439</v>
      </c>
      <c r="AB1000" s="5">
        <f t="shared" si="144"/>
        <v>7.9999991459771991</v>
      </c>
    </row>
    <row r="1001" spans="1:28" x14ac:dyDescent="0.25">
      <c r="A1001" s="1" t="s">
        <v>2658</v>
      </c>
      <c r="B1001" s="1" t="s">
        <v>17</v>
      </c>
      <c r="C1001" s="1" t="s">
        <v>2659</v>
      </c>
      <c r="D1001" s="1" t="s">
        <v>86</v>
      </c>
      <c r="E1001" s="1" t="s">
        <v>2660</v>
      </c>
      <c r="F1001" s="1" t="s">
        <v>1181</v>
      </c>
      <c r="G1001" s="1" t="s">
        <v>93</v>
      </c>
      <c r="H1001">
        <v>60.113700000000001</v>
      </c>
      <c r="I1001">
        <v>-171.49180000000001</v>
      </c>
      <c r="J1001" t="s">
        <v>2662</v>
      </c>
      <c r="K1001" t="s">
        <v>3208</v>
      </c>
      <c r="L1001" t="s">
        <v>2</v>
      </c>
      <c r="M1001" t="s">
        <v>3209</v>
      </c>
      <c r="N1001" t="s">
        <v>2661</v>
      </c>
      <c r="O1001" s="3">
        <f t="shared" si="131"/>
        <v>43171.06422453704</v>
      </c>
      <c r="P1001" s="4">
        <f t="shared" si="132"/>
        <v>-0.15869140625</v>
      </c>
      <c r="Q1001" s="4">
        <f t="shared" si="133"/>
        <v>-9.1552734375E-3</v>
      </c>
      <c r="R1001" s="4">
        <f t="shared" si="134"/>
        <v>24.795897871893487</v>
      </c>
      <c r="S1001" s="4">
        <f t="shared" si="135"/>
        <v>-0.11304046900198728</v>
      </c>
      <c r="T1001" s="5">
        <f t="shared" si="136"/>
        <v>1.4202904109589043</v>
      </c>
      <c r="U1001" s="5">
        <f t="shared" si="137"/>
        <v>17.059621256851582</v>
      </c>
      <c r="V1001" s="7">
        <f t="shared" si="138"/>
        <v>-171.49180000000001</v>
      </c>
      <c r="W1001" s="7">
        <f t="shared" si="139"/>
        <v>60.113700000000001</v>
      </c>
      <c r="X1001" s="3">
        <f t="shared" si="140"/>
        <v>43171.397543402774</v>
      </c>
      <c r="Y1001" s="7" t="str">
        <f t="shared" si="141"/>
        <v>4</v>
      </c>
      <c r="Z1001" s="5">
        <f t="shared" si="142"/>
        <v>15.42057079299024</v>
      </c>
      <c r="AA1001" s="3">
        <f t="shared" si="143"/>
        <v>43171.064305555556</v>
      </c>
      <c r="AB1001" s="5">
        <f t="shared" si="144"/>
        <v>8.2500003045424819</v>
      </c>
    </row>
    <row r="1002" spans="1:28" x14ac:dyDescent="0.25">
      <c r="A1002" s="1" t="s">
        <v>2663</v>
      </c>
      <c r="B1002" s="1" t="s">
        <v>99</v>
      </c>
      <c r="C1002" s="1" t="s">
        <v>24</v>
      </c>
      <c r="D1002" s="1" t="s">
        <v>86</v>
      </c>
      <c r="E1002" s="1" t="s">
        <v>2664</v>
      </c>
      <c r="F1002" s="1" t="s">
        <v>1181</v>
      </c>
      <c r="G1002" s="1" t="s">
        <v>2665</v>
      </c>
      <c r="H1002">
        <v>60.158799999999999</v>
      </c>
      <c r="I1002">
        <v>-171.5395</v>
      </c>
      <c r="J1002" s="1" t="s">
        <v>2662</v>
      </c>
      <c r="K1002" s="1" t="s">
        <v>2666</v>
      </c>
      <c r="L1002" s="1" t="s">
        <v>24</v>
      </c>
      <c r="M1002" s="1" t="s">
        <v>2667</v>
      </c>
      <c r="N1002" s="1" t="s">
        <v>3210</v>
      </c>
      <c r="O1002" s="3">
        <f t="shared" ref="O1002:O1063" si="145">(HEX2DEC(A1002)/86400)+25569</f>
        <v>43171.315625000003</v>
      </c>
      <c r="P1002" s="4">
        <f t="shared" ref="P1002:P1063" si="146">HEX2DEC(B1002)/32768*100*-1</f>
        <v>-0.201416015625</v>
      </c>
      <c r="Q1002" s="4">
        <f t="shared" ref="Q1002:Q1063" si="147">HEX2DEC(C1002)/32768*30*-1</f>
        <v>-4.94384765625E-2</v>
      </c>
      <c r="R1002" s="4">
        <f t="shared" ref="R1002:R1063" si="148">1/($X$3+$X$4*LOG10(5600-HEX2DEC(D1002))+$X$5*LOG10(5600-HEX2DEC(D1002))^3)-273.15</f>
        <v>24.795897871893487</v>
      </c>
      <c r="S1002" s="4">
        <f t="shared" ref="S1002:S1063" si="149">1/($X$3+$X$4*LOG10(21000-HEX2DEC(E1002))+$X$5*LOG10(21000-HEX2DEC(E1002))^3)-273.15</f>
        <v>-0.54867527821409112</v>
      </c>
      <c r="T1002" s="5">
        <f t="shared" ref="T1002:T1063" si="150">((HEX2DEC(F1002)+4700)-4842)*0.049372/0.73</f>
        <v>1.4202904109589043</v>
      </c>
      <c r="U1002" s="5">
        <f t="shared" ref="U1002:U1063" si="151">DEGREES(ACOS((1000-G1002)/1000))</f>
        <v>37.627190628833723</v>
      </c>
      <c r="V1002" s="7">
        <f t="shared" ref="V1002:V1063" si="152">I1002</f>
        <v>-171.5395</v>
      </c>
      <c r="W1002" s="7">
        <f t="shared" ref="W1002:W1063" si="153">H1002</f>
        <v>60.158799999999999</v>
      </c>
      <c r="X1002" s="3">
        <f t="shared" ref="X1002:X1063" si="154">DATE(MOD(J1002,100)+2000,TRUNC(MOD(J1002/100,100)),TRUNC(MOD(J1002/10000,100)))+TRUNC(MOD(K1002/1000000,100))/24+TRUNC(MOD(K1002/10000,100))/1440+MOD(K1002/100,100)/86400</f>
        <v>43171.649314814815</v>
      </c>
      <c r="Y1002" s="7" t="str">
        <f t="shared" ref="Y1002:Y1063" si="155">L1002</f>
        <v>36</v>
      </c>
      <c r="Z1002" s="5">
        <f t="shared" ref="Z1002:Z1063" si="156">DEGREES(ACOS((M1002)/1000))</f>
        <v>31.679397966793825</v>
      </c>
      <c r="AA1002" s="3">
        <f t="shared" ref="AA1002:AA1063" si="157">(HEX2DEC(LEFT(N1002,8))/86400)+25569</f>
        <v>43171.316076388888</v>
      </c>
      <c r="AB1002" s="5">
        <f t="shared" ref="AB1002:AB1063" si="158">(8-(X1002-AA1002)*24)*3600</f>
        <v>8.1999999471008778</v>
      </c>
    </row>
    <row r="1003" spans="1:28" x14ac:dyDescent="0.25">
      <c r="A1003" s="1" t="s">
        <v>2668</v>
      </c>
      <c r="B1003" s="1" t="s">
        <v>2669</v>
      </c>
      <c r="C1003" s="1" t="s">
        <v>2627</v>
      </c>
      <c r="D1003" s="1" t="s">
        <v>86</v>
      </c>
      <c r="E1003" s="1" t="s">
        <v>2670</v>
      </c>
      <c r="F1003" s="1" t="s">
        <v>2671</v>
      </c>
      <c r="G1003" s="1" t="s">
        <v>1005</v>
      </c>
      <c r="H1003">
        <v>60.159300000000002</v>
      </c>
      <c r="I1003">
        <v>-171.60329999999999</v>
      </c>
      <c r="J1003" s="1" t="s">
        <v>2662</v>
      </c>
      <c r="K1003" s="1" t="s">
        <v>2672</v>
      </c>
      <c r="L1003" s="1" t="s">
        <v>44</v>
      </c>
      <c r="M1003" s="1" t="s">
        <v>2673</v>
      </c>
      <c r="N1003" s="1" t="s">
        <v>3211</v>
      </c>
      <c r="O1003" s="3">
        <f t="shared" si="145"/>
        <v>43171.566736111112</v>
      </c>
      <c r="P1003" s="4">
        <f t="shared" si="146"/>
        <v>-0.225830078125</v>
      </c>
      <c r="Q1003" s="4">
        <f t="shared" si="147"/>
        <v>-6.866455078125E-2</v>
      </c>
      <c r="R1003" s="4">
        <f t="shared" si="148"/>
        <v>24.795897871893487</v>
      </c>
      <c r="S1003" s="4">
        <f t="shared" si="149"/>
        <v>-2.8760268499354424E-2</v>
      </c>
      <c r="T1003" s="5">
        <f t="shared" si="150"/>
        <v>251.18850410958905</v>
      </c>
      <c r="U1003" s="5">
        <f t="shared" si="151"/>
        <v>20.60969293753206</v>
      </c>
      <c r="V1003" s="7">
        <f t="shared" si="152"/>
        <v>-171.60329999999999</v>
      </c>
      <c r="W1003" s="7">
        <f t="shared" si="153"/>
        <v>60.159300000000002</v>
      </c>
      <c r="X1003" s="3">
        <f t="shared" si="154"/>
        <v>43171.900358796294</v>
      </c>
      <c r="Y1003" s="7" t="str">
        <f t="shared" si="155"/>
        <v>30</v>
      </c>
      <c r="Z1003" s="5">
        <f t="shared" si="156"/>
        <v>34.309992687903126</v>
      </c>
      <c r="AA1003" s="3">
        <f t="shared" si="157"/>
        <v>43171.567118055551</v>
      </c>
      <c r="AB1003" s="5">
        <f t="shared" si="158"/>
        <v>7.9999997746199369</v>
      </c>
    </row>
    <row r="1004" spans="1:28" x14ac:dyDescent="0.25">
      <c r="A1004" s="1" t="s">
        <v>2674</v>
      </c>
      <c r="B1004" s="1" t="s">
        <v>99</v>
      </c>
      <c r="C1004" s="1" t="s">
        <v>2675</v>
      </c>
      <c r="D1004" s="1" t="s">
        <v>86</v>
      </c>
      <c r="E1004" s="1" t="s">
        <v>2676</v>
      </c>
      <c r="F1004" s="1" t="s">
        <v>2677</v>
      </c>
      <c r="G1004" s="1" t="s">
        <v>106</v>
      </c>
      <c r="H1004">
        <v>60.204099999999997</v>
      </c>
      <c r="I1004">
        <v>-171.65190000000001</v>
      </c>
      <c r="J1004" s="1" t="s">
        <v>2678</v>
      </c>
      <c r="K1004" s="1" t="s">
        <v>2679</v>
      </c>
      <c r="L1004" s="1" t="s">
        <v>9</v>
      </c>
      <c r="M1004" s="1" t="s">
        <v>2680</v>
      </c>
      <c r="N1004" s="1" t="s">
        <v>3212</v>
      </c>
      <c r="O1004" s="3">
        <f t="shared" si="145"/>
        <v>43171.817812499998</v>
      </c>
      <c r="P1004" s="4">
        <f t="shared" si="146"/>
        <v>-0.201416015625</v>
      </c>
      <c r="Q1004" s="4">
        <f t="shared" si="147"/>
        <v>-4.852294921875E-2</v>
      </c>
      <c r="R1004" s="4">
        <f t="shared" si="148"/>
        <v>24.795897871893487</v>
      </c>
      <c r="S1004" s="4">
        <f t="shared" si="149"/>
        <v>0.18207364542104187</v>
      </c>
      <c r="T1004" s="5">
        <f t="shared" si="150"/>
        <v>144.53145753424658</v>
      </c>
      <c r="U1004" s="5">
        <f t="shared" si="151"/>
        <v>14.760334581469486</v>
      </c>
      <c r="V1004" s="7">
        <f t="shared" si="152"/>
        <v>-171.65190000000001</v>
      </c>
      <c r="W1004" s="7">
        <f t="shared" si="153"/>
        <v>60.204099999999997</v>
      </c>
      <c r="X1004" s="3">
        <f t="shared" si="154"/>
        <v>43172.151215277772</v>
      </c>
      <c r="Y1004" s="7" t="str">
        <f t="shared" si="155"/>
        <v>11</v>
      </c>
      <c r="Z1004" s="5">
        <f t="shared" si="156"/>
        <v>30.117294747322056</v>
      </c>
      <c r="AA1004" s="3">
        <f t="shared" si="157"/>
        <v>43171.817974537036</v>
      </c>
      <c r="AB1004" s="5">
        <f t="shared" si="158"/>
        <v>8.0000004032626748</v>
      </c>
    </row>
    <row r="1005" spans="1:28" x14ac:dyDescent="0.25">
      <c r="A1005" s="1" t="s">
        <v>2681</v>
      </c>
      <c r="B1005" s="1" t="s">
        <v>20</v>
      </c>
      <c r="C1005" s="1" t="s">
        <v>2682</v>
      </c>
      <c r="D1005" s="1" t="s">
        <v>86</v>
      </c>
      <c r="E1005" s="1" t="s">
        <v>2683</v>
      </c>
      <c r="F1005" s="1" t="s">
        <v>1181</v>
      </c>
      <c r="G1005" s="1" t="s">
        <v>44</v>
      </c>
      <c r="H1005">
        <v>60.225000000000001</v>
      </c>
      <c r="I1005">
        <v>-171.75409999999999</v>
      </c>
      <c r="J1005" s="1" t="s">
        <v>2678</v>
      </c>
      <c r="K1005" s="1" t="s">
        <v>2684</v>
      </c>
      <c r="L1005" s="1" t="s">
        <v>55</v>
      </c>
      <c r="M1005" s="1" t="s">
        <v>2685</v>
      </c>
      <c r="N1005" s="1" t="s">
        <v>3213</v>
      </c>
      <c r="O1005" s="3">
        <f t="shared" si="145"/>
        <v>43172.068449074075</v>
      </c>
      <c r="P1005" s="4">
        <f t="shared" si="146"/>
        <v>-0.2105712890625</v>
      </c>
      <c r="Q1005" s="4">
        <f t="shared" si="147"/>
        <v>-5.67626953125E-2</v>
      </c>
      <c r="R1005" s="4">
        <f t="shared" si="148"/>
        <v>24.795897871893487</v>
      </c>
      <c r="S1005" s="4">
        <f t="shared" si="149"/>
        <v>0.26779514039895957</v>
      </c>
      <c r="T1005" s="5">
        <f t="shared" si="150"/>
        <v>1.4202904109589043</v>
      </c>
      <c r="U1005" s="5">
        <f t="shared" si="151"/>
        <v>14.069867747572125</v>
      </c>
      <c r="V1005" s="7">
        <f t="shared" si="152"/>
        <v>-171.75409999999999</v>
      </c>
      <c r="W1005" s="7">
        <f t="shared" si="153"/>
        <v>60.225000000000001</v>
      </c>
      <c r="X1005" s="3">
        <f t="shared" si="154"/>
        <v>43172.402091898148</v>
      </c>
      <c r="Y1005" s="7" t="str">
        <f t="shared" si="155"/>
        <v>32</v>
      </c>
      <c r="Z1005" s="5">
        <f t="shared" si="156"/>
        <v>38.555939977705322</v>
      </c>
      <c r="AA1005" s="3">
        <f t="shared" si="157"/>
        <v>43172.068854166668</v>
      </c>
      <c r="AB1005" s="5">
        <f t="shared" si="158"/>
        <v>8.2600001245737076</v>
      </c>
    </row>
    <row r="1006" spans="1:28" x14ac:dyDescent="0.25">
      <c r="A1006" s="1" t="s">
        <v>2686</v>
      </c>
      <c r="B1006" s="1" t="s">
        <v>20</v>
      </c>
      <c r="C1006" s="1" t="s">
        <v>99</v>
      </c>
      <c r="D1006" s="1" t="s">
        <v>86</v>
      </c>
      <c r="E1006" s="1" t="s">
        <v>2687</v>
      </c>
      <c r="F1006" s="1" t="s">
        <v>1181</v>
      </c>
      <c r="G1006" s="1" t="s">
        <v>979</v>
      </c>
      <c r="H1006">
        <v>60.305399999999999</v>
      </c>
      <c r="I1006">
        <v>-171.73070000000001</v>
      </c>
      <c r="J1006" s="1" t="s">
        <v>2678</v>
      </c>
      <c r="K1006" s="1" t="s">
        <v>2688</v>
      </c>
      <c r="L1006" s="1" t="s">
        <v>49</v>
      </c>
      <c r="M1006" s="1" t="s">
        <v>2689</v>
      </c>
      <c r="N1006" s="1" t="s">
        <v>3214</v>
      </c>
      <c r="O1006" s="3">
        <f t="shared" si="145"/>
        <v>43172.319432870368</v>
      </c>
      <c r="P1006" s="4">
        <f t="shared" si="146"/>
        <v>-0.2105712890625</v>
      </c>
      <c r="Q1006" s="4">
        <f t="shared" si="147"/>
        <v>-6.04248046875E-2</v>
      </c>
      <c r="R1006" s="4">
        <f t="shared" si="148"/>
        <v>24.795897871893487</v>
      </c>
      <c r="S1006" s="4">
        <f t="shared" si="149"/>
        <v>0.10119207211454295</v>
      </c>
      <c r="T1006" s="5">
        <f t="shared" si="150"/>
        <v>1.4202904109589043</v>
      </c>
      <c r="U1006" s="5">
        <f t="shared" si="151"/>
        <v>27.501344197658181</v>
      </c>
      <c r="V1006" s="7">
        <f t="shared" si="152"/>
        <v>-171.73070000000001</v>
      </c>
      <c r="W1006" s="7">
        <f t="shared" si="153"/>
        <v>60.305399999999999</v>
      </c>
      <c r="X1006" s="3">
        <f t="shared" si="154"/>
        <v>43172.652948148148</v>
      </c>
      <c r="Y1006" s="7" t="str">
        <f t="shared" si="155"/>
        <v>21</v>
      </c>
      <c r="Z1006" s="5">
        <f t="shared" si="156"/>
        <v>45.813193608380274</v>
      </c>
      <c r="AA1006" s="3">
        <f t="shared" si="157"/>
        <v>43172.319710648153</v>
      </c>
      <c r="AB1006" s="5">
        <f t="shared" si="158"/>
        <v>8.2800003932788968</v>
      </c>
    </row>
    <row r="1007" spans="1:28" x14ac:dyDescent="0.25">
      <c r="A1007" s="1" t="s">
        <v>2690</v>
      </c>
      <c r="B1007" s="1" t="s">
        <v>54</v>
      </c>
      <c r="C1007" s="1" t="s">
        <v>130</v>
      </c>
      <c r="D1007" s="1" t="s">
        <v>86</v>
      </c>
      <c r="E1007" s="1" t="s">
        <v>2691</v>
      </c>
      <c r="F1007" s="1" t="s">
        <v>2692</v>
      </c>
      <c r="G1007" s="1" t="s">
        <v>106</v>
      </c>
      <c r="H1007">
        <v>60.2652</v>
      </c>
      <c r="I1007">
        <v>-171.6481</v>
      </c>
      <c r="J1007" s="1" t="s">
        <v>2678</v>
      </c>
      <c r="K1007" s="1" t="s">
        <v>2693</v>
      </c>
      <c r="L1007" s="1" t="s">
        <v>32</v>
      </c>
      <c r="M1007" s="1" t="s">
        <v>2694</v>
      </c>
      <c r="N1007" s="1" t="s">
        <v>3215</v>
      </c>
      <c r="O1007" s="3">
        <f t="shared" si="145"/>
        <v>43172.61215277778</v>
      </c>
      <c r="P1007" s="4">
        <f t="shared" si="146"/>
        <v>-0.250244140625</v>
      </c>
      <c r="Q1007" s="4">
        <f t="shared" si="147"/>
        <v>-9.429931640625E-2</v>
      </c>
      <c r="R1007" s="4">
        <f t="shared" si="148"/>
        <v>24.795897871893487</v>
      </c>
      <c r="S1007" s="4">
        <f t="shared" si="149"/>
        <v>0.42924322901797041</v>
      </c>
      <c r="T1007" s="5">
        <f t="shared" si="150"/>
        <v>892.61870684931512</v>
      </c>
      <c r="U1007" s="5">
        <f t="shared" si="151"/>
        <v>14.760334581469486</v>
      </c>
      <c r="V1007" s="7">
        <f t="shared" si="152"/>
        <v>-171.6481</v>
      </c>
      <c r="W1007" s="7">
        <f t="shared" si="153"/>
        <v>60.2652</v>
      </c>
      <c r="X1007" s="3">
        <f t="shared" si="154"/>
        <v>43172.945540624998</v>
      </c>
      <c r="Y1007" s="7" t="str">
        <f t="shared" si="155"/>
        <v>10</v>
      </c>
      <c r="Z1007" s="5">
        <f t="shared" si="156"/>
        <v>36.00165653456407</v>
      </c>
      <c r="AA1007" s="3">
        <f t="shared" si="157"/>
        <v>43172.612303240741</v>
      </c>
      <c r="AB1007" s="5">
        <f t="shared" si="158"/>
        <v>8.2900002133101225</v>
      </c>
    </row>
    <row r="1008" spans="1:28" x14ac:dyDescent="0.25">
      <c r="A1008" s="1" t="s">
        <v>2695</v>
      </c>
      <c r="B1008" s="1" t="s">
        <v>2696</v>
      </c>
      <c r="C1008" s="1" t="s">
        <v>19</v>
      </c>
      <c r="D1008" s="1" t="s">
        <v>86</v>
      </c>
      <c r="E1008" s="1" t="s">
        <v>2697</v>
      </c>
      <c r="F1008" s="1" t="s">
        <v>2698</v>
      </c>
      <c r="G1008" s="1" t="s">
        <v>2699</v>
      </c>
      <c r="H1008">
        <v>60.2654</v>
      </c>
      <c r="I1008">
        <v>-171.55260000000001</v>
      </c>
      <c r="J1008" s="1" t="s">
        <v>2700</v>
      </c>
      <c r="K1008" s="1" t="s">
        <v>2701</v>
      </c>
      <c r="L1008" s="1" t="s">
        <v>81</v>
      </c>
      <c r="M1008" s="1" t="s">
        <v>2702</v>
      </c>
      <c r="N1008" s="1" t="s">
        <v>3216</v>
      </c>
      <c r="O1008" s="3">
        <f t="shared" si="145"/>
        <v>43172.864027777774</v>
      </c>
      <c r="P1008" s="4">
        <f t="shared" si="146"/>
        <v>-0.28076171875</v>
      </c>
      <c r="Q1008" s="4">
        <f t="shared" si="147"/>
        <v>-0.12451171875</v>
      </c>
      <c r="R1008" s="4">
        <f t="shared" si="148"/>
        <v>24.795897871893487</v>
      </c>
      <c r="S1008" s="4">
        <f t="shared" si="149"/>
        <v>-0.23924339019538365</v>
      </c>
      <c r="T1008" s="5">
        <f t="shared" si="150"/>
        <v>82.985539726027397</v>
      </c>
      <c r="U1008" s="5">
        <f t="shared" si="151"/>
        <v>31.896930106932917</v>
      </c>
      <c r="V1008" s="7">
        <f t="shared" si="152"/>
        <v>-171.55260000000001</v>
      </c>
      <c r="W1008" s="7">
        <f t="shared" si="153"/>
        <v>60.2654</v>
      </c>
      <c r="X1008" s="3">
        <f t="shared" si="154"/>
        <v>43173.197858796295</v>
      </c>
      <c r="Y1008" s="7" t="str">
        <f t="shared" si="155"/>
        <v>49</v>
      </c>
      <c r="Z1008" s="5">
        <f t="shared" si="156"/>
        <v>30.23128625512182</v>
      </c>
      <c r="AA1008" s="3">
        <f t="shared" si="157"/>
        <v>43172.864618055552</v>
      </c>
      <c r="AB1008" s="5">
        <f t="shared" si="158"/>
        <v>7.9999997746199369</v>
      </c>
    </row>
    <row r="1009" spans="1:28" x14ac:dyDescent="0.25">
      <c r="A1009" s="1" t="s">
        <v>2703</v>
      </c>
      <c r="B1009" s="1" t="s">
        <v>2704</v>
      </c>
      <c r="C1009" s="1" t="s">
        <v>2705</v>
      </c>
      <c r="D1009" s="1" t="s">
        <v>86</v>
      </c>
      <c r="E1009" s="1" t="s">
        <v>2706</v>
      </c>
      <c r="F1009" s="1" t="s">
        <v>1181</v>
      </c>
      <c r="G1009" s="1" t="s">
        <v>25</v>
      </c>
      <c r="H1009">
        <v>60.247300000000003</v>
      </c>
      <c r="I1009">
        <v>-171.53190000000001</v>
      </c>
      <c r="J1009" s="1" t="s">
        <v>2700</v>
      </c>
      <c r="K1009" s="1" t="s">
        <v>2707</v>
      </c>
      <c r="L1009" s="1" t="s">
        <v>23</v>
      </c>
      <c r="M1009" s="1" t="s">
        <v>2708</v>
      </c>
      <c r="N1009" s="1" t="s">
        <v>3217</v>
      </c>
      <c r="O1009" s="3">
        <f t="shared" si="145"/>
        <v>43173.115115740744</v>
      </c>
      <c r="P1009" s="4">
        <f t="shared" si="146"/>
        <v>-0.299072265625</v>
      </c>
      <c r="Q1009" s="4">
        <f t="shared" si="147"/>
        <v>-0.1483154296875</v>
      </c>
      <c r="R1009" s="4">
        <f t="shared" si="148"/>
        <v>24.795897871893487</v>
      </c>
      <c r="S1009" s="4">
        <f t="shared" si="149"/>
        <v>-0.2349067525184978</v>
      </c>
      <c r="T1009" s="5">
        <f t="shared" si="150"/>
        <v>1.4202904109589043</v>
      </c>
      <c r="U1009" s="5">
        <f t="shared" si="151"/>
        <v>10.579844096122505</v>
      </c>
      <c r="V1009" s="7">
        <f t="shared" si="152"/>
        <v>-171.53190000000001</v>
      </c>
      <c r="W1009" s="7">
        <f t="shared" si="153"/>
        <v>60.247300000000003</v>
      </c>
      <c r="X1009" s="3">
        <f t="shared" si="154"/>
        <v>43173.44882719907</v>
      </c>
      <c r="Y1009" s="7" t="str">
        <f t="shared" si="155"/>
        <v>38</v>
      </c>
      <c r="Z1009" s="5">
        <f t="shared" si="156"/>
        <v>24.769586826590949</v>
      </c>
      <c r="AA1009" s="3">
        <f t="shared" si="157"/>
        <v>43173.115590277783</v>
      </c>
      <c r="AB1009" s="5">
        <f t="shared" si="158"/>
        <v>8.3300007507205009</v>
      </c>
    </row>
    <row r="1010" spans="1:28" x14ac:dyDescent="0.25">
      <c r="A1010" s="1" t="s">
        <v>2709</v>
      </c>
      <c r="B1010" s="1" t="s">
        <v>2704</v>
      </c>
      <c r="C1010" s="1" t="s">
        <v>2710</v>
      </c>
      <c r="D1010" s="1" t="s">
        <v>86</v>
      </c>
      <c r="E1010" s="1" t="s">
        <v>2711</v>
      </c>
      <c r="F1010" s="1" t="s">
        <v>63</v>
      </c>
      <c r="G1010" s="1" t="s">
        <v>2712</v>
      </c>
      <c r="H1010">
        <v>60.289200000000001</v>
      </c>
      <c r="I1010">
        <v>-171.50360000000001</v>
      </c>
      <c r="J1010" s="1" t="s">
        <v>2700</v>
      </c>
      <c r="K1010" s="1" t="s">
        <v>2713</v>
      </c>
      <c r="L1010" s="1" t="s">
        <v>38</v>
      </c>
      <c r="M1010" s="1" t="s">
        <v>2714</v>
      </c>
      <c r="N1010" s="1" t="s">
        <v>3218</v>
      </c>
      <c r="O1010" s="3">
        <f t="shared" si="145"/>
        <v>43173.366122685184</v>
      </c>
      <c r="P1010" s="4">
        <f t="shared" si="146"/>
        <v>-0.299072265625</v>
      </c>
      <c r="Q1010" s="4">
        <f t="shared" si="147"/>
        <v>-0.14556884765625</v>
      </c>
      <c r="R1010" s="4">
        <f t="shared" si="148"/>
        <v>24.795897871893487</v>
      </c>
      <c r="S1010" s="4">
        <f t="shared" si="149"/>
        <v>-6.6025151853352781E-2</v>
      </c>
      <c r="T1010" s="5">
        <f t="shared" si="150"/>
        <v>1.4879232876712329</v>
      </c>
      <c r="U1010" s="5">
        <f t="shared" si="151"/>
        <v>26.233509635957589</v>
      </c>
      <c r="V1010" s="7">
        <f t="shared" si="152"/>
        <v>-171.50360000000001</v>
      </c>
      <c r="W1010" s="7">
        <f t="shared" si="153"/>
        <v>60.289200000000001</v>
      </c>
      <c r="X1010" s="3">
        <f t="shared" si="154"/>
        <v>43173.700007523148</v>
      </c>
      <c r="Y1010" s="7" t="str">
        <f t="shared" si="155"/>
        <v>53</v>
      </c>
      <c r="Z1010" s="5">
        <f t="shared" si="156"/>
        <v>37.060461390412733</v>
      </c>
      <c r="AA1010" s="3">
        <f t="shared" si="157"/>
        <v>43173.366770833338</v>
      </c>
      <c r="AB1010" s="5">
        <f t="shared" si="158"/>
        <v>8.3500003907829523</v>
      </c>
    </row>
    <row r="1011" spans="1:28" x14ac:dyDescent="0.25">
      <c r="A1011" s="1" t="s">
        <v>2715</v>
      </c>
      <c r="B1011" s="1" t="s">
        <v>1172</v>
      </c>
      <c r="C1011" s="1" t="s">
        <v>103</v>
      </c>
      <c r="D1011" s="1" t="s">
        <v>86</v>
      </c>
      <c r="E1011" s="1" t="s">
        <v>1024</v>
      </c>
      <c r="F1011" s="1" t="s">
        <v>1496</v>
      </c>
      <c r="G1011" s="1" t="s">
        <v>87</v>
      </c>
      <c r="H1011">
        <v>60.341200000000001</v>
      </c>
      <c r="I1011">
        <v>-171.51669999999999</v>
      </c>
      <c r="J1011" s="1" t="s">
        <v>2716</v>
      </c>
      <c r="K1011" s="1" t="s">
        <v>2717</v>
      </c>
      <c r="L1011" s="1" t="s">
        <v>46</v>
      </c>
      <c r="M1011" s="1" t="s">
        <v>2718</v>
      </c>
      <c r="N1011" s="1" t="s">
        <v>3219</v>
      </c>
      <c r="O1011" s="3">
        <f t="shared" si="145"/>
        <v>43173.91337962963</v>
      </c>
      <c r="P1011" s="4">
        <f t="shared" si="146"/>
        <v>-0.323486328125</v>
      </c>
      <c r="Q1011" s="4">
        <f t="shared" si="147"/>
        <v>-0.172119140625</v>
      </c>
      <c r="R1011" s="4">
        <f t="shared" si="148"/>
        <v>24.795897871893487</v>
      </c>
      <c r="S1011" s="4">
        <f t="shared" si="149"/>
        <v>0.43374925698122979</v>
      </c>
      <c r="T1011" s="5">
        <f t="shared" si="150"/>
        <v>1.5555561643835616</v>
      </c>
      <c r="U1011" s="5">
        <f t="shared" si="151"/>
        <v>17.824235824643825</v>
      </c>
      <c r="V1011" s="7">
        <f t="shared" si="152"/>
        <v>-171.51669999999999</v>
      </c>
      <c r="W1011" s="7">
        <f t="shared" si="153"/>
        <v>60.341200000000001</v>
      </c>
      <c r="X1011" s="3">
        <f t="shared" si="154"/>
        <v>43174.247094907412</v>
      </c>
      <c r="Y1011" s="7" t="str">
        <f t="shared" si="155"/>
        <v>39</v>
      </c>
      <c r="Z1011" s="5">
        <f t="shared" si="156"/>
        <v>44.274787160096587</v>
      </c>
      <c r="AA1011" s="3">
        <f t="shared" si="157"/>
        <v>43173.913854166662</v>
      </c>
      <c r="AB1011" s="5">
        <f t="shared" si="158"/>
        <v>7.9999991459771991</v>
      </c>
    </row>
    <row r="1012" spans="1:28" x14ac:dyDescent="0.25">
      <c r="A1012" s="1" t="s">
        <v>2719</v>
      </c>
      <c r="B1012" s="1" t="s">
        <v>1172</v>
      </c>
      <c r="C1012" s="1" t="s">
        <v>103</v>
      </c>
      <c r="D1012" s="1" t="s">
        <v>86</v>
      </c>
      <c r="E1012" s="1" t="s">
        <v>2720</v>
      </c>
      <c r="F1012" s="1" t="s">
        <v>1181</v>
      </c>
      <c r="G1012" s="1" t="s">
        <v>26</v>
      </c>
      <c r="H1012">
        <v>60.3339</v>
      </c>
      <c r="I1012">
        <v>-171.58369999999999</v>
      </c>
      <c r="J1012" s="1" t="s">
        <v>2716</v>
      </c>
      <c r="K1012" s="1" t="s">
        <v>2721</v>
      </c>
      <c r="L1012" s="1" t="s">
        <v>46</v>
      </c>
      <c r="M1012" s="1" t="s">
        <v>2722</v>
      </c>
      <c r="N1012" s="1" t="s">
        <v>3220</v>
      </c>
      <c r="O1012" s="3">
        <f t="shared" si="145"/>
        <v>43174.164467592593</v>
      </c>
      <c r="P1012" s="4">
        <f t="shared" si="146"/>
        <v>-0.323486328125</v>
      </c>
      <c r="Q1012" s="4">
        <f t="shared" si="147"/>
        <v>-0.172119140625</v>
      </c>
      <c r="R1012" s="4">
        <f t="shared" si="148"/>
        <v>24.795897871893487</v>
      </c>
      <c r="S1012" s="4">
        <f t="shared" si="149"/>
        <v>0.36515822111579155</v>
      </c>
      <c r="T1012" s="5">
        <f t="shared" si="150"/>
        <v>1.4202904109589043</v>
      </c>
      <c r="U1012" s="5">
        <f t="shared" si="151"/>
        <v>11.47834095453358</v>
      </c>
      <c r="V1012" s="7">
        <f t="shared" si="152"/>
        <v>-171.58369999999999</v>
      </c>
      <c r="W1012" s="7">
        <f t="shared" si="153"/>
        <v>60.3339</v>
      </c>
      <c r="X1012" s="3">
        <f t="shared" si="154"/>
        <v>43174.498182870368</v>
      </c>
      <c r="Y1012" s="7" t="str">
        <f t="shared" si="155"/>
        <v>39</v>
      </c>
      <c r="Z1012" s="5">
        <f t="shared" si="156"/>
        <v>29.190847200285706</v>
      </c>
      <c r="AA1012" s="3">
        <f t="shared" si="157"/>
        <v>43174.164942129632</v>
      </c>
      <c r="AB1012" s="5">
        <f t="shared" si="158"/>
        <v>8.0000004032626748</v>
      </c>
    </row>
    <row r="1013" spans="1:28" x14ac:dyDescent="0.25">
      <c r="A1013" s="1" t="s">
        <v>2723</v>
      </c>
      <c r="B1013" s="1" t="s">
        <v>1172</v>
      </c>
      <c r="C1013" s="1" t="s">
        <v>2724</v>
      </c>
      <c r="D1013" s="1" t="s">
        <v>86</v>
      </c>
      <c r="E1013" s="1" t="s">
        <v>2725</v>
      </c>
      <c r="F1013" s="1" t="s">
        <v>2726</v>
      </c>
      <c r="G1013" s="1" t="s">
        <v>3</v>
      </c>
      <c r="H1013">
        <v>60.389800000000001</v>
      </c>
      <c r="I1013">
        <v>-171.58019999999999</v>
      </c>
      <c r="J1013" s="1" t="s">
        <v>2716</v>
      </c>
      <c r="K1013" s="1" t="s">
        <v>2727</v>
      </c>
      <c r="L1013" s="1" t="s">
        <v>42</v>
      </c>
      <c r="M1013" s="1" t="s">
        <v>2728</v>
      </c>
      <c r="N1013" s="1" t="s">
        <v>2729</v>
      </c>
      <c r="O1013" s="3">
        <f t="shared" si="145"/>
        <v>43174.415543981479</v>
      </c>
      <c r="P1013" s="4">
        <f t="shared" si="146"/>
        <v>-0.323486328125</v>
      </c>
      <c r="Q1013" s="4">
        <f t="shared" si="147"/>
        <v>-0.1739501953125</v>
      </c>
      <c r="R1013" s="4">
        <f t="shared" si="148"/>
        <v>24.795897871893487</v>
      </c>
      <c r="S1013" s="4">
        <f t="shared" si="149"/>
        <v>0.21764707314537191</v>
      </c>
      <c r="T1013" s="5">
        <f t="shared" si="150"/>
        <v>38.009676712328769</v>
      </c>
      <c r="U1013" s="5">
        <f t="shared" si="151"/>
        <v>0</v>
      </c>
      <c r="V1013" s="7">
        <f t="shared" si="152"/>
        <v>-171.58019999999999</v>
      </c>
      <c r="W1013" s="7">
        <f t="shared" si="153"/>
        <v>60.389800000000001</v>
      </c>
      <c r="X1013" s="3">
        <f t="shared" si="154"/>
        <v>43174.74924282408</v>
      </c>
      <c r="Y1013" s="7" t="str">
        <f t="shared" si="155"/>
        <v>37</v>
      </c>
      <c r="Z1013" s="5">
        <f t="shared" si="156"/>
        <v>38.371715147057003</v>
      </c>
      <c r="AA1013" s="3">
        <f t="shared" si="157"/>
        <v>43174.416006944448</v>
      </c>
      <c r="AB1013" s="5">
        <f t="shared" si="158"/>
        <v>8.4199997596442699</v>
      </c>
    </row>
    <row r="1014" spans="1:28" x14ac:dyDescent="0.25">
      <c r="A1014" s="1" t="s">
        <v>2730</v>
      </c>
      <c r="B1014" s="1" t="s">
        <v>2731</v>
      </c>
      <c r="C1014" s="1" t="s">
        <v>2732</v>
      </c>
      <c r="D1014" s="1" t="s">
        <v>86</v>
      </c>
      <c r="E1014" s="1" t="s">
        <v>2733</v>
      </c>
      <c r="F1014" s="1" t="s">
        <v>2734</v>
      </c>
      <c r="G1014" s="1" t="s">
        <v>81</v>
      </c>
      <c r="H1014">
        <v>60.362400000000001</v>
      </c>
      <c r="I1014">
        <v>-171.63669999999999</v>
      </c>
      <c r="J1014" s="1" t="s">
        <v>2716</v>
      </c>
      <c r="K1014" s="1" t="s">
        <v>942</v>
      </c>
      <c r="L1014" s="1" t="s">
        <v>49</v>
      </c>
      <c r="M1014" s="1" t="s">
        <v>2735</v>
      </c>
      <c r="N1014" s="1" t="s">
        <v>3221</v>
      </c>
      <c r="O1014" s="3">
        <f t="shared" si="145"/>
        <v>43174.666493055556</v>
      </c>
      <c r="P1014" s="4">
        <f t="shared" si="146"/>
        <v>-0.3326416015625</v>
      </c>
      <c r="Q1014" s="4">
        <f t="shared" si="147"/>
        <v>-0.18310546875</v>
      </c>
      <c r="R1014" s="4">
        <f t="shared" si="148"/>
        <v>24.795897871893487</v>
      </c>
      <c r="S1014" s="4">
        <f t="shared" si="149"/>
        <v>0.47322661746136419</v>
      </c>
      <c r="T1014" s="5">
        <f t="shared" si="150"/>
        <v>552.15480547945208</v>
      </c>
      <c r="U1014" s="5">
        <f t="shared" si="151"/>
        <v>18.010475910494023</v>
      </c>
      <c r="V1014" s="7">
        <f t="shared" si="152"/>
        <v>-171.63669999999999</v>
      </c>
      <c r="W1014" s="7">
        <f t="shared" si="153"/>
        <v>60.362400000000001</v>
      </c>
      <c r="X1014" s="3">
        <f t="shared" si="154"/>
        <v>43174.000006481481</v>
      </c>
      <c r="Y1014" s="7" t="str">
        <f t="shared" si="155"/>
        <v>21</v>
      </c>
      <c r="Z1014" s="5">
        <f t="shared" si="156"/>
        <v>33.070476716166901</v>
      </c>
      <c r="AA1014" s="3">
        <f t="shared" si="157"/>
        <v>43174.666770833333</v>
      </c>
      <c r="AB1014" s="5">
        <f t="shared" si="158"/>
        <v>86408.440000028349</v>
      </c>
    </row>
    <row r="1015" spans="1:28" x14ac:dyDescent="0.25">
      <c r="A1015" s="1" t="s">
        <v>2736</v>
      </c>
      <c r="B1015" s="1" t="s">
        <v>1171</v>
      </c>
      <c r="C1015" s="1" t="s">
        <v>1531</v>
      </c>
      <c r="D1015" s="1" t="s">
        <v>86</v>
      </c>
      <c r="E1015" s="1" t="s">
        <v>2737</v>
      </c>
      <c r="F1015" s="1" t="s">
        <v>970</v>
      </c>
      <c r="G1015" s="1" t="s">
        <v>32</v>
      </c>
      <c r="H1015">
        <v>60.354100000000003</v>
      </c>
      <c r="I1015">
        <v>-171.71530000000001</v>
      </c>
      <c r="J1015" s="1" t="s">
        <v>2738</v>
      </c>
      <c r="K1015" s="1" t="s">
        <v>2739</v>
      </c>
      <c r="L1015" s="1" t="s">
        <v>54</v>
      </c>
      <c r="M1015" s="1" t="s">
        <v>2740</v>
      </c>
      <c r="N1015" s="1" t="s">
        <v>3222</v>
      </c>
      <c r="O1015" s="3">
        <f t="shared" si="145"/>
        <v>43174.91814814815</v>
      </c>
      <c r="P1015" s="4">
        <f t="shared" si="146"/>
        <v>-0.3265380859375</v>
      </c>
      <c r="Q1015" s="4">
        <f t="shared" si="147"/>
        <v>-0.16845703125</v>
      </c>
      <c r="R1015" s="4">
        <f t="shared" si="148"/>
        <v>24.795897871893487</v>
      </c>
      <c r="S1015" s="4">
        <f t="shared" si="149"/>
        <v>-0.26415812015306983</v>
      </c>
      <c r="T1015" s="5">
        <f t="shared" si="150"/>
        <v>1.8260876712328766</v>
      </c>
      <c r="U1015" s="5">
        <f t="shared" si="151"/>
        <v>8.1096144559941834</v>
      </c>
      <c r="V1015" s="7">
        <f t="shared" si="152"/>
        <v>-171.71530000000001</v>
      </c>
      <c r="W1015" s="7">
        <f t="shared" si="153"/>
        <v>60.354100000000003</v>
      </c>
      <c r="X1015" s="3">
        <f t="shared" si="154"/>
        <v>43175.252020138883</v>
      </c>
      <c r="Y1015" s="7" t="str">
        <f t="shared" si="155"/>
        <v>52</v>
      </c>
      <c r="Z1015" s="5">
        <f t="shared" si="156"/>
        <v>56.701564192095013</v>
      </c>
      <c r="AA1015" s="3">
        <f t="shared" si="157"/>
        <v>43174.91878472222</v>
      </c>
      <c r="AB1015" s="5">
        <f t="shared" si="158"/>
        <v>8.4600002970546484</v>
      </c>
    </row>
    <row r="1016" spans="1:28" x14ac:dyDescent="0.25">
      <c r="A1016" s="1" t="s">
        <v>2741</v>
      </c>
      <c r="B1016" s="1" t="s">
        <v>2731</v>
      </c>
      <c r="C1016" s="1" t="s">
        <v>1540</v>
      </c>
      <c r="D1016" s="1" t="s">
        <v>86</v>
      </c>
      <c r="E1016" s="1" t="s">
        <v>2742</v>
      </c>
      <c r="F1016" s="1" t="s">
        <v>1181</v>
      </c>
      <c r="G1016" s="1" t="s">
        <v>31</v>
      </c>
      <c r="H1016">
        <v>60.305199999999999</v>
      </c>
      <c r="I1016">
        <v>-171.84190000000001</v>
      </c>
      <c r="J1016" s="1" t="s">
        <v>2738</v>
      </c>
      <c r="K1016" s="1" t="s">
        <v>2743</v>
      </c>
      <c r="L1016" s="1" t="s">
        <v>42</v>
      </c>
      <c r="M1016" s="1" t="s">
        <v>2744</v>
      </c>
      <c r="N1016" s="1" t="s">
        <v>3223</v>
      </c>
      <c r="O1016" s="3">
        <f t="shared" si="145"/>
        <v>43175.213819444441</v>
      </c>
      <c r="P1016" s="4">
        <f t="shared" si="146"/>
        <v>-0.3326416015625</v>
      </c>
      <c r="Q1016" s="4">
        <f t="shared" si="147"/>
        <v>-0.1812744140625</v>
      </c>
      <c r="R1016" s="4">
        <f t="shared" si="148"/>
        <v>24.795897871893487</v>
      </c>
      <c r="S1016" s="4">
        <f t="shared" si="149"/>
        <v>-0.18821957230977659</v>
      </c>
      <c r="T1016" s="5">
        <f t="shared" si="150"/>
        <v>1.4202904109589043</v>
      </c>
      <c r="U1016" s="5">
        <f t="shared" si="151"/>
        <v>9.9363670721407207</v>
      </c>
      <c r="V1016" s="7">
        <f t="shared" si="152"/>
        <v>-171.84190000000001</v>
      </c>
      <c r="W1016" s="7">
        <f t="shared" si="153"/>
        <v>60.305199999999999</v>
      </c>
      <c r="X1016" s="3">
        <f t="shared" si="154"/>
        <v>43175.547517592597</v>
      </c>
      <c r="Y1016" s="7" t="str">
        <f t="shared" si="155"/>
        <v>37</v>
      </c>
      <c r="Z1016" s="5">
        <f t="shared" si="156"/>
        <v>48.317674606660482</v>
      </c>
      <c r="AA1016" s="3">
        <f t="shared" si="157"/>
        <v>43175.214282407411</v>
      </c>
      <c r="AB1016" s="5">
        <f t="shared" si="158"/>
        <v>8.4799999371170998</v>
      </c>
    </row>
    <row r="1017" spans="1:28" x14ac:dyDescent="0.25">
      <c r="A1017" s="1" t="s">
        <v>2745</v>
      </c>
      <c r="B1017" s="1" t="s">
        <v>2746</v>
      </c>
      <c r="C1017" s="1" t="s">
        <v>1540</v>
      </c>
      <c r="D1017" s="1" t="s">
        <v>86</v>
      </c>
      <c r="E1017" s="1" t="s">
        <v>2747</v>
      </c>
      <c r="F1017" s="1" t="s">
        <v>2748</v>
      </c>
      <c r="G1017" s="1" t="s">
        <v>14</v>
      </c>
      <c r="H1017">
        <v>60.298400000000001</v>
      </c>
      <c r="I1017">
        <v>-171.89259999999999</v>
      </c>
      <c r="J1017" s="1" t="s">
        <v>2738</v>
      </c>
      <c r="K1017" s="1" t="s">
        <v>2749</v>
      </c>
      <c r="L1017" s="1" t="s">
        <v>23</v>
      </c>
      <c r="M1017" s="1" t="s">
        <v>2750</v>
      </c>
      <c r="N1017" s="1" t="s">
        <v>3224</v>
      </c>
      <c r="O1017" s="3">
        <f t="shared" si="145"/>
        <v>43175.464745370366</v>
      </c>
      <c r="P1017" s="4">
        <f t="shared" si="146"/>
        <v>-0.3387451171875</v>
      </c>
      <c r="Q1017" s="4">
        <f t="shared" si="147"/>
        <v>-0.1812744140625</v>
      </c>
      <c r="R1017" s="4">
        <f t="shared" si="148"/>
        <v>24.795897871893487</v>
      </c>
      <c r="S1017" s="4">
        <f t="shared" si="149"/>
        <v>-0.75931160478870652</v>
      </c>
      <c r="T1017" s="5">
        <f t="shared" si="150"/>
        <v>159.8841205479452</v>
      </c>
      <c r="U1017" s="5">
        <f t="shared" si="151"/>
        <v>6.2795806410970254</v>
      </c>
      <c r="V1017" s="7">
        <f t="shared" si="152"/>
        <v>-171.89259999999999</v>
      </c>
      <c r="W1017" s="7">
        <f t="shared" si="153"/>
        <v>60.298400000000001</v>
      </c>
      <c r="X1017" s="3">
        <f t="shared" si="154"/>
        <v>43175.798454976844</v>
      </c>
      <c r="Y1017" s="7" t="str">
        <f t="shared" si="155"/>
        <v>38</v>
      </c>
      <c r="Z1017" s="5">
        <f t="shared" si="156"/>
        <v>30.570951080819093</v>
      </c>
      <c r="AA1017" s="3">
        <f t="shared" si="157"/>
        <v>43175.465219907404</v>
      </c>
      <c r="AB1017" s="5">
        <f t="shared" si="158"/>
        <v>8.4900003857910633</v>
      </c>
    </row>
    <row r="1018" spans="1:28" x14ac:dyDescent="0.25">
      <c r="A1018" s="1" t="s">
        <v>2751</v>
      </c>
      <c r="B1018" s="1" t="s">
        <v>125</v>
      </c>
      <c r="C1018" s="1" t="s">
        <v>1650</v>
      </c>
      <c r="D1018" s="1" t="s">
        <v>86</v>
      </c>
      <c r="E1018" s="1" t="s">
        <v>2752</v>
      </c>
      <c r="F1018" s="1" t="s">
        <v>2753</v>
      </c>
      <c r="G1018" s="1" t="s">
        <v>102</v>
      </c>
      <c r="H1018">
        <v>60.217100000000002</v>
      </c>
      <c r="I1018">
        <v>-172.02940000000001</v>
      </c>
      <c r="J1018" s="1" t="s">
        <v>2754</v>
      </c>
      <c r="K1018" s="1" t="s">
        <v>2755</v>
      </c>
      <c r="L1018" s="1" t="s">
        <v>106</v>
      </c>
      <c r="M1018" s="1" t="s">
        <v>2756</v>
      </c>
      <c r="N1018" s="1" t="s">
        <v>3225</v>
      </c>
      <c r="O1018" s="3">
        <f t="shared" si="145"/>
        <v>43175.7184375</v>
      </c>
      <c r="P1018" s="4">
        <f t="shared" si="146"/>
        <v>-0.3173828125</v>
      </c>
      <c r="Q1018" s="4">
        <f t="shared" si="147"/>
        <v>-0.16204833984375</v>
      </c>
      <c r="R1018" s="4">
        <f t="shared" si="148"/>
        <v>24.795897871893487</v>
      </c>
      <c r="S1018" s="4">
        <f t="shared" si="149"/>
        <v>-0.69818339765157589</v>
      </c>
      <c r="T1018" s="5">
        <f t="shared" si="150"/>
        <v>546.74417534246572</v>
      </c>
      <c r="U1018" s="5">
        <f t="shared" si="151"/>
        <v>22.631321355141232</v>
      </c>
      <c r="V1018" s="7">
        <f t="shared" si="152"/>
        <v>-172.02940000000001</v>
      </c>
      <c r="W1018" s="7">
        <f t="shared" si="153"/>
        <v>60.217100000000002</v>
      </c>
      <c r="X1018" s="3">
        <f t="shared" si="154"/>
        <v>43176.052089004625</v>
      </c>
      <c r="Y1018" s="7" t="str">
        <f t="shared" si="155"/>
        <v>33</v>
      </c>
      <c r="Z1018" s="5">
        <f t="shared" si="156"/>
        <v>49.307436425474577</v>
      </c>
      <c r="AA1018" s="3">
        <f t="shared" si="157"/>
        <v>43175.718854166669</v>
      </c>
      <c r="AB1018" s="5">
        <f t="shared" si="158"/>
        <v>8.5100006544962525</v>
      </c>
    </row>
    <row r="1019" spans="1:28" x14ac:dyDescent="0.25">
      <c r="A1019" s="1" t="s">
        <v>2757</v>
      </c>
      <c r="B1019" s="1" t="s">
        <v>1784</v>
      </c>
      <c r="C1019" s="1" t="s">
        <v>945</v>
      </c>
      <c r="D1019" s="1" t="s">
        <v>86</v>
      </c>
      <c r="E1019" s="1" t="s">
        <v>2758</v>
      </c>
      <c r="F1019" s="1" t="s">
        <v>63</v>
      </c>
      <c r="G1019" s="1" t="s">
        <v>1270</v>
      </c>
      <c r="H1019">
        <v>60.223700000000001</v>
      </c>
      <c r="I1019">
        <v>-172.11080000000001</v>
      </c>
      <c r="J1019" s="1" t="s">
        <v>2754</v>
      </c>
      <c r="K1019" s="1" t="s">
        <v>2759</v>
      </c>
      <c r="L1019" s="1" t="s">
        <v>2675</v>
      </c>
      <c r="M1019" s="1" t="s">
        <v>2760</v>
      </c>
      <c r="N1019" s="1" t="s">
        <v>3226</v>
      </c>
      <c r="O1019" s="3">
        <f t="shared" si="145"/>
        <v>43175.96938657407</v>
      </c>
      <c r="P1019" s="4">
        <f t="shared" si="146"/>
        <v>-0.2777099609375</v>
      </c>
      <c r="Q1019" s="4">
        <f t="shared" si="147"/>
        <v>-0.12176513671875</v>
      </c>
      <c r="R1019" s="4">
        <f t="shared" si="148"/>
        <v>24.795897871893487</v>
      </c>
      <c r="S1019" s="4">
        <f t="shared" si="149"/>
        <v>-1.3274942468737549</v>
      </c>
      <c r="T1019" s="5">
        <f t="shared" si="150"/>
        <v>1.4879232876712329</v>
      </c>
      <c r="U1019" s="5">
        <f t="shared" si="151"/>
        <v>12.838568140984055</v>
      </c>
      <c r="V1019" s="7">
        <f t="shared" si="152"/>
        <v>-172.11080000000001</v>
      </c>
      <c r="W1019" s="7">
        <f t="shared" si="153"/>
        <v>60.223700000000001</v>
      </c>
      <c r="X1019" s="3">
        <f t="shared" si="154"/>
        <v>43176.303060995371</v>
      </c>
      <c r="Y1019" s="7" t="str">
        <f t="shared" si="155"/>
        <v>35</v>
      </c>
      <c r="Z1019" s="5">
        <f t="shared" si="156"/>
        <v>30.907240764862856</v>
      </c>
      <c r="AA1019" s="3">
        <f t="shared" si="157"/>
        <v>43175.969826388886</v>
      </c>
      <c r="AB1019" s="5">
        <f t="shared" si="158"/>
        <v>8.529999665915966</v>
      </c>
    </row>
    <row r="1020" spans="1:28" x14ac:dyDescent="0.25">
      <c r="A1020" s="1" t="s">
        <v>2761</v>
      </c>
      <c r="B1020" s="1" t="s">
        <v>79</v>
      </c>
      <c r="C1020" s="1" t="s">
        <v>89</v>
      </c>
      <c r="D1020" s="1" t="s">
        <v>86</v>
      </c>
      <c r="E1020" s="1" t="s">
        <v>2762</v>
      </c>
      <c r="F1020" s="1" t="s">
        <v>63</v>
      </c>
      <c r="G1020" s="1" t="s">
        <v>9</v>
      </c>
      <c r="H1020">
        <v>60.211199999999998</v>
      </c>
      <c r="I1020">
        <v>-172.2988</v>
      </c>
      <c r="J1020" s="1" t="s">
        <v>2754</v>
      </c>
      <c r="K1020" s="1" t="s">
        <v>2763</v>
      </c>
      <c r="L1020" s="1" t="s">
        <v>54</v>
      </c>
      <c r="M1020" s="1" t="s">
        <v>2764</v>
      </c>
      <c r="N1020" s="1" t="s">
        <v>3227</v>
      </c>
      <c r="O1020" s="3">
        <f t="shared" si="145"/>
        <v>43176.221203703702</v>
      </c>
      <c r="P1020" s="4">
        <f t="shared" si="146"/>
        <v>-0.213623046875</v>
      </c>
      <c r="Q1020" s="4">
        <f t="shared" si="147"/>
        <v>-5.859375E-2</v>
      </c>
      <c r="R1020" s="4">
        <f t="shared" si="148"/>
        <v>24.795897871893487</v>
      </c>
      <c r="S1020" s="4">
        <f t="shared" si="149"/>
        <v>-0.92370737233534328</v>
      </c>
      <c r="T1020" s="5">
        <f t="shared" si="150"/>
        <v>1.4879232876712329</v>
      </c>
      <c r="U1020" s="5">
        <f t="shared" si="151"/>
        <v>8.5061469534770708</v>
      </c>
      <c r="V1020" s="7">
        <f t="shared" si="152"/>
        <v>-172.2988</v>
      </c>
      <c r="W1020" s="7">
        <f t="shared" si="153"/>
        <v>60.211199999999998</v>
      </c>
      <c r="X1020" s="3">
        <f t="shared" si="154"/>
        <v>43176.555072916664</v>
      </c>
      <c r="Y1020" s="7" t="str">
        <f t="shared" si="155"/>
        <v>52</v>
      </c>
      <c r="Z1020" s="5">
        <f t="shared" si="156"/>
        <v>39.104215808914269</v>
      </c>
      <c r="AA1020" s="3">
        <f t="shared" si="157"/>
        <v>43176.22184027778</v>
      </c>
      <c r="AB1020" s="5">
        <f t="shared" si="158"/>
        <v>8.7000003783032298</v>
      </c>
    </row>
    <row r="1021" spans="1:28" x14ac:dyDescent="0.25">
      <c r="A1021" s="1" t="s">
        <v>2765</v>
      </c>
      <c r="B1021" s="1" t="s">
        <v>44</v>
      </c>
      <c r="C1021" s="1" t="s">
        <v>2766</v>
      </c>
      <c r="D1021" s="1" t="s">
        <v>86</v>
      </c>
      <c r="E1021" s="1" t="s">
        <v>2767</v>
      </c>
      <c r="F1021" s="1" t="s">
        <v>2768</v>
      </c>
      <c r="G1021" s="1" t="s">
        <v>2769</v>
      </c>
      <c r="H1021">
        <v>60.249000000000002</v>
      </c>
      <c r="I1021">
        <v>-172.2509</v>
      </c>
      <c r="J1021" s="1" t="s">
        <v>2754</v>
      </c>
      <c r="K1021" s="1" t="s">
        <v>2770</v>
      </c>
      <c r="L1021" s="1" t="s">
        <v>109</v>
      </c>
      <c r="M1021" s="1" t="s">
        <v>2771</v>
      </c>
      <c r="N1021" s="1" t="s">
        <v>3228</v>
      </c>
      <c r="O1021" s="3">
        <f t="shared" si="145"/>
        <v>43176.47246527778</v>
      </c>
      <c r="P1021" s="4">
        <f t="shared" si="146"/>
        <v>-0.146484375</v>
      </c>
      <c r="Q1021" s="4">
        <f t="shared" si="147"/>
        <v>-59.99267578125</v>
      </c>
      <c r="R1021" s="4">
        <f t="shared" si="148"/>
        <v>24.795897871893487</v>
      </c>
      <c r="S1021" s="4">
        <f t="shared" si="149"/>
        <v>-0.64001757046577268</v>
      </c>
      <c r="T1021" s="5">
        <f t="shared" si="150"/>
        <v>134.58942465753427</v>
      </c>
      <c r="U1021" s="5">
        <f t="shared" si="151"/>
        <v>22.481956617358986</v>
      </c>
      <c r="V1021" s="7">
        <f t="shared" si="152"/>
        <v>-172.2509</v>
      </c>
      <c r="W1021" s="7">
        <f t="shared" si="153"/>
        <v>60.249000000000002</v>
      </c>
      <c r="X1021" s="3">
        <f t="shared" si="154"/>
        <v>43176.806274074072</v>
      </c>
      <c r="Y1021" s="7" t="str">
        <f t="shared" si="155"/>
        <v>47</v>
      </c>
      <c r="Z1021" s="5">
        <f t="shared" si="156"/>
        <v>40.447564838170123</v>
      </c>
      <c r="AA1021" s="3">
        <f t="shared" si="157"/>
        <v>43176.473032407404</v>
      </c>
      <c r="AB1021" s="5">
        <f t="shared" si="158"/>
        <v>7.9199999570846558</v>
      </c>
    </row>
    <row r="1022" spans="1:28" x14ac:dyDescent="0.25">
      <c r="A1022" s="1" t="s">
        <v>2772</v>
      </c>
      <c r="B1022" s="1" t="s">
        <v>2682</v>
      </c>
      <c r="C1022" s="1" t="s">
        <v>118</v>
      </c>
      <c r="D1022" s="1" t="s">
        <v>86</v>
      </c>
      <c r="E1022" s="1" t="s">
        <v>2773</v>
      </c>
      <c r="F1022" s="1" t="s">
        <v>2774</v>
      </c>
      <c r="G1022" s="1" t="s">
        <v>118</v>
      </c>
      <c r="H1022">
        <v>60.257199999999997</v>
      </c>
      <c r="I1022">
        <v>-172.2978</v>
      </c>
      <c r="J1022" s="1" t="s">
        <v>2775</v>
      </c>
      <c r="K1022" s="1" t="s">
        <v>2776</v>
      </c>
      <c r="L1022" s="1" t="s">
        <v>33</v>
      </c>
      <c r="M1022" s="1" t="s">
        <v>1580</v>
      </c>
      <c r="N1022" s="1" t="s">
        <v>3229</v>
      </c>
      <c r="O1022" s="3">
        <f t="shared" si="145"/>
        <v>43176.723761574074</v>
      </c>
      <c r="P1022" s="4">
        <f t="shared" si="146"/>
        <v>-0.189208984375</v>
      </c>
      <c r="Q1022" s="4">
        <f t="shared" si="147"/>
        <v>-3.662109375E-2</v>
      </c>
      <c r="R1022" s="4">
        <f t="shared" si="148"/>
        <v>24.795897871893487</v>
      </c>
      <c r="S1022" s="4">
        <f t="shared" si="149"/>
        <v>-0.15666206702064756</v>
      </c>
      <c r="T1022" s="5">
        <f t="shared" si="150"/>
        <v>543.49779726027396</v>
      </c>
      <c r="U1022" s="5">
        <f t="shared" si="151"/>
        <v>13.590493966805914</v>
      </c>
      <c r="V1022" s="7">
        <f t="shared" si="152"/>
        <v>-172.2978</v>
      </c>
      <c r="W1022" s="7">
        <f t="shared" si="153"/>
        <v>60.257199999999997</v>
      </c>
      <c r="X1022" s="3">
        <f t="shared" si="154"/>
        <v>43177.057653935182</v>
      </c>
      <c r="Y1022" s="7" t="str">
        <f t="shared" si="155"/>
        <v>54</v>
      </c>
      <c r="Z1022" s="5">
        <f t="shared" si="156"/>
        <v>39.556226904700132</v>
      </c>
      <c r="AA1022" s="3">
        <f t="shared" si="157"/>
        <v>43176.724421296298</v>
      </c>
      <c r="AB1022" s="5">
        <f t="shared" si="158"/>
        <v>8.7000003783032298</v>
      </c>
    </row>
    <row r="1023" spans="1:28" x14ac:dyDescent="0.25">
      <c r="A1023" s="1" t="s">
        <v>2777</v>
      </c>
      <c r="B1023" s="1" t="s">
        <v>109</v>
      </c>
      <c r="C1023" s="1" t="s">
        <v>980</v>
      </c>
      <c r="D1023" s="1" t="s">
        <v>86</v>
      </c>
      <c r="E1023" s="1" t="s">
        <v>2778</v>
      </c>
      <c r="F1023" s="1" t="s">
        <v>63</v>
      </c>
      <c r="G1023" s="1" t="s">
        <v>2779</v>
      </c>
      <c r="H1023">
        <v>60.296199999999999</v>
      </c>
      <c r="I1023">
        <v>-172.15620000000001</v>
      </c>
      <c r="J1023" s="1" t="s">
        <v>2775</v>
      </c>
      <c r="K1023" s="1" t="s">
        <v>2780</v>
      </c>
      <c r="L1023" s="1" t="s">
        <v>42</v>
      </c>
      <c r="M1023" s="1" t="s">
        <v>2781</v>
      </c>
      <c r="N1023" s="1" t="s">
        <v>3230</v>
      </c>
      <c r="O1023" s="3">
        <f t="shared" si="145"/>
        <v>43176.97493055556</v>
      </c>
      <c r="P1023" s="4">
        <f t="shared" si="146"/>
        <v>-0.2166748046875</v>
      </c>
      <c r="Q1023" s="4">
        <f t="shared" si="147"/>
        <v>-6.134033203125E-2</v>
      </c>
      <c r="R1023" s="4">
        <f t="shared" si="148"/>
        <v>24.795897871893487</v>
      </c>
      <c r="S1023" s="4">
        <f t="shared" si="149"/>
        <v>-0.59865438778518865</v>
      </c>
      <c r="T1023" s="5">
        <f t="shared" si="150"/>
        <v>1.4879232876712329</v>
      </c>
      <c r="U1023" s="5">
        <f t="shared" si="151"/>
        <v>33.279890944682272</v>
      </c>
      <c r="V1023" s="7">
        <f t="shared" si="152"/>
        <v>-172.15620000000001</v>
      </c>
      <c r="W1023" s="7">
        <f t="shared" si="153"/>
        <v>60.296199999999999</v>
      </c>
      <c r="X1023" s="3">
        <f t="shared" si="154"/>
        <v>43177.308623611112</v>
      </c>
      <c r="Y1023" s="7" t="str">
        <f t="shared" si="155"/>
        <v>37</v>
      </c>
      <c r="Z1023" s="5">
        <f t="shared" si="156"/>
        <v>39.646111146973709</v>
      </c>
      <c r="AA1023" s="3">
        <f t="shared" si="157"/>
        <v>43176.975381944445</v>
      </c>
      <c r="AB1023" s="5">
        <f t="shared" si="158"/>
        <v>7.9199999570846558</v>
      </c>
    </row>
    <row r="1024" spans="1:28" x14ac:dyDescent="0.25">
      <c r="A1024" s="1" t="s">
        <v>2782</v>
      </c>
      <c r="B1024" s="1" t="s">
        <v>2783</v>
      </c>
      <c r="C1024" s="1" t="s">
        <v>2784</v>
      </c>
      <c r="D1024" s="1" t="s">
        <v>86</v>
      </c>
      <c r="E1024" s="1" t="s">
        <v>2785</v>
      </c>
      <c r="F1024" s="1" t="s">
        <v>63</v>
      </c>
      <c r="G1024" s="1" t="s">
        <v>7</v>
      </c>
      <c r="H1024">
        <v>60.244799999999998</v>
      </c>
      <c r="I1024">
        <v>-172.2354</v>
      </c>
      <c r="J1024" s="1" t="s">
        <v>2775</v>
      </c>
      <c r="K1024" s="1" t="s">
        <v>2786</v>
      </c>
      <c r="L1024" s="1" t="s">
        <v>20</v>
      </c>
      <c r="M1024" s="1" t="s">
        <v>2787</v>
      </c>
      <c r="N1024" s="1" t="s">
        <v>3231</v>
      </c>
      <c r="O1024" s="3">
        <f t="shared" si="145"/>
        <v>43177.2262962963</v>
      </c>
      <c r="P1024" s="4">
        <f t="shared" si="146"/>
        <v>-0.2349853515625</v>
      </c>
      <c r="Q1024" s="4">
        <f t="shared" si="147"/>
        <v>-8.60595703125E-2</v>
      </c>
      <c r="R1024" s="4">
        <f t="shared" si="148"/>
        <v>24.795897871893487</v>
      </c>
      <c r="S1024" s="4">
        <f t="shared" si="149"/>
        <v>-0.34838704323198044</v>
      </c>
      <c r="T1024" s="5">
        <f t="shared" si="150"/>
        <v>1.4879232876712329</v>
      </c>
      <c r="U1024" s="5">
        <f t="shared" si="151"/>
        <v>2.5625587331231401</v>
      </c>
      <c r="V1024" s="7">
        <f t="shared" si="152"/>
        <v>-172.2354</v>
      </c>
      <c r="W1024" s="7">
        <f t="shared" si="153"/>
        <v>60.244799999999998</v>
      </c>
      <c r="X1024" s="3">
        <f t="shared" si="154"/>
        <v>43177.560081018513</v>
      </c>
      <c r="Y1024" s="7" t="str">
        <f t="shared" si="155"/>
        <v>45</v>
      </c>
      <c r="Z1024" s="5">
        <f t="shared" si="156"/>
        <v>41.58257254463296</v>
      </c>
      <c r="AA1024" s="3">
        <f t="shared" si="157"/>
        <v>43177.226840277777</v>
      </c>
      <c r="AB1024" s="5">
        <f t="shared" si="158"/>
        <v>8.0000004032626748</v>
      </c>
    </row>
    <row r="1025" spans="1:28" x14ac:dyDescent="0.25">
      <c r="A1025" s="1" t="s">
        <v>2788</v>
      </c>
      <c r="B1025" s="1" t="s">
        <v>1784</v>
      </c>
      <c r="C1025" s="1" t="s">
        <v>1014</v>
      </c>
      <c r="D1025" s="1" t="s">
        <v>86</v>
      </c>
      <c r="E1025" s="1" t="s">
        <v>2789</v>
      </c>
      <c r="F1025" s="1" t="s">
        <v>2790</v>
      </c>
      <c r="G1025" s="1" t="s">
        <v>39</v>
      </c>
      <c r="H1025">
        <v>60.302599999999998</v>
      </c>
      <c r="I1025">
        <v>-172.1301</v>
      </c>
      <c r="J1025" s="1" t="s">
        <v>2775</v>
      </c>
      <c r="K1025" s="1" t="s">
        <v>2791</v>
      </c>
      <c r="L1025" s="1" t="s">
        <v>2675</v>
      </c>
      <c r="M1025" s="1" t="s">
        <v>2792</v>
      </c>
      <c r="N1025" s="1" t="s">
        <v>3232</v>
      </c>
      <c r="O1025" s="3">
        <f t="shared" si="145"/>
        <v>43177.477372685185</v>
      </c>
      <c r="P1025" s="4">
        <f t="shared" si="146"/>
        <v>-0.2777099609375</v>
      </c>
      <c r="Q1025" s="4">
        <f t="shared" si="147"/>
        <v>-0.128173828125</v>
      </c>
      <c r="R1025" s="4">
        <f t="shared" si="148"/>
        <v>24.795897871893487</v>
      </c>
      <c r="S1025" s="4">
        <f t="shared" si="149"/>
        <v>-0.42792145780424562</v>
      </c>
      <c r="T1025" s="5">
        <f t="shared" si="150"/>
        <v>334.85037260273975</v>
      </c>
      <c r="U1025" s="5">
        <f t="shared" si="151"/>
        <v>14.303648721630553</v>
      </c>
      <c r="V1025" s="7">
        <f t="shared" si="152"/>
        <v>-172.1301</v>
      </c>
      <c r="W1025" s="7">
        <f t="shared" si="153"/>
        <v>60.302599999999998</v>
      </c>
      <c r="X1025" s="3">
        <f t="shared" si="154"/>
        <v>43177.811046064817</v>
      </c>
      <c r="Y1025" s="7" t="str">
        <f t="shared" si="155"/>
        <v>35</v>
      </c>
      <c r="Z1025" s="5">
        <f t="shared" si="156"/>
        <v>35.412638111059572</v>
      </c>
      <c r="AA1025" s="3">
        <f t="shared" si="157"/>
        <v>43177.477812500001</v>
      </c>
      <c r="AB1025" s="5">
        <f t="shared" si="158"/>
        <v>8.6199999321252108</v>
      </c>
    </row>
    <row r="1026" spans="1:28" x14ac:dyDescent="0.25">
      <c r="A1026" s="1" t="s">
        <v>2793</v>
      </c>
      <c r="B1026" s="1" t="s">
        <v>2784</v>
      </c>
      <c r="C1026" s="1" t="s">
        <v>60</v>
      </c>
      <c r="D1026" s="1" t="s">
        <v>86</v>
      </c>
      <c r="E1026" s="1" t="s">
        <v>2794</v>
      </c>
      <c r="F1026" s="1" t="s">
        <v>2795</v>
      </c>
      <c r="G1026" s="1" t="s">
        <v>980</v>
      </c>
      <c r="H1026">
        <v>60.248399999999997</v>
      </c>
      <c r="I1026">
        <v>-172.19120000000001</v>
      </c>
      <c r="J1026" s="1" t="s">
        <v>2796</v>
      </c>
      <c r="K1026" s="1" t="s">
        <v>2797</v>
      </c>
      <c r="L1026" s="1" t="s">
        <v>16</v>
      </c>
      <c r="M1026" s="1" t="s">
        <v>2680</v>
      </c>
      <c r="N1026" s="1" t="s">
        <v>3233</v>
      </c>
      <c r="O1026" s="3">
        <f t="shared" si="145"/>
        <v>43177.729976851857</v>
      </c>
      <c r="P1026" s="4">
        <f t="shared" si="146"/>
        <v>-0.286865234375</v>
      </c>
      <c r="Q1026" s="4">
        <f t="shared" si="147"/>
        <v>-0.13916015625</v>
      </c>
      <c r="R1026" s="4">
        <f t="shared" si="148"/>
        <v>24.795897871893487</v>
      </c>
      <c r="S1026" s="4">
        <f t="shared" si="149"/>
        <v>-3.7535644993567985E-2</v>
      </c>
      <c r="T1026" s="5">
        <f t="shared" si="150"/>
        <v>1216.5125534246577</v>
      </c>
      <c r="U1026" s="5">
        <f t="shared" si="151"/>
        <v>16.863219599788824</v>
      </c>
      <c r="V1026" s="7">
        <f t="shared" si="152"/>
        <v>-172.19120000000001</v>
      </c>
      <c r="W1026" s="7">
        <f t="shared" si="153"/>
        <v>60.248399999999997</v>
      </c>
      <c r="X1026" s="3">
        <f t="shared" si="154"/>
        <v>43178.063554166663</v>
      </c>
      <c r="Y1026" s="7" t="str">
        <f t="shared" si="155"/>
        <v>27</v>
      </c>
      <c r="Z1026" s="5">
        <f t="shared" si="156"/>
        <v>30.117294747322056</v>
      </c>
      <c r="AA1026" s="3">
        <f t="shared" si="157"/>
        <v>43177.730324074073</v>
      </c>
      <c r="AB1026" s="5">
        <f t="shared" si="158"/>
        <v>8.920000190846622</v>
      </c>
    </row>
    <row r="1027" spans="1:28" x14ac:dyDescent="0.25">
      <c r="A1027" s="1" t="s">
        <v>2798</v>
      </c>
      <c r="B1027" s="1" t="s">
        <v>110</v>
      </c>
      <c r="C1027" s="1" t="s">
        <v>1496</v>
      </c>
      <c r="D1027" s="1" t="s">
        <v>86</v>
      </c>
      <c r="E1027" s="1" t="s">
        <v>2799</v>
      </c>
      <c r="F1027" s="1" t="s">
        <v>63</v>
      </c>
      <c r="G1027" s="1" t="s">
        <v>18</v>
      </c>
      <c r="H1027">
        <v>60.308599999999998</v>
      </c>
      <c r="I1027">
        <v>-172.1215</v>
      </c>
      <c r="J1027" s="1" t="s">
        <v>2796</v>
      </c>
      <c r="K1027" s="1" t="s">
        <v>2800</v>
      </c>
      <c r="L1027" s="1" t="s">
        <v>46</v>
      </c>
      <c r="M1027" s="1" t="s">
        <v>2801</v>
      </c>
      <c r="N1027" s="1" t="s">
        <v>3234</v>
      </c>
      <c r="O1027" s="3">
        <f t="shared" si="145"/>
        <v>43177.980810185181</v>
      </c>
      <c r="P1027" s="4">
        <f t="shared" si="146"/>
        <v>-0.3082275390625</v>
      </c>
      <c r="Q1027" s="4">
        <f t="shared" si="147"/>
        <v>-0.15106201171875</v>
      </c>
      <c r="R1027" s="4">
        <f t="shared" si="148"/>
        <v>24.795897871893487</v>
      </c>
      <c r="S1027" s="4">
        <f t="shared" si="149"/>
        <v>-0.41182897031836774</v>
      </c>
      <c r="T1027" s="5">
        <f t="shared" si="150"/>
        <v>1.4879232876712329</v>
      </c>
      <c r="U1027" s="5">
        <f t="shared" si="151"/>
        <v>16.463595202270298</v>
      </c>
      <c r="V1027" s="7">
        <f t="shared" si="152"/>
        <v>-172.1215</v>
      </c>
      <c r="W1027" s="7">
        <f t="shared" si="153"/>
        <v>60.308599999999998</v>
      </c>
      <c r="X1027" s="3">
        <f t="shared" si="154"/>
        <v>43178.314529513889</v>
      </c>
      <c r="Y1027" s="7" t="str">
        <f t="shared" si="155"/>
        <v>39</v>
      </c>
      <c r="Z1027" s="5">
        <f t="shared" si="156"/>
        <v>43.862895879820627</v>
      </c>
      <c r="AA1027" s="3">
        <f t="shared" si="157"/>
        <v>43177.981296296297</v>
      </c>
      <c r="AB1027" s="5">
        <f t="shared" si="158"/>
        <v>8.6500000208616257</v>
      </c>
    </row>
    <row r="1028" spans="1:28" x14ac:dyDescent="0.25">
      <c r="A1028" s="1" t="s">
        <v>2802</v>
      </c>
      <c r="B1028" s="1" t="s">
        <v>1214</v>
      </c>
      <c r="C1028" s="1" t="s">
        <v>90</v>
      </c>
      <c r="D1028" s="1" t="s">
        <v>86</v>
      </c>
      <c r="E1028" s="1" t="s">
        <v>2803</v>
      </c>
      <c r="F1028" s="1" t="s">
        <v>63</v>
      </c>
      <c r="G1028" s="1" t="s">
        <v>7</v>
      </c>
      <c r="H1028">
        <v>60.2746</v>
      </c>
      <c r="I1028">
        <v>-172.05629999999999</v>
      </c>
      <c r="J1028" s="1" t="s">
        <v>2796</v>
      </c>
      <c r="K1028" s="1" t="s">
        <v>2804</v>
      </c>
      <c r="L1028" s="1" t="s">
        <v>106</v>
      </c>
      <c r="M1028" s="1" t="s">
        <v>2805</v>
      </c>
      <c r="N1028" s="1" t="s">
        <v>3235</v>
      </c>
      <c r="O1028" s="3">
        <f t="shared" si="145"/>
        <v>43178.23232638889</v>
      </c>
      <c r="P1028" s="4">
        <f t="shared" si="146"/>
        <v>-0.347900390625</v>
      </c>
      <c r="Q1028" s="4">
        <f t="shared" si="147"/>
        <v>-0.1959228515625</v>
      </c>
      <c r="R1028" s="4">
        <f t="shared" si="148"/>
        <v>24.795897871893487</v>
      </c>
      <c r="S1028" s="4">
        <f t="shared" si="149"/>
        <v>-0.30740334842869288</v>
      </c>
      <c r="T1028" s="5">
        <f t="shared" si="150"/>
        <v>1.4879232876712329</v>
      </c>
      <c r="U1028" s="5">
        <f t="shared" si="151"/>
        <v>2.5625587331231401</v>
      </c>
      <c r="V1028" s="7">
        <f t="shared" si="152"/>
        <v>-172.05629999999999</v>
      </c>
      <c r="W1028" s="7">
        <f t="shared" si="153"/>
        <v>60.2746</v>
      </c>
      <c r="X1028" s="3">
        <f t="shared" si="154"/>
        <v>43178.56597604166</v>
      </c>
      <c r="Y1028" s="7" t="str">
        <f t="shared" si="155"/>
        <v>33</v>
      </c>
      <c r="Z1028" s="5">
        <f t="shared" si="156"/>
        <v>32.754131716067761</v>
      </c>
      <c r="AA1028" s="3">
        <f t="shared" si="157"/>
        <v>43178.23274305556</v>
      </c>
      <c r="AB1028" s="5">
        <f t="shared" si="158"/>
        <v>8.6700009182095528</v>
      </c>
    </row>
    <row r="1029" spans="1:28" x14ac:dyDescent="0.25">
      <c r="A1029" s="1" t="s">
        <v>2806</v>
      </c>
      <c r="B1029" s="1" t="s">
        <v>1010</v>
      </c>
      <c r="C1029" s="1" t="s">
        <v>120</v>
      </c>
      <c r="D1029" s="1" t="s">
        <v>86</v>
      </c>
      <c r="E1029" s="1" t="s">
        <v>2807</v>
      </c>
      <c r="F1029" s="1" t="s">
        <v>2808</v>
      </c>
      <c r="G1029" s="1" t="s">
        <v>15</v>
      </c>
      <c r="H1029">
        <v>60.306100000000001</v>
      </c>
      <c r="I1029">
        <v>-171.9418</v>
      </c>
      <c r="J1029" s="1" t="s">
        <v>2796</v>
      </c>
      <c r="K1029" s="1" t="s">
        <v>2809</v>
      </c>
      <c r="L1029" s="1" t="s">
        <v>25</v>
      </c>
      <c r="M1029" s="1" t="s">
        <v>2810</v>
      </c>
      <c r="N1029" s="1" t="s">
        <v>3236</v>
      </c>
      <c r="O1029" s="3">
        <f t="shared" si="145"/>
        <v>43178.525023148148</v>
      </c>
      <c r="P1029" s="4">
        <f t="shared" si="146"/>
        <v>-0.3936767578125</v>
      </c>
      <c r="Q1029" s="4">
        <f t="shared" si="147"/>
        <v>-0.24169921875</v>
      </c>
      <c r="R1029" s="4">
        <f t="shared" si="148"/>
        <v>24.795897871893487</v>
      </c>
      <c r="S1029" s="4">
        <f t="shared" si="149"/>
        <v>-1.1196254724495702E-2</v>
      </c>
      <c r="T1029" s="5">
        <f t="shared" si="150"/>
        <v>131.27541369863013</v>
      </c>
      <c r="U1029" s="5">
        <f t="shared" si="151"/>
        <v>13.093923320570502</v>
      </c>
      <c r="V1029" s="7">
        <f t="shared" si="152"/>
        <v>-171.9418</v>
      </c>
      <c r="W1029" s="7">
        <f t="shared" si="153"/>
        <v>60.306100000000001</v>
      </c>
      <c r="X1029" s="3">
        <f t="shared" si="154"/>
        <v>43178.858487384263</v>
      </c>
      <c r="Y1029" s="7" t="str">
        <f t="shared" si="155"/>
        <v>17</v>
      </c>
      <c r="Z1029" s="5">
        <f t="shared" si="156"/>
        <v>39.914749475570957</v>
      </c>
      <c r="AA1029" s="3">
        <f t="shared" si="157"/>
        <v>43178.525254629625</v>
      </c>
      <c r="AB1029" s="5">
        <f t="shared" si="158"/>
        <v>8.6899993009865284</v>
      </c>
    </row>
    <row r="1030" spans="1:28" x14ac:dyDescent="0.25">
      <c r="A1030" s="1" t="s">
        <v>2811</v>
      </c>
      <c r="B1030" s="1" t="s">
        <v>1496</v>
      </c>
      <c r="C1030" s="1" t="s">
        <v>2812</v>
      </c>
      <c r="D1030" s="1" t="s">
        <v>86</v>
      </c>
      <c r="E1030" s="1" t="s">
        <v>1851</v>
      </c>
      <c r="F1030" s="1" t="s">
        <v>1181</v>
      </c>
      <c r="G1030" s="1" t="s">
        <v>4</v>
      </c>
      <c r="H1030">
        <v>60.3123</v>
      </c>
      <c r="I1030">
        <v>-171.81270000000001</v>
      </c>
      <c r="J1030" s="1" t="s">
        <v>2813</v>
      </c>
      <c r="K1030" s="1" t="s">
        <v>2814</v>
      </c>
      <c r="L1030" s="1" t="s">
        <v>42</v>
      </c>
      <c r="M1030" s="1" t="s">
        <v>2815</v>
      </c>
      <c r="N1030" s="1" t="s">
        <v>3237</v>
      </c>
      <c r="O1030" s="3">
        <f t="shared" si="145"/>
        <v>43179.030543981484</v>
      </c>
      <c r="P1030" s="4">
        <f t="shared" si="146"/>
        <v>-0.5035400390625</v>
      </c>
      <c r="Q1030" s="4">
        <f t="shared" si="147"/>
        <v>-0.3515625</v>
      </c>
      <c r="R1030" s="4">
        <f t="shared" si="148"/>
        <v>24.795897871893487</v>
      </c>
      <c r="S1030" s="4">
        <f t="shared" si="149"/>
        <v>1.7383053239541368E-2</v>
      </c>
      <c r="T1030" s="5">
        <f t="shared" si="150"/>
        <v>1.4202904109589043</v>
      </c>
      <c r="U1030" s="5">
        <f t="shared" si="151"/>
        <v>7.6928124515598792</v>
      </c>
      <c r="V1030" s="7">
        <f t="shared" si="152"/>
        <v>-171.81270000000001</v>
      </c>
      <c r="W1030" s="7">
        <f t="shared" si="153"/>
        <v>60.3123</v>
      </c>
      <c r="X1030" s="3">
        <f t="shared" si="154"/>
        <v>43179.364239236114</v>
      </c>
      <c r="Y1030" s="7" t="str">
        <f t="shared" si="155"/>
        <v>37</v>
      </c>
      <c r="Z1030" s="5">
        <f t="shared" si="156"/>
        <v>29.308109235525457</v>
      </c>
      <c r="AA1030" s="3">
        <f t="shared" si="157"/>
        <v>43179.031006944446</v>
      </c>
      <c r="AB1030" s="5">
        <f t="shared" si="158"/>
        <v>8.7299998383969069</v>
      </c>
    </row>
    <row r="1031" spans="1:28" x14ac:dyDescent="0.25">
      <c r="A1031" s="1" t="s">
        <v>2816</v>
      </c>
      <c r="B1031" s="1" t="s">
        <v>1650</v>
      </c>
      <c r="C1031" s="1" t="s">
        <v>2817</v>
      </c>
      <c r="D1031" s="1" t="s">
        <v>86</v>
      </c>
      <c r="E1031" s="1" t="s">
        <v>2818</v>
      </c>
      <c r="F1031" s="1" t="s">
        <v>1181</v>
      </c>
      <c r="G1031" s="1" t="s">
        <v>2769</v>
      </c>
      <c r="H1031">
        <v>60.2943</v>
      </c>
      <c r="I1031">
        <v>-171.7783</v>
      </c>
      <c r="J1031" s="1" t="s">
        <v>2813</v>
      </c>
      <c r="K1031" s="1" t="s">
        <v>2819</v>
      </c>
      <c r="L1031" s="1" t="s">
        <v>106</v>
      </c>
      <c r="M1031" s="1" t="s">
        <v>2820</v>
      </c>
      <c r="N1031" s="1" t="s">
        <v>3238</v>
      </c>
      <c r="O1031" s="3">
        <f t="shared" si="145"/>
        <v>43179.2815625</v>
      </c>
      <c r="P1031" s="4">
        <f t="shared" si="146"/>
        <v>-0.5401611328125</v>
      </c>
      <c r="Q1031" s="4">
        <f t="shared" si="147"/>
        <v>-0.3900146484375</v>
      </c>
      <c r="R1031" s="4">
        <f t="shared" si="148"/>
        <v>24.795897871893487</v>
      </c>
      <c r="S1031" s="4">
        <f t="shared" si="149"/>
        <v>0.17652183927356191</v>
      </c>
      <c r="T1031" s="5">
        <f t="shared" si="150"/>
        <v>1.4202904109589043</v>
      </c>
      <c r="U1031" s="5">
        <f t="shared" si="151"/>
        <v>22.481956617358986</v>
      </c>
      <c r="V1031" s="7">
        <f t="shared" si="152"/>
        <v>-171.7783</v>
      </c>
      <c r="W1031" s="7">
        <f t="shared" si="153"/>
        <v>60.2943</v>
      </c>
      <c r="X1031" s="3">
        <f t="shared" si="154"/>
        <v>43179.615211342592</v>
      </c>
      <c r="Y1031" s="7" t="str">
        <f t="shared" si="155"/>
        <v>33</v>
      </c>
      <c r="Z1031" s="5">
        <f t="shared" si="156"/>
        <v>27.12675311727396</v>
      </c>
      <c r="AA1031" s="3">
        <f t="shared" si="157"/>
        <v>43179.28197916667</v>
      </c>
      <c r="AB1031" s="5">
        <f t="shared" si="158"/>
        <v>8.7400002870708704</v>
      </c>
    </row>
    <row r="1032" spans="1:28" x14ac:dyDescent="0.25">
      <c r="A1032" s="1" t="s">
        <v>2821</v>
      </c>
      <c r="B1032" s="1" t="s">
        <v>105</v>
      </c>
      <c r="C1032" s="1" t="s">
        <v>2822</v>
      </c>
      <c r="D1032" s="1" t="s">
        <v>86</v>
      </c>
      <c r="E1032" s="1" t="s">
        <v>948</v>
      </c>
      <c r="F1032" s="1" t="s">
        <v>2823</v>
      </c>
      <c r="G1032" s="1" t="s">
        <v>3</v>
      </c>
      <c r="H1032">
        <v>60.329099999999997</v>
      </c>
      <c r="I1032">
        <v>-171.7329</v>
      </c>
      <c r="J1032" s="1" t="s">
        <v>2813</v>
      </c>
      <c r="K1032" s="1" t="s">
        <v>2824</v>
      </c>
      <c r="L1032" s="1" t="s">
        <v>16</v>
      </c>
      <c r="M1032" s="1" t="s">
        <v>2825</v>
      </c>
      <c r="N1032" s="1" t="s">
        <v>3239</v>
      </c>
      <c r="O1032" s="3">
        <f t="shared" si="145"/>
        <v>43179.533784722225</v>
      </c>
      <c r="P1032" s="4">
        <f t="shared" si="146"/>
        <v>-0.567626953125</v>
      </c>
      <c r="Q1032" s="4">
        <f t="shared" si="147"/>
        <v>-0.41748046875</v>
      </c>
      <c r="R1032" s="4">
        <f t="shared" si="148"/>
        <v>24.795897871893487</v>
      </c>
      <c r="S1032" s="4">
        <f t="shared" si="149"/>
        <v>0.85565663733973452</v>
      </c>
      <c r="T1032" s="5">
        <f t="shared" si="150"/>
        <v>602.81183013698637</v>
      </c>
      <c r="U1032" s="5">
        <f t="shared" si="151"/>
        <v>0</v>
      </c>
      <c r="V1032" s="7">
        <f t="shared" si="152"/>
        <v>-171.7329</v>
      </c>
      <c r="W1032" s="7">
        <f t="shared" si="153"/>
        <v>60.329099999999997</v>
      </c>
      <c r="X1032" s="3">
        <f t="shared" si="154"/>
        <v>43179.867363888894</v>
      </c>
      <c r="Y1032" s="7" t="str">
        <f t="shared" si="155"/>
        <v>27</v>
      </c>
      <c r="Z1032" s="5">
        <f t="shared" si="156"/>
        <v>39.285543106578565</v>
      </c>
      <c r="AA1032" s="3">
        <f t="shared" si="157"/>
        <v>43179.534131944441</v>
      </c>
      <c r="AB1032" s="5">
        <f t="shared" si="158"/>
        <v>8.7599992984905839</v>
      </c>
    </row>
    <row r="1033" spans="1:28" x14ac:dyDescent="0.25">
      <c r="A1033" s="1" t="s">
        <v>2826</v>
      </c>
      <c r="B1033" s="1" t="s">
        <v>68</v>
      </c>
      <c r="C1033" s="1" t="s">
        <v>2817</v>
      </c>
      <c r="D1033" s="1" t="s">
        <v>86</v>
      </c>
      <c r="E1033" s="1" t="s">
        <v>2827</v>
      </c>
      <c r="F1033" s="1" t="s">
        <v>2828</v>
      </c>
      <c r="G1033" s="1" t="s">
        <v>2829</v>
      </c>
      <c r="H1033">
        <v>60.325000000000003</v>
      </c>
      <c r="I1033">
        <v>-171.74299999999999</v>
      </c>
      <c r="J1033" s="1" t="s">
        <v>2830</v>
      </c>
      <c r="K1033" s="1" t="s">
        <v>2831</v>
      </c>
      <c r="L1033" s="1" t="s">
        <v>2675</v>
      </c>
      <c r="M1033" s="1" t="s">
        <v>2832</v>
      </c>
      <c r="N1033" s="1" t="s">
        <v>3240</v>
      </c>
      <c r="O1033" s="3">
        <f t="shared" si="145"/>
        <v>43179.78460648148</v>
      </c>
      <c r="P1033" s="4">
        <f t="shared" si="146"/>
        <v>-0.543212890625</v>
      </c>
      <c r="Q1033" s="4">
        <f t="shared" si="147"/>
        <v>-0.3900146484375</v>
      </c>
      <c r="R1033" s="4">
        <f t="shared" si="148"/>
        <v>24.795897871893487</v>
      </c>
      <c r="S1033" s="4">
        <f t="shared" si="149"/>
        <v>0.62064190389401119</v>
      </c>
      <c r="T1033" s="5">
        <f t="shared" si="150"/>
        <v>429.73929863013694</v>
      </c>
      <c r="U1033" s="5">
        <f t="shared" si="151"/>
        <v>33.695262147116942</v>
      </c>
      <c r="V1033" s="7">
        <f t="shared" si="152"/>
        <v>-171.74299999999999</v>
      </c>
      <c r="W1033" s="7">
        <f t="shared" si="153"/>
        <v>60.325000000000003</v>
      </c>
      <c r="X1033" s="3">
        <f t="shared" si="154"/>
        <v>43180.118276388886</v>
      </c>
      <c r="Y1033" s="7" t="str">
        <f t="shared" si="155"/>
        <v>35</v>
      </c>
      <c r="Z1033" s="5">
        <f t="shared" si="156"/>
        <v>34.512762755043774</v>
      </c>
      <c r="AA1033" s="3">
        <f t="shared" si="157"/>
        <v>43179.785046296296</v>
      </c>
      <c r="AB1033" s="5">
        <f t="shared" si="158"/>
        <v>8.920000190846622</v>
      </c>
    </row>
    <row r="1034" spans="1:28" x14ac:dyDescent="0.25">
      <c r="A1034" s="1" t="s">
        <v>2833</v>
      </c>
      <c r="B1034" s="1" t="s">
        <v>1496</v>
      </c>
      <c r="C1034" s="1" t="s">
        <v>2834</v>
      </c>
      <c r="D1034" s="1" t="s">
        <v>86</v>
      </c>
      <c r="E1034" s="1" t="s">
        <v>2835</v>
      </c>
      <c r="F1034" s="1" t="s">
        <v>1181</v>
      </c>
      <c r="G1034" s="1" t="s">
        <v>8</v>
      </c>
      <c r="H1034">
        <v>60.404899999999998</v>
      </c>
      <c r="I1034">
        <v>-171.72040000000001</v>
      </c>
      <c r="J1034" s="1" t="s">
        <v>2830</v>
      </c>
      <c r="K1034" s="1" t="s">
        <v>2836</v>
      </c>
      <c r="L1034" s="1" t="s">
        <v>17</v>
      </c>
      <c r="M1034" s="1" t="s">
        <v>2837</v>
      </c>
      <c r="N1034" s="1" t="s">
        <v>3241</v>
      </c>
      <c r="O1034" s="3">
        <f t="shared" si="145"/>
        <v>43180.078368055554</v>
      </c>
      <c r="P1034" s="4">
        <f t="shared" si="146"/>
        <v>-0.5035400390625</v>
      </c>
      <c r="Q1034" s="4">
        <f t="shared" si="147"/>
        <v>-0.34881591796875</v>
      </c>
      <c r="R1034" s="4">
        <f t="shared" si="148"/>
        <v>24.795897871893487</v>
      </c>
      <c r="S1034" s="4">
        <f t="shared" si="149"/>
        <v>0.39773351274095603</v>
      </c>
      <c r="T1034" s="5">
        <f t="shared" si="150"/>
        <v>1.4202904109589043</v>
      </c>
      <c r="U1034" s="5">
        <f t="shared" si="151"/>
        <v>6.7832889062333557</v>
      </c>
      <c r="V1034" s="7">
        <f t="shared" si="152"/>
        <v>-171.72040000000001</v>
      </c>
      <c r="W1034" s="7">
        <f t="shared" si="153"/>
        <v>60.404899999999998</v>
      </c>
      <c r="X1034" s="3">
        <f t="shared" si="154"/>
        <v>43180.412025462967</v>
      </c>
      <c r="Y1034" s="7" t="str">
        <f t="shared" si="155"/>
        <v>34</v>
      </c>
      <c r="Z1034" s="5">
        <f t="shared" si="156"/>
        <v>42.43867620663611</v>
      </c>
      <c r="AA1034" s="3">
        <f t="shared" si="157"/>
        <v>43180.078796296293</v>
      </c>
      <c r="AB1034" s="5">
        <f t="shared" si="158"/>
        <v>8.9999993797391653</v>
      </c>
    </row>
    <row r="1035" spans="1:28" x14ac:dyDescent="0.25">
      <c r="A1035" s="1" t="s">
        <v>2838</v>
      </c>
      <c r="B1035" s="1" t="s">
        <v>2839</v>
      </c>
      <c r="C1035" s="1" t="s">
        <v>2840</v>
      </c>
      <c r="D1035" s="1" t="s">
        <v>86</v>
      </c>
      <c r="E1035" s="1" t="s">
        <v>2841</v>
      </c>
      <c r="F1035" s="1" t="s">
        <v>1181</v>
      </c>
      <c r="G1035" s="1" t="s">
        <v>2842</v>
      </c>
      <c r="H1035">
        <v>60.412300000000002</v>
      </c>
      <c r="I1035">
        <v>-171.7304</v>
      </c>
      <c r="J1035" s="1" t="s">
        <v>2830</v>
      </c>
      <c r="K1035" s="1" t="s">
        <v>2843</v>
      </c>
      <c r="L1035" s="1" t="s">
        <v>39</v>
      </c>
      <c r="M1035" s="1" t="s">
        <v>2801</v>
      </c>
      <c r="N1035" s="1" t="s">
        <v>3242</v>
      </c>
      <c r="O1035" s="3">
        <f t="shared" si="145"/>
        <v>43180.329236111109</v>
      </c>
      <c r="P1035" s="4">
        <f t="shared" si="146"/>
        <v>-0.4608154296875</v>
      </c>
      <c r="Q1035" s="4">
        <f t="shared" si="147"/>
        <v>-0.30303955078125</v>
      </c>
      <c r="R1035" s="4">
        <f t="shared" si="148"/>
        <v>24.795897871893487</v>
      </c>
      <c r="S1035" s="4">
        <f t="shared" si="149"/>
        <v>0.5637966223633839</v>
      </c>
      <c r="T1035" s="5">
        <f t="shared" si="150"/>
        <v>1.4202904109589043</v>
      </c>
      <c r="U1035" s="5">
        <f t="shared" si="151"/>
        <v>32.648078791150283</v>
      </c>
      <c r="V1035" s="7">
        <f t="shared" si="152"/>
        <v>-171.7304</v>
      </c>
      <c r="W1035" s="7">
        <f t="shared" si="153"/>
        <v>60.412300000000002</v>
      </c>
      <c r="X1035" s="3">
        <f t="shared" si="154"/>
        <v>43180.662858796291</v>
      </c>
      <c r="Y1035" s="7" t="str">
        <f t="shared" si="155"/>
        <v>31</v>
      </c>
      <c r="Z1035" s="5">
        <f t="shared" si="156"/>
        <v>43.862895879820627</v>
      </c>
      <c r="AA1035" s="3">
        <f t="shared" si="157"/>
        <v>43180.329629629632</v>
      </c>
      <c r="AB1035" s="5">
        <f t="shared" si="158"/>
        <v>9.000000637024641</v>
      </c>
    </row>
    <row r="1036" spans="1:28" x14ac:dyDescent="0.25">
      <c r="A1036" s="1" t="s">
        <v>2844</v>
      </c>
      <c r="B1036" s="1" t="s">
        <v>1630</v>
      </c>
      <c r="C1036" s="1" t="s">
        <v>2845</v>
      </c>
      <c r="D1036" s="1" t="s">
        <v>86</v>
      </c>
      <c r="E1036" s="1" t="s">
        <v>2846</v>
      </c>
      <c r="F1036" s="1" t="s">
        <v>2847</v>
      </c>
      <c r="G1036" s="1" t="s">
        <v>44</v>
      </c>
      <c r="H1036">
        <v>60.466200000000001</v>
      </c>
      <c r="I1036">
        <v>-171.70740000000001</v>
      </c>
      <c r="J1036" s="1" t="s">
        <v>2830</v>
      </c>
      <c r="K1036" s="1" t="s">
        <v>2848</v>
      </c>
      <c r="L1036" s="1" t="s">
        <v>17</v>
      </c>
      <c r="M1036" s="1" t="s">
        <v>2849</v>
      </c>
      <c r="N1036" s="1" t="s">
        <v>3243</v>
      </c>
      <c r="O1036" s="3">
        <f t="shared" si="145"/>
        <v>43180.580439814818</v>
      </c>
      <c r="P1036" s="4">
        <f t="shared" si="146"/>
        <v>-0.433349609375</v>
      </c>
      <c r="Q1036" s="4">
        <f t="shared" si="147"/>
        <v>-0.28472900390625</v>
      </c>
      <c r="R1036" s="4">
        <f t="shared" si="148"/>
        <v>24.795897871893487</v>
      </c>
      <c r="S1036" s="4">
        <f t="shared" si="149"/>
        <v>0.59788162737157791</v>
      </c>
      <c r="T1036" s="5">
        <f t="shared" si="150"/>
        <v>417.70064657534249</v>
      </c>
      <c r="U1036" s="5">
        <f t="shared" si="151"/>
        <v>14.069867747572125</v>
      </c>
      <c r="V1036" s="7">
        <f t="shared" si="152"/>
        <v>-171.70740000000001</v>
      </c>
      <c r="W1036" s="7">
        <f t="shared" si="153"/>
        <v>60.466200000000001</v>
      </c>
      <c r="X1036" s="3">
        <f t="shared" si="154"/>
        <v>43180.914099074078</v>
      </c>
      <c r="Y1036" s="7" t="str">
        <f t="shared" si="155"/>
        <v>34</v>
      </c>
      <c r="Z1036" s="5">
        <f t="shared" si="156"/>
        <v>52.048079710753562</v>
      </c>
      <c r="AA1036" s="3">
        <f t="shared" si="157"/>
        <v>43180.580868055556</v>
      </c>
      <c r="AB1036" s="5">
        <f t="shared" si="158"/>
        <v>8.8399997446686029</v>
      </c>
    </row>
    <row r="1037" spans="1:28" x14ac:dyDescent="0.25">
      <c r="A1037" s="1" t="s">
        <v>2850</v>
      </c>
      <c r="B1037" s="1" t="s">
        <v>116</v>
      </c>
      <c r="C1037" s="1" t="s">
        <v>2851</v>
      </c>
      <c r="D1037" s="1" t="s">
        <v>86</v>
      </c>
      <c r="E1037" s="1" t="s">
        <v>2852</v>
      </c>
      <c r="F1037" s="1" t="s">
        <v>2853</v>
      </c>
      <c r="G1037" s="1" t="s">
        <v>15</v>
      </c>
      <c r="H1037">
        <v>60.488</v>
      </c>
      <c r="I1037">
        <v>-171.74250000000001</v>
      </c>
      <c r="J1037" s="1" t="s">
        <v>2854</v>
      </c>
      <c r="K1037" s="1" t="s">
        <v>2855</v>
      </c>
      <c r="L1037" s="1" t="s">
        <v>24</v>
      </c>
      <c r="M1037" s="1" t="s">
        <v>2856</v>
      </c>
      <c r="N1037" s="1" t="s">
        <v>3244</v>
      </c>
      <c r="O1037" s="3">
        <f t="shared" si="145"/>
        <v>43180.832152777773</v>
      </c>
      <c r="P1037" s="4">
        <f t="shared" si="146"/>
        <v>-0.390625</v>
      </c>
      <c r="Q1037" s="4">
        <f t="shared" si="147"/>
        <v>-0.2362060546875</v>
      </c>
      <c r="R1037" s="4">
        <f t="shared" si="148"/>
        <v>24.795897871893487</v>
      </c>
      <c r="S1037" s="4">
        <f t="shared" si="149"/>
        <v>0.49469456663575784</v>
      </c>
      <c r="T1037" s="5">
        <f t="shared" si="150"/>
        <v>47.816443835616447</v>
      </c>
      <c r="U1037" s="5">
        <f t="shared" si="151"/>
        <v>13.093923320570502</v>
      </c>
      <c r="V1037" s="7">
        <f t="shared" si="152"/>
        <v>-171.74250000000001</v>
      </c>
      <c r="W1037" s="7">
        <f t="shared" si="153"/>
        <v>60.488</v>
      </c>
      <c r="X1037" s="3">
        <f t="shared" si="154"/>
        <v>43181.165835069442</v>
      </c>
      <c r="Y1037" s="7" t="str">
        <f t="shared" si="155"/>
        <v>36</v>
      </c>
      <c r="Z1037" s="5">
        <f t="shared" si="156"/>
        <v>42.183329966517377</v>
      </c>
      <c r="AA1037" s="3">
        <f t="shared" si="157"/>
        <v>43180.832604166666</v>
      </c>
      <c r="AB1037" s="5">
        <f t="shared" si="158"/>
        <v>8.8500001933425665</v>
      </c>
    </row>
    <row r="1038" spans="1:28" x14ac:dyDescent="0.25">
      <c r="A1038" s="1" t="s">
        <v>2857</v>
      </c>
      <c r="B1038" s="1" t="s">
        <v>125</v>
      </c>
      <c r="C1038" s="1" t="s">
        <v>974</v>
      </c>
      <c r="D1038" s="1" t="s">
        <v>86</v>
      </c>
      <c r="E1038" s="1" t="s">
        <v>2858</v>
      </c>
      <c r="F1038" s="1" t="s">
        <v>1181</v>
      </c>
      <c r="G1038" s="1" t="s">
        <v>34</v>
      </c>
      <c r="H1038">
        <v>60.580800000000004</v>
      </c>
      <c r="I1038">
        <v>-171.74950000000001</v>
      </c>
      <c r="J1038" s="1" t="s">
        <v>2854</v>
      </c>
      <c r="K1038" s="1" t="s">
        <v>2859</v>
      </c>
      <c r="L1038" s="1" t="s">
        <v>16</v>
      </c>
      <c r="M1038" s="1" t="s">
        <v>2860</v>
      </c>
      <c r="N1038" s="1" t="s">
        <v>3245</v>
      </c>
      <c r="O1038" s="3">
        <f t="shared" si="145"/>
        <v>43181.083437499998</v>
      </c>
      <c r="P1038" s="4">
        <f t="shared" si="146"/>
        <v>-0.3173828125</v>
      </c>
      <c r="Q1038" s="4">
        <f t="shared" si="147"/>
        <v>-0.1666259765625</v>
      </c>
      <c r="R1038" s="4">
        <f t="shared" si="148"/>
        <v>24.795897871893487</v>
      </c>
      <c r="S1038" s="4">
        <f t="shared" si="149"/>
        <v>0.12331415359852826</v>
      </c>
      <c r="T1038" s="5">
        <f t="shared" si="150"/>
        <v>1.4202904109589043</v>
      </c>
      <c r="U1038" s="5">
        <f t="shared" si="151"/>
        <v>12.040607741165621</v>
      </c>
      <c r="V1038" s="7">
        <f t="shared" si="152"/>
        <v>-171.74950000000001</v>
      </c>
      <c r="W1038" s="7">
        <f t="shared" si="153"/>
        <v>60.580800000000004</v>
      </c>
      <c r="X1038" s="3">
        <f t="shared" si="154"/>
        <v>43181.417015393519</v>
      </c>
      <c r="Y1038" s="7" t="str">
        <f t="shared" si="155"/>
        <v>27</v>
      </c>
      <c r="Z1038" s="5">
        <f t="shared" si="156"/>
        <v>44.846389279041333</v>
      </c>
      <c r="AA1038" s="3">
        <f t="shared" si="157"/>
        <v>43181.083784722221</v>
      </c>
      <c r="AB1038" s="5">
        <f t="shared" si="158"/>
        <v>8.8699998334050179</v>
      </c>
    </row>
    <row r="1039" spans="1:28" x14ac:dyDescent="0.25">
      <c r="A1039" s="1" t="s">
        <v>2861</v>
      </c>
      <c r="B1039" s="1" t="s">
        <v>2862</v>
      </c>
      <c r="C1039" s="1" t="s">
        <v>2863</v>
      </c>
      <c r="D1039" s="1" t="s">
        <v>86</v>
      </c>
      <c r="E1039" s="1" t="s">
        <v>2864</v>
      </c>
      <c r="F1039" s="1" t="s">
        <v>2865</v>
      </c>
      <c r="G1039" s="1" t="s">
        <v>111</v>
      </c>
      <c r="H1039">
        <v>60.652000000000001</v>
      </c>
      <c r="I1039">
        <v>-171.834</v>
      </c>
      <c r="J1039" s="1" t="s">
        <v>2854</v>
      </c>
      <c r="K1039" s="1" t="s">
        <v>2866</v>
      </c>
      <c r="L1039" s="1" t="s">
        <v>2</v>
      </c>
      <c r="M1039" s="1" t="s">
        <v>1802</v>
      </c>
      <c r="N1039" s="1" t="s">
        <v>3246</v>
      </c>
      <c r="O1039" s="3">
        <f t="shared" si="145"/>
        <v>43181.419363425928</v>
      </c>
      <c r="P1039" s="4">
        <f t="shared" si="146"/>
        <v>-0.1434326171875</v>
      </c>
      <c r="Q1039" s="4">
        <f t="shared" si="147"/>
        <v>-59.9871826171875</v>
      </c>
      <c r="R1039" s="4">
        <f t="shared" si="148"/>
        <v>24.795897871893487</v>
      </c>
      <c r="S1039" s="4">
        <f t="shared" si="149"/>
        <v>-0.38712487516852434</v>
      </c>
      <c r="T1039" s="5">
        <f t="shared" si="150"/>
        <v>23.46860821917808</v>
      </c>
      <c r="U1039" s="5">
        <f t="shared" si="151"/>
        <v>19.438370662868337</v>
      </c>
      <c r="V1039" s="7">
        <f t="shared" si="152"/>
        <v>-171.834</v>
      </c>
      <c r="W1039" s="7">
        <f t="shared" si="153"/>
        <v>60.652000000000001</v>
      </c>
      <c r="X1039" s="3">
        <f t="shared" si="154"/>
        <v>43181.752674421296</v>
      </c>
      <c r="Y1039" s="7" t="str">
        <f t="shared" si="155"/>
        <v>4</v>
      </c>
      <c r="Z1039" s="5">
        <f t="shared" si="156"/>
        <v>30.458110087174013</v>
      </c>
      <c r="AA1039" s="3">
        <f t="shared" si="157"/>
        <v>43181.419444444444</v>
      </c>
      <c r="AB1039" s="5">
        <f t="shared" si="158"/>
        <v>8.9300000108778477</v>
      </c>
    </row>
    <row r="1040" spans="1:28" x14ac:dyDescent="0.25">
      <c r="A1040" s="1" t="s">
        <v>2867</v>
      </c>
      <c r="B1040" s="1" t="s">
        <v>2868</v>
      </c>
      <c r="C1040" s="1" t="s">
        <v>48</v>
      </c>
      <c r="D1040" s="1" t="s">
        <v>86</v>
      </c>
      <c r="E1040" s="1" t="s">
        <v>2869</v>
      </c>
      <c r="F1040" s="1" t="s">
        <v>2870</v>
      </c>
      <c r="G1040" s="1" t="s">
        <v>2</v>
      </c>
      <c r="H1040">
        <v>60.753999999999998</v>
      </c>
      <c r="I1040">
        <v>-171.77449999999999</v>
      </c>
      <c r="J1040" s="1" t="s">
        <v>2871</v>
      </c>
      <c r="K1040" s="1" t="s">
        <v>2872</v>
      </c>
      <c r="L1040" s="1" t="s">
        <v>34</v>
      </c>
      <c r="M1040" s="1" t="s">
        <v>2873</v>
      </c>
      <c r="N1040" s="1" t="s">
        <v>2874</v>
      </c>
      <c r="O1040" s="3">
        <f t="shared" si="145"/>
        <v>43181.669953703706</v>
      </c>
      <c r="P1040" s="4">
        <f t="shared" si="146"/>
        <v>-0.1861572265625</v>
      </c>
      <c r="Q1040" s="4">
        <f t="shared" si="147"/>
        <v>-3.753662109375E-2</v>
      </c>
      <c r="R1040" s="4">
        <f t="shared" si="148"/>
        <v>24.795897871893487</v>
      </c>
      <c r="S1040" s="4">
        <f t="shared" si="149"/>
        <v>0.29124694049983191</v>
      </c>
      <c r="T1040" s="5">
        <f t="shared" si="150"/>
        <v>415.40112876712328</v>
      </c>
      <c r="U1040" s="5">
        <f t="shared" si="151"/>
        <v>5.1264000819477049</v>
      </c>
      <c r="V1040" s="7">
        <f t="shared" si="152"/>
        <v>-171.77449999999999</v>
      </c>
      <c r="W1040" s="7">
        <f t="shared" si="153"/>
        <v>60.753999999999998</v>
      </c>
      <c r="X1040" s="3">
        <f t="shared" si="154"/>
        <v>43182.003473263889</v>
      </c>
      <c r="Y1040" s="7" t="str">
        <f t="shared" si="155"/>
        <v>22</v>
      </c>
      <c r="Z1040" s="5">
        <f t="shared" si="156"/>
        <v>38.463920767732617</v>
      </c>
      <c r="AA1040" s="3">
        <f t="shared" si="157"/>
        <v>43181.67024305556</v>
      </c>
      <c r="AB1040" s="5">
        <f t="shared" si="158"/>
        <v>8.9100003708153963</v>
      </c>
    </row>
    <row r="1041" spans="1:28" x14ac:dyDescent="0.25">
      <c r="A1041" s="1" t="s">
        <v>2875</v>
      </c>
      <c r="B1041" s="1" t="s">
        <v>87</v>
      </c>
      <c r="C1041" s="1" t="s">
        <v>2783</v>
      </c>
      <c r="D1041" s="1" t="s">
        <v>86</v>
      </c>
      <c r="E1041" s="1" t="s">
        <v>2876</v>
      </c>
      <c r="F1041" s="1" t="s">
        <v>2877</v>
      </c>
      <c r="G1041" s="1" t="s">
        <v>943</v>
      </c>
      <c r="H1041">
        <v>60.777999999999999</v>
      </c>
      <c r="I1041">
        <v>-171.76169999999999</v>
      </c>
      <c r="J1041" s="1" t="s">
        <v>2871</v>
      </c>
      <c r="K1041" s="1" t="s">
        <v>2878</v>
      </c>
      <c r="L1041" s="1" t="s">
        <v>17</v>
      </c>
      <c r="M1041" s="1" t="s">
        <v>2879</v>
      </c>
      <c r="N1041" s="1" t="s">
        <v>3247</v>
      </c>
      <c r="O1041" s="3">
        <f t="shared" si="145"/>
        <v>43181.920729166668</v>
      </c>
      <c r="P1041" s="4">
        <f t="shared" si="146"/>
        <v>-0.2197265625</v>
      </c>
      <c r="Q1041" s="4">
        <f t="shared" si="147"/>
        <v>-7.049560546875E-2</v>
      </c>
      <c r="R1041" s="4">
        <f t="shared" si="148"/>
        <v>24.795897871893487</v>
      </c>
      <c r="S1041" s="4">
        <f t="shared" si="149"/>
        <v>-0.21429296361066008</v>
      </c>
      <c r="T1041" s="5">
        <f t="shared" si="150"/>
        <v>3.7198082191780819</v>
      </c>
      <c r="U1041" s="5">
        <f t="shared" si="151"/>
        <v>19.609810688868148</v>
      </c>
      <c r="V1041" s="7">
        <f t="shared" si="152"/>
        <v>-171.76169999999999</v>
      </c>
      <c r="W1041" s="7">
        <f t="shared" si="153"/>
        <v>60.777999999999999</v>
      </c>
      <c r="X1041" s="3">
        <f t="shared" si="154"/>
        <v>43182.254387384259</v>
      </c>
      <c r="Y1041" s="7" t="str">
        <f t="shared" si="155"/>
        <v>34</v>
      </c>
      <c r="Z1041" s="5">
        <f t="shared" si="156"/>
        <v>51.244377508920167</v>
      </c>
      <c r="AA1041" s="3">
        <f t="shared" si="157"/>
        <v>43181.921157407407</v>
      </c>
      <c r="AB1041" s="5">
        <f t="shared" si="158"/>
        <v>8.9300000108778477</v>
      </c>
    </row>
    <row r="1042" spans="1:28" x14ac:dyDescent="0.25">
      <c r="A1042" s="1" t="s">
        <v>2880</v>
      </c>
      <c r="B1042" s="1" t="s">
        <v>97</v>
      </c>
      <c r="C1042" s="1" t="s">
        <v>108</v>
      </c>
      <c r="D1042" s="1" t="s">
        <v>86</v>
      </c>
      <c r="E1042" s="1" t="s">
        <v>2881</v>
      </c>
      <c r="F1042" s="1" t="s">
        <v>1181</v>
      </c>
      <c r="G1042" s="1" t="s">
        <v>1010</v>
      </c>
      <c r="H1042">
        <v>60.837200000000003</v>
      </c>
      <c r="I1042">
        <v>-171.71350000000001</v>
      </c>
      <c r="J1042" s="1" t="s">
        <v>2871</v>
      </c>
      <c r="K1042" s="1" t="s">
        <v>2882</v>
      </c>
      <c r="L1042" s="1" t="s">
        <v>23</v>
      </c>
      <c r="M1042" s="1" t="s">
        <v>2883</v>
      </c>
      <c r="N1042" s="1" t="s">
        <v>3248</v>
      </c>
      <c r="O1042" s="3">
        <f t="shared" si="145"/>
        <v>43182.172418981485</v>
      </c>
      <c r="P1042" s="4">
        <f t="shared" si="146"/>
        <v>-0.244140625</v>
      </c>
      <c r="Q1042" s="4">
        <f t="shared" si="147"/>
        <v>-8.880615234375E-2</v>
      </c>
      <c r="R1042" s="4">
        <f t="shared" si="148"/>
        <v>24.795897871893487</v>
      </c>
      <c r="S1042" s="4">
        <f t="shared" si="149"/>
        <v>-0.24682990848043573</v>
      </c>
      <c r="T1042" s="5">
        <f t="shared" si="150"/>
        <v>1.4202904109589043</v>
      </c>
      <c r="U1042" s="5">
        <f t="shared" si="151"/>
        <v>23.219676157229216</v>
      </c>
      <c r="V1042" s="7">
        <f t="shared" si="152"/>
        <v>-171.71350000000001</v>
      </c>
      <c r="W1042" s="7">
        <f t="shared" si="153"/>
        <v>60.837200000000003</v>
      </c>
      <c r="X1042" s="3">
        <f t="shared" si="154"/>
        <v>43182.50612268519</v>
      </c>
      <c r="Y1042" s="7" t="str">
        <f t="shared" si="155"/>
        <v>38</v>
      </c>
      <c r="Z1042" s="5">
        <f t="shared" si="156"/>
        <v>48.394346216083498</v>
      </c>
      <c r="AA1042" s="3">
        <f t="shared" si="157"/>
        <v>43182.172893518524</v>
      </c>
      <c r="AB1042" s="5">
        <f t="shared" si="158"/>
        <v>9.0000000083819032</v>
      </c>
    </row>
    <row r="1043" spans="1:28" x14ac:dyDescent="0.25">
      <c r="A1043" s="1" t="s">
        <v>2884</v>
      </c>
      <c r="B1043" s="1" t="s">
        <v>33</v>
      </c>
      <c r="C1043" s="1" t="s">
        <v>2746</v>
      </c>
      <c r="D1043" s="1" t="s">
        <v>86</v>
      </c>
      <c r="E1043" s="1" t="s">
        <v>2885</v>
      </c>
      <c r="F1043" s="1" t="s">
        <v>2886</v>
      </c>
      <c r="G1043" s="1" t="s">
        <v>2</v>
      </c>
      <c r="H1043">
        <v>60.8504</v>
      </c>
      <c r="I1043">
        <v>-171.6902</v>
      </c>
      <c r="J1043" s="1" t="s">
        <v>2871</v>
      </c>
      <c r="K1043" s="1" t="s">
        <v>2887</v>
      </c>
      <c r="L1043" s="1" t="s">
        <v>23</v>
      </c>
      <c r="M1043" s="1" t="s">
        <v>2888</v>
      </c>
      <c r="N1043" s="1" t="s">
        <v>3249</v>
      </c>
      <c r="O1043" s="3">
        <f t="shared" si="145"/>
        <v>43182.423460648148</v>
      </c>
      <c r="P1043" s="4">
        <f t="shared" si="146"/>
        <v>-0.25634765625</v>
      </c>
      <c r="Q1043" s="4">
        <f t="shared" si="147"/>
        <v>-0.10162353515625</v>
      </c>
      <c r="R1043" s="4">
        <f t="shared" si="148"/>
        <v>24.795897871893487</v>
      </c>
      <c r="S1043" s="4">
        <f t="shared" si="149"/>
        <v>-0.10430303058637946</v>
      </c>
      <c r="T1043" s="5">
        <f t="shared" si="150"/>
        <v>97.86477260273972</v>
      </c>
      <c r="U1043" s="5">
        <f t="shared" si="151"/>
        <v>5.1264000819477049</v>
      </c>
      <c r="V1043" s="7">
        <f t="shared" si="152"/>
        <v>-171.6902</v>
      </c>
      <c r="W1043" s="7">
        <f t="shared" si="153"/>
        <v>60.8504</v>
      </c>
      <c r="X1043" s="3">
        <f t="shared" si="154"/>
        <v>43182.757164814815</v>
      </c>
      <c r="Y1043" s="7" t="str">
        <f t="shared" si="155"/>
        <v>38</v>
      </c>
      <c r="Z1043" s="5">
        <f t="shared" si="156"/>
        <v>32.541718596121449</v>
      </c>
      <c r="AA1043" s="3">
        <f t="shared" si="157"/>
        <v>43182.423935185187</v>
      </c>
      <c r="AB1043" s="5">
        <f t="shared" si="158"/>
        <v>8.9600000996142626</v>
      </c>
    </row>
    <row r="1044" spans="1:28" x14ac:dyDescent="0.25">
      <c r="A1044" s="1" t="s">
        <v>2889</v>
      </c>
      <c r="B1044" s="1" t="s">
        <v>943</v>
      </c>
      <c r="C1044" s="1" t="s">
        <v>116</v>
      </c>
      <c r="D1044" s="1" t="s">
        <v>86</v>
      </c>
      <c r="E1044" s="1" t="s">
        <v>2890</v>
      </c>
      <c r="F1044" s="1" t="s">
        <v>2891</v>
      </c>
      <c r="G1044" s="1" t="s">
        <v>15</v>
      </c>
      <c r="H1044">
        <v>60.889899999999997</v>
      </c>
      <c r="I1044">
        <v>-171.68299999999999</v>
      </c>
      <c r="J1044" s="1" t="s">
        <v>2892</v>
      </c>
      <c r="K1044" s="1" t="s">
        <v>2893</v>
      </c>
      <c r="L1044" s="1" t="s">
        <v>24</v>
      </c>
      <c r="M1044" s="1" t="s">
        <v>2894</v>
      </c>
      <c r="N1044" s="1" t="s">
        <v>3250</v>
      </c>
      <c r="O1044" s="3">
        <f t="shared" si="145"/>
        <v>43182.674942129626</v>
      </c>
      <c r="P1044" s="4">
        <f t="shared" si="146"/>
        <v>-0.2685546875</v>
      </c>
      <c r="Q1044" s="4">
        <f t="shared" si="147"/>
        <v>-0.1171875</v>
      </c>
      <c r="R1044" s="4">
        <f t="shared" si="148"/>
        <v>24.795897871893487</v>
      </c>
      <c r="S1044" s="4">
        <f t="shared" si="149"/>
        <v>0.62747576275143047</v>
      </c>
      <c r="T1044" s="5">
        <f t="shared" si="150"/>
        <v>286.62813150684934</v>
      </c>
      <c r="U1044" s="5">
        <f t="shared" si="151"/>
        <v>13.093923320570502</v>
      </c>
      <c r="V1044" s="7">
        <f t="shared" si="152"/>
        <v>-171.68299999999999</v>
      </c>
      <c r="W1044" s="7">
        <f t="shared" si="153"/>
        <v>60.889899999999997</v>
      </c>
      <c r="X1044" s="3">
        <f t="shared" si="154"/>
        <v>43183.008622916663</v>
      </c>
      <c r="Y1044" s="7" t="str">
        <f t="shared" si="155"/>
        <v>36</v>
      </c>
      <c r="Z1044" s="5">
        <f t="shared" si="156"/>
        <v>60.593670114920897</v>
      </c>
      <c r="AA1044" s="3">
        <f t="shared" si="157"/>
        <v>43182.675393518519</v>
      </c>
      <c r="AB1044" s="5">
        <f t="shared" si="158"/>
        <v>8.9800003683194518</v>
      </c>
    </row>
    <row r="1045" spans="1:28" x14ac:dyDescent="0.25">
      <c r="A1045" s="1" t="s">
        <v>2895</v>
      </c>
      <c r="B1045" s="1" t="s">
        <v>119</v>
      </c>
      <c r="C1045" s="1" t="s">
        <v>112</v>
      </c>
      <c r="D1045" s="1" t="s">
        <v>86</v>
      </c>
      <c r="E1045" s="1" t="s">
        <v>2896</v>
      </c>
      <c r="F1045" s="1" t="s">
        <v>1651</v>
      </c>
      <c r="G1045" s="1" t="s">
        <v>57</v>
      </c>
      <c r="H1045">
        <v>60.9176</v>
      </c>
      <c r="I1045">
        <v>-171.72470000000001</v>
      </c>
      <c r="J1045" s="1" t="s">
        <v>2892</v>
      </c>
      <c r="K1045" s="1" t="s">
        <v>2897</v>
      </c>
      <c r="L1045" s="1" t="s">
        <v>16</v>
      </c>
      <c r="M1045" s="1" t="s">
        <v>2898</v>
      </c>
      <c r="N1045" s="1" t="s">
        <v>3251</v>
      </c>
      <c r="O1045" s="3">
        <f t="shared" si="145"/>
        <v>43182.926851851851</v>
      </c>
      <c r="P1045" s="4">
        <f t="shared" si="146"/>
        <v>-0.2593994140625</v>
      </c>
      <c r="Q1045" s="4">
        <f t="shared" si="147"/>
        <v>-0.1025390625</v>
      </c>
      <c r="R1045" s="4">
        <f t="shared" si="148"/>
        <v>24.795897871893487</v>
      </c>
      <c r="S1045" s="4">
        <f t="shared" si="149"/>
        <v>-0.29552161535065125</v>
      </c>
      <c r="T1045" s="5">
        <f t="shared" si="150"/>
        <v>2.5024164383561645</v>
      </c>
      <c r="U1045" s="5">
        <f t="shared" si="151"/>
        <v>25.31106515548699</v>
      </c>
      <c r="V1045" s="7">
        <f t="shared" si="152"/>
        <v>-171.72470000000001</v>
      </c>
      <c r="W1045" s="7">
        <f t="shared" si="153"/>
        <v>60.9176</v>
      </c>
      <c r="X1045" s="3">
        <f t="shared" si="154"/>
        <v>43183.260428240741</v>
      </c>
      <c r="Y1045" s="7" t="str">
        <f t="shared" si="155"/>
        <v>27</v>
      </c>
      <c r="Z1045" s="5">
        <f t="shared" si="156"/>
        <v>25.31106515548699</v>
      </c>
      <c r="AA1045" s="3">
        <f t="shared" si="157"/>
        <v>43182.927199074074</v>
      </c>
      <c r="AB1045" s="5">
        <f t="shared" si="158"/>
        <v>9.0000000083819032</v>
      </c>
    </row>
    <row r="1046" spans="1:28" x14ac:dyDescent="0.25">
      <c r="A1046" s="1" t="s">
        <v>2899</v>
      </c>
      <c r="B1046" s="1" t="s">
        <v>942</v>
      </c>
      <c r="C1046" s="1" t="s">
        <v>102</v>
      </c>
      <c r="D1046" s="1" t="s">
        <v>86</v>
      </c>
      <c r="E1046" s="1" t="s">
        <v>2900</v>
      </c>
      <c r="F1046" s="1" t="s">
        <v>63</v>
      </c>
      <c r="G1046" s="1" t="s">
        <v>4</v>
      </c>
      <c r="H1046">
        <v>60.965699999999998</v>
      </c>
      <c r="I1046">
        <v>-171.70679999999999</v>
      </c>
      <c r="J1046" s="1" t="s">
        <v>2892</v>
      </c>
      <c r="K1046" s="1" t="s">
        <v>2901</v>
      </c>
      <c r="L1046" s="1" t="s">
        <v>42</v>
      </c>
      <c r="M1046" s="1" t="s">
        <v>2902</v>
      </c>
      <c r="N1046" s="1" t="s">
        <v>3252</v>
      </c>
      <c r="O1046" s="3">
        <f t="shared" si="145"/>
        <v>43183.177719907406</v>
      </c>
      <c r="P1046" s="4">
        <f t="shared" si="146"/>
        <v>-0.262451171875</v>
      </c>
      <c r="Q1046" s="4">
        <f t="shared" si="147"/>
        <v>-0.10894775390625</v>
      </c>
      <c r="R1046" s="4">
        <f t="shared" si="148"/>
        <v>24.795897871893487</v>
      </c>
      <c r="S1046" s="4">
        <f t="shared" si="149"/>
        <v>-0.25224682724524428</v>
      </c>
      <c r="T1046" s="5">
        <f t="shared" si="150"/>
        <v>1.4879232876712329</v>
      </c>
      <c r="U1046" s="5">
        <f t="shared" si="151"/>
        <v>7.6928124515598792</v>
      </c>
      <c r="V1046" s="7">
        <f t="shared" si="152"/>
        <v>-171.70679999999999</v>
      </c>
      <c r="W1046" s="7">
        <f t="shared" si="153"/>
        <v>60.965699999999998</v>
      </c>
      <c r="X1046" s="3">
        <f t="shared" si="154"/>
        <v>43183.511411805557</v>
      </c>
      <c r="Y1046" s="7" t="str">
        <f t="shared" si="155"/>
        <v>37</v>
      </c>
      <c r="Z1046" s="5">
        <f t="shared" si="156"/>
        <v>29.772948131433264</v>
      </c>
      <c r="AA1046" s="3">
        <f t="shared" si="157"/>
        <v>43183.178182870368</v>
      </c>
      <c r="AB1046" s="5">
        <f t="shared" si="158"/>
        <v>9.0199996484443545</v>
      </c>
    </row>
    <row r="1047" spans="1:28" x14ac:dyDescent="0.25">
      <c r="A1047" s="1" t="s">
        <v>2903</v>
      </c>
      <c r="B1047" s="1" t="s">
        <v>93</v>
      </c>
      <c r="C1047" s="1" t="s">
        <v>2868</v>
      </c>
      <c r="D1047" s="1" t="s">
        <v>86</v>
      </c>
      <c r="E1047" s="1" t="s">
        <v>2904</v>
      </c>
      <c r="F1047" s="1" t="s">
        <v>2905</v>
      </c>
      <c r="G1047" s="1" t="s">
        <v>2</v>
      </c>
      <c r="H1047">
        <v>60.975700000000003</v>
      </c>
      <c r="I1047">
        <v>-171.75630000000001</v>
      </c>
      <c r="J1047" s="1" t="s">
        <v>2892</v>
      </c>
      <c r="K1047" s="1" t="s">
        <v>2906</v>
      </c>
      <c r="L1047" s="1" t="s">
        <v>1270</v>
      </c>
      <c r="M1047" s="1" t="s">
        <v>2907</v>
      </c>
      <c r="N1047" s="1" t="s">
        <v>2908</v>
      </c>
      <c r="O1047" s="3">
        <f t="shared" si="145"/>
        <v>43183.43</v>
      </c>
      <c r="P1047" s="4">
        <f t="shared" si="146"/>
        <v>-0.20751953125</v>
      </c>
      <c r="Q1047" s="4">
        <f t="shared" si="147"/>
        <v>-5.584716796875E-2</v>
      </c>
      <c r="R1047" s="4">
        <f t="shared" si="148"/>
        <v>24.795897871893487</v>
      </c>
      <c r="S1047" s="4">
        <f t="shared" si="149"/>
        <v>-0.32682870745236414</v>
      </c>
      <c r="T1047" s="5">
        <f t="shared" si="150"/>
        <v>90.425156164383552</v>
      </c>
      <c r="U1047" s="5">
        <f t="shared" si="151"/>
        <v>5.1264000819477049</v>
      </c>
      <c r="V1047" s="7">
        <f t="shared" si="152"/>
        <v>-171.75630000000001</v>
      </c>
      <c r="W1047" s="7">
        <f t="shared" si="153"/>
        <v>60.975700000000003</v>
      </c>
      <c r="X1047" s="3">
        <f t="shared" si="154"/>
        <v>43183.763552893521</v>
      </c>
      <c r="Y1047" s="7" t="str">
        <f t="shared" si="155"/>
        <v>25</v>
      </c>
      <c r="Z1047" s="5">
        <f t="shared" si="156"/>
        <v>50.208180500442765</v>
      </c>
      <c r="AA1047" s="3">
        <f t="shared" si="157"/>
        <v>43183.43032407407</v>
      </c>
      <c r="AB1047" s="5">
        <f t="shared" si="158"/>
        <v>9.0299994684755802</v>
      </c>
    </row>
    <row r="1048" spans="1:28" x14ac:dyDescent="0.25">
      <c r="A1048" s="1" t="s">
        <v>2909</v>
      </c>
      <c r="B1048" s="1" t="s">
        <v>39</v>
      </c>
      <c r="C1048" s="1" t="s">
        <v>2910</v>
      </c>
      <c r="D1048" s="1" t="s">
        <v>86</v>
      </c>
      <c r="E1048" s="1" t="s">
        <v>2911</v>
      </c>
      <c r="F1048" s="1" t="s">
        <v>2912</v>
      </c>
      <c r="G1048" s="1" t="s">
        <v>29</v>
      </c>
      <c r="H1048">
        <v>61.018700000000003</v>
      </c>
      <c r="I1048">
        <v>-171.815</v>
      </c>
      <c r="J1048" s="1" t="s">
        <v>2913</v>
      </c>
      <c r="K1048" s="1" t="s">
        <v>2914</v>
      </c>
      <c r="L1048" s="1" t="s">
        <v>2</v>
      </c>
      <c r="M1048" s="1" t="s">
        <v>1176</v>
      </c>
      <c r="N1048" s="1" t="s">
        <v>3253</v>
      </c>
      <c r="O1048" s="3">
        <f t="shared" si="145"/>
        <v>43183.722754629634</v>
      </c>
      <c r="P1048" s="4">
        <f t="shared" si="146"/>
        <v>-0.1495361328125</v>
      </c>
      <c r="Q1048" s="4">
        <f t="shared" si="147"/>
        <v>-59.9981689453125</v>
      </c>
      <c r="R1048" s="4">
        <f t="shared" si="148"/>
        <v>24.795897871893487</v>
      </c>
      <c r="S1048" s="4">
        <f t="shared" si="149"/>
        <v>-0.48680019137924546</v>
      </c>
      <c r="T1048" s="5">
        <f t="shared" si="150"/>
        <v>388.21271232876717</v>
      </c>
      <c r="U1048" s="5">
        <f t="shared" si="151"/>
        <v>4.4392222748428809</v>
      </c>
      <c r="V1048" s="7">
        <f t="shared" si="152"/>
        <v>-171.815</v>
      </c>
      <c r="W1048" s="7">
        <f t="shared" si="153"/>
        <v>61.018700000000003</v>
      </c>
      <c r="X1048" s="3">
        <f t="shared" si="154"/>
        <v>43184.056064351847</v>
      </c>
      <c r="Y1048" s="7" t="str">
        <f t="shared" si="155"/>
        <v>4</v>
      </c>
      <c r="Z1048" s="5">
        <f t="shared" si="156"/>
        <v>31.460519195825093</v>
      </c>
      <c r="AA1048" s="3">
        <f t="shared" si="157"/>
        <v>43183.72283564815</v>
      </c>
      <c r="AB1048" s="5">
        <f t="shared" si="158"/>
        <v>9.0400005457922816</v>
      </c>
    </row>
    <row r="1049" spans="1:28" x14ac:dyDescent="0.25">
      <c r="A1049" s="1" t="s">
        <v>2915</v>
      </c>
      <c r="B1049" s="1" t="s">
        <v>48</v>
      </c>
      <c r="C1049" s="1" t="s">
        <v>2916</v>
      </c>
      <c r="D1049" s="1" t="s">
        <v>86</v>
      </c>
      <c r="E1049" s="1" t="s">
        <v>2917</v>
      </c>
      <c r="F1049" s="1" t="s">
        <v>63</v>
      </c>
      <c r="G1049" s="1" t="s">
        <v>32</v>
      </c>
      <c r="H1049">
        <v>61.054200000000002</v>
      </c>
      <c r="I1049">
        <v>-171.96559999999999</v>
      </c>
      <c r="J1049" s="1" t="s">
        <v>2913</v>
      </c>
      <c r="K1049" s="1" t="s">
        <v>2918</v>
      </c>
      <c r="L1049" s="1" t="s">
        <v>48</v>
      </c>
      <c r="M1049" s="1" t="s">
        <v>2919</v>
      </c>
      <c r="N1049" s="1" t="s">
        <v>3254</v>
      </c>
      <c r="O1049" s="3">
        <f t="shared" si="145"/>
        <v>43183.974050925928</v>
      </c>
      <c r="P1049" s="4">
        <f t="shared" si="146"/>
        <v>-0.1251220703125</v>
      </c>
      <c r="Q1049" s="4">
        <f t="shared" si="147"/>
        <v>-59.974365234375</v>
      </c>
      <c r="R1049" s="4">
        <f t="shared" si="148"/>
        <v>24.795897871893487</v>
      </c>
      <c r="S1049" s="4">
        <f t="shared" si="149"/>
        <v>-0.78874492461488899</v>
      </c>
      <c r="T1049" s="5">
        <f t="shared" si="150"/>
        <v>1.4879232876712329</v>
      </c>
      <c r="U1049" s="5">
        <f t="shared" si="151"/>
        <v>8.1096144559941834</v>
      </c>
      <c r="V1049" s="7">
        <f t="shared" si="152"/>
        <v>-171.96559999999999</v>
      </c>
      <c r="W1049" s="7">
        <f t="shared" si="153"/>
        <v>61.054200000000002</v>
      </c>
      <c r="X1049" s="3">
        <f t="shared" si="154"/>
        <v>43184.307650462964</v>
      </c>
      <c r="Y1049" s="7" t="str">
        <f t="shared" si="155"/>
        <v>29</v>
      </c>
      <c r="Z1049" s="5">
        <f t="shared" si="156"/>
        <v>30.795512314027608</v>
      </c>
      <c r="AA1049" s="3">
        <f t="shared" si="157"/>
        <v>43183.974421296298</v>
      </c>
      <c r="AB1049" s="5">
        <f t="shared" si="158"/>
        <v>9.0000000083819032</v>
      </c>
    </row>
    <row r="1050" spans="1:28" x14ac:dyDescent="0.25">
      <c r="A1050" s="1" t="s">
        <v>2920</v>
      </c>
      <c r="B1050" s="1" t="s">
        <v>34</v>
      </c>
      <c r="C1050" s="1" t="s">
        <v>2921</v>
      </c>
      <c r="D1050" s="1" t="s">
        <v>86</v>
      </c>
      <c r="E1050" s="1" t="s">
        <v>2922</v>
      </c>
      <c r="F1050" s="1" t="s">
        <v>63</v>
      </c>
      <c r="G1050" s="1" t="s">
        <v>10</v>
      </c>
      <c r="H1050">
        <v>61.113</v>
      </c>
      <c r="I1050">
        <v>-172.01439999999999</v>
      </c>
      <c r="J1050" s="1" t="s">
        <v>2913</v>
      </c>
      <c r="K1050" s="1" t="s">
        <v>2923</v>
      </c>
      <c r="L1050" s="1" t="s">
        <v>99</v>
      </c>
      <c r="M1050" s="1" t="s">
        <v>2924</v>
      </c>
      <c r="N1050" s="1" t="s">
        <v>3255</v>
      </c>
      <c r="O1050" s="3">
        <f t="shared" si="145"/>
        <v>43184.225150462968</v>
      </c>
      <c r="P1050" s="4">
        <f t="shared" si="146"/>
        <v>-0.103759765625</v>
      </c>
      <c r="Q1050" s="4">
        <f t="shared" si="147"/>
        <v>-59.94964599609375</v>
      </c>
      <c r="R1050" s="4">
        <f t="shared" si="148"/>
        <v>24.795897871893487</v>
      </c>
      <c r="S1050" s="4">
        <f t="shared" si="149"/>
        <v>-0.91745327454356129</v>
      </c>
      <c r="T1050" s="5">
        <f t="shared" si="150"/>
        <v>1.4879232876712329</v>
      </c>
      <c r="U1050" s="5">
        <f t="shared" si="151"/>
        <v>12.312251505818908</v>
      </c>
      <c r="V1050" s="7">
        <f t="shared" si="152"/>
        <v>-172.01439999999999</v>
      </c>
      <c r="W1050" s="7">
        <f t="shared" si="153"/>
        <v>61.113</v>
      </c>
      <c r="X1050" s="3">
        <f t="shared" si="154"/>
        <v>43184.558900462966</v>
      </c>
      <c r="Y1050" s="7" t="str">
        <f t="shared" si="155"/>
        <v>42</v>
      </c>
      <c r="Z1050" s="5">
        <f t="shared" si="156"/>
        <v>50.949877463846505</v>
      </c>
      <c r="AA1050" s="3">
        <f t="shared" si="157"/>
        <v>43184.225671296299</v>
      </c>
      <c r="AB1050" s="5">
        <f t="shared" si="158"/>
        <v>9.0000000083819032</v>
      </c>
    </row>
    <row r="1051" spans="1:28" x14ac:dyDescent="0.25">
      <c r="A1051" s="1" t="s">
        <v>2925</v>
      </c>
      <c r="B1051" s="1" t="s">
        <v>2654</v>
      </c>
      <c r="C1051" s="1" t="s">
        <v>2926</v>
      </c>
      <c r="D1051" s="1" t="s">
        <v>86</v>
      </c>
      <c r="E1051" s="1" t="s">
        <v>2927</v>
      </c>
      <c r="F1051" s="1" t="s">
        <v>2928</v>
      </c>
      <c r="G1051" s="1" t="s">
        <v>2929</v>
      </c>
      <c r="H1051">
        <v>61.091700000000003</v>
      </c>
      <c r="I1051">
        <v>-172.1061</v>
      </c>
      <c r="J1051" s="1" t="s">
        <v>2913</v>
      </c>
      <c r="K1051" s="1" t="s">
        <v>2930</v>
      </c>
      <c r="L1051" s="1" t="s">
        <v>17</v>
      </c>
      <c r="M1051" s="1" t="s">
        <v>2931</v>
      </c>
      <c r="N1051" s="1" t="s">
        <v>3256</v>
      </c>
      <c r="O1051" s="3">
        <f t="shared" si="145"/>
        <v>43184.476354166662</v>
      </c>
      <c r="P1051" s="4">
        <f t="shared" si="146"/>
        <v>-8.544921875E-2</v>
      </c>
      <c r="Q1051" s="4">
        <f t="shared" si="147"/>
        <v>-59.930419921875</v>
      </c>
      <c r="R1051" s="4">
        <f t="shared" si="148"/>
        <v>24.795897871893487</v>
      </c>
      <c r="S1051" s="4">
        <f t="shared" si="149"/>
        <v>-0.9663834548063619</v>
      </c>
      <c r="T1051" s="5">
        <f t="shared" si="150"/>
        <v>235.36241095890412</v>
      </c>
      <c r="U1051" s="5">
        <f t="shared" si="151"/>
        <v>31.12961332277683</v>
      </c>
      <c r="V1051" s="7">
        <f t="shared" si="152"/>
        <v>-172.1061</v>
      </c>
      <c r="W1051" s="7">
        <f t="shared" si="153"/>
        <v>61.091700000000003</v>
      </c>
      <c r="X1051" s="3">
        <f t="shared" si="154"/>
        <v>43184.810010416666</v>
      </c>
      <c r="Y1051" s="7" t="str">
        <f t="shared" si="155"/>
        <v>34</v>
      </c>
      <c r="Z1051" s="5">
        <f t="shared" si="156"/>
        <v>48.547416887123333</v>
      </c>
      <c r="AA1051" s="3">
        <f t="shared" si="157"/>
        <v>43184.476782407408</v>
      </c>
      <c r="AB1051" s="5">
        <f t="shared" si="158"/>
        <v>9.1000000946223736</v>
      </c>
    </row>
    <row r="1052" spans="1:28" x14ac:dyDescent="0.25">
      <c r="A1052" s="1" t="s">
        <v>2932</v>
      </c>
      <c r="B1052" s="1" t="s">
        <v>41</v>
      </c>
      <c r="C1052" s="1" t="s">
        <v>2933</v>
      </c>
      <c r="D1052" s="1" t="s">
        <v>86</v>
      </c>
      <c r="E1052" s="1" t="s">
        <v>2934</v>
      </c>
      <c r="F1052" s="1" t="s">
        <v>2935</v>
      </c>
      <c r="G1052" s="1" t="s">
        <v>2936</v>
      </c>
      <c r="H1052">
        <v>61.084000000000003</v>
      </c>
      <c r="I1052">
        <v>-172.18979999999999</v>
      </c>
      <c r="J1052" s="1" t="s">
        <v>2937</v>
      </c>
      <c r="K1052" s="1" t="s">
        <v>2938</v>
      </c>
      <c r="L1052" s="1" t="s">
        <v>2675</v>
      </c>
      <c r="M1052" s="1" t="s">
        <v>2939</v>
      </c>
      <c r="N1052" s="1" t="s">
        <v>3257</v>
      </c>
      <c r="O1052" s="3">
        <f t="shared" si="145"/>
        <v>43184.729745370365</v>
      </c>
      <c r="P1052" s="4">
        <f t="shared" si="146"/>
        <v>-6.103515625E-2</v>
      </c>
      <c r="Q1052" s="4">
        <f t="shared" si="147"/>
        <v>-59.9066162109375</v>
      </c>
      <c r="R1052" s="4">
        <f t="shared" si="148"/>
        <v>24.795897871893487</v>
      </c>
      <c r="S1052" s="4">
        <f t="shared" si="149"/>
        <v>-0.93308429277931282</v>
      </c>
      <c r="T1052" s="5">
        <f t="shared" si="150"/>
        <v>454.96636164383563</v>
      </c>
      <c r="U1052" s="5">
        <f t="shared" si="151"/>
        <v>57.316361153742044</v>
      </c>
      <c r="V1052" s="7">
        <f t="shared" si="152"/>
        <v>-172.18979999999999</v>
      </c>
      <c r="W1052" s="7">
        <f t="shared" si="153"/>
        <v>61.084000000000003</v>
      </c>
      <c r="X1052" s="3">
        <f t="shared" si="154"/>
        <v>43185.063412962954</v>
      </c>
      <c r="Y1052" s="7" t="str">
        <f t="shared" si="155"/>
        <v>35</v>
      </c>
      <c r="Z1052" s="5">
        <f t="shared" si="156"/>
        <v>44.110397353507445</v>
      </c>
      <c r="AA1052" s="3">
        <f t="shared" si="157"/>
        <v>43184.730185185181</v>
      </c>
      <c r="AB1052" s="5">
        <f t="shared" si="158"/>
        <v>9.1200003633275628</v>
      </c>
    </row>
    <row r="1053" spans="1:28" x14ac:dyDescent="0.25">
      <c r="A1053" s="1" t="s">
        <v>2940</v>
      </c>
      <c r="B1053" s="1" t="s">
        <v>21</v>
      </c>
      <c r="C1053" s="1" t="s">
        <v>2941</v>
      </c>
      <c r="D1053" s="1" t="s">
        <v>86</v>
      </c>
      <c r="E1053" s="1" t="s">
        <v>2942</v>
      </c>
      <c r="F1053" s="1" t="s">
        <v>63</v>
      </c>
      <c r="G1053" s="1" t="s">
        <v>2</v>
      </c>
      <c r="H1053">
        <v>61.068399999999997</v>
      </c>
      <c r="I1053">
        <v>-172.4306</v>
      </c>
      <c r="J1053" s="1" t="s">
        <v>2937</v>
      </c>
      <c r="K1053" s="1" t="s">
        <v>2943</v>
      </c>
      <c r="L1053" s="1" t="s">
        <v>118</v>
      </c>
      <c r="M1053" s="1" t="s">
        <v>2944</v>
      </c>
      <c r="N1053" s="1" t="s">
        <v>3258</v>
      </c>
      <c r="O1053" s="3">
        <f t="shared" si="145"/>
        <v>43185.234143518523</v>
      </c>
      <c r="P1053" s="4">
        <f t="shared" si="146"/>
        <v>-5.4931640625E-2</v>
      </c>
      <c r="Q1053" s="4">
        <f t="shared" si="147"/>
        <v>-59.9029541015625</v>
      </c>
      <c r="R1053" s="4">
        <f t="shared" si="148"/>
        <v>24.795897871893487</v>
      </c>
      <c r="S1053" s="4">
        <f t="shared" si="149"/>
        <v>-0.91119692095429627</v>
      </c>
      <c r="T1053" s="5">
        <f t="shared" si="150"/>
        <v>1.4879232876712329</v>
      </c>
      <c r="U1053" s="5">
        <f t="shared" si="151"/>
        <v>5.1264000819477049</v>
      </c>
      <c r="V1053" s="7">
        <f t="shared" si="152"/>
        <v>-172.4306</v>
      </c>
      <c r="W1053" s="7">
        <f t="shared" si="153"/>
        <v>61.068399999999997</v>
      </c>
      <c r="X1053" s="3">
        <f t="shared" si="154"/>
        <v>43185.567729745366</v>
      </c>
      <c r="Y1053" s="7" t="str">
        <f t="shared" si="155"/>
        <v>28</v>
      </c>
      <c r="Z1053" s="5">
        <f t="shared" si="156"/>
        <v>31.570128673595701</v>
      </c>
      <c r="AA1053" s="3">
        <f t="shared" si="157"/>
        <v>43185.234502314815</v>
      </c>
      <c r="AB1053" s="5">
        <f t="shared" si="158"/>
        <v>9.1500004520639777</v>
      </c>
    </row>
    <row r="1054" spans="1:28" x14ac:dyDescent="0.25">
      <c r="A1054" s="1" t="s">
        <v>2945</v>
      </c>
      <c r="B1054" s="1" t="s">
        <v>36</v>
      </c>
      <c r="C1054" s="1" t="s">
        <v>2946</v>
      </c>
      <c r="D1054" s="1" t="s">
        <v>86</v>
      </c>
      <c r="E1054" s="1" t="s">
        <v>2947</v>
      </c>
      <c r="F1054" s="1" t="s">
        <v>1300</v>
      </c>
      <c r="G1054" s="1" t="s">
        <v>37</v>
      </c>
      <c r="H1054">
        <v>61.042299999999997</v>
      </c>
      <c r="I1054">
        <v>-172.47450000000001</v>
      </c>
      <c r="J1054" s="1" t="s">
        <v>2937</v>
      </c>
      <c r="K1054" s="1" t="s">
        <v>2948</v>
      </c>
      <c r="L1054" s="1" t="s">
        <v>2675</v>
      </c>
      <c r="M1054" s="1" t="s">
        <v>2949</v>
      </c>
      <c r="N1054" s="1" t="s">
        <v>3259</v>
      </c>
      <c r="O1054" s="3">
        <f t="shared" si="145"/>
        <v>43185.485023148147</v>
      </c>
      <c r="P1054" s="4">
        <f t="shared" si="146"/>
        <v>-7.32421875E-2</v>
      </c>
      <c r="Q1054" s="4">
        <f t="shared" si="147"/>
        <v>-59.9176025390625</v>
      </c>
      <c r="R1054" s="4">
        <f t="shared" si="148"/>
        <v>24.795897871893487</v>
      </c>
      <c r="S1054" s="4">
        <f t="shared" si="149"/>
        <v>-0.71823186437410413</v>
      </c>
      <c r="T1054" s="5">
        <f t="shared" si="150"/>
        <v>270.66677260273974</v>
      </c>
      <c r="U1054" s="5">
        <f t="shared" si="151"/>
        <v>9.2487047910289224</v>
      </c>
      <c r="V1054" s="7">
        <f t="shared" si="152"/>
        <v>-172.47450000000001</v>
      </c>
      <c r="W1054" s="7">
        <f t="shared" si="153"/>
        <v>61.042299999999997</v>
      </c>
      <c r="X1054" s="3">
        <f t="shared" si="154"/>
        <v>43185.818690162036</v>
      </c>
      <c r="Y1054" s="7" t="str">
        <f t="shared" si="155"/>
        <v>35</v>
      </c>
      <c r="Z1054" s="5">
        <f t="shared" si="156"/>
        <v>34.714494524349021</v>
      </c>
      <c r="AA1054" s="3">
        <f t="shared" si="157"/>
        <v>43185.485462962963</v>
      </c>
      <c r="AB1054" s="5">
        <f t="shared" si="158"/>
        <v>9.1700000921264291</v>
      </c>
    </row>
    <row r="1055" spans="1:28" x14ac:dyDescent="0.25">
      <c r="A1055" s="1" t="s">
        <v>2950</v>
      </c>
      <c r="B1055" s="1" t="s">
        <v>34</v>
      </c>
      <c r="C1055" s="1" t="s">
        <v>2951</v>
      </c>
      <c r="D1055" s="1" t="s">
        <v>86</v>
      </c>
      <c r="E1055" s="1" t="s">
        <v>2952</v>
      </c>
      <c r="F1055" s="1" t="s">
        <v>2953</v>
      </c>
      <c r="G1055" s="1" t="s">
        <v>25</v>
      </c>
      <c r="H1055">
        <v>61.054200000000002</v>
      </c>
      <c r="I1055">
        <v>-172.5264</v>
      </c>
      <c r="J1055" s="1" t="s">
        <v>2954</v>
      </c>
      <c r="K1055" s="1" t="s">
        <v>2955</v>
      </c>
      <c r="L1055" s="1" t="s">
        <v>23</v>
      </c>
      <c r="M1055" s="1" t="s">
        <v>2956</v>
      </c>
      <c r="N1055" s="1" t="s">
        <v>3260</v>
      </c>
      <c r="O1055" s="3">
        <f t="shared" si="145"/>
        <v>43185.736041666663</v>
      </c>
      <c r="P1055" s="4">
        <f t="shared" si="146"/>
        <v>-0.103759765625</v>
      </c>
      <c r="Q1055" s="4">
        <f t="shared" si="147"/>
        <v>-59.9505615234375</v>
      </c>
      <c r="R1055" s="4">
        <f t="shared" si="148"/>
        <v>24.795897871893487</v>
      </c>
      <c r="S1055" s="4">
        <f t="shared" si="149"/>
        <v>-0.62305996970832211</v>
      </c>
      <c r="T1055" s="5">
        <f t="shared" si="150"/>
        <v>299.41074520547943</v>
      </c>
      <c r="U1055" s="5">
        <f t="shared" si="151"/>
        <v>10.579844096122505</v>
      </c>
      <c r="V1055" s="7">
        <f t="shared" si="152"/>
        <v>-172.5264</v>
      </c>
      <c r="W1055" s="7">
        <f t="shared" si="153"/>
        <v>61.054200000000002</v>
      </c>
      <c r="X1055" s="3">
        <f t="shared" si="154"/>
        <v>43186.069743287037</v>
      </c>
      <c r="Y1055" s="7" t="str">
        <f t="shared" si="155"/>
        <v>38</v>
      </c>
      <c r="Z1055" s="5">
        <f t="shared" si="156"/>
        <v>27.748478700653401</v>
      </c>
      <c r="AA1055" s="3">
        <f t="shared" si="157"/>
        <v>43185.736516203702</v>
      </c>
      <c r="AB1055" s="5">
        <f t="shared" si="158"/>
        <v>9.1799999121576548</v>
      </c>
    </row>
    <row r="1056" spans="1:28" x14ac:dyDescent="0.25">
      <c r="A1056" s="1" t="s">
        <v>2957</v>
      </c>
      <c r="B1056" s="1" t="s">
        <v>44</v>
      </c>
      <c r="C1056" s="1" t="s">
        <v>2958</v>
      </c>
      <c r="D1056" s="1" t="s">
        <v>86</v>
      </c>
      <c r="E1056" s="1" t="s">
        <v>2959</v>
      </c>
      <c r="F1056" s="1" t="s">
        <v>63</v>
      </c>
      <c r="G1056" s="1" t="s">
        <v>118</v>
      </c>
      <c r="H1056">
        <v>61.058500000000002</v>
      </c>
      <c r="I1056">
        <v>-172.57300000000001</v>
      </c>
      <c r="J1056" s="1" t="s">
        <v>2954</v>
      </c>
      <c r="K1056" s="1" t="s">
        <v>2960</v>
      </c>
      <c r="L1056" s="1" t="s">
        <v>17</v>
      </c>
      <c r="M1056" s="1" t="s">
        <v>2888</v>
      </c>
      <c r="N1056" s="1" t="s">
        <v>3261</v>
      </c>
      <c r="O1056" s="3">
        <f t="shared" si="145"/>
        <v>43185.98704861111</v>
      </c>
      <c r="P1056" s="4">
        <f t="shared" si="146"/>
        <v>-0.146484375</v>
      </c>
      <c r="Q1056" s="4">
        <f t="shared" si="147"/>
        <v>-59.989013671875</v>
      </c>
      <c r="R1056" s="4">
        <f t="shared" si="148"/>
        <v>24.795897871893487</v>
      </c>
      <c r="S1056" s="4">
        <f t="shared" si="149"/>
        <v>-0.92787551840478955</v>
      </c>
      <c r="T1056" s="5">
        <f t="shared" si="150"/>
        <v>1.4879232876712329</v>
      </c>
      <c r="U1056" s="5">
        <f t="shared" si="151"/>
        <v>13.590493966805914</v>
      </c>
      <c r="V1056" s="7">
        <f t="shared" si="152"/>
        <v>-172.57300000000001</v>
      </c>
      <c r="W1056" s="7">
        <f t="shared" si="153"/>
        <v>61.058500000000002</v>
      </c>
      <c r="X1056" s="3">
        <f t="shared" si="154"/>
        <v>43186.320703703699</v>
      </c>
      <c r="Y1056" s="7" t="str">
        <f t="shared" si="155"/>
        <v>34</v>
      </c>
      <c r="Z1056" s="5">
        <f t="shared" si="156"/>
        <v>32.541718596121449</v>
      </c>
      <c r="AA1056" s="3">
        <f t="shared" si="157"/>
        <v>43185.987476851849</v>
      </c>
      <c r="AB1056" s="5">
        <f t="shared" si="158"/>
        <v>9.200000180862844</v>
      </c>
    </row>
    <row r="1057" spans="1:28" x14ac:dyDescent="0.25">
      <c r="A1057" s="1" t="s">
        <v>2961</v>
      </c>
      <c r="B1057" s="1" t="s">
        <v>46</v>
      </c>
      <c r="C1057" s="1" t="s">
        <v>36</v>
      </c>
      <c r="D1057" s="1" t="s">
        <v>86</v>
      </c>
      <c r="E1057" s="1" t="s">
        <v>2962</v>
      </c>
      <c r="F1057" s="1" t="s">
        <v>63</v>
      </c>
      <c r="G1057" s="1" t="s">
        <v>2963</v>
      </c>
      <c r="H1057">
        <v>61.0929</v>
      </c>
      <c r="I1057">
        <v>-172.58510000000001</v>
      </c>
      <c r="J1057" s="1" t="s">
        <v>2954</v>
      </c>
      <c r="K1057" s="1" t="s">
        <v>2964</v>
      </c>
      <c r="L1057" s="1" t="s">
        <v>17</v>
      </c>
      <c r="M1057" s="1" t="s">
        <v>2965</v>
      </c>
      <c r="N1057" s="1" t="s">
        <v>3262</v>
      </c>
      <c r="O1057" s="3">
        <f t="shared" si="145"/>
        <v>43186.238854166666</v>
      </c>
      <c r="P1057" s="4">
        <f t="shared" si="146"/>
        <v>-0.1739501953125</v>
      </c>
      <c r="Q1057" s="4">
        <f t="shared" si="147"/>
        <v>-2.197265625E-2</v>
      </c>
      <c r="R1057" s="4">
        <f t="shared" si="148"/>
        <v>24.795897871893487</v>
      </c>
      <c r="S1057" s="4">
        <f t="shared" si="149"/>
        <v>-0.92683357578965797</v>
      </c>
      <c r="T1057" s="5">
        <f t="shared" si="150"/>
        <v>1.4879232876712329</v>
      </c>
      <c r="U1057" s="5">
        <f t="shared" si="151"/>
        <v>25.973068557924066</v>
      </c>
      <c r="V1057" s="7">
        <f t="shared" si="152"/>
        <v>-172.58510000000001</v>
      </c>
      <c r="W1057" s="7">
        <f t="shared" si="153"/>
        <v>61.0929</v>
      </c>
      <c r="X1057" s="3">
        <f t="shared" si="154"/>
        <v>43186.57250902777</v>
      </c>
      <c r="Y1057" s="7" t="str">
        <f t="shared" si="155"/>
        <v>34</v>
      </c>
      <c r="Z1057" s="5">
        <f t="shared" si="156"/>
        <v>33.901261996866275</v>
      </c>
      <c r="AA1057" s="3">
        <f t="shared" si="157"/>
        <v>43186.239282407405</v>
      </c>
      <c r="AB1057" s="5">
        <f t="shared" si="158"/>
        <v>9.2200004495680332</v>
      </c>
    </row>
    <row r="1058" spans="1:28" x14ac:dyDescent="0.25">
      <c r="A1058" s="1" t="s">
        <v>2966</v>
      </c>
      <c r="B1058" s="1" t="s">
        <v>81</v>
      </c>
      <c r="C1058" s="1" t="s">
        <v>939</v>
      </c>
      <c r="D1058" s="1" t="s">
        <v>86</v>
      </c>
      <c r="E1058" s="1" t="s">
        <v>2967</v>
      </c>
      <c r="F1058" s="1" t="s">
        <v>2968</v>
      </c>
      <c r="G1058" s="1" t="s">
        <v>25</v>
      </c>
      <c r="H1058">
        <v>61.064799999999998</v>
      </c>
      <c r="I1058">
        <v>-172.53700000000001</v>
      </c>
      <c r="J1058" s="1" t="s">
        <v>2954</v>
      </c>
      <c r="K1058" s="1" t="s">
        <v>2969</v>
      </c>
      <c r="L1058" s="1" t="s">
        <v>99</v>
      </c>
      <c r="M1058" s="1" t="s">
        <v>2970</v>
      </c>
      <c r="N1058" s="1" t="s">
        <v>3263</v>
      </c>
      <c r="O1058" s="3">
        <f t="shared" si="145"/>
        <v>43186.489803240736</v>
      </c>
      <c r="P1058" s="4">
        <f t="shared" si="146"/>
        <v>-0.2227783203125</v>
      </c>
      <c r="Q1058" s="4">
        <f t="shared" si="147"/>
        <v>-7.415771484375E-2</v>
      </c>
      <c r="R1058" s="4">
        <f t="shared" si="148"/>
        <v>24.795897871893487</v>
      </c>
      <c r="S1058" s="4">
        <f t="shared" si="149"/>
        <v>-0.82337024379341983</v>
      </c>
      <c r="T1058" s="5">
        <f t="shared" si="150"/>
        <v>441.37215342465748</v>
      </c>
      <c r="U1058" s="5">
        <f t="shared" si="151"/>
        <v>10.579844096122505</v>
      </c>
      <c r="V1058" s="7">
        <f t="shared" si="152"/>
        <v>-172.53700000000001</v>
      </c>
      <c r="W1058" s="7">
        <f t="shared" si="153"/>
        <v>61.064799999999998</v>
      </c>
      <c r="X1058" s="3">
        <f t="shared" si="154"/>
        <v>43186.823542708327</v>
      </c>
      <c r="Y1058" s="7" t="str">
        <f t="shared" si="155"/>
        <v>42</v>
      </c>
      <c r="Z1058" s="5">
        <f t="shared" si="156"/>
        <v>36.965284787525619</v>
      </c>
      <c r="AA1058" s="3">
        <f t="shared" si="157"/>
        <v>43186.490312499998</v>
      </c>
      <c r="AB1058" s="5">
        <f t="shared" si="158"/>
        <v>8.9100003708153963</v>
      </c>
    </row>
    <row r="1059" spans="1:28" x14ac:dyDescent="0.25">
      <c r="A1059" s="1" t="s">
        <v>2971</v>
      </c>
      <c r="B1059" s="1" t="s">
        <v>1779</v>
      </c>
      <c r="C1059" s="1" t="s">
        <v>2972</v>
      </c>
      <c r="D1059" s="1" t="s">
        <v>86</v>
      </c>
      <c r="E1059" s="1" t="s">
        <v>2973</v>
      </c>
      <c r="F1059" s="1" t="s">
        <v>2974</v>
      </c>
      <c r="G1059" s="1" t="s">
        <v>81</v>
      </c>
      <c r="H1059">
        <v>61.061399999999999</v>
      </c>
      <c r="I1059">
        <v>-172.55359999999999</v>
      </c>
      <c r="J1059" s="1" t="s">
        <v>2975</v>
      </c>
      <c r="K1059" s="1" t="s">
        <v>2976</v>
      </c>
      <c r="L1059" s="1" t="s">
        <v>10</v>
      </c>
      <c r="M1059" s="1" t="s">
        <v>1805</v>
      </c>
      <c r="N1059" s="1" t="s">
        <v>3264</v>
      </c>
      <c r="O1059" s="3">
        <f t="shared" si="145"/>
        <v>43186.740798611107</v>
      </c>
      <c r="P1059" s="4">
        <f t="shared" si="146"/>
        <v>-0.2838134765625</v>
      </c>
      <c r="Q1059" s="4">
        <f t="shared" si="147"/>
        <v>-0.12908935546875</v>
      </c>
      <c r="R1059" s="4">
        <f t="shared" si="148"/>
        <v>24.795897871893487</v>
      </c>
      <c r="S1059" s="4">
        <f t="shared" si="149"/>
        <v>-0.66753841837186201</v>
      </c>
      <c r="T1059" s="5">
        <f t="shared" si="150"/>
        <v>843.17907397260274</v>
      </c>
      <c r="U1059" s="5">
        <f t="shared" si="151"/>
        <v>18.010475910494023</v>
      </c>
      <c r="V1059" s="7">
        <f t="shared" si="152"/>
        <v>-172.55359999999999</v>
      </c>
      <c r="W1059" s="7">
        <f t="shared" si="153"/>
        <v>61.061399999999999</v>
      </c>
      <c r="X1059" s="3">
        <f t="shared" si="154"/>
        <v>43187.074325810179</v>
      </c>
      <c r="Y1059" s="7" t="str">
        <f t="shared" si="155"/>
        <v>23</v>
      </c>
      <c r="Z1059" s="5">
        <f t="shared" si="156"/>
        <v>32.113143248657884</v>
      </c>
      <c r="AA1059" s="3">
        <f t="shared" si="157"/>
        <v>43186.741099537037</v>
      </c>
      <c r="AB1059" s="5">
        <f t="shared" si="158"/>
        <v>9.2500005383044481</v>
      </c>
    </row>
    <row r="1060" spans="1:28" x14ac:dyDescent="0.25">
      <c r="A1060" s="1" t="s">
        <v>2977</v>
      </c>
      <c r="B1060" s="1" t="s">
        <v>1171</v>
      </c>
      <c r="C1060" s="1" t="s">
        <v>1638</v>
      </c>
      <c r="D1060" s="1" t="s">
        <v>86</v>
      </c>
      <c r="E1060" s="1" t="s">
        <v>2978</v>
      </c>
      <c r="F1060" s="1" t="s">
        <v>63</v>
      </c>
      <c r="G1060" s="1" t="s">
        <v>2979</v>
      </c>
      <c r="H1060">
        <v>61.045200000000001</v>
      </c>
      <c r="I1060">
        <v>-172.5164</v>
      </c>
      <c r="J1060" s="1" t="s">
        <v>2975</v>
      </c>
      <c r="K1060" s="1" t="s">
        <v>2980</v>
      </c>
      <c r="L1060" s="1" t="s">
        <v>18</v>
      </c>
      <c r="M1060" s="1" t="s">
        <v>2981</v>
      </c>
      <c r="N1060" s="1" t="s">
        <v>3265</v>
      </c>
      <c r="O1060" s="3">
        <f t="shared" si="145"/>
        <v>43186.99155092593</v>
      </c>
      <c r="P1060" s="4">
        <f t="shared" si="146"/>
        <v>-0.3265380859375</v>
      </c>
      <c r="Q1060" s="4">
        <f t="shared" si="147"/>
        <v>-0.17303466796875</v>
      </c>
      <c r="R1060" s="4">
        <f t="shared" si="148"/>
        <v>24.795897871893487</v>
      </c>
      <c r="S1060" s="4">
        <f t="shared" si="149"/>
        <v>-0.91641070563963467</v>
      </c>
      <c r="T1060" s="5">
        <f t="shared" si="150"/>
        <v>1.4879232876712329</v>
      </c>
      <c r="U1060" s="5">
        <f t="shared" si="151"/>
        <v>27.377006184146428</v>
      </c>
      <c r="V1060" s="7">
        <f t="shared" si="152"/>
        <v>-172.5164</v>
      </c>
      <c r="W1060" s="7">
        <f t="shared" si="153"/>
        <v>61.045200000000001</v>
      </c>
      <c r="X1060" s="3">
        <f t="shared" si="154"/>
        <v>43187.325286342588</v>
      </c>
      <c r="Y1060" s="7" t="str">
        <f t="shared" si="155"/>
        <v>41</v>
      </c>
      <c r="Z1060" s="5">
        <f t="shared" si="156"/>
        <v>32.005199861303026</v>
      </c>
      <c r="AA1060" s="3">
        <f t="shared" si="157"/>
        <v>43186.992060185185</v>
      </c>
      <c r="AB1060" s="5">
        <f t="shared" si="158"/>
        <v>9.2600003583356738</v>
      </c>
    </row>
    <row r="1061" spans="1:28" x14ac:dyDescent="0.25">
      <c r="A1061" s="1" t="s">
        <v>2982</v>
      </c>
      <c r="B1061" s="1" t="s">
        <v>2983</v>
      </c>
      <c r="C1061" s="1" t="s">
        <v>2984</v>
      </c>
      <c r="D1061" s="1" t="s">
        <v>86</v>
      </c>
      <c r="E1061" s="1" t="s">
        <v>2985</v>
      </c>
      <c r="F1061" s="1" t="s">
        <v>63</v>
      </c>
      <c r="G1061" s="1" t="s">
        <v>32</v>
      </c>
      <c r="H1061">
        <v>61.069200000000002</v>
      </c>
      <c r="I1061">
        <v>-172.54169999999999</v>
      </c>
      <c r="J1061" s="1" t="s">
        <v>2975</v>
      </c>
      <c r="K1061" s="1" t="s">
        <v>2986</v>
      </c>
      <c r="L1061" s="1" t="s">
        <v>49</v>
      </c>
      <c r="M1061" s="1" t="s">
        <v>2987</v>
      </c>
      <c r="N1061" s="1" t="s">
        <v>3266</v>
      </c>
      <c r="O1061" s="3">
        <f t="shared" si="145"/>
        <v>43187.2425462963</v>
      </c>
      <c r="P1061" s="4">
        <f t="shared" si="146"/>
        <v>-0.372314453125</v>
      </c>
      <c r="Q1061" s="4">
        <f t="shared" si="147"/>
        <v>-0.2197265625</v>
      </c>
      <c r="R1061" s="4">
        <f t="shared" si="148"/>
        <v>24.795897871893487</v>
      </c>
      <c r="S1061" s="4">
        <f t="shared" si="149"/>
        <v>-1.2581210219451009</v>
      </c>
      <c r="T1061" s="5">
        <f t="shared" si="150"/>
        <v>1.4879232876712329</v>
      </c>
      <c r="U1061" s="5">
        <f t="shared" si="151"/>
        <v>8.1096144559941834</v>
      </c>
      <c r="V1061" s="7">
        <f t="shared" si="152"/>
        <v>-172.54169999999999</v>
      </c>
      <c r="W1061" s="7">
        <f t="shared" si="153"/>
        <v>61.069200000000002</v>
      </c>
      <c r="X1061" s="3">
        <f t="shared" si="154"/>
        <v>43187.576049999996</v>
      </c>
      <c r="Y1061" s="7" t="str">
        <f t="shared" si="155"/>
        <v>21</v>
      </c>
      <c r="Z1061" s="5">
        <f t="shared" si="156"/>
        <v>28.357636576327966</v>
      </c>
      <c r="AA1061" s="3">
        <f t="shared" si="157"/>
        <v>43187.24282407407</v>
      </c>
      <c r="AB1061" s="5">
        <f t="shared" si="158"/>
        <v>9.2799999983981252</v>
      </c>
    </row>
    <row r="1062" spans="1:28" x14ac:dyDescent="0.25">
      <c r="A1062" s="1" t="s">
        <v>2988</v>
      </c>
      <c r="B1062" s="1" t="s">
        <v>945</v>
      </c>
      <c r="C1062" s="1" t="s">
        <v>2989</v>
      </c>
      <c r="D1062" s="1" t="s">
        <v>86</v>
      </c>
      <c r="E1062" s="1" t="s">
        <v>2990</v>
      </c>
      <c r="F1062" s="1" t="s">
        <v>2991</v>
      </c>
      <c r="G1062" s="1" t="s">
        <v>26</v>
      </c>
      <c r="H1062">
        <v>61.057499999999997</v>
      </c>
      <c r="I1062">
        <v>-172.505</v>
      </c>
      <c r="J1062" s="1" t="s">
        <v>2975</v>
      </c>
      <c r="K1062" s="1" t="s">
        <v>2992</v>
      </c>
      <c r="L1062" s="1" t="s">
        <v>23</v>
      </c>
      <c r="M1062" s="1" t="s">
        <v>2768</v>
      </c>
      <c r="N1062" s="1" t="s">
        <v>3267</v>
      </c>
      <c r="O1062" s="3">
        <f t="shared" si="145"/>
        <v>43187.493391203709</v>
      </c>
      <c r="P1062" s="4">
        <f t="shared" si="146"/>
        <v>-0.4058837890625</v>
      </c>
      <c r="Q1062" s="4">
        <f t="shared" si="147"/>
        <v>-0.252685546875</v>
      </c>
      <c r="R1062" s="4">
        <f t="shared" si="148"/>
        <v>24.795897871893487</v>
      </c>
      <c r="S1062" s="4">
        <f t="shared" si="149"/>
        <v>-0.83280153617920405</v>
      </c>
      <c r="T1062" s="5">
        <f t="shared" si="150"/>
        <v>352.57018630136986</v>
      </c>
      <c r="U1062" s="5">
        <f t="shared" si="151"/>
        <v>11.47834095453358</v>
      </c>
      <c r="V1062" s="7">
        <f t="shared" si="152"/>
        <v>-172.505</v>
      </c>
      <c r="W1062" s="7">
        <f t="shared" si="153"/>
        <v>61.057499999999997</v>
      </c>
      <c r="X1062" s="3">
        <f t="shared" si="154"/>
        <v>43187.827086921294</v>
      </c>
      <c r="Y1062" s="7" t="str">
        <f t="shared" si="155"/>
        <v>38</v>
      </c>
      <c r="Z1062" s="5">
        <f t="shared" si="156"/>
        <v>31.350565931369694</v>
      </c>
      <c r="AA1062" s="3">
        <f t="shared" si="157"/>
        <v>43187.493854166663</v>
      </c>
      <c r="AB1062" s="5">
        <f t="shared" si="158"/>
        <v>8.6899999296292663</v>
      </c>
    </row>
    <row r="1063" spans="1:28" x14ac:dyDescent="0.25">
      <c r="A1063" s="1" t="s">
        <v>2993</v>
      </c>
      <c r="B1063" s="1" t="s">
        <v>1014</v>
      </c>
      <c r="C1063" s="1" t="s">
        <v>2994</v>
      </c>
      <c r="D1063" s="1" t="s">
        <v>86</v>
      </c>
      <c r="E1063" s="1" t="s">
        <v>2995</v>
      </c>
      <c r="F1063" s="1" t="s">
        <v>2996</v>
      </c>
      <c r="G1063" s="1" t="s">
        <v>6</v>
      </c>
      <c r="H1063">
        <v>61.104700000000001</v>
      </c>
      <c r="I1063">
        <v>-172.58099999999999</v>
      </c>
      <c r="J1063" s="1" t="s">
        <v>2997</v>
      </c>
      <c r="K1063" s="1" t="s">
        <v>2998</v>
      </c>
      <c r="L1063" s="1" t="s">
        <v>17</v>
      </c>
      <c r="M1063" s="1" t="s">
        <v>2744</v>
      </c>
      <c r="N1063" s="1" t="s">
        <v>3268</v>
      </c>
      <c r="O1063" s="3">
        <f t="shared" si="145"/>
        <v>43187.786122685182</v>
      </c>
      <c r="P1063" s="4">
        <f t="shared" si="146"/>
        <v>-0.42724609375</v>
      </c>
      <c r="Q1063" s="4">
        <f t="shared" si="147"/>
        <v>-0.274658203125</v>
      </c>
      <c r="R1063" s="4">
        <f t="shared" si="148"/>
        <v>24.795897871893487</v>
      </c>
      <c r="S1063" s="4">
        <f t="shared" si="149"/>
        <v>-0.19908822888021405</v>
      </c>
      <c r="T1063" s="5">
        <f t="shared" si="150"/>
        <v>522.32870684931504</v>
      </c>
      <c r="U1063" s="5">
        <f t="shared" si="151"/>
        <v>3.62430749400795</v>
      </c>
      <c r="V1063" s="7">
        <f t="shared" si="152"/>
        <v>-172.58099999999999</v>
      </c>
      <c r="W1063" s="7">
        <f t="shared" si="153"/>
        <v>61.104700000000001</v>
      </c>
      <c r="X1063" s="3">
        <f t="shared" si="154"/>
        <v>43188.119776504631</v>
      </c>
      <c r="Y1063" s="7" t="str">
        <f t="shared" si="155"/>
        <v>34</v>
      </c>
      <c r="Z1063" s="5">
        <f t="shared" si="156"/>
        <v>48.317674606660482</v>
      </c>
      <c r="AA1063" s="3">
        <f t="shared" si="157"/>
        <v>43187.786550925928</v>
      </c>
      <c r="AB1063" s="5">
        <f t="shared" si="158"/>
        <v>9.3100000871345401</v>
      </c>
    </row>
    <row r="1064" spans="1:28" x14ac:dyDescent="0.25">
      <c r="A1064" s="1" t="s">
        <v>2999</v>
      </c>
      <c r="B1064" s="1" t="s">
        <v>2972</v>
      </c>
      <c r="C1064" s="1" t="s">
        <v>3000</v>
      </c>
      <c r="D1064" s="1" t="s">
        <v>86</v>
      </c>
      <c r="E1064" s="1" t="s">
        <v>3001</v>
      </c>
      <c r="F1064" s="1" t="s">
        <v>63</v>
      </c>
      <c r="G1064" s="1" t="s">
        <v>7</v>
      </c>
      <c r="H1064">
        <v>61.111199999999997</v>
      </c>
      <c r="I1064">
        <v>-172.59100000000001</v>
      </c>
      <c r="J1064" s="1" t="s">
        <v>2997</v>
      </c>
      <c r="K1064" s="1" t="s">
        <v>3002</v>
      </c>
      <c r="L1064" s="1" t="s">
        <v>42</v>
      </c>
      <c r="M1064" s="1" t="s">
        <v>2888</v>
      </c>
      <c r="N1064" s="1" t="s">
        <v>3269</v>
      </c>
      <c r="O1064" s="3">
        <f t="shared" ref="O1064:O1095" si="159">(HEX2DEC(A1064)/86400)+25569</f>
        <v>43188.039513888885</v>
      </c>
      <c r="P1064" s="4">
        <f t="shared" ref="P1064:P1095" si="160">HEX2DEC(B1064)/32768*100*-1</f>
        <v>-0.4302978515625</v>
      </c>
      <c r="Q1064" s="4">
        <f t="shared" ref="Q1064:Q1095" si="161">HEX2DEC(C1064)/32768*30*-1</f>
        <v>-0.27923583984375</v>
      </c>
      <c r="R1064" s="4">
        <f t="shared" ref="R1064:R1095" si="162">1/($X$3+$X$4*LOG10(5600-HEX2DEC(D1064))+$X$5*LOG10(5600-HEX2DEC(D1064))^3)-273.15</f>
        <v>24.795897871893487</v>
      </c>
      <c r="S1064" s="4">
        <f t="shared" ref="S1064:S1095" si="163">1/($X$3+$X$4*LOG10(21000-HEX2DEC(E1064))+$X$5*LOG10(21000-HEX2DEC(E1064))^3)-273.15</f>
        <v>-1.1030704227902675</v>
      </c>
      <c r="T1064" s="5">
        <f t="shared" ref="T1064:T1095" si="164">((HEX2DEC(F1064)+4700)-4842)*0.049372/0.73</f>
        <v>1.4879232876712329</v>
      </c>
      <c r="U1064" s="5">
        <f t="shared" ref="U1064:U1095" si="165">DEGREES(ACOS((1000-G1064)/1000))</f>
        <v>2.5625587331231401</v>
      </c>
      <c r="V1064" s="7">
        <f t="shared" ref="V1064:V1095" si="166">I1064</f>
        <v>-172.59100000000001</v>
      </c>
      <c r="W1064" s="7">
        <f t="shared" ref="W1064:W1095" si="167">H1064</f>
        <v>61.111199999999997</v>
      </c>
      <c r="X1064" s="3">
        <f t="shared" ref="X1064:X1095" si="168">DATE(MOD(J1064,100)+2000,TRUNC(MOD(J1064/100,100)),TRUNC(MOD(J1064/10000,100)))+TRUNC(MOD(K1064/1000000,100))/24+TRUNC(MOD(K1064/10000,100))/1440+MOD(K1064/100,100)/86400</f>
        <v>43188.373202199073</v>
      </c>
      <c r="Y1064" s="7" t="str">
        <f t="shared" ref="Y1064:Y1095" si="169">L1064</f>
        <v>37</v>
      </c>
      <c r="Z1064" s="5">
        <f t="shared" ref="Z1064:Z1095" si="170">DEGREES(ACOS((M1064)/1000))</f>
        <v>32.541718596121449</v>
      </c>
      <c r="AA1064" s="3">
        <f t="shared" ref="AA1064:AA1095" si="171">(HEX2DEC(LEFT(N1064,8))/86400)+25569</f>
        <v>43188.039976851855</v>
      </c>
      <c r="AB1064" s="5">
        <f t="shared" ref="AB1064:AB1095" si="172">(8-(X1064-AA1064)*24)*3600</f>
        <v>9.3300003558397293</v>
      </c>
    </row>
    <row r="1065" spans="1:28" x14ac:dyDescent="0.25">
      <c r="A1065" s="1" t="s">
        <v>3003</v>
      </c>
      <c r="B1065" s="1" t="s">
        <v>133</v>
      </c>
      <c r="C1065" s="1" t="s">
        <v>2979</v>
      </c>
      <c r="D1065" s="1" t="s">
        <v>86</v>
      </c>
      <c r="E1065" s="1" t="s">
        <v>3004</v>
      </c>
      <c r="F1065" s="1" t="s">
        <v>63</v>
      </c>
      <c r="G1065" s="1" t="s">
        <v>2675</v>
      </c>
      <c r="H1065">
        <v>61.141800000000003</v>
      </c>
      <c r="I1065">
        <v>-172.6618</v>
      </c>
      <c r="J1065" s="1" t="s">
        <v>2997</v>
      </c>
      <c r="K1065" s="1" t="s">
        <v>3005</v>
      </c>
      <c r="L1065" s="1" t="s">
        <v>34</v>
      </c>
      <c r="M1065" s="1" t="s">
        <v>3006</v>
      </c>
      <c r="N1065" s="1" t="s">
        <v>3270</v>
      </c>
      <c r="O1065" s="3">
        <f t="shared" si="159"/>
        <v>43188.290451388893</v>
      </c>
      <c r="P1065" s="4">
        <f t="shared" si="160"/>
        <v>-0.445556640625</v>
      </c>
      <c r="Q1065" s="4">
        <f t="shared" si="161"/>
        <v>-0.2508544921875</v>
      </c>
      <c r="R1065" s="4">
        <f t="shared" si="162"/>
        <v>24.795897871893487</v>
      </c>
      <c r="S1065" s="4"/>
      <c r="T1065" s="5">
        <f t="shared" si="164"/>
        <v>1.4879232876712329</v>
      </c>
      <c r="U1065" s="5">
        <f t="shared" si="165"/>
        <v>15.203604093293007</v>
      </c>
      <c r="V1065" s="7">
        <f t="shared" si="166"/>
        <v>-172.6618</v>
      </c>
      <c r="W1065" s="7">
        <f t="shared" si="167"/>
        <v>61.141800000000003</v>
      </c>
      <c r="X1065" s="3">
        <f t="shared" si="168"/>
        <v>43188.623965856481</v>
      </c>
      <c r="Y1065" s="7" t="str">
        <f t="shared" si="169"/>
        <v>22</v>
      </c>
      <c r="Z1065" s="5">
        <f t="shared" si="170"/>
        <v>17.636093620448378</v>
      </c>
      <c r="AA1065" s="3">
        <f t="shared" si="171"/>
        <v>43188.29074074074</v>
      </c>
      <c r="AB1065" s="5">
        <f t="shared" si="172"/>
        <v>9.3499999959021807</v>
      </c>
    </row>
    <row r="1066" spans="1:28" x14ac:dyDescent="0.25">
      <c r="A1066" s="1" t="s">
        <v>3007</v>
      </c>
      <c r="B1066" s="1" t="s">
        <v>63</v>
      </c>
      <c r="C1066" s="1" t="s">
        <v>2834</v>
      </c>
      <c r="D1066" s="1" t="s">
        <v>86</v>
      </c>
      <c r="E1066" s="1" t="s">
        <v>3008</v>
      </c>
      <c r="F1066" s="1" t="s">
        <v>3009</v>
      </c>
      <c r="G1066" s="1" t="s">
        <v>44</v>
      </c>
      <c r="H1066">
        <v>61.143700000000003</v>
      </c>
      <c r="I1066">
        <v>-172.6284</v>
      </c>
      <c r="J1066" s="1" t="s">
        <v>2997</v>
      </c>
      <c r="K1066" s="1" t="s">
        <v>3010</v>
      </c>
      <c r="L1066" s="1" t="s">
        <v>55</v>
      </c>
      <c r="M1066" s="1" t="s">
        <v>3011</v>
      </c>
      <c r="N1066" s="1" t="s">
        <v>3271</v>
      </c>
      <c r="O1066" s="3">
        <f t="shared" si="159"/>
        <v>43188.541238425925</v>
      </c>
      <c r="P1066" s="4">
        <f t="shared" si="160"/>
        <v>-0.50048828125</v>
      </c>
      <c r="Q1066" s="4">
        <f t="shared" si="161"/>
        <v>-0.34881591796875</v>
      </c>
      <c r="R1066" s="4">
        <f t="shared" si="162"/>
        <v>24.795897871893487</v>
      </c>
      <c r="S1066" s="4">
        <f t="shared" si="163"/>
        <v>0.10561424535791275</v>
      </c>
      <c r="T1066" s="5">
        <f t="shared" si="164"/>
        <v>578.39636164383558</v>
      </c>
      <c r="U1066" s="5">
        <f t="shared" si="165"/>
        <v>14.069867747572125</v>
      </c>
      <c r="V1066" s="7">
        <f t="shared" si="166"/>
        <v>-172.6284</v>
      </c>
      <c r="W1066" s="7">
        <f t="shared" si="167"/>
        <v>61.143700000000003</v>
      </c>
      <c r="X1066" s="3">
        <f t="shared" si="168"/>
        <v>43188.87486851852</v>
      </c>
      <c r="Y1066" s="7" t="str">
        <f t="shared" si="169"/>
        <v>32</v>
      </c>
      <c r="Z1066" s="5">
        <f t="shared" si="170"/>
        <v>38.186739146547446</v>
      </c>
      <c r="AA1066" s="3">
        <f t="shared" si="171"/>
        <v>43188.541643518518</v>
      </c>
      <c r="AB1066" s="5">
        <f t="shared" si="172"/>
        <v>9.3599998159334064</v>
      </c>
    </row>
    <row r="1067" spans="1:28" x14ac:dyDescent="0.25">
      <c r="A1067" s="1" t="s">
        <v>3012</v>
      </c>
      <c r="B1067" s="1" t="s">
        <v>63</v>
      </c>
      <c r="C1067" s="1" t="s">
        <v>2834</v>
      </c>
      <c r="D1067" s="1" t="s">
        <v>86</v>
      </c>
      <c r="E1067" s="1" t="s">
        <v>3013</v>
      </c>
      <c r="F1067" s="1" t="s">
        <v>3014</v>
      </c>
      <c r="G1067" s="1" t="s">
        <v>4</v>
      </c>
      <c r="H1067">
        <v>61.1648</v>
      </c>
      <c r="I1067">
        <v>-172.70179999999999</v>
      </c>
      <c r="J1067" s="1" t="s">
        <v>3015</v>
      </c>
      <c r="K1067" s="1" t="s">
        <v>3016</v>
      </c>
      <c r="L1067" s="1" t="s">
        <v>44</v>
      </c>
      <c r="M1067" s="1" t="s">
        <v>3017</v>
      </c>
      <c r="N1067" s="1" t="s">
        <v>3272</v>
      </c>
      <c r="O1067" s="3">
        <f t="shared" si="159"/>
        <v>43188.793136574073</v>
      </c>
      <c r="P1067" s="4">
        <f t="shared" si="160"/>
        <v>-0.50048828125</v>
      </c>
      <c r="Q1067" s="4">
        <f t="shared" si="161"/>
        <v>-0.34881591796875</v>
      </c>
      <c r="R1067" s="4">
        <f t="shared" si="162"/>
        <v>24.795897871893487</v>
      </c>
      <c r="S1067" s="4">
        <f t="shared" si="163"/>
        <v>-0.31496023090818426</v>
      </c>
      <c r="T1067" s="5">
        <f t="shared" si="164"/>
        <v>453.74896986301366</v>
      </c>
      <c r="U1067" s="5">
        <f t="shared" si="165"/>
        <v>7.6928124515598792</v>
      </c>
      <c r="V1067" s="7">
        <f t="shared" si="166"/>
        <v>-172.70179999999999</v>
      </c>
      <c r="W1067" s="7">
        <f t="shared" si="167"/>
        <v>61.1648</v>
      </c>
      <c r="X1067" s="3">
        <f t="shared" si="168"/>
        <v>43189.126737152772</v>
      </c>
      <c r="Y1067" s="7" t="str">
        <f t="shared" si="169"/>
        <v>30</v>
      </c>
      <c r="Z1067" s="5">
        <f t="shared" si="170"/>
        <v>26.362833079025062</v>
      </c>
      <c r="AA1067" s="3">
        <f t="shared" si="171"/>
        <v>43188.793506944443</v>
      </c>
      <c r="AB1067" s="5">
        <f t="shared" si="172"/>
        <v>8.9100003708153963</v>
      </c>
    </row>
    <row r="1068" spans="1:28" x14ac:dyDescent="0.25">
      <c r="A1068" s="1" t="s">
        <v>3018</v>
      </c>
      <c r="B1068" s="1" t="s">
        <v>965</v>
      </c>
      <c r="C1068" s="1" t="s">
        <v>3019</v>
      </c>
      <c r="D1068" s="1" t="s">
        <v>86</v>
      </c>
      <c r="E1068" s="1" t="s">
        <v>3020</v>
      </c>
      <c r="F1068" s="1" t="s">
        <v>63</v>
      </c>
      <c r="G1068" s="1" t="s">
        <v>2</v>
      </c>
      <c r="H1068">
        <v>61.181899999999999</v>
      </c>
      <c r="I1068">
        <v>-172.68049999999999</v>
      </c>
      <c r="J1068" s="1" t="s">
        <v>3015</v>
      </c>
      <c r="K1068" s="1" t="s">
        <v>3021</v>
      </c>
      <c r="L1068" s="1" t="s">
        <v>84</v>
      </c>
      <c r="M1068" s="1" t="s">
        <v>3022</v>
      </c>
      <c r="N1068" s="1" t="s">
        <v>3273</v>
      </c>
      <c r="O1068" s="3">
        <f t="shared" si="159"/>
        <v>43189.044062500005</v>
      </c>
      <c r="P1068" s="4">
        <f t="shared" si="160"/>
        <v>-0.4913330078125</v>
      </c>
      <c r="Q1068" s="4">
        <f t="shared" si="161"/>
        <v>-0.3369140625</v>
      </c>
      <c r="R1068" s="4">
        <f t="shared" si="162"/>
        <v>24.795897871893487</v>
      </c>
      <c r="S1068" s="4">
        <f t="shared" si="163"/>
        <v>-0.71295819560305063</v>
      </c>
      <c r="T1068" s="5">
        <f t="shared" si="164"/>
        <v>1.4879232876712329</v>
      </c>
      <c r="U1068" s="5">
        <f t="shared" si="165"/>
        <v>5.1264000819477049</v>
      </c>
      <c r="V1068" s="7">
        <f t="shared" si="166"/>
        <v>-172.68049999999999</v>
      </c>
      <c r="W1068" s="7">
        <f t="shared" si="167"/>
        <v>61.181899999999999</v>
      </c>
      <c r="X1068" s="3">
        <f t="shared" si="168"/>
        <v>43189.377997685187</v>
      </c>
      <c r="Y1068" s="7" t="str">
        <f t="shared" si="169"/>
        <v>59</v>
      </c>
      <c r="Z1068" s="5">
        <f t="shared" si="170"/>
        <v>36.389744677533542</v>
      </c>
      <c r="AA1068" s="3">
        <f t="shared" si="171"/>
        <v>43189.044768518521</v>
      </c>
      <c r="AB1068" s="5">
        <f t="shared" si="172"/>
        <v>9.0000000083819032</v>
      </c>
    </row>
    <row r="1069" spans="1:28" x14ac:dyDescent="0.25">
      <c r="A1069" s="1" t="s">
        <v>3023</v>
      </c>
      <c r="B1069" s="1" t="s">
        <v>965</v>
      </c>
      <c r="C1069" s="1" t="s">
        <v>3024</v>
      </c>
      <c r="D1069" s="1" t="s">
        <v>86</v>
      </c>
      <c r="E1069" s="1" t="s">
        <v>3025</v>
      </c>
      <c r="F1069" s="1" t="s">
        <v>63</v>
      </c>
      <c r="G1069" s="1" t="s">
        <v>2989</v>
      </c>
      <c r="H1069">
        <v>61.218499999999999</v>
      </c>
      <c r="I1069">
        <v>-172.7329</v>
      </c>
      <c r="J1069" s="1" t="s">
        <v>3015</v>
      </c>
      <c r="K1069" s="1" t="s">
        <v>3026</v>
      </c>
      <c r="L1069" s="1" t="s">
        <v>17</v>
      </c>
      <c r="M1069" s="1" t="s">
        <v>3027</v>
      </c>
      <c r="N1069" s="1" t="s">
        <v>3274</v>
      </c>
      <c r="O1069" s="3">
        <f t="shared" si="159"/>
        <v>43189.29582175926</v>
      </c>
      <c r="P1069" s="4">
        <f t="shared" si="160"/>
        <v>-0.4913330078125</v>
      </c>
      <c r="Q1069" s="4">
        <f t="shared" si="161"/>
        <v>-0.33599853515625</v>
      </c>
      <c r="R1069" s="4">
        <f t="shared" si="162"/>
        <v>24.795897871893487</v>
      </c>
      <c r="S1069" s="4">
        <f t="shared" si="163"/>
        <v>-0.73825721207310835</v>
      </c>
      <c r="T1069" s="5">
        <f t="shared" si="164"/>
        <v>1.4879232876712329</v>
      </c>
      <c r="U1069" s="5">
        <f t="shared" si="165"/>
        <v>27.625166054363778</v>
      </c>
      <c r="V1069" s="7">
        <f t="shared" si="166"/>
        <v>-172.7329</v>
      </c>
      <c r="W1069" s="7">
        <f t="shared" si="167"/>
        <v>61.218499999999999</v>
      </c>
      <c r="X1069" s="3">
        <f t="shared" si="168"/>
        <v>43189.629474305555</v>
      </c>
      <c r="Y1069" s="7" t="str">
        <f t="shared" si="169"/>
        <v>34</v>
      </c>
      <c r="Z1069" s="5">
        <f t="shared" si="170"/>
        <v>46.131943453689246</v>
      </c>
      <c r="AA1069" s="3">
        <f t="shared" si="171"/>
        <v>43189.296249999999</v>
      </c>
      <c r="AB1069" s="5">
        <f t="shared" si="172"/>
        <v>9.4199999934062362</v>
      </c>
    </row>
    <row r="1070" spans="1:28" x14ac:dyDescent="0.25">
      <c r="A1070" s="1" t="s">
        <v>3028</v>
      </c>
      <c r="B1070" s="1" t="s">
        <v>1520</v>
      </c>
      <c r="C1070" s="1" t="s">
        <v>3029</v>
      </c>
      <c r="D1070" s="1" t="s">
        <v>86</v>
      </c>
      <c r="E1070" s="1" t="s">
        <v>3030</v>
      </c>
      <c r="F1070" s="1" t="s">
        <v>3031</v>
      </c>
      <c r="G1070" s="1" t="s">
        <v>1793</v>
      </c>
      <c r="H1070">
        <v>61.247399999999999</v>
      </c>
      <c r="I1070">
        <v>-172.6354</v>
      </c>
      <c r="J1070" s="1" t="s">
        <v>3015</v>
      </c>
      <c r="K1070" s="1" t="s">
        <v>3032</v>
      </c>
      <c r="L1070" s="1" t="s">
        <v>84</v>
      </c>
      <c r="M1070" s="1" t="s">
        <v>3033</v>
      </c>
      <c r="N1070" s="1" t="s">
        <v>3275</v>
      </c>
      <c r="O1070" s="3">
        <f t="shared" si="159"/>
        <v>43189.547326388885</v>
      </c>
      <c r="P1070" s="4">
        <f t="shared" si="160"/>
        <v>-0.5279541015625</v>
      </c>
      <c r="Q1070" s="4">
        <f t="shared" si="161"/>
        <v>-0.3790283203125</v>
      </c>
      <c r="R1070" s="4">
        <f t="shared" si="162"/>
        <v>24.795897871893487</v>
      </c>
      <c r="S1070" s="4">
        <f t="shared" si="163"/>
        <v>-0.34946425934862191</v>
      </c>
      <c r="T1070" s="5">
        <f t="shared" si="164"/>
        <v>585.49781369863013</v>
      </c>
      <c r="U1070" s="5">
        <f t="shared" si="165"/>
        <v>23.50863052206368</v>
      </c>
      <c r="V1070" s="7">
        <f t="shared" si="166"/>
        <v>-172.6354</v>
      </c>
      <c r="W1070" s="7">
        <f t="shared" si="167"/>
        <v>61.247399999999999</v>
      </c>
      <c r="X1070" s="3">
        <f t="shared" si="168"/>
        <v>43189.881261574075</v>
      </c>
      <c r="Y1070" s="7" t="str">
        <f t="shared" si="169"/>
        <v>59</v>
      </c>
      <c r="Z1070" s="5">
        <f t="shared" si="170"/>
        <v>30.002910931188026</v>
      </c>
      <c r="AA1070" s="3">
        <f t="shared" si="171"/>
        <v>43189.548032407409</v>
      </c>
      <c r="AB1070" s="5">
        <f t="shared" si="172"/>
        <v>9.0000000083819032</v>
      </c>
    </row>
    <row r="1071" spans="1:28" x14ac:dyDescent="0.25">
      <c r="A1071" s="1" t="s">
        <v>3034</v>
      </c>
      <c r="B1071" s="1" t="s">
        <v>1633</v>
      </c>
      <c r="C1071" s="1" t="s">
        <v>3035</v>
      </c>
      <c r="D1071" s="1" t="s">
        <v>86</v>
      </c>
      <c r="E1071" s="1" t="s">
        <v>3036</v>
      </c>
      <c r="F1071" s="1" t="s">
        <v>3037</v>
      </c>
      <c r="G1071" s="1" t="s">
        <v>2675</v>
      </c>
      <c r="H1071">
        <v>61.283999999999999</v>
      </c>
      <c r="I1071">
        <v>-172.64680000000001</v>
      </c>
      <c r="J1071" s="1" t="s">
        <v>3038</v>
      </c>
      <c r="K1071" s="1" t="s">
        <v>3039</v>
      </c>
      <c r="L1071" s="1" t="s">
        <v>89</v>
      </c>
      <c r="M1071" s="1" t="s">
        <v>3040</v>
      </c>
      <c r="N1071" s="1" t="s">
        <v>3276</v>
      </c>
      <c r="O1071" s="3">
        <f t="shared" si="159"/>
        <v>43189.798576388886</v>
      </c>
      <c r="P1071" s="4">
        <f t="shared" si="160"/>
        <v>-0.54931640625</v>
      </c>
      <c r="Q1071" s="4">
        <f t="shared" si="161"/>
        <v>-0.39825439453125</v>
      </c>
      <c r="R1071" s="4">
        <f t="shared" si="162"/>
        <v>24.795897871893487</v>
      </c>
      <c r="S1071" s="4">
        <f t="shared" si="163"/>
        <v>-0.32359265270969217</v>
      </c>
      <c r="T1071" s="5">
        <f t="shared" si="164"/>
        <v>407.01465205479457</v>
      </c>
      <c r="U1071" s="5">
        <f t="shared" si="165"/>
        <v>15.203604093293007</v>
      </c>
      <c r="V1071" s="7">
        <f t="shared" si="166"/>
        <v>-172.64680000000001</v>
      </c>
      <c r="W1071" s="7">
        <f t="shared" si="167"/>
        <v>61.283999999999999</v>
      </c>
      <c r="X1071" s="3">
        <f t="shared" si="168"/>
        <v>43190.13229814815</v>
      </c>
      <c r="Y1071" s="7" t="str">
        <f t="shared" si="169"/>
        <v>40</v>
      </c>
      <c r="Z1071" s="5">
        <f t="shared" si="170"/>
        <v>37.439095089301247</v>
      </c>
      <c r="AA1071" s="3">
        <f t="shared" si="171"/>
        <v>43189.799074074079</v>
      </c>
      <c r="AB1071" s="5">
        <f t="shared" si="172"/>
        <v>9.4400002621114254</v>
      </c>
    </row>
    <row r="1072" spans="1:28" x14ac:dyDescent="0.25">
      <c r="A1072" s="1" t="s">
        <v>3041</v>
      </c>
      <c r="B1072" s="1" t="s">
        <v>105</v>
      </c>
      <c r="C1072" s="1" t="s">
        <v>3042</v>
      </c>
      <c r="D1072" s="1" t="s">
        <v>86</v>
      </c>
      <c r="E1072" s="1" t="s">
        <v>3043</v>
      </c>
      <c r="F1072" s="1" t="s">
        <v>63</v>
      </c>
      <c r="G1072" s="1" t="s">
        <v>84</v>
      </c>
      <c r="H1072">
        <v>61.313800000000001</v>
      </c>
      <c r="I1072">
        <v>-172.5513</v>
      </c>
      <c r="J1072" s="1" t="s">
        <v>3038</v>
      </c>
      <c r="K1072" s="1" t="s">
        <v>3044</v>
      </c>
      <c r="L1072" s="1" t="s">
        <v>42</v>
      </c>
      <c r="M1072" s="1" t="s">
        <v>1802</v>
      </c>
      <c r="N1072" s="1" t="s">
        <v>3277</v>
      </c>
      <c r="O1072" s="3">
        <f t="shared" si="159"/>
        <v>43190.049583333333</v>
      </c>
      <c r="P1072" s="4">
        <f t="shared" si="160"/>
        <v>-0.567626953125</v>
      </c>
      <c r="Q1072" s="4">
        <f t="shared" si="161"/>
        <v>-0.41473388671875</v>
      </c>
      <c r="R1072" s="4">
        <f t="shared" si="162"/>
        <v>24.795897871893487</v>
      </c>
      <c r="S1072" s="4">
        <f t="shared" si="163"/>
        <v>-0.72982830131013543</v>
      </c>
      <c r="T1072" s="5">
        <f t="shared" si="164"/>
        <v>1.4879232876712329</v>
      </c>
      <c r="U1072" s="5">
        <f t="shared" si="165"/>
        <v>19.779822812305841</v>
      </c>
      <c r="V1072" s="7">
        <f t="shared" si="166"/>
        <v>-172.5513</v>
      </c>
      <c r="W1072" s="7">
        <f t="shared" si="167"/>
        <v>61.313800000000001</v>
      </c>
      <c r="X1072" s="3">
        <f t="shared" si="168"/>
        <v>43190.383270254635</v>
      </c>
      <c r="Y1072" s="7" t="str">
        <f t="shared" si="169"/>
        <v>37</v>
      </c>
      <c r="Z1072" s="5">
        <f t="shared" si="170"/>
        <v>30.458110087174013</v>
      </c>
      <c r="AA1072" s="3">
        <f t="shared" si="171"/>
        <v>43190.050046296295</v>
      </c>
      <c r="AB1072" s="5">
        <f t="shared" si="172"/>
        <v>9.4499994534999132</v>
      </c>
    </row>
    <row r="1073" spans="1:28" x14ac:dyDescent="0.25">
      <c r="A1073" s="1" t="s">
        <v>3045</v>
      </c>
      <c r="B1073" s="1" t="s">
        <v>1638</v>
      </c>
      <c r="C1073" s="1" t="s">
        <v>3046</v>
      </c>
      <c r="D1073" s="1" t="s">
        <v>86</v>
      </c>
      <c r="E1073" s="1" t="s">
        <v>3047</v>
      </c>
      <c r="F1073" s="1" t="s">
        <v>63</v>
      </c>
      <c r="G1073" s="1" t="s">
        <v>2</v>
      </c>
      <c r="H1073">
        <v>61.343600000000002</v>
      </c>
      <c r="I1073">
        <v>-172.5847</v>
      </c>
      <c r="J1073" s="1" t="s">
        <v>3038</v>
      </c>
      <c r="K1073" s="1" t="s">
        <v>3048</v>
      </c>
      <c r="L1073" s="1" t="s">
        <v>42</v>
      </c>
      <c r="M1073" s="1" t="s">
        <v>3049</v>
      </c>
      <c r="N1073" s="1" t="s">
        <v>3278</v>
      </c>
      <c r="O1073" s="3">
        <f t="shared" si="159"/>
        <v>43190.300567129627</v>
      </c>
      <c r="P1073" s="4">
        <f t="shared" si="160"/>
        <v>-0.5767822265625</v>
      </c>
      <c r="Q1073" s="4">
        <f t="shared" si="161"/>
        <v>-0.42755126953125</v>
      </c>
      <c r="R1073" s="4">
        <f t="shared" si="162"/>
        <v>24.795897871893487</v>
      </c>
      <c r="S1073" s="4">
        <f t="shared" si="163"/>
        <v>-0.7876945934957007</v>
      </c>
      <c r="T1073" s="5">
        <f t="shared" si="164"/>
        <v>1.4879232876712329</v>
      </c>
      <c r="U1073" s="5">
        <f t="shared" si="165"/>
        <v>5.1264000819477049</v>
      </c>
      <c r="V1073" s="7">
        <f t="shared" si="166"/>
        <v>-172.5847</v>
      </c>
      <c r="W1073" s="7">
        <f t="shared" si="167"/>
        <v>61.343600000000002</v>
      </c>
      <c r="X1073" s="3">
        <f t="shared" si="168"/>
        <v>43190.634247685186</v>
      </c>
      <c r="Y1073" s="7" t="str">
        <f t="shared" si="169"/>
        <v>37</v>
      </c>
      <c r="Z1073" s="5">
        <f t="shared" si="170"/>
        <v>42.861512210153066</v>
      </c>
      <c r="AA1073" s="3">
        <f t="shared" si="171"/>
        <v>43190.301018518519</v>
      </c>
      <c r="AB1073" s="5">
        <f t="shared" si="172"/>
        <v>9.0000000083819032</v>
      </c>
    </row>
    <row r="1074" spans="1:28" x14ac:dyDescent="0.25">
      <c r="A1074" s="1" t="s">
        <v>3050</v>
      </c>
      <c r="B1074" s="1" t="s">
        <v>3051</v>
      </c>
      <c r="C1074" s="1" t="s">
        <v>3052</v>
      </c>
      <c r="D1074" s="1" t="s">
        <v>86</v>
      </c>
      <c r="E1074" s="1" t="s">
        <v>3053</v>
      </c>
      <c r="F1074" s="1" t="s">
        <v>3054</v>
      </c>
      <c r="G1074" s="1" t="s">
        <v>46</v>
      </c>
      <c r="H1074">
        <v>61.364899999999999</v>
      </c>
      <c r="I1074">
        <v>-172.5027</v>
      </c>
      <c r="J1074" s="1" t="s">
        <v>3038</v>
      </c>
      <c r="K1074" s="1" t="s">
        <v>3055</v>
      </c>
      <c r="L1074" s="1" t="s">
        <v>44</v>
      </c>
      <c r="M1074" s="1" t="s">
        <v>3056</v>
      </c>
      <c r="N1074" s="1" t="s">
        <v>3279</v>
      </c>
      <c r="O1074" s="3">
        <f t="shared" si="159"/>
        <v>43190.551469907412</v>
      </c>
      <c r="P1074" s="4">
        <f t="shared" si="160"/>
        <v>-0.6134033203125</v>
      </c>
      <c r="Q1074" s="4">
        <f t="shared" si="161"/>
        <v>-0.4632568359375</v>
      </c>
      <c r="R1074" s="4">
        <f t="shared" si="162"/>
        <v>24.795897871893487</v>
      </c>
      <c r="S1074" s="4">
        <f t="shared" si="163"/>
        <v>0.21097153211297837</v>
      </c>
      <c r="T1074" s="5">
        <f t="shared" si="164"/>
        <v>1088.4158849315068</v>
      </c>
      <c r="U1074" s="5">
        <f t="shared" si="165"/>
        <v>16.054308074274228</v>
      </c>
      <c r="V1074" s="7">
        <f t="shared" si="166"/>
        <v>-172.5027</v>
      </c>
      <c r="W1074" s="7">
        <f t="shared" si="167"/>
        <v>61.364899999999999</v>
      </c>
      <c r="X1074" s="3">
        <f t="shared" si="168"/>
        <v>43190.885075231483</v>
      </c>
      <c r="Y1074" s="7" t="str">
        <f t="shared" si="169"/>
        <v>30</v>
      </c>
      <c r="Z1074" s="5">
        <f t="shared" si="170"/>
        <v>27.993603396855097</v>
      </c>
      <c r="AA1074" s="3">
        <f t="shared" si="171"/>
        <v>43190.551851851851</v>
      </c>
      <c r="AB1074" s="5">
        <f t="shared" si="172"/>
        <v>9.4999998109415174</v>
      </c>
    </row>
    <row r="1075" spans="1:28" x14ac:dyDescent="0.25">
      <c r="A1075" s="1" t="s">
        <v>3057</v>
      </c>
      <c r="B1075" s="1" t="s">
        <v>3058</v>
      </c>
      <c r="C1075" s="1" t="s">
        <v>3059</v>
      </c>
      <c r="D1075" s="1" t="s">
        <v>86</v>
      </c>
      <c r="E1075" s="1" t="s">
        <v>3060</v>
      </c>
      <c r="F1075" s="1" t="s">
        <v>3061</v>
      </c>
      <c r="G1075" s="1" t="s">
        <v>7</v>
      </c>
      <c r="H1075">
        <v>61.367600000000003</v>
      </c>
      <c r="I1075">
        <v>-172.55350000000001</v>
      </c>
      <c r="J1075" s="1" t="s">
        <v>3062</v>
      </c>
      <c r="K1075" s="1" t="s">
        <v>3063</v>
      </c>
      <c r="L1075" s="1" t="s">
        <v>2675</v>
      </c>
      <c r="M1075" s="1" t="s">
        <v>3064</v>
      </c>
      <c r="N1075" s="1" t="s">
        <v>3280</v>
      </c>
      <c r="O1075" s="3">
        <f t="shared" si="159"/>
        <v>43190.802453703705</v>
      </c>
      <c r="P1075" s="4">
        <f t="shared" si="160"/>
        <v>-0.634765625</v>
      </c>
      <c r="Q1075" s="4">
        <f t="shared" si="161"/>
        <v>-0.48980712890625</v>
      </c>
      <c r="R1075" s="4">
        <f t="shared" si="162"/>
        <v>24.795897871893487</v>
      </c>
      <c r="S1075" s="4">
        <f t="shared" si="163"/>
        <v>3.7436314264951989</v>
      </c>
      <c r="T1075" s="5">
        <f t="shared" si="164"/>
        <v>648.19349041095893</v>
      </c>
      <c r="U1075" s="5">
        <f t="shared" si="165"/>
        <v>2.5625587331231401</v>
      </c>
      <c r="V1075" s="7">
        <f t="shared" si="166"/>
        <v>-172.55350000000001</v>
      </c>
      <c r="W1075" s="7">
        <f t="shared" si="167"/>
        <v>61.367600000000003</v>
      </c>
      <c r="X1075" s="3">
        <f t="shared" si="168"/>
        <v>43191.136116782407</v>
      </c>
      <c r="Y1075" s="7" t="str">
        <f t="shared" si="169"/>
        <v>35</v>
      </c>
      <c r="Z1075" s="5">
        <f t="shared" si="170"/>
        <v>16.664571373819129</v>
      </c>
      <c r="AA1075" s="3">
        <f t="shared" si="171"/>
        <v>43190.802893518514</v>
      </c>
      <c r="AB1075" s="5">
        <f t="shared" si="172"/>
        <v>9.509999630972743</v>
      </c>
    </row>
    <row r="1076" spans="1:28" x14ac:dyDescent="0.25">
      <c r="A1076" s="1" t="s">
        <v>3065</v>
      </c>
      <c r="B1076" s="1" t="s">
        <v>1540</v>
      </c>
      <c r="C1076" s="1" t="s">
        <v>3066</v>
      </c>
      <c r="D1076" s="1" t="s">
        <v>86</v>
      </c>
      <c r="E1076" s="1" t="s">
        <v>1576</v>
      </c>
      <c r="F1076" s="1" t="s">
        <v>63</v>
      </c>
      <c r="G1076" s="1" t="s">
        <v>3</v>
      </c>
      <c r="H1076">
        <v>61.384099999999997</v>
      </c>
      <c r="I1076">
        <v>-172.50559999999999</v>
      </c>
      <c r="J1076" s="1" t="s">
        <v>3062</v>
      </c>
      <c r="K1076" s="1" t="s">
        <v>3067</v>
      </c>
      <c r="L1076" s="1" t="s">
        <v>42</v>
      </c>
      <c r="M1076" s="1" t="s">
        <v>3068</v>
      </c>
      <c r="N1076" s="1" t="s">
        <v>3281</v>
      </c>
      <c r="O1076" s="3">
        <f t="shared" si="159"/>
        <v>43191.053402777776</v>
      </c>
      <c r="P1076" s="4">
        <f t="shared" si="160"/>
        <v>-0.604248046875</v>
      </c>
      <c r="Q1076" s="4">
        <f t="shared" si="161"/>
        <v>-0.44952392578125</v>
      </c>
      <c r="R1076" s="4">
        <f t="shared" si="162"/>
        <v>24.795897871893487</v>
      </c>
      <c r="S1076" s="4">
        <f t="shared" si="163"/>
        <v>-1.2458497732759497</v>
      </c>
      <c r="T1076" s="5">
        <f t="shared" si="164"/>
        <v>1.4879232876712329</v>
      </c>
      <c r="U1076" s="5">
        <f t="shared" si="165"/>
        <v>0</v>
      </c>
      <c r="V1076" s="7">
        <f t="shared" si="166"/>
        <v>-172.50559999999999</v>
      </c>
      <c r="W1076" s="7">
        <f t="shared" si="167"/>
        <v>61.384099999999997</v>
      </c>
      <c r="X1076" s="3">
        <f t="shared" si="168"/>
        <v>43191.387088773154</v>
      </c>
      <c r="Y1076" s="7" t="str">
        <f t="shared" si="169"/>
        <v>37</v>
      </c>
      <c r="Z1076" s="5">
        <f t="shared" si="170"/>
        <v>27.625166054363778</v>
      </c>
      <c r="AA1076" s="3">
        <f t="shared" si="171"/>
        <v>43191.053865740745</v>
      </c>
      <c r="AB1076" s="5">
        <f t="shared" si="172"/>
        <v>9.5299998996779323</v>
      </c>
    </row>
    <row r="1077" spans="1:28" x14ac:dyDescent="0.25">
      <c r="A1077" s="1" t="s">
        <v>3069</v>
      </c>
      <c r="B1077" s="1" t="s">
        <v>2732</v>
      </c>
      <c r="C1077" s="1" t="s">
        <v>3070</v>
      </c>
      <c r="D1077" s="1" t="s">
        <v>86</v>
      </c>
      <c r="E1077" s="1" t="s">
        <v>3071</v>
      </c>
      <c r="F1077" s="1" t="s">
        <v>63</v>
      </c>
      <c r="G1077" s="1" t="s">
        <v>23</v>
      </c>
      <c r="H1077">
        <v>61.376800000000003</v>
      </c>
      <c r="I1077">
        <v>-172.57239999999999</v>
      </c>
      <c r="J1077" s="1" t="s">
        <v>3062</v>
      </c>
      <c r="K1077" s="1" t="s">
        <v>3072</v>
      </c>
      <c r="L1077" s="1" t="s">
        <v>34</v>
      </c>
      <c r="M1077" s="1" t="s">
        <v>3073</v>
      </c>
      <c r="N1077" s="1" t="s">
        <v>3282</v>
      </c>
      <c r="O1077" s="3">
        <f t="shared" si="159"/>
        <v>43191.304340277777</v>
      </c>
      <c r="P1077" s="4">
        <f t="shared" si="160"/>
        <v>-0.6103515625</v>
      </c>
      <c r="Q1077" s="4">
        <f t="shared" si="161"/>
        <v>-0.4541015625</v>
      </c>
      <c r="R1077" s="4">
        <f t="shared" si="162"/>
        <v>24.795897871893487</v>
      </c>
      <c r="S1077" s="4">
        <f t="shared" si="163"/>
        <v>-0.82861048343039556</v>
      </c>
      <c r="T1077" s="5">
        <f t="shared" si="164"/>
        <v>1.4879232876712329</v>
      </c>
      <c r="U1077" s="5">
        <f t="shared" si="165"/>
        <v>15.845807549750829</v>
      </c>
      <c r="V1077" s="7">
        <f t="shared" si="166"/>
        <v>-172.57239999999999</v>
      </c>
      <c r="W1077" s="7">
        <f t="shared" si="167"/>
        <v>61.376800000000003</v>
      </c>
      <c r="X1077" s="3">
        <f t="shared" si="168"/>
        <v>43191.637852430555</v>
      </c>
      <c r="Y1077" s="7" t="str">
        <f t="shared" si="169"/>
        <v>22</v>
      </c>
      <c r="Z1077" s="5">
        <f t="shared" si="170"/>
        <v>33.798400376410093</v>
      </c>
      <c r="AA1077" s="3">
        <f t="shared" si="171"/>
        <v>43191.304629629631</v>
      </c>
      <c r="AB1077" s="5">
        <f t="shared" si="172"/>
        <v>9.5500001683831215</v>
      </c>
    </row>
    <row r="1078" spans="1:28" x14ac:dyDescent="0.25">
      <c r="A1078" s="1" t="s">
        <v>3074</v>
      </c>
      <c r="B1078" s="1" t="s">
        <v>2724</v>
      </c>
      <c r="C1078" s="1" t="s">
        <v>3075</v>
      </c>
      <c r="D1078" s="1" t="s">
        <v>86</v>
      </c>
      <c r="E1078" s="1" t="s">
        <v>3076</v>
      </c>
      <c r="F1078" s="1" t="s">
        <v>3077</v>
      </c>
      <c r="G1078" s="1" t="s">
        <v>3078</v>
      </c>
      <c r="H1078">
        <v>61.387700000000002</v>
      </c>
      <c r="I1078">
        <v>-172.6489</v>
      </c>
      <c r="J1078" s="1" t="s">
        <v>3079</v>
      </c>
      <c r="K1078" s="1" t="s">
        <v>3080</v>
      </c>
      <c r="L1078" s="1" t="s">
        <v>2675</v>
      </c>
      <c r="M1078" s="1" t="s">
        <v>3081</v>
      </c>
      <c r="N1078" s="1" t="s">
        <v>3283</v>
      </c>
      <c r="O1078" s="3">
        <f t="shared" si="159"/>
        <v>43191.809606481482</v>
      </c>
      <c r="P1078" s="4">
        <f t="shared" si="160"/>
        <v>-0.579833984375</v>
      </c>
      <c r="Q1078" s="4">
        <f t="shared" si="161"/>
        <v>-0.428466796875</v>
      </c>
      <c r="R1078" s="4">
        <f t="shared" si="162"/>
        <v>24.795897871893487</v>
      </c>
      <c r="S1078" s="4">
        <f t="shared" si="163"/>
        <v>-0.5284300966671367</v>
      </c>
      <c r="T1078" s="5">
        <f t="shared" si="164"/>
        <v>273.50735342465754</v>
      </c>
      <c r="U1078" s="5">
        <f t="shared" si="165"/>
        <v>32.113143248657884</v>
      </c>
      <c r="V1078" s="7">
        <f t="shared" si="166"/>
        <v>-172.6489</v>
      </c>
      <c r="W1078" s="7">
        <f t="shared" si="167"/>
        <v>61.387700000000002</v>
      </c>
      <c r="X1078" s="3">
        <f t="shared" si="168"/>
        <v>43192.143268749998</v>
      </c>
      <c r="Y1078" s="7" t="str">
        <f t="shared" si="169"/>
        <v>35</v>
      </c>
      <c r="Z1078" s="5">
        <f t="shared" si="170"/>
        <v>46.685697685344685</v>
      </c>
      <c r="AA1078" s="3">
        <f t="shared" si="171"/>
        <v>43191.810046296298</v>
      </c>
      <c r="AB1078" s="5">
        <f t="shared" si="172"/>
        <v>9.5800002571195364</v>
      </c>
    </row>
    <row r="1079" spans="1:28" x14ac:dyDescent="0.25">
      <c r="A1079" s="1" t="s">
        <v>3082</v>
      </c>
      <c r="B1079" s="1" t="s">
        <v>974</v>
      </c>
      <c r="C1079" s="1" t="s">
        <v>3083</v>
      </c>
      <c r="D1079" s="1" t="s">
        <v>86</v>
      </c>
      <c r="E1079" s="1" t="s">
        <v>3084</v>
      </c>
      <c r="F1079" s="1" t="s">
        <v>63</v>
      </c>
      <c r="G1079" s="1" t="s">
        <v>81</v>
      </c>
      <c r="H1079">
        <v>61.4101</v>
      </c>
      <c r="I1079">
        <v>-172.64439999999999</v>
      </c>
      <c r="J1079" s="1" t="s">
        <v>3079</v>
      </c>
      <c r="K1079" s="1" t="s">
        <v>3085</v>
      </c>
      <c r="L1079" s="1" t="s">
        <v>942</v>
      </c>
      <c r="M1079" s="1" t="s">
        <v>3086</v>
      </c>
      <c r="N1079" s="1" t="s">
        <v>3284</v>
      </c>
      <c r="O1079" s="3">
        <f t="shared" si="159"/>
        <v>43192.060555555552</v>
      </c>
      <c r="P1079" s="4">
        <f t="shared" si="160"/>
        <v>-0.555419921875</v>
      </c>
      <c r="Q1079" s="4">
        <f t="shared" si="161"/>
        <v>-0.4010009765625</v>
      </c>
      <c r="R1079" s="4">
        <f t="shared" si="162"/>
        <v>24.795897871893487</v>
      </c>
      <c r="S1079" s="4">
        <f t="shared" si="163"/>
        <v>-0.8568804664084837</v>
      </c>
      <c r="T1079" s="5">
        <f t="shared" si="164"/>
        <v>1.4879232876712329</v>
      </c>
      <c r="U1079" s="5">
        <f t="shared" si="165"/>
        <v>18.010475910494023</v>
      </c>
      <c r="V1079" s="7">
        <f t="shared" si="166"/>
        <v>-172.64439999999999</v>
      </c>
      <c r="W1079" s="7">
        <f t="shared" si="167"/>
        <v>61.4101</v>
      </c>
      <c r="X1079" s="3">
        <f t="shared" si="168"/>
        <v>43192.394456018519</v>
      </c>
      <c r="Y1079" s="7" t="str">
        <f t="shared" si="169"/>
        <v>56</v>
      </c>
      <c r="Z1079" s="5">
        <f t="shared" si="170"/>
        <v>58.600646548412961</v>
      </c>
      <c r="AA1079" s="3">
        <f t="shared" si="171"/>
        <v>43192.061226851853</v>
      </c>
      <c r="AB1079" s="5">
        <f t="shared" si="172"/>
        <v>9.0000000083819032</v>
      </c>
    </row>
    <row r="1080" spans="1:28" x14ac:dyDescent="0.25">
      <c r="A1080" s="1" t="s">
        <v>3087</v>
      </c>
      <c r="B1080" s="1" t="s">
        <v>1650</v>
      </c>
      <c r="C1080" s="1" t="s">
        <v>2817</v>
      </c>
      <c r="D1080" s="1" t="s">
        <v>86</v>
      </c>
      <c r="E1080" s="1" t="s">
        <v>3088</v>
      </c>
      <c r="F1080" s="1" t="s">
        <v>63</v>
      </c>
      <c r="G1080" s="1" t="s">
        <v>81</v>
      </c>
      <c r="H1080">
        <v>61.395000000000003</v>
      </c>
      <c r="I1080">
        <v>-172.7311</v>
      </c>
      <c r="J1080" s="1" t="s">
        <v>3079</v>
      </c>
      <c r="K1080" s="1" t="s">
        <v>3089</v>
      </c>
      <c r="L1080" s="1" t="s">
        <v>49</v>
      </c>
      <c r="M1080" s="1" t="s">
        <v>3090</v>
      </c>
      <c r="N1080" s="1" t="s">
        <v>3285</v>
      </c>
      <c r="O1080" s="3">
        <f t="shared" si="159"/>
        <v>43192.311990740738</v>
      </c>
      <c r="P1080" s="4">
        <f t="shared" si="160"/>
        <v>-0.5401611328125</v>
      </c>
      <c r="Q1080" s="4">
        <f t="shared" si="161"/>
        <v>-0.3900146484375</v>
      </c>
      <c r="R1080" s="4">
        <f t="shared" si="162"/>
        <v>24.795897871893487</v>
      </c>
      <c r="S1080" s="4">
        <f t="shared" si="163"/>
        <v>-0.81183614408115545</v>
      </c>
      <c r="T1080" s="5">
        <f t="shared" si="164"/>
        <v>1.4879232876712329</v>
      </c>
      <c r="U1080" s="5">
        <f t="shared" si="165"/>
        <v>18.010475910494023</v>
      </c>
      <c r="V1080" s="7">
        <f t="shared" si="166"/>
        <v>-172.7311</v>
      </c>
      <c r="W1080" s="7">
        <f t="shared" si="167"/>
        <v>61.395000000000003</v>
      </c>
      <c r="X1080" s="3">
        <f t="shared" si="168"/>
        <v>43192.645490509261</v>
      </c>
      <c r="Y1080" s="7" t="str">
        <f t="shared" si="169"/>
        <v>21</v>
      </c>
      <c r="Z1080" s="5">
        <f t="shared" si="170"/>
        <v>52.771158124926458</v>
      </c>
      <c r="AA1080" s="3">
        <f t="shared" si="171"/>
        <v>43192.312268518523</v>
      </c>
      <c r="AB1080" s="5">
        <f t="shared" si="172"/>
        <v>9.620000165887177</v>
      </c>
    </row>
    <row r="1081" spans="1:28" x14ac:dyDescent="0.25">
      <c r="A1081" s="1" t="s">
        <v>3091</v>
      </c>
      <c r="B1081" s="1" t="s">
        <v>68</v>
      </c>
      <c r="C1081" s="1" t="s">
        <v>3092</v>
      </c>
      <c r="D1081" s="1" t="s">
        <v>86</v>
      </c>
      <c r="E1081" s="1" t="s">
        <v>3093</v>
      </c>
      <c r="F1081" s="1" t="s">
        <v>3094</v>
      </c>
      <c r="G1081" s="1" t="s">
        <v>17</v>
      </c>
      <c r="H1081">
        <v>61.401499999999999</v>
      </c>
      <c r="I1081">
        <v>-172.77090000000001</v>
      </c>
      <c r="J1081" s="1" t="s">
        <v>3079</v>
      </c>
      <c r="K1081" s="1" t="s">
        <v>3095</v>
      </c>
      <c r="L1081" s="1" t="s">
        <v>10</v>
      </c>
      <c r="M1081" s="1" t="s">
        <v>3096</v>
      </c>
      <c r="N1081" s="1" t="s">
        <v>3286</v>
      </c>
      <c r="O1081" s="3">
        <f t="shared" si="159"/>
        <v>43192.563356481478</v>
      </c>
      <c r="P1081" s="4">
        <f t="shared" si="160"/>
        <v>-0.543212890625</v>
      </c>
      <c r="Q1081" s="4">
        <f t="shared" si="161"/>
        <v>-0.3955078125</v>
      </c>
      <c r="R1081" s="4">
        <f t="shared" si="162"/>
        <v>24.795897871893487</v>
      </c>
      <c r="S1081" s="4">
        <f t="shared" si="163"/>
        <v>-0.28903725030966143</v>
      </c>
      <c r="T1081" s="5">
        <f t="shared" si="164"/>
        <v>928.12596712328775</v>
      </c>
      <c r="U1081" s="5">
        <f t="shared" si="165"/>
        <v>14.98357108617108</v>
      </c>
      <c r="V1081" s="7">
        <f t="shared" si="166"/>
        <v>-172.77090000000001</v>
      </c>
      <c r="W1081" s="7">
        <f t="shared" si="167"/>
        <v>61.401499999999999</v>
      </c>
      <c r="X1081" s="3">
        <f t="shared" si="168"/>
        <v>43192.896879282402</v>
      </c>
      <c r="Y1081" s="7" t="str">
        <f t="shared" si="169"/>
        <v>23</v>
      </c>
      <c r="Z1081" s="5">
        <f t="shared" si="170"/>
        <v>31.240265216181673</v>
      </c>
      <c r="AA1081" s="3">
        <f t="shared" si="171"/>
        <v>43192.563657407409</v>
      </c>
      <c r="AB1081" s="5">
        <f t="shared" si="172"/>
        <v>9.6300006145611405</v>
      </c>
    </row>
    <row r="1082" spans="1:28" x14ac:dyDescent="0.25">
      <c r="A1082" s="1" t="s">
        <v>3097</v>
      </c>
      <c r="B1082" s="1" t="s">
        <v>66</v>
      </c>
      <c r="C1082" s="1" t="s">
        <v>3098</v>
      </c>
      <c r="D1082" s="1" t="s">
        <v>86</v>
      </c>
      <c r="E1082" s="1" t="s">
        <v>3099</v>
      </c>
      <c r="F1082" s="1" t="s">
        <v>3100</v>
      </c>
      <c r="G1082" s="1" t="s">
        <v>108</v>
      </c>
      <c r="H1082">
        <v>61.370100000000001</v>
      </c>
      <c r="I1082">
        <v>-172.9118</v>
      </c>
      <c r="J1082" s="1" t="s">
        <v>3101</v>
      </c>
      <c r="K1082" s="1" t="s">
        <v>3102</v>
      </c>
      <c r="L1082" s="1" t="s">
        <v>79</v>
      </c>
      <c r="M1082" s="1" t="s">
        <v>3103</v>
      </c>
      <c r="N1082" s="1" t="s">
        <v>3287</v>
      </c>
      <c r="O1082" s="3">
        <f t="shared" si="159"/>
        <v>43192.814351851848</v>
      </c>
      <c r="P1082" s="4">
        <f t="shared" si="160"/>
        <v>-0.518798828125</v>
      </c>
      <c r="Q1082" s="4">
        <f t="shared" si="161"/>
        <v>-0.3662109375</v>
      </c>
      <c r="R1082" s="4">
        <f t="shared" si="162"/>
        <v>24.795897871893487</v>
      </c>
      <c r="S1082" s="4">
        <f t="shared" si="163"/>
        <v>-0.37422184406960923</v>
      </c>
      <c r="T1082" s="5">
        <f t="shared" si="164"/>
        <v>820.79259178082191</v>
      </c>
      <c r="U1082" s="5">
        <f t="shared" si="165"/>
        <v>20.115708054496153</v>
      </c>
      <c r="V1082" s="7">
        <f t="shared" si="166"/>
        <v>-172.9118</v>
      </c>
      <c r="W1082" s="7">
        <f t="shared" si="167"/>
        <v>61.370100000000001</v>
      </c>
      <c r="X1082" s="3">
        <f t="shared" si="168"/>
        <v>43193.148140625002</v>
      </c>
      <c r="Y1082" s="7" t="str">
        <f t="shared" si="169"/>
        <v>46</v>
      </c>
      <c r="Z1082" s="5">
        <f t="shared" si="170"/>
        <v>43.447900269695367</v>
      </c>
      <c r="AA1082" s="3">
        <f t="shared" si="171"/>
        <v>43192.814918981487</v>
      </c>
      <c r="AB1082" s="5">
        <f t="shared" si="172"/>
        <v>9.6500002546235919</v>
      </c>
    </row>
    <row r="1083" spans="1:28" x14ac:dyDescent="0.25">
      <c r="A1083" s="1" t="s">
        <v>3104</v>
      </c>
      <c r="B1083" s="1" t="s">
        <v>2705</v>
      </c>
      <c r="C1083" s="1" t="s">
        <v>3105</v>
      </c>
      <c r="D1083" s="1" t="s">
        <v>86</v>
      </c>
      <c r="E1083" s="1" t="s">
        <v>3106</v>
      </c>
      <c r="F1083" s="1" t="s">
        <v>63</v>
      </c>
      <c r="G1083" s="1" t="s">
        <v>17</v>
      </c>
      <c r="H1083">
        <v>61.390500000000003</v>
      </c>
      <c r="I1083">
        <v>-172.94759999999999</v>
      </c>
      <c r="J1083" s="1" t="s">
        <v>3101</v>
      </c>
      <c r="K1083" s="1" t="s">
        <v>3107</v>
      </c>
      <c r="L1083" s="1" t="s">
        <v>10</v>
      </c>
      <c r="M1083" s="1" t="s">
        <v>2750</v>
      </c>
      <c r="N1083" s="1" t="s">
        <v>3288</v>
      </c>
      <c r="O1083" s="3">
        <f t="shared" si="159"/>
        <v>43193.065451388888</v>
      </c>
      <c r="P1083" s="4">
        <f t="shared" si="160"/>
        <v>-0.494384765625</v>
      </c>
      <c r="Q1083" s="4">
        <f t="shared" si="161"/>
        <v>-0.3424072265625</v>
      </c>
      <c r="R1083" s="4">
        <f t="shared" si="162"/>
        <v>24.795897871893487</v>
      </c>
      <c r="S1083" s="4">
        <f t="shared" si="163"/>
        <v>-0.75615507305832352</v>
      </c>
      <c r="T1083" s="5">
        <f t="shared" si="164"/>
        <v>1.4879232876712329</v>
      </c>
      <c r="U1083" s="5">
        <f t="shared" si="165"/>
        <v>14.98357108617108</v>
      </c>
      <c r="V1083" s="7">
        <f t="shared" si="166"/>
        <v>-172.94759999999999</v>
      </c>
      <c r="W1083" s="7">
        <f t="shared" si="167"/>
        <v>61.390500000000003</v>
      </c>
      <c r="X1083" s="3">
        <f t="shared" si="168"/>
        <v>43193.398973726849</v>
      </c>
      <c r="Y1083" s="7" t="str">
        <f t="shared" si="169"/>
        <v>23</v>
      </c>
      <c r="Z1083" s="5">
        <f t="shared" si="170"/>
        <v>30.570951080819093</v>
      </c>
      <c r="AA1083" s="3">
        <f t="shared" si="171"/>
        <v>43193.065752314811</v>
      </c>
      <c r="AB1083" s="5">
        <f t="shared" si="172"/>
        <v>9.6699998946860433</v>
      </c>
    </row>
    <row r="1084" spans="1:28" x14ac:dyDescent="0.25">
      <c r="A1084" s="1" t="s">
        <v>3108</v>
      </c>
      <c r="B1084" s="1" t="s">
        <v>3109</v>
      </c>
      <c r="C1084" s="1" t="s">
        <v>3110</v>
      </c>
      <c r="D1084" s="1" t="s">
        <v>86</v>
      </c>
      <c r="E1084" s="1" t="s">
        <v>3111</v>
      </c>
      <c r="F1084" s="1" t="s">
        <v>63</v>
      </c>
      <c r="G1084" s="1" t="s">
        <v>36</v>
      </c>
      <c r="H1084">
        <v>61.341900000000003</v>
      </c>
      <c r="I1084">
        <v>-172.9941</v>
      </c>
      <c r="J1084" s="1" t="s">
        <v>3101</v>
      </c>
      <c r="K1084" s="1" t="s">
        <v>3112</v>
      </c>
      <c r="L1084" s="1" t="s">
        <v>44</v>
      </c>
      <c r="M1084" s="1" t="s">
        <v>2750</v>
      </c>
      <c r="N1084" s="1" t="s">
        <v>3289</v>
      </c>
      <c r="O1084" s="3">
        <f t="shared" si="159"/>
        <v>43193.317094907412</v>
      </c>
      <c r="P1084" s="4">
        <f t="shared" si="160"/>
        <v>-0.469970703125</v>
      </c>
      <c r="Q1084" s="4">
        <f t="shared" si="161"/>
        <v>-0.318603515625</v>
      </c>
      <c r="R1084" s="4">
        <f t="shared" si="162"/>
        <v>24.795897871893487</v>
      </c>
      <c r="S1084" s="4">
        <f t="shared" si="163"/>
        <v>-0.88510446562946754</v>
      </c>
      <c r="T1084" s="5">
        <f t="shared" si="164"/>
        <v>1.4879232876712329</v>
      </c>
      <c r="U1084" s="5">
        <f t="shared" si="165"/>
        <v>10.887482877261027</v>
      </c>
      <c r="V1084" s="7">
        <f t="shared" si="166"/>
        <v>-172.9941</v>
      </c>
      <c r="W1084" s="7">
        <f t="shared" si="167"/>
        <v>61.341900000000003</v>
      </c>
      <c r="X1084" s="3">
        <f t="shared" si="168"/>
        <v>43193.650698148143</v>
      </c>
      <c r="Y1084" s="7" t="str">
        <f t="shared" si="169"/>
        <v>30</v>
      </c>
      <c r="Z1084" s="5">
        <f t="shared" si="170"/>
        <v>30.570951080819093</v>
      </c>
      <c r="AA1084" s="3">
        <f t="shared" si="171"/>
        <v>43193.317476851851</v>
      </c>
      <c r="AB1084" s="5">
        <f t="shared" si="172"/>
        <v>9.6800003433600068</v>
      </c>
    </row>
    <row r="1085" spans="1:28" x14ac:dyDescent="0.25">
      <c r="A1085" s="1" t="s">
        <v>3113</v>
      </c>
      <c r="B1085" s="1" t="s">
        <v>2839</v>
      </c>
      <c r="C1085" s="1" t="s">
        <v>3114</v>
      </c>
      <c r="D1085" s="1" t="s">
        <v>86</v>
      </c>
      <c r="E1085" s="1" t="s">
        <v>3115</v>
      </c>
      <c r="F1085" s="1" t="s">
        <v>3116</v>
      </c>
      <c r="G1085" s="1" t="s">
        <v>3000</v>
      </c>
      <c r="H1085">
        <v>61.334699999999998</v>
      </c>
      <c r="I1085">
        <v>-173.059</v>
      </c>
      <c r="J1085" s="1" t="s">
        <v>3101</v>
      </c>
      <c r="K1085" s="1" t="s">
        <v>3117</v>
      </c>
      <c r="L1085" s="1" t="s">
        <v>17</v>
      </c>
      <c r="M1085" s="1" t="s">
        <v>3118</v>
      </c>
      <c r="N1085" s="1" t="s">
        <v>3290</v>
      </c>
      <c r="O1085" s="3">
        <f t="shared" si="159"/>
        <v>43193.56795138889</v>
      </c>
      <c r="P1085" s="4">
        <f t="shared" si="160"/>
        <v>-0.4608154296875</v>
      </c>
      <c r="Q1085" s="4">
        <f t="shared" si="161"/>
        <v>-0.3057861328125</v>
      </c>
      <c r="R1085" s="4">
        <f t="shared" si="162"/>
        <v>24.795897871893487</v>
      </c>
      <c r="S1085" s="4">
        <f t="shared" si="163"/>
        <v>-0.24357894820207093</v>
      </c>
      <c r="T1085" s="5">
        <f t="shared" si="164"/>
        <v>641.7683671232877</v>
      </c>
      <c r="U1085" s="5">
        <f t="shared" si="165"/>
        <v>29.657359810043985</v>
      </c>
      <c r="V1085" s="7">
        <f t="shared" si="166"/>
        <v>-173.059</v>
      </c>
      <c r="W1085" s="7">
        <f t="shared" si="167"/>
        <v>61.334699999999998</v>
      </c>
      <c r="X1085" s="3">
        <f t="shared" si="168"/>
        <v>43193.901600694444</v>
      </c>
      <c r="Y1085" s="7" t="str">
        <f t="shared" si="169"/>
        <v>34</v>
      </c>
      <c r="Z1085" s="5">
        <f t="shared" si="170"/>
        <v>38.279321737927738</v>
      </c>
      <c r="AA1085" s="3">
        <f t="shared" si="171"/>
        <v>43193.568379629629</v>
      </c>
      <c r="AB1085" s="5">
        <f t="shared" si="172"/>
        <v>9.6999999834224582</v>
      </c>
    </row>
    <row r="1086" spans="1:28" x14ac:dyDescent="0.25">
      <c r="A1086" s="1" t="s">
        <v>3119</v>
      </c>
      <c r="B1086" s="1" t="s">
        <v>3120</v>
      </c>
      <c r="C1086" s="1" t="s">
        <v>2929</v>
      </c>
      <c r="D1086" s="1" t="s">
        <v>86</v>
      </c>
      <c r="E1086" s="1" t="s">
        <v>3121</v>
      </c>
      <c r="F1086" s="1" t="s">
        <v>3122</v>
      </c>
      <c r="G1086" s="1" t="s">
        <v>38</v>
      </c>
      <c r="H1086">
        <v>61.300400000000003</v>
      </c>
      <c r="I1086">
        <v>-173.18119999999999</v>
      </c>
      <c r="J1086" s="1" t="s">
        <v>3123</v>
      </c>
      <c r="K1086" s="1" t="s">
        <v>3124</v>
      </c>
      <c r="L1086" s="1" t="s">
        <v>943</v>
      </c>
      <c r="M1086" s="1" t="s">
        <v>3125</v>
      </c>
      <c r="N1086" s="1" t="s">
        <v>3291</v>
      </c>
      <c r="O1086" s="3">
        <f t="shared" si="159"/>
        <v>43193.820451388892</v>
      </c>
      <c r="P1086" s="4">
        <f t="shared" si="160"/>
        <v>-0.4486083984375</v>
      </c>
      <c r="Q1086" s="4">
        <f t="shared" si="161"/>
        <v>-0.296630859375</v>
      </c>
      <c r="R1086" s="4">
        <f t="shared" si="162"/>
        <v>24.795897871893487</v>
      </c>
      <c r="S1086" s="4">
        <f t="shared" si="163"/>
        <v>-8.134639214949857E-2</v>
      </c>
      <c r="T1086" s="5">
        <f t="shared" si="164"/>
        <v>546.33837808219187</v>
      </c>
      <c r="U1086" s="5">
        <f t="shared" si="165"/>
        <v>18.737541767367901</v>
      </c>
      <c r="V1086" s="7">
        <f t="shared" si="166"/>
        <v>-173.18119999999999</v>
      </c>
      <c r="W1086" s="7">
        <f t="shared" si="167"/>
        <v>61.300400000000003</v>
      </c>
      <c r="X1086" s="3">
        <f t="shared" si="168"/>
        <v>43194.154378240739</v>
      </c>
      <c r="Y1086" s="7" t="str">
        <f t="shared" si="169"/>
        <v>58</v>
      </c>
      <c r="Z1086" s="5">
        <f t="shared" si="170"/>
        <v>41.840901071389219</v>
      </c>
      <c r="AA1086" s="3">
        <f t="shared" si="171"/>
        <v>43193.821157407408</v>
      </c>
      <c r="AB1086" s="5">
        <f t="shared" si="172"/>
        <v>9.7200002521276474</v>
      </c>
    </row>
    <row r="1087" spans="1:28" x14ac:dyDescent="0.25">
      <c r="A1087" s="1" t="s">
        <v>3126</v>
      </c>
      <c r="B1087" s="1" t="s">
        <v>3127</v>
      </c>
      <c r="C1087" s="1" t="s">
        <v>3128</v>
      </c>
      <c r="D1087" s="1" t="s">
        <v>86</v>
      </c>
      <c r="E1087" s="1" t="s">
        <v>3129</v>
      </c>
      <c r="F1087" s="1" t="s">
        <v>63</v>
      </c>
      <c r="G1087" s="1" t="s">
        <v>15</v>
      </c>
      <c r="H1087">
        <v>61.302799999999998</v>
      </c>
      <c r="I1087">
        <v>-173.2286</v>
      </c>
      <c r="J1087" s="1" t="s">
        <v>3123</v>
      </c>
      <c r="K1087" s="1" t="s">
        <v>3130</v>
      </c>
      <c r="L1087" s="1" t="s">
        <v>25</v>
      </c>
      <c r="M1087" s="1" t="s">
        <v>3131</v>
      </c>
      <c r="N1087" s="1" t="s">
        <v>3292</v>
      </c>
      <c r="O1087" s="3">
        <f t="shared" si="159"/>
        <v>43194.113483796296</v>
      </c>
      <c r="P1087" s="4">
        <f t="shared" si="160"/>
        <v>-0.4364013671875</v>
      </c>
      <c r="Q1087" s="4">
        <f t="shared" si="161"/>
        <v>-0.28289794921875</v>
      </c>
      <c r="R1087" s="4">
        <f t="shared" si="162"/>
        <v>24.795897871893487</v>
      </c>
      <c r="S1087" s="4">
        <f t="shared" si="163"/>
        <v>-0.78979519218438554</v>
      </c>
      <c r="T1087" s="5">
        <f t="shared" si="164"/>
        <v>1.4879232876712329</v>
      </c>
      <c r="U1087" s="5">
        <f t="shared" si="165"/>
        <v>13.093923320570502</v>
      </c>
      <c r="V1087" s="7">
        <f t="shared" si="166"/>
        <v>-173.2286</v>
      </c>
      <c r="W1087" s="7">
        <f t="shared" si="167"/>
        <v>61.302799999999998</v>
      </c>
      <c r="X1087" s="3">
        <f t="shared" si="168"/>
        <v>43194.446935879627</v>
      </c>
      <c r="Y1087" s="7" t="str">
        <f t="shared" si="169"/>
        <v>17</v>
      </c>
      <c r="Z1087" s="5">
        <f t="shared" si="170"/>
        <v>25.176716940609712</v>
      </c>
      <c r="AA1087" s="3">
        <f t="shared" si="171"/>
        <v>43194.113715277781</v>
      </c>
      <c r="AB1087" s="5">
        <f t="shared" si="172"/>
        <v>9.7400005208328366</v>
      </c>
    </row>
    <row r="1088" spans="1:28" x14ac:dyDescent="0.25">
      <c r="A1088" s="1" t="s">
        <v>3132</v>
      </c>
      <c r="B1088" s="1" t="s">
        <v>945</v>
      </c>
      <c r="C1088" s="1" t="s">
        <v>3133</v>
      </c>
      <c r="D1088" s="1" t="s">
        <v>86</v>
      </c>
      <c r="E1088" s="1" t="s">
        <v>3134</v>
      </c>
      <c r="F1088" s="1" t="s">
        <v>3135</v>
      </c>
      <c r="G1088" s="1" t="s">
        <v>41</v>
      </c>
      <c r="H1088">
        <v>61.242800000000003</v>
      </c>
      <c r="I1088">
        <v>-173.31800000000001</v>
      </c>
      <c r="J1088" s="1" t="s">
        <v>3123</v>
      </c>
      <c r="K1088" s="1" t="s">
        <v>3136</v>
      </c>
      <c r="L1088" s="1" t="s">
        <v>93</v>
      </c>
      <c r="M1088" s="1" t="s">
        <v>3137</v>
      </c>
      <c r="N1088" s="1" t="s">
        <v>3293</v>
      </c>
      <c r="O1088" s="3">
        <f t="shared" si="159"/>
        <v>43194.662256944444</v>
      </c>
      <c r="P1088" s="4">
        <f t="shared" si="160"/>
        <v>-0.4058837890625</v>
      </c>
      <c r="Q1088" s="4">
        <f t="shared" si="161"/>
        <v>-0.25543212890625</v>
      </c>
      <c r="R1088" s="4">
        <f t="shared" si="162"/>
        <v>24.795897871893487</v>
      </c>
      <c r="S1088" s="4">
        <f t="shared" si="163"/>
        <v>-0.20560616909045848</v>
      </c>
      <c r="T1088" s="5">
        <f t="shared" si="164"/>
        <v>764.11624109589036</v>
      </c>
      <c r="U1088" s="5">
        <f t="shared" si="165"/>
        <v>9.5986383834399724</v>
      </c>
      <c r="V1088" s="7">
        <f t="shared" si="166"/>
        <v>-173.31800000000001</v>
      </c>
      <c r="W1088" s="7">
        <f t="shared" si="167"/>
        <v>61.242800000000003</v>
      </c>
      <c r="X1088" s="3">
        <f t="shared" si="168"/>
        <v>43194.996018518519</v>
      </c>
      <c r="Y1088" s="7" t="str">
        <f t="shared" si="169"/>
        <v>44</v>
      </c>
      <c r="Z1088" s="5">
        <f t="shared" si="170"/>
        <v>25.71017431175272</v>
      </c>
      <c r="AA1088" s="3">
        <f t="shared" si="171"/>
        <v>43194.662800925929</v>
      </c>
      <c r="AB1088" s="5">
        <f t="shared" si="172"/>
        <v>10.000000242143869</v>
      </c>
    </row>
    <row r="1089" spans="1:28" x14ac:dyDescent="0.25">
      <c r="A1089" s="1" t="s">
        <v>3138</v>
      </c>
      <c r="B1089" s="1" t="s">
        <v>114</v>
      </c>
      <c r="C1089" s="1" t="s">
        <v>3139</v>
      </c>
      <c r="D1089" s="1" t="s">
        <v>86</v>
      </c>
      <c r="E1089" s="1" t="s">
        <v>3140</v>
      </c>
      <c r="F1089" s="1" t="s">
        <v>3141</v>
      </c>
      <c r="G1089" s="1" t="s">
        <v>7</v>
      </c>
      <c r="H1089">
        <v>61.220799999999997</v>
      </c>
      <c r="I1089">
        <v>-173.41480000000001</v>
      </c>
      <c r="J1089" s="1" t="s">
        <v>3142</v>
      </c>
      <c r="K1089" s="1" t="s">
        <v>3143</v>
      </c>
      <c r="L1089" s="1" t="s">
        <v>17</v>
      </c>
      <c r="M1089" s="1" t="s">
        <v>3144</v>
      </c>
      <c r="N1089" s="1" t="s">
        <v>3294</v>
      </c>
      <c r="O1089" s="3">
        <f t="shared" si="159"/>
        <v>43194.914131944446</v>
      </c>
      <c r="P1089" s="4">
        <f t="shared" si="160"/>
        <v>-0.3662109375</v>
      </c>
      <c r="Q1089" s="4">
        <f t="shared" si="161"/>
        <v>-0.21240234375</v>
      </c>
      <c r="R1089" s="4">
        <f t="shared" si="162"/>
        <v>24.795897871893487</v>
      </c>
      <c r="S1089" s="4">
        <f t="shared" si="163"/>
        <v>-0.69607168579028666</v>
      </c>
      <c r="T1089" s="5">
        <f t="shared" si="164"/>
        <v>47.613545205479454</v>
      </c>
      <c r="U1089" s="5">
        <f t="shared" si="165"/>
        <v>2.5625587331231401</v>
      </c>
      <c r="V1089" s="7">
        <f t="shared" si="166"/>
        <v>-173.41480000000001</v>
      </c>
      <c r="W1089" s="7">
        <f t="shared" si="167"/>
        <v>61.220799999999997</v>
      </c>
      <c r="X1089" s="3">
        <f t="shared" si="168"/>
        <v>43195.247780208338</v>
      </c>
      <c r="Y1089" s="7" t="str">
        <f t="shared" si="169"/>
        <v>34</v>
      </c>
      <c r="Z1089" s="5">
        <f t="shared" si="170"/>
        <v>43.364520470944697</v>
      </c>
      <c r="AA1089" s="3">
        <f t="shared" si="171"/>
        <v>43194.914560185185</v>
      </c>
      <c r="AB1089" s="5">
        <f t="shared" si="172"/>
        <v>9.789999620988965</v>
      </c>
    </row>
    <row r="1090" spans="1:28" x14ac:dyDescent="0.25">
      <c r="A1090" s="1" t="s">
        <v>3145</v>
      </c>
      <c r="B1090" s="1" t="s">
        <v>2746</v>
      </c>
      <c r="C1090" s="1" t="s">
        <v>95</v>
      </c>
      <c r="D1090" s="1" t="s">
        <v>86</v>
      </c>
      <c r="E1090" s="1" t="s">
        <v>3146</v>
      </c>
      <c r="F1090" s="1" t="s">
        <v>63</v>
      </c>
      <c r="G1090" s="1" t="s">
        <v>55</v>
      </c>
      <c r="H1090">
        <v>61.216500000000003</v>
      </c>
      <c r="I1090">
        <v>-173.3954</v>
      </c>
      <c r="J1090" s="1" t="s">
        <v>3142</v>
      </c>
      <c r="K1090" s="1" t="s">
        <v>3147</v>
      </c>
      <c r="L1090" s="1" t="s">
        <v>17</v>
      </c>
      <c r="M1090" s="1" t="s">
        <v>2758</v>
      </c>
      <c r="N1090" s="1" t="s">
        <v>3295</v>
      </c>
      <c r="O1090" s="3">
        <f t="shared" si="159"/>
        <v>43195.166701388887</v>
      </c>
      <c r="P1090" s="4">
        <f t="shared" si="160"/>
        <v>-0.3387451171875</v>
      </c>
      <c r="Q1090" s="4">
        <f t="shared" si="161"/>
        <v>-0.186767578125</v>
      </c>
      <c r="R1090" s="4">
        <f t="shared" si="162"/>
        <v>24.795897871893487</v>
      </c>
      <c r="S1090" s="4">
        <f t="shared" si="163"/>
        <v>-0.46327261188906732</v>
      </c>
      <c r="T1090" s="5">
        <f t="shared" si="164"/>
        <v>1.4879232876712329</v>
      </c>
      <c r="U1090" s="5">
        <f t="shared" si="165"/>
        <v>14.533746901084973</v>
      </c>
      <c r="V1090" s="7">
        <f t="shared" si="166"/>
        <v>-173.3954</v>
      </c>
      <c r="W1090" s="7">
        <f t="shared" si="167"/>
        <v>61.216500000000003</v>
      </c>
      <c r="X1090" s="3">
        <f t="shared" si="168"/>
        <v>43195.500349421294</v>
      </c>
      <c r="Y1090" s="7" t="str">
        <f t="shared" si="169"/>
        <v>34</v>
      </c>
      <c r="Z1090" s="5">
        <f t="shared" si="170"/>
        <v>37.533243330646421</v>
      </c>
      <c r="AA1090" s="3">
        <f t="shared" si="171"/>
        <v>43195.167129629626</v>
      </c>
      <c r="AB1090" s="5">
        <f t="shared" si="172"/>
        <v>9.8099998896941543</v>
      </c>
    </row>
    <row r="1091" spans="1:28" x14ac:dyDescent="0.25">
      <c r="A1091" s="1" t="s">
        <v>3148</v>
      </c>
      <c r="B1091" s="1" t="s">
        <v>2704</v>
      </c>
      <c r="C1091" s="1" t="s">
        <v>965</v>
      </c>
      <c r="D1091" s="1" t="s">
        <v>86</v>
      </c>
      <c r="E1091" s="1" t="s">
        <v>3149</v>
      </c>
      <c r="F1091" s="1" t="s">
        <v>3150</v>
      </c>
      <c r="G1091" s="1" t="s">
        <v>6</v>
      </c>
      <c r="H1091">
        <v>61.159599999999998</v>
      </c>
      <c r="I1091">
        <v>-173.4273</v>
      </c>
      <c r="J1091" s="1" t="s">
        <v>3142</v>
      </c>
      <c r="K1091" s="1" t="s">
        <v>3151</v>
      </c>
      <c r="L1091" s="1" t="s">
        <v>980</v>
      </c>
      <c r="M1091" s="1" t="s">
        <v>3090</v>
      </c>
      <c r="N1091" s="1" t="s">
        <v>3296</v>
      </c>
      <c r="O1091" s="3">
        <f t="shared" si="159"/>
        <v>43195.417627314819</v>
      </c>
      <c r="P1091" s="4">
        <f t="shared" si="160"/>
        <v>-0.299072265625</v>
      </c>
      <c r="Q1091" s="4">
        <f t="shared" si="161"/>
        <v>-0.14739990234375</v>
      </c>
      <c r="R1091" s="4">
        <f t="shared" si="162"/>
        <v>24.795897871893487</v>
      </c>
      <c r="S1091" s="4">
        <f t="shared" si="163"/>
        <v>-0.7002948527845092</v>
      </c>
      <c r="T1091" s="5">
        <f t="shared" si="164"/>
        <v>102.80197260273972</v>
      </c>
      <c r="U1091" s="5">
        <f t="shared" si="165"/>
        <v>3.62430749400795</v>
      </c>
      <c r="V1091" s="7">
        <f t="shared" si="166"/>
        <v>-173.4273</v>
      </c>
      <c r="W1091" s="7">
        <f t="shared" si="167"/>
        <v>61.159599999999998</v>
      </c>
      <c r="X1091" s="3">
        <f t="shared" si="168"/>
        <v>43195.751380902781</v>
      </c>
      <c r="Y1091" s="7" t="str">
        <f t="shared" si="169"/>
        <v>43</v>
      </c>
      <c r="Z1091" s="5">
        <f t="shared" si="170"/>
        <v>52.771158124926458</v>
      </c>
      <c r="AA1091" s="3">
        <f t="shared" si="171"/>
        <v>43195.41815972222</v>
      </c>
      <c r="AB1091" s="5">
        <f t="shared" si="172"/>
        <v>9.6899995347484946</v>
      </c>
    </row>
    <row r="1092" spans="1:28" x14ac:dyDescent="0.25">
      <c r="A1092" s="1" t="s">
        <v>3152</v>
      </c>
      <c r="B1092" s="1" t="s">
        <v>1784</v>
      </c>
      <c r="C1092" s="1" t="s">
        <v>3153</v>
      </c>
      <c r="D1092" s="1" t="s">
        <v>86</v>
      </c>
      <c r="E1092" s="1" t="s">
        <v>3154</v>
      </c>
      <c r="F1092" s="1" t="s">
        <v>3155</v>
      </c>
      <c r="G1092" s="1" t="s">
        <v>36</v>
      </c>
      <c r="H1092">
        <v>61.148800000000001</v>
      </c>
      <c r="I1092">
        <v>-173.45859999999999</v>
      </c>
      <c r="J1092" s="1" t="s">
        <v>3156</v>
      </c>
      <c r="K1092" s="1" t="s">
        <v>3157</v>
      </c>
      <c r="L1092" s="1" t="s">
        <v>89</v>
      </c>
      <c r="M1092" s="1" t="s">
        <v>3158</v>
      </c>
      <c r="N1092" s="1" t="s">
        <v>3159</v>
      </c>
      <c r="O1092" s="3">
        <f t="shared" si="159"/>
        <v>43195.67114583333</v>
      </c>
      <c r="P1092" s="4">
        <f t="shared" si="160"/>
        <v>-0.2777099609375</v>
      </c>
      <c r="Q1092" s="4">
        <f t="shared" si="161"/>
        <v>-0.12725830078125</v>
      </c>
      <c r="R1092" s="4">
        <f t="shared" si="162"/>
        <v>24.795897871893487</v>
      </c>
      <c r="S1092" s="4">
        <f t="shared" si="163"/>
        <v>-0.41719478704891344</v>
      </c>
      <c r="T1092" s="5">
        <f t="shared" si="164"/>
        <v>646.84083287671228</v>
      </c>
      <c r="U1092" s="5">
        <f t="shared" si="165"/>
        <v>10.887482877261027</v>
      </c>
      <c r="V1092" s="7">
        <f t="shared" si="166"/>
        <v>-173.45859999999999</v>
      </c>
      <c r="W1092" s="7">
        <f t="shared" si="167"/>
        <v>61.148800000000001</v>
      </c>
      <c r="X1092" s="3">
        <f t="shared" si="168"/>
        <v>43196.004862962967</v>
      </c>
      <c r="Y1092" s="7" t="str">
        <f t="shared" si="169"/>
        <v>40</v>
      </c>
      <c r="Z1092" s="5">
        <f t="shared" si="170"/>
        <v>35.904068583317162</v>
      </c>
      <c r="AA1092" s="3">
        <f t="shared" si="171"/>
        <v>43195.671643518523</v>
      </c>
      <c r="AB1092" s="5">
        <f t="shared" si="172"/>
        <v>9.8399999784305692</v>
      </c>
    </row>
    <row r="1093" spans="1:28" x14ac:dyDescent="0.25">
      <c r="A1093" s="1" t="s">
        <v>3160</v>
      </c>
      <c r="B1093" s="1" t="s">
        <v>2783</v>
      </c>
      <c r="C1093" s="1" t="s">
        <v>2696</v>
      </c>
      <c r="D1093" s="1" t="s">
        <v>86</v>
      </c>
      <c r="E1093" s="1" t="s">
        <v>3161</v>
      </c>
      <c r="F1093" s="1" t="s">
        <v>3162</v>
      </c>
      <c r="G1093" s="1" t="s">
        <v>25</v>
      </c>
      <c r="H1093">
        <v>61.125900000000001</v>
      </c>
      <c r="I1093">
        <v>-173.52379999999999</v>
      </c>
      <c r="J1093" s="1" t="s">
        <v>3156</v>
      </c>
      <c r="K1093" s="1" t="s">
        <v>3163</v>
      </c>
      <c r="L1093" s="1" t="s">
        <v>109</v>
      </c>
      <c r="M1093" s="1" t="s">
        <v>3164</v>
      </c>
      <c r="N1093" s="1" t="s">
        <v>3297</v>
      </c>
      <c r="O1093" s="3">
        <f t="shared" si="159"/>
        <v>43195.923078703709</v>
      </c>
      <c r="P1093" s="4">
        <f t="shared" si="160"/>
        <v>-0.2349853515625</v>
      </c>
      <c r="Q1093" s="4">
        <f t="shared" si="161"/>
        <v>-8.4228515625E-2</v>
      </c>
      <c r="R1093" s="4">
        <f t="shared" si="162"/>
        <v>24.795897871893487</v>
      </c>
      <c r="S1093" s="4">
        <f t="shared" si="163"/>
        <v>-0.47824839038327127</v>
      </c>
      <c r="T1093" s="5">
        <f t="shared" si="164"/>
        <v>29.420301369863015</v>
      </c>
      <c r="U1093" s="5">
        <f t="shared" si="165"/>
        <v>10.579844096122505</v>
      </c>
      <c r="V1093" s="7">
        <f t="shared" si="166"/>
        <v>-173.52379999999999</v>
      </c>
      <c r="W1093" s="7">
        <f t="shared" si="167"/>
        <v>61.125900000000001</v>
      </c>
      <c r="X1093" s="3">
        <f t="shared" si="168"/>
        <v>43196.256876620369</v>
      </c>
      <c r="Y1093" s="7" t="str">
        <f t="shared" si="169"/>
        <v>47</v>
      </c>
      <c r="Z1093" s="5">
        <f t="shared" si="170"/>
        <v>46.052416394284641</v>
      </c>
      <c r="AA1093" s="3">
        <f t="shared" si="171"/>
        <v>43195.923657407402</v>
      </c>
      <c r="AB1093" s="5">
        <f t="shared" si="172"/>
        <v>9.8599996184930205</v>
      </c>
    </row>
    <row r="1094" spans="1:28" x14ac:dyDescent="0.25">
      <c r="A1094" s="1" t="s">
        <v>3165</v>
      </c>
      <c r="B1094" s="1" t="s">
        <v>2669</v>
      </c>
      <c r="C1094" s="1" t="s">
        <v>3166</v>
      </c>
      <c r="D1094" s="1" t="s">
        <v>86</v>
      </c>
      <c r="E1094" s="1" t="s">
        <v>3167</v>
      </c>
      <c r="F1094" s="1" t="s">
        <v>63</v>
      </c>
      <c r="G1094" s="1" t="s">
        <v>2</v>
      </c>
      <c r="H1094">
        <v>61.131100000000004</v>
      </c>
      <c r="I1094">
        <v>-173.49879999999999</v>
      </c>
      <c r="J1094" s="1" t="s">
        <v>3156</v>
      </c>
      <c r="K1094" s="1" t="s">
        <v>3168</v>
      </c>
      <c r="L1094" s="1" t="s">
        <v>10</v>
      </c>
      <c r="M1094" s="1" t="s">
        <v>2760</v>
      </c>
      <c r="N1094" s="1" t="s">
        <v>3298</v>
      </c>
      <c r="O1094" s="3">
        <f t="shared" si="159"/>
        <v>43196.175856481481</v>
      </c>
      <c r="P1094" s="4">
        <f t="shared" si="160"/>
        <v>-0.225830078125</v>
      </c>
      <c r="Q1094" s="4">
        <f t="shared" si="161"/>
        <v>-7.232666015625E-2</v>
      </c>
      <c r="R1094" s="4">
        <f t="shared" si="162"/>
        <v>24.795897871893487</v>
      </c>
      <c r="S1094" s="4">
        <f t="shared" si="163"/>
        <v>-0.76141564049061117</v>
      </c>
      <c r="T1094" s="5">
        <f t="shared" si="164"/>
        <v>1.4879232876712329</v>
      </c>
      <c r="U1094" s="5">
        <f t="shared" si="165"/>
        <v>5.1264000819477049</v>
      </c>
      <c r="V1094" s="7">
        <f t="shared" si="166"/>
        <v>-173.49879999999999</v>
      </c>
      <c r="W1094" s="7">
        <f t="shared" si="167"/>
        <v>61.131100000000004</v>
      </c>
      <c r="X1094" s="3">
        <f t="shared" si="168"/>
        <v>43196.509376388887</v>
      </c>
      <c r="Y1094" s="7" t="str">
        <f t="shared" si="169"/>
        <v>23</v>
      </c>
      <c r="Z1094" s="5">
        <f t="shared" si="170"/>
        <v>30.907240764862856</v>
      </c>
      <c r="AA1094" s="3">
        <f t="shared" si="171"/>
        <v>43196.176157407404</v>
      </c>
      <c r="AB1094" s="5">
        <f t="shared" si="172"/>
        <v>9.8799998871982098</v>
      </c>
    </row>
    <row r="1095" spans="1:28" x14ac:dyDescent="0.25">
      <c r="A1095" s="1" t="s">
        <v>3169</v>
      </c>
      <c r="B1095" s="1" t="s">
        <v>87</v>
      </c>
      <c r="C1095" s="1" t="s">
        <v>2627</v>
      </c>
      <c r="D1095" s="1" t="s">
        <v>86</v>
      </c>
      <c r="E1095" s="1" t="s">
        <v>3170</v>
      </c>
      <c r="F1095" s="1" t="s">
        <v>3171</v>
      </c>
      <c r="G1095" s="1" t="s">
        <v>17</v>
      </c>
      <c r="H1095">
        <v>61.087600000000002</v>
      </c>
      <c r="I1095">
        <v>-173.5119</v>
      </c>
      <c r="J1095" s="1" t="s">
        <v>3156</v>
      </c>
      <c r="K1095" s="1" t="s">
        <v>3172</v>
      </c>
      <c r="L1095" s="1" t="s">
        <v>17</v>
      </c>
      <c r="M1095" s="1" t="s">
        <v>2702</v>
      </c>
      <c r="N1095" s="1" t="s">
        <v>3173</v>
      </c>
      <c r="O1095" s="3">
        <f t="shared" si="159"/>
        <v>43196.42664351852</v>
      </c>
      <c r="P1095" s="4">
        <f t="shared" si="160"/>
        <v>-0.2197265625</v>
      </c>
      <c r="Q1095" s="4">
        <f t="shared" si="161"/>
        <v>-6.866455078125E-2</v>
      </c>
      <c r="R1095" s="4">
        <f t="shared" si="162"/>
        <v>24.795897871893487</v>
      </c>
      <c r="S1095" s="4">
        <f t="shared" si="163"/>
        <v>-0.55612808978344219</v>
      </c>
      <c r="T1095" s="5">
        <f t="shared" si="164"/>
        <v>150.88894794520547</v>
      </c>
      <c r="U1095" s="5">
        <f t="shared" si="165"/>
        <v>14.98357108617108</v>
      </c>
      <c r="V1095" s="7">
        <f t="shared" si="166"/>
        <v>-173.5119</v>
      </c>
      <c r="W1095" s="7">
        <f t="shared" si="167"/>
        <v>61.087600000000002</v>
      </c>
      <c r="X1095" s="3">
        <f t="shared" si="168"/>
        <v>43196.76029027778</v>
      </c>
      <c r="Y1095" s="7" t="str">
        <f t="shared" si="169"/>
        <v>34</v>
      </c>
      <c r="Z1095" s="5">
        <f t="shared" si="170"/>
        <v>30.23128625512182</v>
      </c>
      <c r="AA1095" s="3">
        <f t="shared" si="171"/>
        <v>43196.427071759259</v>
      </c>
      <c r="AB1095" s="5">
        <f t="shared" si="172"/>
        <v>9.9199997959658504</v>
      </c>
    </row>
    <row r="1096" spans="1:28" x14ac:dyDescent="0.25">
      <c r="A1096" t="s">
        <v>3299</v>
      </c>
      <c r="B1096" t="s">
        <v>54</v>
      </c>
      <c r="C1096" t="s">
        <v>1170</v>
      </c>
      <c r="D1096" t="s">
        <v>86</v>
      </c>
      <c r="E1096" t="s">
        <v>3300</v>
      </c>
      <c r="F1096" t="s">
        <v>3301</v>
      </c>
      <c r="G1096" t="s">
        <v>8</v>
      </c>
      <c r="H1096" s="1">
        <v>61.079900000000002</v>
      </c>
      <c r="I1096" s="1">
        <v>-173.49539999999999</v>
      </c>
      <c r="J1096" s="1" t="s">
        <v>3302</v>
      </c>
      <c r="K1096" s="1" t="s">
        <v>3303</v>
      </c>
      <c r="L1096" s="1" t="s">
        <v>55</v>
      </c>
      <c r="M1096" s="1" t="s">
        <v>3131</v>
      </c>
      <c r="N1096" s="1" t="s">
        <v>3304</v>
      </c>
      <c r="O1096" s="3">
        <f t="shared" ref="O1096:O1159" si="173">(HEX2DEC(A1096)/86400)+25569</f>
        <v>43196.678113425922</v>
      </c>
      <c r="P1096" s="4">
        <f t="shared" ref="P1096:P1159" si="174">HEX2DEC(B1096)/32768*100*-1</f>
        <v>-0.250244140625</v>
      </c>
      <c r="Q1096" s="4">
        <f t="shared" ref="Q1096:Q1159" si="175">HEX2DEC(C1096)/32768*30*-1</f>
        <v>-9.8876953125E-2</v>
      </c>
      <c r="R1096" s="4">
        <f t="shared" ref="R1096:R1159" si="176">1/($X$3+$X$4*LOG10(5600-HEX2DEC(D1096))+$X$5*LOG10(5600-HEX2DEC(D1096))^3)-273.15</f>
        <v>24.795897871893487</v>
      </c>
      <c r="S1096" s="4">
        <f t="shared" ref="S1096:S1159" si="177">1/($X$3+$X$4*LOG10(21000-HEX2DEC(E1096))+$X$5*LOG10(21000-HEX2DEC(E1096))^3)-273.15</f>
        <v>0.48339236099309346</v>
      </c>
      <c r="T1096" s="5">
        <f t="shared" ref="T1096:T1159" si="178">((HEX2DEC(F1096)+4700)-4842)*0.049372/0.73</f>
        <v>664.15484931506853</v>
      </c>
      <c r="U1096" s="5">
        <f t="shared" ref="U1096:U1159" si="179">DEGREES(ACOS((1000-G1096)/1000))</f>
        <v>6.7832889062333557</v>
      </c>
      <c r="V1096" s="7">
        <f t="shared" ref="V1096:V1159" si="180">I1096</f>
        <v>-173.49539999999999</v>
      </c>
      <c r="W1096" s="7">
        <f t="shared" ref="W1096:W1159" si="181">H1096</f>
        <v>61.079900000000002</v>
      </c>
      <c r="X1096" s="3">
        <f t="shared" ref="X1096:X1159" si="182">DATE(MOD(J1096,100)+2000,TRUNC(MOD(J1096/100,100)),TRUNC(MOD(J1096/10000,100)))+TRUNC(MOD(K1096/1000000,100))/24+TRUNC(MOD(K1096/10000,100))/1440+MOD(K1096/100,100)/86400</f>
        <v>43197.011739583337</v>
      </c>
      <c r="Y1096" s="7" t="str">
        <f t="shared" ref="Y1096:Y1159" si="183">L1096</f>
        <v>32</v>
      </c>
      <c r="Z1096" s="5">
        <f t="shared" ref="Z1096:Z1159" si="184">DEGREES(ACOS((M1096)/1000))</f>
        <v>25.176716940609712</v>
      </c>
      <c r="AA1096" s="3">
        <f t="shared" ref="AA1096:AA1159" si="185">(HEX2DEC(LEFT(N1096,8))/86400)+25569</f>
        <v>43196.678518518514</v>
      </c>
      <c r="AB1096" s="5">
        <f t="shared" ref="AB1096:AB1159" si="186">(8-(X1096-AA1096)*24)*3600</f>
        <v>9.6999993547797203</v>
      </c>
    </row>
    <row r="1097" spans="1:28" x14ac:dyDescent="0.25">
      <c r="A1097" t="s">
        <v>3305</v>
      </c>
      <c r="B1097" t="s">
        <v>54</v>
      </c>
      <c r="C1097" t="s">
        <v>2746</v>
      </c>
      <c r="D1097" t="s">
        <v>86</v>
      </c>
      <c r="E1097" t="s">
        <v>3306</v>
      </c>
      <c r="F1097" t="s">
        <v>3307</v>
      </c>
      <c r="G1097" t="s">
        <v>6</v>
      </c>
      <c r="H1097" s="1">
        <v>61.0672</v>
      </c>
      <c r="I1097" s="1">
        <v>-173.53989999999999</v>
      </c>
      <c r="J1097" s="1" t="s">
        <v>3302</v>
      </c>
      <c r="K1097" s="1" t="s">
        <v>3308</v>
      </c>
      <c r="L1097" s="1" t="s">
        <v>24</v>
      </c>
      <c r="M1097" s="1" t="s">
        <v>3309</v>
      </c>
      <c r="N1097" s="1" t="s">
        <v>3310</v>
      </c>
      <c r="O1097" s="3">
        <f t="shared" si="173"/>
        <v>43196.929120370369</v>
      </c>
      <c r="P1097" s="4">
        <f t="shared" si="174"/>
        <v>-0.250244140625</v>
      </c>
      <c r="Q1097" s="4">
        <f t="shared" si="175"/>
        <v>-0.10162353515625</v>
      </c>
      <c r="R1097" s="4">
        <f t="shared" si="176"/>
        <v>24.795897871893487</v>
      </c>
      <c r="S1097" s="4">
        <f t="shared" si="177"/>
        <v>-1.6292733862161413</v>
      </c>
      <c r="T1097" s="5">
        <f t="shared" si="178"/>
        <v>20.560394520547945</v>
      </c>
      <c r="U1097" s="5">
        <f t="shared" si="179"/>
        <v>3.62430749400795</v>
      </c>
      <c r="V1097" s="7">
        <f t="shared" si="180"/>
        <v>-173.53989999999999</v>
      </c>
      <c r="W1097" s="7">
        <f t="shared" si="181"/>
        <v>61.0672</v>
      </c>
      <c r="X1097" s="3">
        <f t="shared" si="182"/>
        <v>43197.262790162036</v>
      </c>
      <c r="Y1097" s="7" t="str">
        <f t="shared" si="183"/>
        <v>36</v>
      </c>
      <c r="Z1097" s="5">
        <f t="shared" si="184"/>
        <v>18.558353699443749</v>
      </c>
      <c r="AA1097" s="3">
        <f t="shared" si="185"/>
        <v>43196.929571759261</v>
      </c>
      <c r="AB1097" s="5">
        <f t="shared" si="186"/>
        <v>9.9300002446398139</v>
      </c>
    </row>
    <row r="1098" spans="1:28" x14ac:dyDescent="0.25">
      <c r="A1098" t="s">
        <v>3311</v>
      </c>
      <c r="B1098" t="s">
        <v>2784</v>
      </c>
      <c r="C1098" t="s">
        <v>131</v>
      </c>
      <c r="D1098" t="s">
        <v>86</v>
      </c>
      <c r="E1098" t="s">
        <v>3312</v>
      </c>
      <c r="F1098" t="s">
        <v>63</v>
      </c>
      <c r="G1098" t="s">
        <v>8</v>
      </c>
      <c r="H1098" s="1">
        <v>61.089799999999997</v>
      </c>
      <c r="I1098" s="1">
        <v>-173.51859999999999</v>
      </c>
      <c r="J1098" s="1" t="s">
        <v>3302</v>
      </c>
      <c r="K1098" s="1" t="s">
        <v>3313</v>
      </c>
      <c r="L1098" s="1" t="s">
        <v>23</v>
      </c>
      <c r="M1098" s="1" t="s">
        <v>2959</v>
      </c>
      <c r="N1098" s="1" t="s">
        <v>3314</v>
      </c>
      <c r="O1098" s="3">
        <f t="shared" si="173"/>
        <v>43197.18041666667</v>
      </c>
      <c r="P1098" s="4">
        <f t="shared" si="174"/>
        <v>-0.286865234375</v>
      </c>
      <c r="Q1098" s="4">
        <f t="shared" si="175"/>
        <v>-0.13275146484375</v>
      </c>
      <c r="R1098" s="4">
        <f t="shared" si="176"/>
        <v>24.795897871893487</v>
      </c>
      <c r="S1098" s="4">
        <f t="shared" si="177"/>
        <v>-1.0162126036689756</v>
      </c>
      <c r="T1098" s="5">
        <f t="shared" si="178"/>
        <v>1.4879232876712329</v>
      </c>
      <c r="U1098" s="5">
        <f t="shared" si="179"/>
        <v>6.7832889062333557</v>
      </c>
      <c r="V1098" s="7">
        <f t="shared" si="180"/>
        <v>-173.51859999999999</v>
      </c>
      <c r="W1098" s="7">
        <f t="shared" si="181"/>
        <v>61.089799999999997</v>
      </c>
      <c r="X1098" s="3">
        <f t="shared" si="182"/>
        <v>43197.514109490745</v>
      </c>
      <c r="Y1098" s="7" t="str">
        <f t="shared" si="183"/>
        <v>38</v>
      </c>
      <c r="Z1098" s="5">
        <f t="shared" si="184"/>
        <v>23.50863052206368</v>
      </c>
      <c r="AA1098" s="3">
        <f t="shared" si="185"/>
        <v>43197.180891203709</v>
      </c>
      <c r="AB1098" s="5">
        <f t="shared" si="186"/>
        <v>9.9400000646710396</v>
      </c>
    </row>
    <row r="1099" spans="1:28" x14ac:dyDescent="0.25">
      <c r="A1099" t="s">
        <v>3315</v>
      </c>
      <c r="B1099" t="s">
        <v>125</v>
      </c>
      <c r="C1099" t="s">
        <v>1527</v>
      </c>
      <c r="D1099" t="s">
        <v>86</v>
      </c>
      <c r="E1099" t="s">
        <v>3316</v>
      </c>
      <c r="F1099" t="s">
        <v>3317</v>
      </c>
      <c r="G1099" t="s">
        <v>5</v>
      </c>
      <c r="H1099" s="1">
        <v>61.060699999999997</v>
      </c>
      <c r="I1099" s="1">
        <v>-173.58090000000001</v>
      </c>
      <c r="J1099" s="1" t="s">
        <v>3302</v>
      </c>
      <c r="K1099" s="1" t="s">
        <v>3318</v>
      </c>
      <c r="L1099" s="1" t="s">
        <v>55</v>
      </c>
      <c r="M1099" s="1" t="s">
        <v>3179</v>
      </c>
      <c r="N1099" s="1" t="s">
        <v>3319</v>
      </c>
      <c r="O1099" s="3">
        <f t="shared" si="173"/>
        <v>43197.473333333328</v>
      </c>
      <c r="P1099" s="4">
        <f t="shared" si="174"/>
        <v>-0.3173828125</v>
      </c>
      <c r="Q1099" s="4">
        <f t="shared" si="175"/>
        <v>-0.16571044921875</v>
      </c>
      <c r="R1099" s="4">
        <f t="shared" si="176"/>
        <v>24.795897871893487</v>
      </c>
      <c r="S1099" s="4">
        <f t="shared" si="177"/>
        <v>-0.10867229736498984</v>
      </c>
      <c r="T1099" s="5">
        <f t="shared" si="178"/>
        <v>235.02424657534249</v>
      </c>
      <c r="U1099" s="5">
        <f t="shared" si="179"/>
        <v>5.7319679651977298</v>
      </c>
      <c r="V1099" s="7">
        <f t="shared" si="180"/>
        <v>-173.58090000000001</v>
      </c>
      <c r="W1099" s="7">
        <f t="shared" si="181"/>
        <v>61.060699999999997</v>
      </c>
      <c r="X1099" s="3">
        <f t="shared" si="182"/>
        <v>43197.80695648148</v>
      </c>
      <c r="Y1099" s="7" t="str">
        <f t="shared" si="183"/>
        <v>32</v>
      </c>
      <c r="Z1099" s="5">
        <f t="shared" si="184"/>
        <v>36.293058493429577</v>
      </c>
      <c r="AA1099" s="3">
        <f t="shared" si="185"/>
        <v>43197.473738425921</v>
      </c>
      <c r="AB1099" s="5">
        <f t="shared" si="186"/>
        <v>9.9599997047334909</v>
      </c>
    </row>
    <row r="1100" spans="1:28" x14ac:dyDescent="0.25">
      <c r="A1100" t="s">
        <v>3320</v>
      </c>
      <c r="B1100" t="s">
        <v>1214</v>
      </c>
      <c r="C1100" t="s">
        <v>3321</v>
      </c>
      <c r="D1100" t="s">
        <v>86</v>
      </c>
      <c r="E1100" t="s">
        <v>3322</v>
      </c>
      <c r="F1100" t="s">
        <v>3323</v>
      </c>
      <c r="G1100" t="s">
        <v>2</v>
      </c>
      <c r="H1100" s="1">
        <v>61.098799999999997</v>
      </c>
      <c r="I1100" s="1">
        <v>-173.6474</v>
      </c>
      <c r="J1100" s="1" t="s">
        <v>3324</v>
      </c>
      <c r="K1100" s="1" t="s">
        <v>3325</v>
      </c>
      <c r="L1100" s="1" t="s">
        <v>23</v>
      </c>
      <c r="M1100" s="1" t="s">
        <v>3326</v>
      </c>
      <c r="N1100" s="1" t="s">
        <v>3327</v>
      </c>
      <c r="O1100" s="3">
        <f t="shared" si="173"/>
        <v>43197.724305555559</v>
      </c>
      <c r="P1100" s="4">
        <f t="shared" si="174"/>
        <v>-0.347900390625</v>
      </c>
      <c r="Q1100" s="4">
        <f t="shared" si="175"/>
        <v>-0.19866943359375</v>
      </c>
      <c r="R1100" s="4">
        <f t="shared" si="176"/>
        <v>24.795897871893487</v>
      </c>
      <c r="S1100" s="4">
        <f t="shared" si="177"/>
        <v>0.61039611624579493</v>
      </c>
      <c r="T1100" s="5">
        <f t="shared" si="178"/>
        <v>1541.0827287671232</v>
      </c>
      <c r="U1100" s="5">
        <f t="shared" si="179"/>
        <v>5.1264000819477049</v>
      </c>
      <c r="V1100" s="7">
        <f t="shared" si="180"/>
        <v>-173.6474</v>
      </c>
      <c r="W1100" s="7">
        <f t="shared" si="181"/>
        <v>61.098799999999997</v>
      </c>
      <c r="X1100" s="3">
        <f t="shared" si="182"/>
        <v>43198.057997916665</v>
      </c>
      <c r="Y1100" s="7" t="str">
        <f t="shared" si="183"/>
        <v>38</v>
      </c>
      <c r="Z1100" s="5">
        <f t="shared" si="184"/>
        <v>32.32806412216226</v>
      </c>
      <c r="AA1100" s="3">
        <f t="shared" si="185"/>
        <v>43197.724780092598</v>
      </c>
      <c r="AB1100" s="5">
        <f t="shared" si="186"/>
        <v>9.980000602081418</v>
      </c>
    </row>
    <row r="1101" spans="1:28" x14ac:dyDescent="0.25">
      <c r="A1101" t="s">
        <v>3328</v>
      </c>
      <c r="B1101" t="s">
        <v>130</v>
      </c>
      <c r="C1101" t="s">
        <v>972</v>
      </c>
      <c r="D1101" t="s">
        <v>86</v>
      </c>
      <c r="E1101" t="s">
        <v>3329</v>
      </c>
      <c r="F1101" t="s">
        <v>1181</v>
      </c>
      <c r="G1101" t="s">
        <v>5</v>
      </c>
      <c r="H1101" s="1">
        <v>61.150500000000001</v>
      </c>
      <c r="I1101" s="1">
        <v>-173.8082</v>
      </c>
      <c r="J1101" s="1" t="s">
        <v>3324</v>
      </c>
      <c r="K1101" s="1" t="s">
        <v>3330</v>
      </c>
      <c r="L1101" s="1" t="s">
        <v>16</v>
      </c>
      <c r="M1101" s="1" t="s">
        <v>2792</v>
      </c>
      <c r="N1101" s="1" t="s">
        <v>3331</v>
      </c>
      <c r="O1101" s="3">
        <f t="shared" si="173"/>
        <v>43198.271666666667</v>
      </c>
      <c r="P1101" s="4">
        <f t="shared" si="174"/>
        <v>-0.3143310546875</v>
      </c>
      <c r="Q1101" s="4">
        <f t="shared" si="175"/>
        <v>-0.16021728515625</v>
      </c>
      <c r="R1101" s="4">
        <f t="shared" si="176"/>
        <v>24.795897871893487</v>
      </c>
      <c r="S1101" s="4">
        <f t="shared" si="177"/>
        <v>-0.16319589772098197</v>
      </c>
      <c r="T1101" s="5">
        <f t="shared" si="178"/>
        <v>1.4202904109589043</v>
      </c>
      <c r="U1101" s="5">
        <f t="shared" si="179"/>
        <v>5.7319679651977298</v>
      </c>
      <c r="V1101" s="7">
        <f t="shared" si="180"/>
        <v>-173.8082</v>
      </c>
      <c r="W1101" s="7">
        <f t="shared" si="181"/>
        <v>61.150500000000001</v>
      </c>
      <c r="X1101" s="3">
        <f t="shared" si="182"/>
        <v>43198.605231250003</v>
      </c>
      <c r="Y1101" s="7" t="str">
        <f t="shared" si="183"/>
        <v>27</v>
      </c>
      <c r="Z1101" s="5">
        <f t="shared" si="184"/>
        <v>35.412638111059572</v>
      </c>
      <c r="AA1101" s="3">
        <f t="shared" si="185"/>
        <v>43198.272013888884</v>
      </c>
      <c r="AB1101" s="5">
        <f t="shared" si="186"/>
        <v>10.019999253563583</v>
      </c>
    </row>
    <row r="1102" spans="1:28" x14ac:dyDescent="0.25">
      <c r="A1102" t="s">
        <v>3332</v>
      </c>
      <c r="B1102" t="s">
        <v>943</v>
      </c>
      <c r="C1102" t="s">
        <v>999</v>
      </c>
      <c r="D1102" t="s">
        <v>86</v>
      </c>
      <c r="E1102" t="s">
        <v>1831</v>
      </c>
      <c r="F1102" t="s">
        <v>3333</v>
      </c>
      <c r="G1102" t="s">
        <v>26</v>
      </c>
      <c r="H1102" s="1">
        <v>61.138100000000001</v>
      </c>
      <c r="I1102" s="1">
        <v>-173.92269999999999</v>
      </c>
      <c r="J1102" s="1" t="s">
        <v>3324</v>
      </c>
      <c r="K1102" s="1" t="s">
        <v>3334</v>
      </c>
      <c r="L1102" s="1" t="s">
        <v>55</v>
      </c>
      <c r="M1102" s="1" t="s">
        <v>3335</v>
      </c>
      <c r="N1102" s="1" t="s">
        <v>3336</v>
      </c>
      <c r="O1102" s="3">
        <f t="shared" si="173"/>
        <v>43198.524039351847</v>
      </c>
      <c r="P1102" s="4">
        <f t="shared" si="174"/>
        <v>-0.2685546875</v>
      </c>
      <c r="Q1102" s="4">
        <f t="shared" si="175"/>
        <v>-0.1226806640625</v>
      </c>
      <c r="R1102" s="4">
        <f t="shared" si="176"/>
        <v>24.795897871893487</v>
      </c>
      <c r="S1102" s="4">
        <f t="shared" si="177"/>
        <v>2.0683681492528194E-2</v>
      </c>
      <c r="T1102" s="5">
        <f t="shared" si="178"/>
        <v>467.88424109589045</v>
      </c>
      <c r="U1102" s="5">
        <f t="shared" si="179"/>
        <v>11.47834095453358</v>
      </c>
      <c r="V1102" s="7">
        <f t="shared" si="180"/>
        <v>-173.92269999999999</v>
      </c>
      <c r="W1102" s="7">
        <f t="shared" si="181"/>
        <v>61.138100000000001</v>
      </c>
      <c r="X1102" s="3">
        <f t="shared" si="182"/>
        <v>43198.857661574075</v>
      </c>
      <c r="Y1102" s="7" t="str">
        <f t="shared" si="183"/>
        <v>32</v>
      </c>
      <c r="Z1102" s="5">
        <f t="shared" si="184"/>
        <v>48.24091153178945</v>
      </c>
      <c r="AA1102" s="3">
        <f t="shared" si="185"/>
        <v>43198.52444444444</v>
      </c>
      <c r="AB1102" s="5">
        <f t="shared" si="186"/>
        <v>10.039999522268772</v>
      </c>
    </row>
    <row r="1103" spans="1:28" x14ac:dyDescent="0.25">
      <c r="A1103" t="s">
        <v>3337</v>
      </c>
      <c r="B1103" t="s">
        <v>89</v>
      </c>
      <c r="C1103" t="s">
        <v>44</v>
      </c>
      <c r="D1103" t="s">
        <v>86</v>
      </c>
      <c r="E1103" t="s">
        <v>3338</v>
      </c>
      <c r="F1103" t="s">
        <v>3339</v>
      </c>
      <c r="G1103" t="s">
        <v>97</v>
      </c>
      <c r="H1103" s="1">
        <v>61.1723</v>
      </c>
      <c r="I1103" s="1">
        <v>-174.0642</v>
      </c>
      <c r="J1103" s="1" t="s">
        <v>3340</v>
      </c>
      <c r="K1103" s="1" t="s">
        <v>3341</v>
      </c>
      <c r="L1103" s="1" t="s">
        <v>48</v>
      </c>
      <c r="M1103" s="1" t="s">
        <v>3196</v>
      </c>
      <c r="N1103" s="1" t="s">
        <v>3342</v>
      </c>
      <c r="O1103" s="3">
        <f t="shared" si="173"/>
        <v>43198.817013888889</v>
      </c>
      <c r="P1103" s="4">
        <f t="shared" si="174"/>
        <v>-0.1953125</v>
      </c>
      <c r="Q1103" s="4">
        <f t="shared" si="175"/>
        <v>-4.39453125E-2</v>
      </c>
      <c r="R1103" s="4">
        <f t="shared" si="176"/>
        <v>24.795897871893487</v>
      </c>
      <c r="S1103" s="4">
        <f t="shared" si="177"/>
        <v>1.078367010029524E-2</v>
      </c>
      <c r="T1103" s="5">
        <f t="shared" si="178"/>
        <v>501.43014794520553</v>
      </c>
      <c r="U1103" s="5">
        <f t="shared" si="179"/>
        <v>18.194872338766785</v>
      </c>
      <c r="V1103" s="7">
        <f t="shared" si="180"/>
        <v>-174.0642</v>
      </c>
      <c r="W1103" s="7">
        <f t="shared" si="181"/>
        <v>61.1723</v>
      </c>
      <c r="X1103" s="3">
        <f t="shared" si="182"/>
        <v>43199.150601851856</v>
      </c>
      <c r="Y1103" s="7" t="str">
        <f t="shared" si="183"/>
        <v>29</v>
      </c>
      <c r="Z1103" s="5">
        <f t="shared" si="184"/>
        <v>42.012399509941531</v>
      </c>
      <c r="AA1103" s="3">
        <f t="shared" si="185"/>
        <v>43198.817384259259</v>
      </c>
      <c r="AB1103" s="5">
        <f t="shared" si="186"/>
        <v>9.9999996135011315</v>
      </c>
    </row>
    <row r="1104" spans="1:28" x14ac:dyDescent="0.25">
      <c r="A1104" t="s">
        <v>3343</v>
      </c>
      <c r="B1104" t="s">
        <v>106</v>
      </c>
      <c r="C1104" t="s">
        <v>3344</v>
      </c>
      <c r="D1104" t="s">
        <v>86</v>
      </c>
      <c r="E1104" t="s">
        <v>2858</v>
      </c>
      <c r="F1104" t="s">
        <v>1181</v>
      </c>
      <c r="G1104" t="s">
        <v>21</v>
      </c>
      <c r="H1104" s="1">
        <v>61.205300000000001</v>
      </c>
      <c r="I1104" s="1">
        <v>-174.2021</v>
      </c>
      <c r="J1104" s="1" t="s">
        <v>3340</v>
      </c>
      <c r="K1104" s="1" t="s">
        <v>3345</v>
      </c>
      <c r="L1104" s="1" t="s">
        <v>980</v>
      </c>
      <c r="M1104" s="1" t="s">
        <v>3346</v>
      </c>
      <c r="N1104" s="1" t="s">
        <v>3347</v>
      </c>
      <c r="O1104" s="3">
        <f t="shared" si="173"/>
        <v>43199.071064814816</v>
      </c>
      <c r="P1104" s="4">
        <f t="shared" si="174"/>
        <v>-0.1556396484375</v>
      </c>
      <c r="Q1104" s="4">
        <f t="shared" si="175"/>
        <v>-59.99908447265625</v>
      </c>
      <c r="R1104" s="4">
        <f t="shared" si="176"/>
        <v>24.795897871893487</v>
      </c>
      <c r="S1104" s="4">
        <f t="shared" si="177"/>
        <v>0.12331415359852826</v>
      </c>
      <c r="T1104" s="5">
        <f t="shared" si="178"/>
        <v>1.4202904109589043</v>
      </c>
      <c r="U1104" s="5">
        <f t="shared" si="179"/>
        <v>8.885124270228081</v>
      </c>
      <c r="V1104" s="7">
        <f t="shared" si="180"/>
        <v>-174.2021</v>
      </c>
      <c r="W1104" s="7">
        <f t="shared" si="181"/>
        <v>61.205300000000001</v>
      </c>
      <c r="X1104" s="3">
        <f t="shared" si="182"/>
        <v>43199.404814814814</v>
      </c>
      <c r="Y1104" s="7" t="str">
        <f t="shared" si="183"/>
        <v>43</v>
      </c>
      <c r="Z1104" s="5">
        <f t="shared" si="184"/>
        <v>50.802166468904353</v>
      </c>
      <c r="AA1104" s="3">
        <f t="shared" si="185"/>
        <v>43199.071597222224</v>
      </c>
      <c r="AB1104" s="5">
        <f t="shared" si="186"/>
        <v>10.000000242143869</v>
      </c>
    </row>
    <row r="1105" spans="1:28" x14ac:dyDescent="0.25">
      <c r="A1105" t="s">
        <v>3348</v>
      </c>
      <c r="B1105" t="s">
        <v>16</v>
      </c>
      <c r="C1105" t="s">
        <v>3349</v>
      </c>
      <c r="D1105" t="s">
        <v>86</v>
      </c>
      <c r="E1105" t="s">
        <v>3350</v>
      </c>
      <c r="F1105" t="s">
        <v>63</v>
      </c>
      <c r="G1105" t="s">
        <v>16</v>
      </c>
      <c r="H1105" s="1">
        <v>61.232700000000001</v>
      </c>
      <c r="I1105" s="1">
        <v>-174.2474</v>
      </c>
      <c r="J1105" s="1" t="s">
        <v>3340</v>
      </c>
      <c r="K1105" s="1" t="s">
        <v>3351</v>
      </c>
      <c r="L1105" s="1" t="s">
        <v>106</v>
      </c>
      <c r="M1105" s="1" t="s">
        <v>3352</v>
      </c>
      <c r="N1105" s="1" t="s">
        <v>3353</v>
      </c>
      <c r="O1105" s="3">
        <f t="shared" si="173"/>
        <v>43199.322210648148</v>
      </c>
      <c r="P1105" s="4">
        <f t="shared" si="174"/>
        <v>-0.1190185546875</v>
      </c>
      <c r="Q1105" s="4">
        <f t="shared" si="175"/>
        <v>-59.96337890625</v>
      </c>
      <c r="R1105" s="4">
        <f t="shared" si="176"/>
        <v>24.795897871893487</v>
      </c>
      <c r="S1105" s="4">
        <f t="shared" si="177"/>
        <v>0.17208166528041602</v>
      </c>
      <c r="T1105" s="5">
        <f t="shared" si="178"/>
        <v>1.4879232876712329</v>
      </c>
      <c r="U1105" s="5">
        <f t="shared" si="179"/>
        <v>13.344476714033151</v>
      </c>
      <c r="V1105" s="7">
        <f t="shared" si="180"/>
        <v>-174.2474</v>
      </c>
      <c r="W1105" s="7">
        <f t="shared" si="181"/>
        <v>61.232700000000001</v>
      </c>
      <c r="X1105" s="3">
        <f t="shared" si="182"/>
        <v>43199.655843749999</v>
      </c>
      <c r="Y1105" s="7" t="str">
        <f t="shared" si="183"/>
        <v>33</v>
      </c>
      <c r="Z1105" s="5">
        <f t="shared" si="184"/>
        <v>33.695262147116942</v>
      </c>
      <c r="AA1105" s="3">
        <f t="shared" si="185"/>
        <v>43199.322627314818</v>
      </c>
      <c r="AB1105" s="5">
        <f t="shared" si="186"/>
        <v>10.10000032838434</v>
      </c>
    </row>
    <row r="1106" spans="1:28" x14ac:dyDescent="0.25">
      <c r="A1106" t="s">
        <v>3354</v>
      </c>
      <c r="B1106" t="s">
        <v>15</v>
      </c>
      <c r="C1106" t="s">
        <v>3349</v>
      </c>
      <c r="D1106" t="s">
        <v>86</v>
      </c>
      <c r="E1106" t="s">
        <v>3355</v>
      </c>
      <c r="F1106" t="s">
        <v>3356</v>
      </c>
      <c r="G1106" t="s">
        <v>106</v>
      </c>
      <c r="H1106" s="1">
        <v>61.230699999999999</v>
      </c>
      <c r="I1106" s="1">
        <v>-174.32769999999999</v>
      </c>
      <c r="J1106" s="1" t="s">
        <v>3340</v>
      </c>
      <c r="K1106" s="1" t="s">
        <v>3357</v>
      </c>
      <c r="L1106" s="1" t="s">
        <v>24</v>
      </c>
      <c r="M1106" s="1" t="s">
        <v>3358</v>
      </c>
      <c r="N1106" s="1" t="s">
        <v>3359</v>
      </c>
      <c r="O1106" s="3">
        <f t="shared" si="173"/>
        <v>43199.573634259257</v>
      </c>
      <c r="P1106" s="4">
        <f t="shared" si="174"/>
        <v>-0.115966796875</v>
      </c>
      <c r="Q1106" s="4">
        <f t="shared" si="175"/>
        <v>-59.96337890625</v>
      </c>
      <c r="R1106" s="4">
        <f t="shared" si="176"/>
        <v>24.795897871893487</v>
      </c>
      <c r="S1106" s="4">
        <f t="shared" si="177"/>
        <v>0.52977789097019468</v>
      </c>
      <c r="T1106" s="5">
        <f t="shared" si="178"/>
        <v>556.88910684931511</v>
      </c>
      <c r="U1106" s="5">
        <f t="shared" si="179"/>
        <v>14.760334581469486</v>
      </c>
      <c r="V1106" s="7">
        <f t="shared" si="180"/>
        <v>-174.32769999999999</v>
      </c>
      <c r="W1106" s="7">
        <f t="shared" si="181"/>
        <v>61.230699999999999</v>
      </c>
      <c r="X1106" s="3">
        <f t="shared" si="182"/>
        <v>43199.907302083338</v>
      </c>
      <c r="Y1106" s="7" t="str">
        <f t="shared" si="183"/>
        <v>36</v>
      </c>
      <c r="Z1106" s="5">
        <f t="shared" si="184"/>
        <v>44.192652899504743</v>
      </c>
      <c r="AA1106" s="3">
        <f t="shared" si="185"/>
        <v>43199.57408564815</v>
      </c>
      <c r="AB1106" s="5">
        <f t="shared" si="186"/>
        <v>10.099999699741602</v>
      </c>
    </row>
    <row r="1107" spans="1:28" x14ac:dyDescent="0.25">
      <c r="A1107" t="s">
        <v>3360</v>
      </c>
      <c r="B1107" t="s">
        <v>2647</v>
      </c>
      <c r="C1107" t="s">
        <v>2648</v>
      </c>
      <c r="D1107" t="s">
        <v>86</v>
      </c>
      <c r="E1107" t="s">
        <v>277</v>
      </c>
      <c r="F1107" t="s">
        <v>3361</v>
      </c>
      <c r="G1107" t="s">
        <v>39</v>
      </c>
      <c r="H1107" s="1">
        <v>61.262</v>
      </c>
      <c r="I1107" s="1">
        <v>-174.40520000000001</v>
      </c>
      <c r="J1107" s="1" t="s">
        <v>3362</v>
      </c>
      <c r="K1107" s="1" t="s">
        <v>3363</v>
      </c>
      <c r="L1107" s="1" t="s">
        <v>17</v>
      </c>
      <c r="M1107" s="1" t="s">
        <v>2944</v>
      </c>
      <c r="N1107" s="1" t="s">
        <v>3364</v>
      </c>
      <c r="O1107" s="3">
        <f t="shared" si="173"/>
        <v>43199.867337962962</v>
      </c>
      <c r="P1107" s="4">
        <f t="shared" si="174"/>
        <v>-0.128173828125</v>
      </c>
      <c r="Q1107" s="4">
        <f t="shared" si="175"/>
        <v>-59.97802734375</v>
      </c>
      <c r="R1107" s="4">
        <f t="shared" si="176"/>
        <v>24.795897871893487</v>
      </c>
      <c r="S1107" s="4">
        <f t="shared" si="177"/>
        <v>0.58878579877114134</v>
      </c>
      <c r="T1107" s="5">
        <f t="shared" si="178"/>
        <v>138.17396712328767</v>
      </c>
      <c r="U1107" s="5">
        <f t="shared" si="179"/>
        <v>14.303648721630553</v>
      </c>
      <c r="V1107" s="7">
        <f t="shared" si="180"/>
        <v>-174.40520000000001</v>
      </c>
      <c r="W1107" s="7">
        <f t="shared" si="181"/>
        <v>61.262</v>
      </c>
      <c r="X1107" s="3">
        <f t="shared" si="182"/>
        <v>43200.200983796298</v>
      </c>
      <c r="Y1107" s="7" t="str">
        <f t="shared" si="183"/>
        <v>34</v>
      </c>
      <c r="Z1107" s="5">
        <f t="shared" si="184"/>
        <v>31.570128673595701</v>
      </c>
      <c r="AA1107" s="3">
        <f t="shared" si="185"/>
        <v>43199.867766203708</v>
      </c>
      <c r="AB1107" s="5">
        <f t="shared" si="186"/>
        <v>10.000000242143869</v>
      </c>
    </row>
    <row r="1108" spans="1:28" x14ac:dyDescent="0.25">
      <c r="A1108" t="s">
        <v>3365</v>
      </c>
      <c r="B1108" t="s">
        <v>2862</v>
      </c>
      <c r="C1108" t="s">
        <v>3366</v>
      </c>
      <c r="D1108" t="s">
        <v>86</v>
      </c>
      <c r="E1108" t="s">
        <v>1916</v>
      </c>
      <c r="F1108" t="s">
        <v>1181</v>
      </c>
      <c r="G1108" t="s">
        <v>28</v>
      </c>
      <c r="H1108" s="1">
        <v>61.289499999999997</v>
      </c>
      <c r="I1108" s="1">
        <v>-174.52760000000001</v>
      </c>
      <c r="J1108" s="1" t="s">
        <v>3362</v>
      </c>
      <c r="K1108" s="1" t="s">
        <v>3367</v>
      </c>
      <c r="L1108" s="1" t="s">
        <v>17</v>
      </c>
      <c r="M1108" s="1" t="s">
        <v>3368</v>
      </c>
      <c r="N1108" s="1" t="s">
        <v>3369</v>
      </c>
      <c r="O1108" s="3">
        <f t="shared" si="173"/>
        <v>43200.118657407409</v>
      </c>
      <c r="P1108" s="4">
        <f t="shared" si="174"/>
        <v>-0.1434326171875</v>
      </c>
      <c r="Q1108" s="4">
        <f t="shared" si="175"/>
        <v>-59.99176025390625</v>
      </c>
      <c r="R1108" s="4">
        <f t="shared" si="176"/>
        <v>24.795897871893487</v>
      </c>
      <c r="S1108" s="4">
        <f t="shared" si="177"/>
        <v>0.72114019874737778</v>
      </c>
      <c r="T1108" s="5">
        <f t="shared" si="178"/>
        <v>1.4202904109589043</v>
      </c>
      <c r="U1108" s="5">
        <f t="shared" si="179"/>
        <v>10.263095898622556</v>
      </c>
      <c r="V1108" s="7">
        <f t="shared" si="180"/>
        <v>-174.52760000000001</v>
      </c>
      <c r="W1108" s="7">
        <f t="shared" si="181"/>
        <v>61.289499999999997</v>
      </c>
      <c r="X1108" s="3">
        <f t="shared" si="182"/>
        <v>43200.452303240738</v>
      </c>
      <c r="Y1108" s="7" t="str">
        <f t="shared" si="183"/>
        <v>34</v>
      </c>
      <c r="Z1108" s="5">
        <f t="shared" si="184"/>
        <v>39.825371260782077</v>
      </c>
      <c r="AA1108" s="3">
        <f t="shared" si="185"/>
        <v>43200.119085648148</v>
      </c>
      <c r="AB1108" s="5">
        <f t="shared" si="186"/>
        <v>10.000000242143869</v>
      </c>
    </row>
    <row r="1109" spans="1:28" x14ac:dyDescent="0.25">
      <c r="A1109" t="s">
        <v>3370</v>
      </c>
      <c r="B1109" t="s">
        <v>39</v>
      </c>
      <c r="C1109" t="s">
        <v>3371</v>
      </c>
      <c r="D1109" t="s">
        <v>86</v>
      </c>
      <c r="E1109" t="s">
        <v>3372</v>
      </c>
      <c r="F1109" t="s">
        <v>3373</v>
      </c>
      <c r="G1109" t="s">
        <v>1608</v>
      </c>
      <c r="H1109" s="1">
        <v>61.2913</v>
      </c>
      <c r="I1109" s="1">
        <v>-174.54689999999999</v>
      </c>
      <c r="J1109" s="1" t="s">
        <v>3362</v>
      </c>
      <c r="K1109" s="1" t="s">
        <v>3374</v>
      </c>
      <c r="L1109" s="1" t="s">
        <v>28</v>
      </c>
      <c r="M1109" s="1" t="s">
        <v>3375</v>
      </c>
      <c r="N1109" s="1" t="s">
        <v>3376</v>
      </c>
      <c r="O1109" s="3">
        <f t="shared" si="173"/>
        <v>43200.37027777778</v>
      </c>
      <c r="P1109" s="4">
        <f t="shared" si="174"/>
        <v>-0.1495361328125</v>
      </c>
      <c r="Q1109" s="4">
        <f t="shared" si="175"/>
        <v>-59.99542236328125</v>
      </c>
      <c r="R1109" s="4">
        <f t="shared" si="176"/>
        <v>24.795897871893487</v>
      </c>
      <c r="S1109" s="4">
        <f t="shared" si="177"/>
        <v>0.50261045873810417</v>
      </c>
      <c r="T1109" s="5">
        <f t="shared" si="178"/>
        <v>18.801939726027395</v>
      </c>
      <c r="U1109" s="5">
        <f t="shared" si="179"/>
        <v>30.570951080819093</v>
      </c>
      <c r="V1109" s="7">
        <f t="shared" si="180"/>
        <v>-174.54689999999999</v>
      </c>
      <c r="W1109" s="7">
        <f t="shared" si="181"/>
        <v>61.2913</v>
      </c>
      <c r="X1109" s="3">
        <f t="shared" si="182"/>
        <v>43200.703713310184</v>
      </c>
      <c r="Y1109" s="7" t="str">
        <f t="shared" si="183"/>
        <v>16</v>
      </c>
      <c r="Z1109" s="5">
        <f t="shared" si="184"/>
        <v>37.344744354014772</v>
      </c>
      <c r="AA1109" s="3">
        <f t="shared" si="185"/>
        <v>43200.370497685188</v>
      </c>
      <c r="AB1109" s="5">
        <f t="shared" si="186"/>
        <v>10.170000325888395</v>
      </c>
    </row>
    <row r="1110" spans="1:28" x14ac:dyDescent="0.25">
      <c r="A1110" t="s">
        <v>3377</v>
      </c>
      <c r="B1110" t="s">
        <v>23</v>
      </c>
      <c r="C1110" t="s">
        <v>25</v>
      </c>
      <c r="D1110" t="s">
        <v>86</v>
      </c>
      <c r="E1110" t="s">
        <v>1</v>
      </c>
      <c r="F1110" t="s">
        <v>3378</v>
      </c>
      <c r="G1110" t="s">
        <v>55</v>
      </c>
      <c r="H1110" s="1">
        <v>61.253700000000002</v>
      </c>
      <c r="I1110" s="1">
        <v>-174.68469999999999</v>
      </c>
      <c r="J1110" s="1" t="s">
        <v>3362</v>
      </c>
      <c r="K1110" s="1" t="s">
        <v>3379</v>
      </c>
      <c r="L1110" s="1" t="s">
        <v>55</v>
      </c>
      <c r="M1110" s="1" t="s">
        <v>3380</v>
      </c>
      <c r="N1110" s="1" t="s">
        <v>3381</v>
      </c>
      <c r="O1110" s="3">
        <f t="shared" si="173"/>
        <v>43200.662916666668</v>
      </c>
      <c r="P1110" s="4">
        <f t="shared" si="174"/>
        <v>-0.1708984375</v>
      </c>
      <c r="Q1110" s="4">
        <f t="shared" si="175"/>
        <v>-2.105712890625E-2</v>
      </c>
      <c r="R1110" s="4">
        <f t="shared" si="176"/>
        <v>24.795897871893487</v>
      </c>
      <c r="S1110" s="4">
        <f t="shared" si="177"/>
        <v>0.84988689806345974</v>
      </c>
      <c r="T1110" s="5">
        <f t="shared" si="178"/>
        <v>598.28042739726027</v>
      </c>
      <c r="U1110" s="5">
        <f t="shared" si="179"/>
        <v>14.533746901084973</v>
      </c>
      <c r="V1110" s="7">
        <f t="shared" si="180"/>
        <v>-174.68469999999999</v>
      </c>
      <c r="W1110" s="7">
        <f t="shared" si="181"/>
        <v>61.253700000000002</v>
      </c>
      <c r="X1110" s="3">
        <f t="shared" si="182"/>
        <v>43200.996539351858</v>
      </c>
      <c r="Y1110" s="7" t="str">
        <f t="shared" si="183"/>
        <v>32</v>
      </c>
      <c r="Z1110" s="5">
        <f t="shared" si="184"/>
        <v>32.220763582414278</v>
      </c>
      <c r="AA1110" s="3">
        <f t="shared" si="185"/>
        <v>43200.663321759261</v>
      </c>
      <c r="AB1110" s="5">
        <f t="shared" si="186"/>
        <v>9.9999996135011315</v>
      </c>
    </row>
    <row r="1111" spans="1:28" x14ac:dyDescent="0.25">
      <c r="A1111" t="s">
        <v>3382</v>
      </c>
      <c r="B1111" t="s">
        <v>3383</v>
      </c>
      <c r="C1111" t="s">
        <v>3384</v>
      </c>
      <c r="D1111" t="s">
        <v>86</v>
      </c>
      <c r="E1111" t="s">
        <v>3385</v>
      </c>
      <c r="F1111" t="s">
        <v>3386</v>
      </c>
      <c r="G1111" t="s">
        <v>2845</v>
      </c>
      <c r="H1111" s="1">
        <v>61.268500000000003</v>
      </c>
      <c r="I1111" s="1">
        <v>-174.76159999999999</v>
      </c>
      <c r="J1111" s="1" t="s">
        <v>3387</v>
      </c>
      <c r="K1111" s="1" t="s">
        <v>3388</v>
      </c>
      <c r="L1111" s="1" t="s">
        <v>24</v>
      </c>
      <c r="M1111" s="1" t="s">
        <v>3389</v>
      </c>
      <c r="N1111" s="1" t="s">
        <v>3390</v>
      </c>
      <c r="O1111" s="3">
        <f t="shared" si="173"/>
        <v>43200.914965277778</v>
      </c>
      <c r="P1111" s="4">
        <f t="shared" si="174"/>
        <v>-0.177001953125</v>
      </c>
      <c r="Q1111" s="4">
        <f t="shared" si="175"/>
        <v>-2.74658203125E-2</v>
      </c>
      <c r="R1111" s="4">
        <f t="shared" si="176"/>
        <v>24.795897871893487</v>
      </c>
      <c r="S1111" s="4">
        <f t="shared" si="177"/>
        <v>0.99353986751242473</v>
      </c>
      <c r="T1111" s="5">
        <f t="shared" si="178"/>
        <v>65.739156164383559</v>
      </c>
      <c r="U1111" s="5">
        <f t="shared" si="179"/>
        <v>30.344889910291062</v>
      </c>
      <c r="V1111" s="7">
        <f t="shared" si="180"/>
        <v>-174.76159999999999</v>
      </c>
      <c r="W1111" s="7">
        <f t="shared" si="181"/>
        <v>61.268500000000003</v>
      </c>
      <c r="X1111" s="3">
        <f t="shared" si="182"/>
        <v>43201.248631828705</v>
      </c>
      <c r="Y1111" s="7" t="str">
        <f t="shared" si="183"/>
        <v>36</v>
      </c>
      <c r="Z1111" s="5">
        <f t="shared" si="184"/>
        <v>40.974630229445324</v>
      </c>
      <c r="AA1111" s="3">
        <f t="shared" si="185"/>
        <v>43200.91541666667</v>
      </c>
      <c r="AB1111" s="5">
        <f t="shared" si="186"/>
        <v>10.210000234656036</v>
      </c>
    </row>
    <row r="1112" spans="1:28" x14ac:dyDescent="0.25">
      <c r="A1112" t="s">
        <v>3391</v>
      </c>
      <c r="B1112" t="s">
        <v>2637</v>
      </c>
      <c r="C1112" t="s">
        <v>10</v>
      </c>
      <c r="D1112" t="s">
        <v>86</v>
      </c>
      <c r="E1112" t="s">
        <v>2032</v>
      </c>
      <c r="F1112" t="s">
        <v>1181</v>
      </c>
      <c r="G1112" t="s">
        <v>48</v>
      </c>
      <c r="H1112" s="1">
        <v>61.278100000000002</v>
      </c>
      <c r="I1112" s="1">
        <v>-174.8383</v>
      </c>
      <c r="J1112" s="1" t="s">
        <v>3387</v>
      </c>
      <c r="K1112" s="1" t="s">
        <v>3392</v>
      </c>
      <c r="L1112" s="1" t="s">
        <v>10</v>
      </c>
      <c r="M1112" s="1" t="s">
        <v>3185</v>
      </c>
      <c r="N1112" s="1" t="s">
        <v>3393</v>
      </c>
      <c r="O1112" s="3">
        <f t="shared" si="173"/>
        <v>43201.207812499997</v>
      </c>
      <c r="P1112" s="4">
        <f t="shared" si="174"/>
        <v>-0.18310546875</v>
      </c>
      <c r="Q1112" s="4">
        <f t="shared" si="175"/>
        <v>-3.204345703125E-2</v>
      </c>
      <c r="R1112" s="4">
        <f t="shared" si="176"/>
        <v>24.795897871893487</v>
      </c>
      <c r="S1112" s="4">
        <f t="shared" si="177"/>
        <v>0.90766993809575069</v>
      </c>
      <c r="T1112" s="5">
        <f t="shared" si="178"/>
        <v>1.4202904109589043</v>
      </c>
      <c r="U1112" s="5">
        <f t="shared" si="179"/>
        <v>13.832217183463559</v>
      </c>
      <c r="V1112" s="7">
        <f t="shared" si="180"/>
        <v>-174.8383</v>
      </c>
      <c r="W1112" s="7">
        <f t="shared" si="181"/>
        <v>61.278100000000002</v>
      </c>
      <c r="X1112" s="3">
        <f t="shared" si="182"/>
        <v>43201.541331018518</v>
      </c>
      <c r="Y1112" s="7" t="str">
        <f t="shared" si="183"/>
        <v>23</v>
      </c>
      <c r="Z1112" s="5">
        <f t="shared" si="184"/>
        <v>34.003849551033426</v>
      </c>
      <c r="AA1112" s="3">
        <f t="shared" si="185"/>
        <v>43201.208113425921</v>
      </c>
      <c r="AB1112" s="5">
        <f t="shared" si="186"/>
        <v>9.9999996135011315</v>
      </c>
    </row>
    <row r="1113" spans="1:28" x14ac:dyDescent="0.25">
      <c r="A1113" t="s">
        <v>3394</v>
      </c>
      <c r="B1113" t="s">
        <v>2637</v>
      </c>
      <c r="C1113" t="s">
        <v>27</v>
      </c>
      <c r="D1113" t="s">
        <v>86</v>
      </c>
      <c r="E1113" t="s">
        <v>91</v>
      </c>
      <c r="F1113" t="s">
        <v>3395</v>
      </c>
      <c r="G1113" t="s">
        <v>24</v>
      </c>
      <c r="H1113" s="1">
        <v>61.262999999999998</v>
      </c>
      <c r="I1113" s="1">
        <v>-174.8192</v>
      </c>
      <c r="J1113" s="1" t="s">
        <v>3387</v>
      </c>
      <c r="K1113" s="1" t="s">
        <v>3396</v>
      </c>
      <c r="L1113" s="1" t="s">
        <v>119</v>
      </c>
      <c r="M1113" s="1" t="s">
        <v>3368</v>
      </c>
      <c r="N1113" s="1" t="s">
        <v>3397</v>
      </c>
      <c r="O1113" s="3">
        <f t="shared" si="173"/>
        <v>43201.461261574077</v>
      </c>
      <c r="P1113" s="4">
        <f t="shared" si="174"/>
        <v>-0.18310546875</v>
      </c>
      <c r="Q1113" s="4">
        <f t="shared" si="175"/>
        <v>-3.2958984375E-2</v>
      </c>
      <c r="R1113" s="4">
        <f t="shared" si="176"/>
        <v>24.795897871893487</v>
      </c>
      <c r="S1113" s="4">
        <f t="shared" si="177"/>
        <v>0.86489217288283271</v>
      </c>
      <c r="T1113" s="5">
        <f t="shared" si="178"/>
        <v>164.21262465753423</v>
      </c>
      <c r="U1113" s="5">
        <f t="shared" si="179"/>
        <v>15.42057079299024</v>
      </c>
      <c r="V1113" s="7">
        <f t="shared" si="180"/>
        <v>-174.8192</v>
      </c>
      <c r="W1113" s="7">
        <f t="shared" si="181"/>
        <v>61.262999999999998</v>
      </c>
      <c r="X1113" s="3">
        <f t="shared" si="182"/>
        <v>43201.795147569435</v>
      </c>
      <c r="Y1113" s="7" t="str">
        <f t="shared" si="183"/>
        <v>55</v>
      </c>
      <c r="Z1113" s="5">
        <f t="shared" si="184"/>
        <v>39.825371260782077</v>
      </c>
      <c r="AA1113" s="3">
        <f t="shared" si="185"/>
        <v>43201.46193287037</v>
      </c>
      <c r="AB1113" s="5">
        <f t="shared" si="186"/>
        <v>10.250000772066414</v>
      </c>
    </row>
    <row r="1114" spans="1:28" x14ac:dyDescent="0.25">
      <c r="A1114" t="s">
        <v>3398</v>
      </c>
      <c r="B1114" t="s">
        <v>20</v>
      </c>
      <c r="C1114" t="s">
        <v>93</v>
      </c>
      <c r="D1114" t="s">
        <v>86</v>
      </c>
      <c r="E1114" t="s">
        <v>3399</v>
      </c>
      <c r="F1114" t="s">
        <v>3400</v>
      </c>
      <c r="G1114" t="s">
        <v>942</v>
      </c>
      <c r="H1114" s="1">
        <v>61.233899999999998</v>
      </c>
      <c r="I1114" s="1">
        <v>-174.8937</v>
      </c>
      <c r="J1114" s="1" t="s">
        <v>3401</v>
      </c>
      <c r="K1114" s="1" t="s">
        <v>3402</v>
      </c>
      <c r="L1114" s="1" t="s">
        <v>54</v>
      </c>
      <c r="M1114" s="1" t="s">
        <v>2965</v>
      </c>
      <c r="N1114" s="1" t="s">
        <v>3403</v>
      </c>
      <c r="O1114" s="3">
        <f t="shared" si="173"/>
        <v>43201.713310185187</v>
      </c>
      <c r="P1114" s="4">
        <f t="shared" si="174"/>
        <v>-0.2105712890625</v>
      </c>
      <c r="Q1114" s="4">
        <f t="shared" si="175"/>
        <v>-6.2255859375E-2</v>
      </c>
      <c r="R1114" s="4">
        <f t="shared" si="176"/>
        <v>24.795897871893487</v>
      </c>
      <c r="S1114" s="4">
        <f t="shared" si="177"/>
        <v>1.4698974517332886</v>
      </c>
      <c r="T1114" s="5">
        <f t="shared" si="178"/>
        <v>1358.8797589041096</v>
      </c>
      <c r="U1114" s="5">
        <f t="shared" si="179"/>
        <v>19.26546456539451</v>
      </c>
      <c r="V1114" s="7">
        <f t="shared" si="180"/>
        <v>-174.8937</v>
      </c>
      <c r="W1114" s="7">
        <f t="shared" si="181"/>
        <v>61.233899999999998</v>
      </c>
      <c r="X1114" s="3">
        <f t="shared" si="182"/>
        <v>43202.047164351854</v>
      </c>
      <c r="Y1114" s="7" t="str">
        <f t="shared" si="183"/>
        <v>52</v>
      </c>
      <c r="Z1114" s="5">
        <f t="shared" si="184"/>
        <v>33.901261996866275</v>
      </c>
      <c r="AA1114" s="3">
        <f t="shared" si="185"/>
        <v>43201.713946759264</v>
      </c>
      <c r="AB1114" s="5">
        <f t="shared" si="186"/>
        <v>10.000000242143869</v>
      </c>
    </row>
    <row r="1115" spans="1:28" x14ac:dyDescent="0.25">
      <c r="A1115" t="s">
        <v>3404</v>
      </c>
      <c r="B1115" t="s">
        <v>81</v>
      </c>
      <c r="C1115" t="s">
        <v>2624</v>
      </c>
      <c r="D1115" t="s">
        <v>86</v>
      </c>
      <c r="E1115" t="s">
        <v>3405</v>
      </c>
      <c r="F1115" t="s">
        <v>1523</v>
      </c>
      <c r="G1115" t="s">
        <v>49</v>
      </c>
      <c r="H1115" s="1">
        <v>61.231499999999997</v>
      </c>
      <c r="I1115" s="1">
        <v>-174.93299999999999</v>
      </c>
      <c r="J1115" s="1" t="s">
        <v>3401</v>
      </c>
      <c r="K1115" s="1" t="s">
        <v>3406</v>
      </c>
      <c r="L1115" s="1" t="s">
        <v>23</v>
      </c>
      <c r="M1115" s="1" t="s">
        <v>3407</v>
      </c>
      <c r="N1115" s="1" t="s">
        <v>3408</v>
      </c>
      <c r="O1115" s="3">
        <f t="shared" si="173"/>
        <v>43201.966180555552</v>
      </c>
      <c r="P1115" s="4">
        <f t="shared" si="174"/>
        <v>-0.2227783203125</v>
      </c>
      <c r="Q1115" s="4">
        <f t="shared" si="175"/>
        <v>-7.14111328125E-2</v>
      </c>
      <c r="R1115" s="4">
        <f t="shared" si="176"/>
        <v>24.795897871893487</v>
      </c>
      <c r="S1115" s="4">
        <f t="shared" si="177"/>
        <v>1.0669781249663401</v>
      </c>
      <c r="T1115" s="5">
        <f t="shared" si="178"/>
        <v>2.2995178082191781</v>
      </c>
      <c r="U1115" s="5">
        <f t="shared" si="179"/>
        <v>11.762787085494146</v>
      </c>
      <c r="V1115" s="7">
        <f t="shared" si="180"/>
        <v>-174.93299999999999</v>
      </c>
      <c r="W1115" s="7">
        <f t="shared" si="181"/>
        <v>61.231499999999997</v>
      </c>
      <c r="X1115" s="3">
        <f t="shared" si="182"/>
        <v>43202.299872685187</v>
      </c>
      <c r="Y1115" s="7" t="str">
        <f t="shared" si="183"/>
        <v>38</v>
      </c>
      <c r="Z1115" s="5">
        <f t="shared" si="184"/>
        <v>49.834324530670436</v>
      </c>
      <c r="AA1115" s="3">
        <f t="shared" si="185"/>
        <v>43201.96665509259</v>
      </c>
      <c r="AB1115" s="5">
        <f t="shared" si="186"/>
        <v>9.9999996135011315</v>
      </c>
    </row>
    <row r="1116" spans="1:28" x14ac:dyDescent="0.25">
      <c r="A1116" t="s">
        <v>3409</v>
      </c>
      <c r="B1116" t="s">
        <v>97</v>
      </c>
      <c r="C1116" t="s">
        <v>104</v>
      </c>
      <c r="D1116" t="s">
        <v>86</v>
      </c>
      <c r="E1116" t="s">
        <v>3410</v>
      </c>
      <c r="F1116" t="s">
        <v>1181</v>
      </c>
      <c r="G1116" t="s">
        <v>10</v>
      </c>
      <c r="H1116" s="1">
        <v>61.235599999999998</v>
      </c>
      <c r="I1116" s="1">
        <v>-174.98560000000001</v>
      </c>
      <c r="J1116" s="1" t="s">
        <v>3401</v>
      </c>
      <c r="K1116" s="1" t="s">
        <v>3411</v>
      </c>
      <c r="L1116" s="1" t="s">
        <v>15</v>
      </c>
      <c r="M1116" s="1" t="s">
        <v>3412</v>
      </c>
      <c r="N1116" s="1" t="s">
        <v>3413</v>
      </c>
      <c r="O1116" s="3">
        <f t="shared" si="173"/>
        <v>43202.217152777783</v>
      </c>
      <c r="P1116" s="4">
        <f t="shared" si="174"/>
        <v>-0.244140625</v>
      </c>
      <c r="Q1116" s="4">
        <f t="shared" si="175"/>
        <v>-9.063720703125E-2</v>
      </c>
      <c r="R1116" s="4">
        <f t="shared" si="176"/>
        <v>24.795897871893487</v>
      </c>
      <c r="S1116" s="4">
        <f t="shared" si="177"/>
        <v>0.73832827948223212</v>
      </c>
      <c r="T1116" s="5">
        <f t="shared" si="178"/>
        <v>1.4202904109589043</v>
      </c>
      <c r="U1116" s="5">
        <f t="shared" si="179"/>
        <v>12.312251505818908</v>
      </c>
      <c r="V1116" s="7">
        <f t="shared" si="180"/>
        <v>-174.98560000000001</v>
      </c>
      <c r="W1116" s="7">
        <f t="shared" si="181"/>
        <v>61.235599999999998</v>
      </c>
      <c r="X1116" s="3">
        <f t="shared" si="182"/>
        <v>43202.550702546294</v>
      </c>
      <c r="Y1116" s="7" t="str">
        <f t="shared" si="183"/>
        <v>26</v>
      </c>
      <c r="Z1116" s="5">
        <f t="shared" si="184"/>
        <v>34.814976770966204</v>
      </c>
      <c r="AA1116" s="3">
        <f t="shared" si="185"/>
        <v>43202.217488425929</v>
      </c>
      <c r="AB1116" s="5">
        <f t="shared" si="186"/>
        <v>10.300000500865281</v>
      </c>
    </row>
    <row r="1117" spans="1:28" x14ac:dyDescent="0.25">
      <c r="A1117" t="s">
        <v>3414</v>
      </c>
      <c r="B1117" t="s">
        <v>2784</v>
      </c>
      <c r="C1117" t="s">
        <v>3120</v>
      </c>
      <c r="D1117" t="s">
        <v>86</v>
      </c>
      <c r="E1117" t="s">
        <v>3415</v>
      </c>
      <c r="F1117" t="s">
        <v>3416</v>
      </c>
      <c r="G1117" t="s">
        <v>12</v>
      </c>
      <c r="H1117" s="1">
        <v>61.188699999999997</v>
      </c>
      <c r="I1117" s="1">
        <v>-175.08619999999999</v>
      </c>
      <c r="J1117" s="1" t="s">
        <v>3417</v>
      </c>
      <c r="K1117" s="1" t="s">
        <v>3418</v>
      </c>
      <c r="L1117" s="1" t="s">
        <v>48</v>
      </c>
      <c r="M1117" s="1" t="s">
        <v>3368</v>
      </c>
      <c r="N1117" s="1" t="s">
        <v>3419</v>
      </c>
      <c r="O1117" s="3">
        <f t="shared" si="173"/>
        <v>43202.722511574073</v>
      </c>
      <c r="P1117" s="4">
        <f t="shared" si="174"/>
        <v>-0.286865234375</v>
      </c>
      <c r="Q1117" s="4">
        <f t="shared" si="175"/>
        <v>-0.13458251953125</v>
      </c>
      <c r="R1117" s="4">
        <f t="shared" si="176"/>
        <v>24.795897871893487</v>
      </c>
      <c r="S1117" s="4">
        <f t="shared" si="177"/>
        <v>0.98307374028291861</v>
      </c>
      <c r="T1117" s="5">
        <f t="shared" si="178"/>
        <v>343.64264657534244</v>
      </c>
      <c r="U1117" s="5">
        <f t="shared" si="179"/>
        <v>11.186763880959962</v>
      </c>
      <c r="V1117" s="7">
        <f t="shared" si="180"/>
        <v>-175.08619999999999</v>
      </c>
      <c r="W1117" s="7">
        <f t="shared" si="181"/>
        <v>61.188699999999997</v>
      </c>
      <c r="X1117" s="3">
        <f t="shared" si="182"/>
        <v>43203.056095717591</v>
      </c>
      <c r="Y1117" s="7" t="str">
        <f t="shared" si="183"/>
        <v>29</v>
      </c>
      <c r="Z1117" s="5">
        <f t="shared" si="184"/>
        <v>39.825371260782077</v>
      </c>
      <c r="AA1117" s="3">
        <f t="shared" si="185"/>
        <v>43202.722881944443</v>
      </c>
      <c r="AB1117" s="5">
        <f t="shared" si="186"/>
        <v>10.329999960958958</v>
      </c>
    </row>
    <row r="1118" spans="1:28" x14ac:dyDescent="0.25">
      <c r="A1118" t="s">
        <v>3420</v>
      </c>
      <c r="B1118" t="s">
        <v>2704</v>
      </c>
      <c r="C1118" t="s">
        <v>3421</v>
      </c>
      <c r="D1118" t="s">
        <v>86</v>
      </c>
      <c r="E1118" t="s">
        <v>1393</v>
      </c>
      <c r="F1118" t="s">
        <v>64</v>
      </c>
      <c r="G1118" t="s">
        <v>1214</v>
      </c>
      <c r="H1118" s="1">
        <v>61.164700000000003</v>
      </c>
      <c r="I1118" s="1">
        <v>-175.12799999999999</v>
      </c>
      <c r="J1118" s="1" t="s">
        <v>3417</v>
      </c>
      <c r="K1118" s="1" t="s">
        <v>3422</v>
      </c>
      <c r="L1118" s="1" t="s">
        <v>10</v>
      </c>
      <c r="M1118" s="1" t="s">
        <v>3423</v>
      </c>
      <c r="N1118" s="1" t="s">
        <v>3424</v>
      </c>
      <c r="O1118" s="3">
        <f t="shared" si="173"/>
        <v>43202.97378472222</v>
      </c>
      <c r="P1118" s="4">
        <f t="shared" si="174"/>
        <v>-0.299072265625</v>
      </c>
      <c r="Q1118" s="4">
        <f t="shared" si="175"/>
        <v>-0.146484375</v>
      </c>
      <c r="R1118" s="4">
        <f t="shared" si="176"/>
        <v>24.795897871893487</v>
      </c>
      <c r="S1118" s="4">
        <f t="shared" si="177"/>
        <v>0.92851854729246952</v>
      </c>
      <c r="T1118" s="5">
        <f t="shared" si="178"/>
        <v>1.6908219178082191</v>
      </c>
      <c r="U1118" s="5">
        <f t="shared" si="179"/>
        <v>21.874832716361876</v>
      </c>
      <c r="V1118" s="7">
        <f t="shared" si="180"/>
        <v>-175.12799999999999</v>
      </c>
      <c r="W1118" s="7">
        <f t="shared" si="181"/>
        <v>61.164700000000003</v>
      </c>
      <c r="X1118" s="3">
        <f t="shared" si="182"/>
        <v>43203.307299189808</v>
      </c>
      <c r="Y1118" s="7" t="str">
        <f t="shared" si="183"/>
        <v>23</v>
      </c>
      <c r="Z1118" s="5">
        <f t="shared" si="184"/>
        <v>44.927578057556495</v>
      </c>
      <c r="AA1118" s="3">
        <f t="shared" si="185"/>
        <v>43202.974085648151</v>
      </c>
      <c r="AB1118" s="5">
        <f t="shared" si="186"/>
        <v>10.350000858306885</v>
      </c>
    </row>
    <row r="1119" spans="1:28" x14ac:dyDescent="0.25">
      <c r="A1119" t="s">
        <v>3425</v>
      </c>
      <c r="B1119" t="s">
        <v>1534</v>
      </c>
      <c r="C1119" t="s">
        <v>60</v>
      </c>
      <c r="D1119" t="s">
        <v>86</v>
      </c>
      <c r="E1119" t="s">
        <v>3426</v>
      </c>
      <c r="F1119" t="s">
        <v>1181</v>
      </c>
      <c r="G1119" t="s">
        <v>48</v>
      </c>
      <c r="H1119" s="1">
        <v>61.133200000000002</v>
      </c>
      <c r="I1119" s="1">
        <v>-175.2081</v>
      </c>
      <c r="J1119" s="1" t="s">
        <v>3417</v>
      </c>
      <c r="K1119" s="1" t="s">
        <v>3427</v>
      </c>
      <c r="L1119" s="1" t="s">
        <v>27</v>
      </c>
      <c r="M1119" s="1" t="s">
        <v>3428</v>
      </c>
      <c r="N1119" s="1" t="s">
        <v>3429</v>
      </c>
      <c r="O1119" s="3">
        <f t="shared" si="173"/>
        <v>43203.225162037037</v>
      </c>
      <c r="P1119" s="4">
        <f t="shared" si="174"/>
        <v>-0.29296875</v>
      </c>
      <c r="Q1119" s="4">
        <f t="shared" si="175"/>
        <v>-0.13916015625</v>
      </c>
      <c r="R1119" s="4">
        <f t="shared" si="176"/>
        <v>24.795897871893487</v>
      </c>
      <c r="S1119" s="4">
        <f t="shared" si="177"/>
        <v>0.5524496935819343</v>
      </c>
      <c r="T1119" s="5">
        <f t="shared" si="178"/>
        <v>1.4202904109589043</v>
      </c>
      <c r="U1119" s="5">
        <f t="shared" si="179"/>
        <v>13.832217183463559</v>
      </c>
      <c r="V1119" s="7">
        <f t="shared" si="180"/>
        <v>-175.2081</v>
      </c>
      <c r="W1119" s="7">
        <f t="shared" si="181"/>
        <v>61.133200000000002</v>
      </c>
      <c r="X1119" s="3">
        <f t="shared" si="182"/>
        <v>43203.558687847224</v>
      </c>
      <c r="Y1119" s="7" t="str">
        <f t="shared" si="183"/>
        <v>24</v>
      </c>
      <c r="Z1119" s="5">
        <f t="shared" si="184"/>
        <v>35.609916263964742</v>
      </c>
      <c r="AA1119" s="3">
        <f t="shared" si="185"/>
        <v>43203.225474537037</v>
      </c>
      <c r="AB1119" s="5">
        <f t="shared" si="186"/>
        <v>10.369999869726598</v>
      </c>
    </row>
    <row r="1120" spans="1:28" x14ac:dyDescent="0.25">
      <c r="A1120" t="s">
        <v>3430</v>
      </c>
      <c r="B1120" t="s">
        <v>2784</v>
      </c>
      <c r="C1120" t="s">
        <v>52</v>
      </c>
      <c r="D1120" t="s">
        <v>86</v>
      </c>
      <c r="E1120" t="s">
        <v>2574</v>
      </c>
      <c r="F1120" t="s">
        <v>3431</v>
      </c>
      <c r="G1120" t="s">
        <v>6</v>
      </c>
      <c r="H1120" s="1">
        <v>61.091000000000001</v>
      </c>
      <c r="I1120" s="1">
        <v>-175.21690000000001</v>
      </c>
      <c r="J1120" s="1" t="s">
        <v>3417</v>
      </c>
      <c r="K1120" s="1" t="s">
        <v>3432</v>
      </c>
      <c r="L1120" s="1" t="s">
        <v>23</v>
      </c>
      <c r="M1120" s="1" t="s">
        <v>2919</v>
      </c>
      <c r="N1120" s="1" t="s">
        <v>3433</v>
      </c>
      <c r="O1120" s="3">
        <f t="shared" si="173"/>
        <v>43203.519386574073</v>
      </c>
      <c r="P1120" s="4">
        <f t="shared" si="174"/>
        <v>-0.286865234375</v>
      </c>
      <c r="Q1120" s="4">
        <f t="shared" si="175"/>
        <v>-0.13641357421875</v>
      </c>
      <c r="R1120" s="4">
        <f t="shared" si="176"/>
        <v>24.795897871893487</v>
      </c>
      <c r="S1120" s="4">
        <f t="shared" si="177"/>
        <v>1.0016845085569344</v>
      </c>
      <c r="T1120" s="5">
        <f t="shared" si="178"/>
        <v>448.94703561643837</v>
      </c>
      <c r="U1120" s="5">
        <f t="shared" si="179"/>
        <v>3.62430749400795</v>
      </c>
      <c r="V1120" s="7">
        <f t="shared" si="180"/>
        <v>-175.21690000000001</v>
      </c>
      <c r="W1120" s="7">
        <f t="shared" si="181"/>
        <v>61.091000000000001</v>
      </c>
      <c r="X1120" s="3">
        <f t="shared" si="182"/>
        <v>43203.853067129632</v>
      </c>
      <c r="Y1120" s="7" t="str">
        <f t="shared" si="183"/>
        <v>38</v>
      </c>
      <c r="Z1120" s="5">
        <f t="shared" si="184"/>
        <v>30.795512314027608</v>
      </c>
      <c r="AA1120" s="3">
        <f t="shared" si="185"/>
        <v>43203.519849537042</v>
      </c>
      <c r="AB1120" s="5">
        <f t="shared" si="186"/>
        <v>10.000000242143869</v>
      </c>
    </row>
    <row r="1121" spans="1:28" x14ac:dyDescent="0.25">
      <c r="A1121" t="s">
        <v>3434</v>
      </c>
      <c r="B1121" t="s">
        <v>110</v>
      </c>
      <c r="C1121" t="s">
        <v>1738</v>
      </c>
      <c r="D1121" t="s">
        <v>86</v>
      </c>
      <c r="E1121" t="s">
        <v>3435</v>
      </c>
      <c r="F1121" t="s">
        <v>3436</v>
      </c>
      <c r="G1121" t="s">
        <v>28</v>
      </c>
      <c r="H1121" s="1">
        <v>61.056600000000003</v>
      </c>
      <c r="I1121" s="1">
        <v>-175.25450000000001</v>
      </c>
      <c r="J1121" s="1" t="s">
        <v>3437</v>
      </c>
      <c r="K1121" s="1" t="s">
        <v>3438</v>
      </c>
      <c r="L1121" s="1" t="s">
        <v>10</v>
      </c>
      <c r="M1121" s="1" t="s">
        <v>3439</v>
      </c>
      <c r="N1121" s="1" t="s">
        <v>3440</v>
      </c>
      <c r="O1121" s="3">
        <f t="shared" si="173"/>
        <v>43203.772395833337</v>
      </c>
      <c r="P1121" s="4">
        <f t="shared" si="174"/>
        <v>-0.3082275390625</v>
      </c>
      <c r="Q1121" s="4">
        <f t="shared" si="175"/>
        <v>-0.157470703125</v>
      </c>
      <c r="R1121" s="4">
        <f t="shared" si="176"/>
        <v>24.795897871893487</v>
      </c>
      <c r="S1121" s="4">
        <f t="shared" si="177"/>
        <v>1.8175344450190778</v>
      </c>
      <c r="T1121" s="5">
        <f t="shared" si="178"/>
        <v>1059.5366465753425</v>
      </c>
      <c r="U1121" s="5">
        <f t="shared" si="179"/>
        <v>10.263095898622556</v>
      </c>
      <c r="V1121" s="7">
        <f t="shared" si="180"/>
        <v>-175.25450000000001</v>
      </c>
      <c r="W1121" s="7">
        <f t="shared" si="181"/>
        <v>61.056600000000003</v>
      </c>
      <c r="X1121" s="3">
        <f t="shared" si="182"/>
        <v>43204.105909606486</v>
      </c>
      <c r="Y1121" s="7" t="str">
        <f t="shared" si="183"/>
        <v>23</v>
      </c>
      <c r="Z1121" s="5">
        <f t="shared" si="184"/>
        <v>22.331645009221496</v>
      </c>
      <c r="AA1121" s="3">
        <f t="shared" si="185"/>
        <v>43203.772696759261</v>
      </c>
      <c r="AB1121" s="5">
        <f t="shared" si="186"/>
        <v>10.409999778494239</v>
      </c>
    </row>
    <row r="1122" spans="1:28" x14ac:dyDescent="0.25">
      <c r="A1122" t="s">
        <v>3441</v>
      </c>
      <c r="B1122" t="s">
        <v>1788</v>
      </c>
      <c r="C1122" t="s">
        <v>3442</v>
      </c>
      <c r="D1122" t="s">
        <v>86</v>
      </c>
      <c r="E1122" t="s">
        <v>3443</v>
      </c>
      <c r="F1122" t="s">
        <v>1181</v>
      </c>
      <c r="G1122" t="s">
        <v>23</v>
      </c>
      <c r="H1122" s="1">
        <v>61.048200000000001</v>
      </c>
      <c r="I1122" s="1">
        <v>-175.25370000000001</v>
      </c>
      <c r="J1122" s="1" t="s">
        <v>3437</v>
      </c>
      <c r="K1122" s="1" t="s">
        <v>3444</v>
      </c>
      <c r="L1122" s="1" t="s">
        <v>89</v>
      </c>
      <c r="M1122" s="1" t="s">
        <v>3445</v>
      </c>
      <c r="N1122" s="1" t="s">
        <v>3446</v>
      </c>
      <c r="O1122" s="3">
        <f t="shared" si="173"/>
        <v>43204.024641203709</v>
      </c>
      <c r="P1122" s="4">
        <f t="shared" si="174"/>
        <v>-0.274658203125</v>
      </c>
      <c r="Q1122" s="4">
        <f t="shared" si="175"/>
        <v>-0.12542724609375</v>
      </c>
      <c r="R1122" s="4">
        <f t="shared" si="176"/>
        <v>24.795897871893487</v>
      </c>
      <c r="S1122" s="4">
        <f t="shared" si="177"/>
        <v>0.52864507178219355</v>
      </c>
      <c r="T1122" s="5">
        <f t="shared" si="178"/>
        <v>1.4202904109589043</v>
      </c>
      <c r="U1122" s="5">
        <f t="shared" si="179"/>
        <v>15.845807549750829</v>
      </c>
      <c r="V1122" s="7">
        <f t="shared" si="180"/>
        <v>-175.25370000000001</v>
      </c>
      <c r="W1122" s="7">
        <f t="shared" si="181"/>
        <v>61.048200000000001</v>
      </c>
      <c r="X1122" s="3">
        <f t="shared" si="182"/>
        <v>43204.358344907414</v>
      </c>
      <c r="Y1122" s="7" t="str">
        <f t="shared" si="183"/>
        <v>40</v>
      </c>
      <c r="Z1122" s="5">
        <f t="shared" si="184"/>
        <v>36.774298295819584</v>
      </c>
      <c r="AA1122" s="3">
        <f t="shared" si="185"/>
        <v>43204.025127314817</v>
      </c>
      <c r="AB1122" s="5">
        <f t="shared" si="186"/>
        <v>9.9999996135011315</v>
      </c>
    </row>
    <row r="1123" spans="1:28" x14ac:dyDescent="0.25">
      <c r="A1123" t="s">
        <v>3447</v>
      </c>
      <c r="B1123" t="s">
        <v>2669</v>
      </c>
      <c r="C1123" t="s">
        <v>2624</v>
      </c>
      <c r="D1123" t="s">
        <v>86</v>
      </c>
      <c r="E1123" t="s">
        <v>3448</v>
      </c>
      <c r="F1123" t="s">
        <v>63</v>
      </c>
      <c r="G1123" t="s">
        <v>34</v>
      </c>
      <c r="H1123" s="1">
        <v>61.076099999999997</v>
      </c>
      <c r="I1123" s="1">
        <v>-175.35429999999999</v>
      </c>
      <c r="J1123" s="1" t="s">
        <v>3437</v>
      </c>
      <c r="K1123" s="1" t="s">
        <v>3449</v>
      </c>
      <c r="L1123" s="1" t="s">
        <v>32</v>
      </c>
      <c r="M1123" s="1" t="s">
        <v>3450</v>
      </c>
      <c r="N1123" s="1" t="s">
        <v>3451</v>
      </c>
      <c r="O1123" s="3">
        <f t="shared" si="173"/>
        <v>43204.317349537036</v>
      </c>
      <c r="P1123" s="4">
        <f t="shared" si="174"/>
        <v>-0.225830078125</v>
      </c>
      <c r="Q1123" s="4">
        <f t="shared" si="175"/>
        <v>-7.14111328125E-2</v>
      </c>
      <c r="R1123" s="4">
        <f t="shared" si="176"/>
        <v>24.795897871893487</v>
      </c>
      <c r="S1123" s="4">
        <f t="shared" si="177"/>
        <v>1.3852402081388391</v>
      </c>
      <c r="T1123" s="5">
        <f t="shared" si="178"/>
        <v>1.4879232876712329</v>
      </c>
      <c r="U1123" s="5">
        <f t="shared" si="179"/>
        <v>12.040607741165621</v>
      </c>
      <c r="V1123" s="7">
        <f t="shared" si="180"/>
        <v>-175.35429999999999</v>
      </c>
      <c r="W1123" s="7">
        <f t="shared" si="181"/>
        <v>61.076099999999997</v>
      </c>
      <c r="X1123" s="3">
        <f t="shared" si="182"/>
        <v>43204.650712731476</v>
      </c>
      <c r="Y1123" s="7" t="str">
        <f t="shared" si="183"/>
        <v>10</v>
      </c>
      <c r="Z1123" s="5">
        <f t="shared" si="184"/>
        <v>28.236770917176351</v>
      </c>
      <c r="AA1123" s="3">
        <f t="shared" si="185"/>
        <v>43204.317500000005</v>
      </c>
      <c r="AB1123" s="5">
        <f t="shared" si="186"/>
        <v>10.42000085581094</v>
      </c>
    </row>
    <row r="1124" spans="1:28" x14ac:dyDescent="0.25">
      <c r="A1124" t="s">
        <v>3452</v>
      </c>
      <c r="B1124" t="s">
        <v>46</v>
      </c>
      <c r="C1124" t="s">
        <v>3453</v>
      </c>
      <c r="D1124" t="s">
        <v>86</v>
      </c>
      <c r="E1124" t="s">
        <v>2413</v>
      </c>
      <c r="F1124" t="s">
        <v>3454</v>
      </c>
      <c r="G1124" t="s">
        <v>29</v>
      </c>
      <c r="H1124" s="1">
        <v>61.115600000000001</v>
      </c>
      <c r="I1124" s="1">
        <v>-175.45859999999999</v>
      </c>
      <c r="J1124" s="1" t="s">
        <v>3437</v>
      </c>
      <c r="K1124" s="1" t="s">
        <v>3455</v>
      </c>
      <c r="L1124" s="1" t="s">
        <v>17</v>
      </c>
      <c r="M1124" s="1" t="s">
        <v>2805</v>
      </c>
      <c r="N1124" s="1" t="s">
        <v>3456</v>
      </c>
      <c r="O1124" s="3">
        <f t="shared" si="173"/>
        <v>43204.571168981478</v>
      </c>
      <c r="P1124" s="4">
        <f t="shared" si="174"/>
        <v>-0.1739501953125</v>
      </c>
      <c r="Q1124" s="4">
        <f t="shared" si="175"/>
        <v>-2.471923828125E-2</v>
      </c>
      <c r="R1124" s="4">
        <f t="shared" si="176"/>
        <v>24.795897871893487</v>
      </c>
      <c r="S1124" s="4">
        <f t="shared" si="177"/>
        <v>1.8016937279262493</v>
      </c>
      <c r="T1124" s="5">
        <f t="shared" si="178"/>
        <v>394.976</v>
      </c>
      <c r="U1124" s="5">
        <f t="shared" si="179"/>
        <v>4.4392222748428809</v>
      </c>
      <c r="V1124" s="7">
        <f t="shared" si="180"/>
        <v>-175.45859999999999</v>
      </c>
      <c r="W1124" s="7">
        <f t="shared" si="181"/>
        <v>61.115600000000001</v>
      </c>
      <c r="X1124" s="3">
        <f t="shared" si="182"/>
        <v>43204.904803240745</v>
      </c>
      <c r="Y1124" s="7" t="str">
        <f t="shared" si="183"/>
        <v>34</v>
      </c>
      <c r="Z1124" s="5">
        <f t="shared" si="184"/>
        <v>32.754131716067761</v>
      </c>
      <c r="AA1124" s="3">
        <f t="shared" si="185"/>
        <v>43204.571585648147</v>
      </c>
      <c r="AB1124" s="5">
        <f t="shared" si="186"/>
        <v>9.9999996135011315</v>
      </c>
    </row>
    <row r="1125" spans="1:28" x14ac:dyDescent="0.25">
      <c r="A1125" t="s">
        <v>3457</v>
      </c>
      <c r="B1125" t="s">
        <v>3458</v>
      </c>
      <c r="C1125" t="s">
        <v>26</v>
      </c>
      <c r="D1125" t="s">
        <v>86</v>
      </c>
      <c r="E1125" t="s">
        <v>3459</v>
      </c>
      <c r="F1125" t="s">
        <v>3460</v>
      </c>
      <c r="G1125" t="s">
        <v>102</v>
      </c>
      <c r="H1125" s="1">
        <v>61.150199999999998</v>
      </c>
      <c r="I1125" s="1">
        <v>-175.57079999999999</v>
      </c>
      <c r="J1125" s="1" t="s">
        <v>3461</v>
      </c>
      <c r="K1125" s="1" t="s">
        <v>3462</v>
      </c>
      <c r="L1125" s="1" t="s">
        <v>106</v>
      </c>
      <c r="M1125" s="1" t="s">
        <v>3463</v>
      </c>
      <c r="N1125" s="1" t="s">
        <v>3464</v>
      </c>
      <c r="O1125" s="3">
        <f t="shared" si="173"/>
        <v>43204.822627314818</v>
      </c>
      <c r="P1125" s="4">
        <f t="shared" si="174"/>
        <v>-0.1800537109375</v>
      </c>
      <c r="Q1125" s="4">
        <f t="shared" si="175"/>
        <v>-2.9296875E-2</v>
      </c>
      <c r="R1125" s="4">
        <f t="shared" si="176"/>
        <v>24.795897871893487</v>
      </c>
      <c r="S1125" s="4">
        <f t="shared" si="177"/>
        <v>1.7712707746492811</v>
      </c>
      <c r="T1125" s="5">
        <f t="shared" si="178"/>
        <v>192.68606575342469</v>
      </c>
      <c r="U1125" s="5">
        <f t="shared" si="179"/>
        <v>22.631321355141232</v>
      </c>
      <c r="V1125" s="7">
        <f t="shared" si="180"/>
        <v>-175.57079999999999</v>
      </c>
      <c r="W1125" s="7">
        <f t="shared" si="181"/>
        <v>61.150199999999998</v>
      </c>
      <c r="X1125" s="3">
        <f t="shared" si="182"/>
        <v>43205.156256018519</v>
      </c>
      <c r="Y1125" s="7" t="str">
        <f t="shared" si="183"/>
        <v>33</v>
      </c>
      <c r="Z1125" s="5">
        <f t="shared" si="184"/>
        <v>36.869897645844013</v>
      </c>
      <c r="AA1125" s="3">
        <f t="shared" si="185"/>
        <v>43204.82304398148</v>
      </c>
      <c r="AB1125" s="5">
        <f t="shared" si="186"/>
        <v>10.479999775998294</v>
      </c>
    </row>
    <row r="1126" spans="1:28" x14ac:dyDescent="0.25">
      <c r="A1126" t="s">
        <v>3465</v>
      </c>
      <c r="B1126" t="s">
        <v>2675</v>
      </c>
      <c r="C1126" t="s">
        <v>4</v>
      </c>
      <c r="D1126" t="s">
        <v>86</v>
      </c>
      <c r="E1126" t="s">
        <v>3466</v>
      </c>
      <c r="F1126" t="s">
        <v>1181</v>
      </c>
      <c r="G1126" t="s">
        <v>39</v>
      </c>
      <c r="H1126" s="1">
        <v>61.159500000000001</v>
      </c>
      <c r="I1126" s="1">
        <v>-175.60599999999999</v>
      </c>
      <c r="J1126" s="1" t="s">
        <v>3461</v>
      </c>
      <c r="K1126" s="1" t="s">
        <v>3467</v>
      </c>
      <c r="L1126" s="1" t="s">
        <v>1270</v>
      </c>
      <c r="M1126" s="1" t="s">
        <v>2944</v>
      </c>
      <c r="N1126" s="1" t="s">
        <v>3468</v>
      </c>
      <c r="O1126" s="3">
        <f t="shared" si="173"/>
        <v>43205.074456018519</v>
      </c>
      <c r="P1126" s="4">
        <f t="shared" si="174"/>
        <v>-0.1617431640625</v>
      </c>
      <c r="Q1126" s="4">
        <f t="shared" si="175"/>
        <v>-8.23974609375E-3</v>
      </c>
      <c r="R1126" s="4">
        <f t="shared" si="176"/>
        <v>24.795897871893487</v>
      </c>
      <c r="S1126" s="4">
        <f t="shared" si="177"/>
        <v>1.7433279766889882</v>
      </c>
      <c r="T1126" s="5">
        <f t="shared" si="178"/>
        <v>1.4202904109589043</v>
      </c>
      <c r="U1126" s="5">
        <f t="shared" si="179"/>
        <v>14.303648721630553</v>
      </c>
      <c r="V1126" s="7">
        <f t="shared" si="180"/>
        <v>-175.60599999999999</v>
      </c>
      <c r="W1126" s="7">
        <f t="shared" si="181"/>
        <v>61.159500000000001</v>
      </c>
      <c r="X1126" s="3">
        <f t="shared" si="182"/>
        <v>43205.407992013883</v>
      </c>
      <c r="Y1126" s="7" t="str">
        <f t="shared" si="183"/>
        <v>25</v>
      </c>
      <c r="Z1126" s="5">
        <f t="shared" si="184"/>
        <v>31.570128673595701</v>
      </c>
      <c r="AA1126" s="3">
        <f t="shared" si="185"/>
        <v>43205.074780092589</v>
      </c>
      <c r="AB1126" s="5">
        <f t="shared" si="186"/>
        <v>10.490000224672258</v>
      </c>
    </row>
    <row r="1127" spans="1:28" x14ac:dyDescent="0.25">
      <c r="A1127" t="s">
        <v>3469</v>
      </c>
      <c r="B1127" t="s">
        <v>3470</v>
      </c>
      <c r="C1127" t="s">
        <v>3471</v>
      </c>
      <c r="D1127" t="s">
        <v>86</v>
      </c>
      <c r="E1127" t="s">
        <v>3472</v>
      </c>
      <c r="F1127" t="s">
        <v>1496</v>
      </c>
      <c r="G1127" t="s">
        <v>3473</v>
      </c>
      <c r="H1127" s="1">
        <v>61.178199999999997</v>
      </c>
      <c r="I1127" s="1">
        <v>-175.7063</v>
      </c>
      <c r="J1127" s="1" t="s">
        <v>3461</v>
      </c>
      <c r="K1127" s="1" t="s">
        <v>3474</v>
      </c>
      <c r="L1127" s="1" t="s">
        <v>20</v>
      </c>
      <c r="M1127" s="1" t="s">
        <v>3475</v>
      </c>
      <c r="N1127" s="1" t="s">
        <v>3476</v>
      </c>
      <c r="O1127" s="3">
        <f t="shared" si="173"/>
        <v>43205.325486111113</v>
      </c>
      <c r="P1127" s="4">
        <f t="shared" si="174"/>
        <v>-3.96728515625E-2</v>
      </c>
      <c r="Q1127" s="4">
        <f t="shared" si="175"/>
        <v>-59.88922119140625</v>
      </c>
      <c r="R1127" s="4">
        <f t="shared" si="176"/>
        <v>24.795897871893487</v>
      </c>
      <c r="S1127" s="4">
        <f t="shared" si="177"/>
        <v>1.8382707350402825</v>
      </c>
      <c r="T1127" s="5">
        <f t="shared" si="178"/>
        <v>1.5555561643835616</v>
      </c>
      <c r="U1127" s="5">
        <f t="shared" si="179"/>
        <v>30.795512314027608</v>
      </c>
      <c r="V1127" s="7">
        <f t="shared" si="180"/>
        <v>-175.7063</v>
      </c>
      <c r="W1127" s="7">
        <f t="shared" si="181"/>
        <v>61.178199999999997</v>
      </c>
      <c r="X1127" s="3">
        <f t="shared" si="182"/>
        <v>43205.659247685187</v>
      </c>
      <c r="Y1127" s="7" t="str">
        <f t="shared" si="183"/>
        <v>45</v>
      </c>
      <c r="Z1127" s="5">
        <f t="shared" si="184"/>
        <v>41.322924623799054</v>
      </c>
      <c r="AA1127" s="3">
        <f t="shared" si="185"/>
        <v>43205.32603009259</v>
      </c>
      <c r="AB1127" s="5">
        <f t="shared" si="186"/>
        <v>9.9999996135011315</v>
      </c>
    </row>
    <row r="1128" spans="1:28" x14ac:dyDescent="0.25">
      <c r="A1128" t="s">
        <v>3477</v>
      </c>
      <c r="B1128" t="s">
        <v>29</v>
      </c>
      <c r="C1128" t="s">
        <v>3478</v>
      </c>
      <c r="D1128" t="s">
        <v>86</v>
      </c>
      <c r="E1128" t="s">
        <v>3479</v>
      </c>
      <c r="F1128" t="s">
        <v>3480</v>
      </c>
      <c r="G1128" t="s">
        <v>49</v>
      </c>
      <c r="H1128" s="1">
        <v>61.204099999999997</v>
      </c>
      <c r="I1128" s="1">
        <v>-175.76519999999999</v>
      </c>
      <c r="J1128" s="1" t="s">
        <v>3461</v>
      </c>
      <c r="K1128" s="1" t="s">
        <v>3481</v>
      </c>
      <c r="L1128" s="1" t="s">
        <v>89</v>
      </c>
      <c r="M1128" s="1" t="s">
        <v>3482</v>
      </c>
      <c r="N1128" s="1" t="s">
        <v>3483</v>
      </c>
      <c r="O1128" s="3">
        <f t="shared" si="173"/>
        <v>43205.578379629631</v>
      </c>
      <c r="P1128" s="4">
        <f t="shared" si="174"/>
        <v>-9.1552734375E-3</v>
      </c>
      <c r="Q1128" s="4">
        <f t="shared" si="175"/>
        <v>-59.8626708984375</v>
      </c>
      <c r="R1128" s="4">
        <f t="shared" si="176"/>
        <v>24.795897871893487</v>
      </c>
      <c r="S1128" s="4">
        <f t="shared" si="177"/>
        <v>2.2694519037913778</v>
      </c>
      <c r="T1128" s="5">
        <f t="shared" si="178"/>
        <v>1142.7250849315069</v>
      </c>
      <c r="U1128" s="5">
        <f t="shared" si="179"/>
        <v>11.762787085494146</v>
      </c>
      <c r="V1128" s="7">
        <f t="shared" si="180"/>
        <v>-175.76519999999999</v>
      </c>
      <c r="W1128" s="7">
        <f t="shared" si="181"/>
        <v>61.204099999999997</v>
      </c>
      <c r="X1128" s="3">
        <f t="shared" si="182"/>
        <v>43205.912088773155</v>
      </c>
      <c r="Y1128" s="7" t="str">
        <f t="shared" si="183"/>
        <v>40</v>
      </c>
      <c r="Z1128" s="5">
        <f t="shared" si="184"/>
        <v>35.015185156248627</v>
      </c>
      <c r="AA1128" s="3">
        <f t="shared" si="185"/>
        <v>43205.578877314816</v>
      </c>
      <c r="AB1128" s="5">
        <f t="shared" si="186"/>
        <v>10.529999504797161</v>
      </c>
    </row>
    <row r="1129" spans="1:28" x14ac:dyDescent="0.25">
      <c r="A1129" t="s">
        <v>3484</v>
      </c>
      <c r="B1129" t="s">
        <v>49</v>
      </c>
      <c r="C1129" t="s">
        <v>2921</v>
      </c>
      <c r="D1129" t="s">
        <v>86</v>
      </c>
      <c r="E1129" t="s">
        <v>1117</v>
      </c>
      <c r="F1129" t="s">
        <v>3485</v>
      </c>
      <c r="G1129" t="s">
        <v>29</v>
      </c>
      <c r="H1129" s="1">
        <v>61.248600000000003</v>
      </c>
      <c r="I1129" s="1">
        <v>-175.7534</v>
      </c>
      <c r="J1129" s="1" t="s">
        <v>3486</v>
      </c>
      <c r="K1129" s="1" t="s">
        <v>3487</v>
      </c>
      <c r="L1129" s="1" t="s">
        <v>17</v>
      </c>
      <c r="M1129" s="1" t="s">
        <v>3488</v>
      </c>
      <c r="N1129" s="1" t="s">
        <v>3489</v>
      </c>
      <c r="O1129" s="3">
        <f t="shared" si="173"/>
        <v>43205.829560185186</v>
      </c>
      <c r="P1129" s="4">
        <f t="shared" si="174"/>
        <v>-0.1007080078125</v>
      </c>
      <c r="Q1129" s="4">
        <f t="shared" si="175"/>
        <v>-59.94964599609375</v>
      </c>
      <c r="R1129" s="4">
        <f t="shared" si="176"/>
        <v>24.795897871893487</v>
      </c>
      <c r="S1129" s="4">
        <f t="shared" si="177"/>
        <v>1.9460031929333468</v>
      </c>
      <c r="T1129" s="5">
        <f t="shared" si="178"/>
        <v>417.90354520547947</v>
      </c>
      <c r="U1129" s="5">
        <f t="shared" si="179"/>
        <v>4.4392222748428809</v>
      </c>
      <c r="V1129" s="7">
        <f t="shared" si="180"/>
        <v>-175.7534</v>
      </c>
      <c r="W1129" s="7">
        <f t="shared" si="181"/>
        <v>61.248600000000003</v>
      </c>
      <c r="X1129" s="3">
        <f t="shared" si="182"/>
        <v>43206.163199768518</v>
      </c>
      <c r="Y1129" s="7" t="str">
        <f t="shared" si="183"/>
        <v>34</v>
      </c>
      <c r="Z1129" s="5">
        <f t="shared" si="184"/>
        <v>35.114915669411168</v>
      </c>
      <c r="AA1129" s="3">
        <f t="shared" si="185"/>
        <v>43205.829988425925</v>
      </c>
      <c r="AB1129" s="5">
        <f t="shared" si="186"/>
        <v>10.539999953471124</v>
      </c>
    </row>
    <row r="1130" spans="1:28" x14ac:dyDescent="0.25">
      <c r="A1130" t="s">
        <v>3490</v>
      </c>
      <c r="B1130" t="s">
        <v>44</v>
      </c>
      <c r="C1130" t="s">
        <v>3491</v>
      </c>
      <c r="D1130" t="s">
        <v>86</v>
      </c>
      <c r="E1130" t="s">
        <v>3492</v>
      </c>
      <c r="F1130" t="s">
        <v>1181</v>
      </c>
      <c r="G1130" t="s">
        <v>26</v>
      </c>
      <c r="H1130" s="1">
        <v>61.291899999999998</v>
      </c>
      <c r="I1130" s="1">
        <v>-175.71129999999999</v>
      </c>
      <c r="J1130" s="1" t="s">
        <v>3486</v>
      </c>
      <c r="K1130" s="1" t="s">
        <v>3493</v>
      </c>
      <c r="L1130" s="1" t="s">
        <v>42</v>
      </c>
      <c r="M1130" s="1" t="s">
        <v>2758</v>
      </c>
      <c r="N1130" s="1" t="s">
        <v>3494</v>
      </c>
      <c r="O1130" s="3">
        <f t="shared" si="173"/>
        <v>43206.080497685187</v>
      </c>
      <c r="P1130" s="4">
        <f t="shared" si="174"/>
        <v>-0.146484375</v>
      </c>
      <c r="Q1130" s="4">
        <f t="shared" si="175"/>
        <v>-59.9945068359375</v>
      </c>
      <c r="R1130" s="4">
        <f t="shared" si="176"/>
        <v>24.795897871893487</v>
      </c>
      <c r="S1130" s="4">
        <f t="shared" si="177"/>
        <v>1.5393577568203227</v>
      </c>
      <c r="T1130" s="5">
        <f t="shared" si="178"/>
        <v>1.4202904109589043</v>
      </c>
      <c r="U1130" s="5">
        <f t="shared" si="179"/>
        <v>11.47834095453358</v>
      </c>
      <c r="V1130" s="7">
        <f t="shared" si="180"/>
        <v>-175.71129999999999</v>
      </c>
      <c r="W1130" s="7">
        <f t="shared" si="181"/>
        <v>61.291899999999998</v>
      </c>
      <c r="X1130" s="3">
        <f t="shared" si="182"/>
        <v>43206.414171759265</v>
      </c>
      <c r="Y1130" s="7" t="str">
        <f t="shared" si="183"/>
        <v>37</v>
      </c>
      <c r="Z1130" s="5">
        <f t="shared" si="184"/>
        <v>37.533243330646421</v>
      </c>
      <c r="AA1130" s="3">
        <f t="shared" si="185"/>
        <v>43206.080960648149</v>
      </c>
      <c r="AB1130" s="5">
        <f t="shared" si="186"/>
        <v>10.559999593533576</v>
      </c>
    </row>
    <row r="1131" spans="1:28" x14ac:dyDescent="0.25">
      <c r="A1131" t="s">
        <v>3495</v>
      </c>
      <c r="B1131" t="s">
        <v>106</v>
      </c>
      <c r="C1131" t="s">
        <v>8</v>
      </c>
      <c r="D1131" t="s">
        <v>86</v>
      </c>
      <c r="E1131" t="s">
        <v>3496</v>
      </c>
      <c r="F1131" t="s">
        <v>1523</v>
      </c>
      <c r="G1131" t="s">
        <v>0</v>
      </c>
      <c r="H1131" s="1">
        <v>61.333100000000002</v>
      </c>
      <c r="I1131" s="1">
        <v>-175.75470000000001</v>
      </c>
      <c r="J1131" s="1" t="s">
        <v>3486</v>
      </c>
      <c r="K1131" s="1" t="s">
        <v>3497</v>
      </c>
      <c r="L1131" s="1" t="s">
        <v>27</v>
      </c>
      <c r="M1131" s="1" t="s">
        <v>2714</v>
      </c>
      <c r="N1131" s="1" t="s">
        <v>3498</v>
      </c>
      <c r="O1131" s="3">
        <f t="shared" si="173"/>
        <v>43206.331759259258</v>
      </c>
      <c r="P1131" s="4">
        <f t="shared" si="174"/>
        <v>-0.1556396484375</v>
      </c>
      <c r="Q1131" s="4">
        <f t="shared" si="175"/>
        <v>-6.40869140625E-3</v>
      </c>
      <c r="R1131" s="4">
        <f t="shared" si="176"/>
        <v>24.795897871893487</v>
      </c>
      <c r="S1131" s="4">
        <f t="shared" si="177"/>
        <v>1.7008911898984707</v>
      </c>
      <c r="T1131" s="5">
        <f t="shared" si="178"/>
        <v>2.2995178082191781</v>
      </c>
      <c r="U1131" s="5">
        <f t="shared" si="179"/>
        <v>20.932816063688048</v>
      </c>
      <c r="V1131" s="7">
        <f t="shared" si="180"/>
        <v>-175.75470000000001</v>
      </c>
      <c r="W1131" s="7">
        <f t="shared" si="181"/>
        <v>61.333100000000002</v>
      </c>
      <c r="X1131" s="3">
        <f t="shared" si="182"/>
        <v>43206.665282638889</v>
      </c>
      <c r="Y1131" s="7" t="str">
        <f t="shared" si="183"/>
        <v>24</v>
      </c>
      <c r="Z1131" s="5">
        <f t="shared" si="184"/>
        <v>37.060461390412733</v>
      </c>
      <c r="AA1131" s="3">
        <f t="shared" si="185"/>
        <v>43206.332071759258</v>
      </c>
      <c r="AB1131" s="5">
        <f t="shared" si="186"/>
        <v>10.579999862238765</v>
      </c>
    </row>
    <row r="1132" spans="1:28" x14ac:dyDescent="0.25">
      <c r="A1132" t="s">
        <v>3499</v>
      </c>
      <c r="B1132" t="s">
        <v>3500</v>
      </c>
      <c r="C1132" t="s">
        <v>2644</v>
      </c>
      <c r="D1132" t="s">
        <v>86</v>
      </c>
      <c r="E1132" t="s">
        <v>3501</v>
      </c>
      <c r="F1132" t="s">
        <v>3502</v>
      </c>
      <c r="G1132" t="s">
        <v>13</v>
      </c>
      <c r="H1132" s="1">
        <v>61.359900000000003</v>
      </c>
      <c r="I1132" s="1">
        <v>-175.8202</v>
      </c>
      <c r="J1132" s="1" t="s">
        <v>3486</v>
      </c>
      <c r="K1132" s="1" t="s">
        <v>3503</v>
      </c>
      <c r="L1132" s="1" t="s">
        <v>24</v>
      </c>
      <c r="M1132" s="1" t="s">
        <v>3504</v>
      </c>
      <c r="N1132" s="1" t="s">
        <v>3505</v>
      </c>
      <c r="O1132" s="3">
        <f t="shared" si="173"/>
        <v>43206.624340277776</v>
      </c>
      <c r="P1132" s="4">
        <f t="shared" si="174"/>
        <v>-0.1373291015625</v>
      </c>
      <c r="Q1132" s="4">
        <f t="shared" si="175"/>
        <v>-59.9853515625</v>
      </c>
      <c r="R1132" s="4">
        <f t="shared" si="176"/>
        <v>24.795897871893487</v>
      </c>
      <c r="S1132" s="4">
        <f t="shared" si="177"/>
        <v>1.8102215755111501</v>
      </c>
      <c r="T1132" s="5">
        <f t="shared" si="178"/>
        <v>503.93256438356161</v>
      </c>
      <c r="U1132" s="5">
        <f t="shared" si="179"/>
        <v>7.2522468650594325</v>
      </c>
      <c r="V1132" s="7">
        <f t="shared" si="180"/>
        <v>-175.8202</v>
      </c>
      <c r="W1132" s="7">
        <f t="shared" si="181"/>
        <v>61.359900000000003</v>
      </c>
      <c r="X1132" s="3">
        <f t="shared" si="182"/>
        <v>43206.957997685182</v>
      </c>
      <c r="Y1132" s="7" t="str">
        <f t="shared" si="183"/>
        <v>36</v>
      </c>
      <c r="Z1132" s="5">
        <f t="shared" si="184"/>
        <v>42.52351524818539</v>
      </c>
      <c r="AA1132" s="3">
        <f t="shared" si="185"/>
        <v>43206.624780092592</v>
      </c>
      <c r="AB1132" s="5">
        <f t="shared" si="186"/>
        <v>10.000000242143869</v>
      </c>
    </row>
    <row r="1133" spans="1:28" x14ac:dyDescent="0.25">
      <c r="A1133" t="s">
        <v>3506</v>
      </c>
      <c r="B1133" t="s">
        <v>15</v>
      </c>
      <c r="C1133" t="s">
        <v>3349</v>
      </c>
      <c r="D1133" t="s">
        <v>86</v>
      </c>
      <c r="E1133" t="s">
        <v>3507</v>
      </c>
      <c r="F1133" t="s">
        <v>3508</v>
      </c>
      <c r="G1133" t="s">
        <v>34</v>
      </c>
      <c r="H1133" s="1">
        <v>61.403500000000001</v>
      </c>
      <c r="I1133" s="1">
        <v>-175.93360000000001</v>
      </c>
      <c r="J1133" s="1" t="s">
        <v>3509</v>
      </c>
      <c r="K1133" s="1" t="s">
        <v>3510</v>
      </c>
      <c r="L1133" s="1" t="s">
        <v>106</v>
      </c>
      <c r="M1133" s="1" t="s">
        <v>3511</v>
      </c>
      <c r="N1133" s="1" t="s">
        <v>3512</v>
      </c>
      <c r="O1133" s="3">
        <f t="shared" si="173"/>
        <v>43206.877418981487</v>
      </c>
      <c r="P1133" s="4">
        <f t="shared" si="174"/>
        <v>-0.115966796875</v>
      </c>
      <c r="Q1133" s="4">
        <f t="shared" si="175"/>
        <v>-59.96337890625</v>
      </c>
      <c r="R1133" s="4">
        <f t="shared" si="176"/>
        <v>24.795897871893487</v>
      </c>
      <c r="S1133" s="4">
        <f t="shared" si="177"/>
        <v>1.9398643622669169</v>
      </c>
      <c r="T1133" s="5">
        <f t="shared" si="178"/>
        <v>398.9663397260274</v>
      </c>
      <c r="U1133" s="5">
        <f t="shared" si="179"/>
        <v>12.040607741165621</v>
      </c>
      <c r="V1133" s="7">
        <f t="shared" si="180"/>
        <v>-175.93360000000001</v>
      </c>
      <c r="W1133" s="7">
        <f t="shared" si="181"/>
        <v>61.403500000000001</v>
      </c>
      <c r="X1133" s="3">
        <f t="shared" si="182"/>
        <v>43207.211046180557</v>
      </c>
      <c r="Y1133" s="7" t="str">
        <f t="shared" si="183"/>
        <v>33</v>
      </c>
      <c r="Z1133" s="5">
        <f t="shared" si="184"/>
        <v>37.907842094651194</v>
      </c>
      <c r="AA1133" s="3">
        <f t="shared" si="185"/>
        <v>43206.877835648149</v>
      </c>
      <c r="AB1133" s="5">
        <f t="shared" si="186"/>
        <v>10.60999995097518</v>
      </c>
    </row>
    <row r="1134" spans="1:28" x14ac:dyDescent="0.25">
      <c r="A1134" t="s">
        <v>3513</v>
      </c>
      <c r="B1134" t="s">
        <v>49</v>
      </c>
      <c r="C1134" t="s">
        <v>3514</v>
      </c>
      <c r="D1134" t="s">
        <v>86</v>
      </c>
      <c r="E1134" t="s">
        <v>3515</v>
      </c>
      <c r="F1134" t="s">
        <v>1181</v>
      </c>
      <c r="G1134" t="s">
        <v>49</v>
      </c>
      <c r="H1134" s="1">
        <v>61.431199999999997</v>
      </c>
      <c r="I1134" s="1">
        <v>-175.95320000000001</v>
      </c>
      <c r="J1134" s="1" t="s">
        <v>3509</v>
      </c>
      <c r="K1134" s="1" t="s">
        <v>3516</v>
      </c>
      <c r="L1134" s="1" t="s">
        <v>33</v>
      </c>
      <c r="M1134" s="1" t="s">
        <v>3517</v>
      </c>
      <c r="N1134" s="1" t="s">
        <v>3518</v>
      </c>
      <c r="O1134" s="3">
        <f t="shared" si="173"/>
        <v>43207.128576388888</v>
      </c>
      <c r="P1134" s="4">
        <f t="shared" si="174"/>
        <v>-0.1007080078125</v>
      </c>
      <c r="Q1134" s="4">
        <f t="shared" si="175"/>
        <v>-59.952392578125</v>
      </c>
      <c r="R1134" s="4">
        <f t="shared" si="176"/>
        <v>24.795897871893487</v>
      </c>
      <c r="S1134" s="4">
        <f t="shared" si="177"/>
        <v>1.7045246251807384</v>
      </c>
      <c r="T1134" s="5">
        <f t="shared" si="178"/>
        <v>1.4202904109589043</v>
      </c>
      <c r="U1134" s="5">
        <f t="shared" si="179"/>
        <v>11.762787085494146</v>
      </c>
      <c r="V1134" s="7">
        <f t="shared" si="180"/>
        <v>-175.95320000000001</v>
      </c>
      <c r="W1134" s="7">
        <f t="shared" si="181"/>
        <v>61.431199999999997</v>
      </c>
      <c r="X1134" s="3">
        <f t="shared" si="182"/>
        <v>43207.462442129632</v>
      </c>
      <c r="Y1134" s="7" t="str">
        <f t="shared" si="183"/>
        <v>54</v>
      </c>
      <c r="Z1134" s="5">
        <f t="shared" si="184"/>
        <v>42.268584429572471</v>
      </c>
      <c r="AA1134" s="3">
        <f t="shared" si="185"/>
        <v>43207.129224537042</v>
      </c>
      <c r="AB1134" s="5">
        <f t="shared" si="186"/>
        <v>10.000000242143869</v>
      </c>
    </row>
    <row r="1135" spans="1:28" x14ac:dyDescent="0.25">
      <c r="A1135" t="s">
        <v>3519</v>
      </c>
      <c r="B1135" t="s">
        <v>34</v>
      </c>
      <c r="C1135" t="s">
        <v>3520</v>
      </c>
      <c r="D1135" t="s">
        <v>86</v>
      </c>
      <c r="E1135" t="s">
        <v>3466</v>
      </c>
      <c r="F1135" t="s">
        <v>3521</v>
      </c>
      <c r="G1135" t="s">
        <v>18</v>
      </c>
      <c r="H1135" s="1">
        <v>61.441899999999997</v>
      </c>
      <c r="I1135" s="1">
        <v>-176.0848</v>
      </c>
      <c r="J1135" s="1" t="s">
        <v>3509</v>
      </c>
      <c r="K1135" s="1" t="s">
        <v>3522</v>
      </c>
      <c r="L1135" s="1" t="s">
        <v>24</v>
      </c>
      <c r="M1135" s="1" t="s">
        <v>3523</v>
      </c>
      <c r="N1135" s="1" t="s">
        <v>3524</v>
      </c>
      <c r="O1135" s="3">
        <f t="shared" si="173"/>
        <v>43207.379745370374</v>
      </c>
      <c r="P1135" s="4">
        <f t="shared" si="174"/>
        <v>-0.103759765625</v>
      </c>
      <c r="Q1135" s="4">
        <f t="shared" si="175"/>
        <v>-59.95147705078125</v>
      </c>
      <c r="R1135" s="4">
        <f t="shared" si="176"/>
        <v>24.795897871893487</v>
      </c>
      <c r="S1135" s="4">
        <f t="shared" si="177"/>
        <v>1.7433279766889882</v>
      </c>
      <c r="T1135" s="5">
        <f t="shared" si="178"/>
        <v>68.715002739726032</v>
      </c>
      <c r="U1135" s="5">
        <f t="shared" si="179"/>
        <v>16.463595202270298</v>
      </c>
      <c r="V1135" s="7">
        <f t="shared" si="180"/>
        <v>-176.0848</v>
      </c>
      <c r="W1135" s="7">
        <f t="shared" si="181"/>
        <v>61.441899999999997</v>
      </c>
      <c r="X1135" s="3">
        <f t="shared" si="182"/>
        <v>43207.713406828705</v>
      </c>
      <c r="Y1135" s="7" t="str">
        <f t="shared" si="183"/>
        <v>36</v>
      </c>
      <c r="Z1135" s="5">
        <f t="shared" si="184"/>
        <v>43.281012002417114</v>
      </c>
      <c r="AA1135" s="3">
        <f t="shared" si="185"/>
        <v>43207.380196759259</v>
      </c>
      <c r="AB1135" s="5">
        <f t="shared" si="186"/>
        <v>10.64999985974282</v>
      </c>
    </row>
    <row r="1136" spans="1:28" x14ac:dyDescent="0.25">
      <c r="A1136" t="s">
        <v>3525</v>
      </c>
      <c r="B1136" t="s">
        <v>2647</v>
      </c>
      <c r="C1136" t="s">
        <v>3526</v>
      </c>
      <c r="D1136" t="s">
        <v>86</v>
      </c>
      <c r="E1136" t="s">
        <v>2425</v>
      </c>
      <c r="F1136" t="s">
        <v>1181</v>
      </c>
      <c r="G1136" t="s">
        <v>3000</v>
      </c>
      <c r="H1136" s="1">
        <v>61.485599999999998</v>
      </c>
      <c r="I1136" s="1">
        <v>-176.48500000000001</v>
      </c>
      <c r="J1136" s="1" t="s">
        <v>3527</v>
      </c>
      <c r="K1136" s="1" t="s">
        <v>3528</v>
      </c>
      <c r="L1136" s="1" t="s">
        <v>55</v>
      </c>
      <c r="M1136" s="1" t="s">
        <v>3529</v>
      </c>
      <c r="N1136" s="1" t="s">
        <v>3530</v>
      </c>
      <c r="O1136" s="3">
        <f t="shared" si="173"/>
        <v>43208.175069444449</v>
      </c>
      <c r="P1136" s="4">
        <f t="shared" si="174"/>
        <v>-0.128173828125</v>
      </c>
      <c r="Q1136" s="4">
        <f t="shared" si="175"/>
        <v>-59.97528076171875</v>
      </c>
      <c r="R1136" s="4">
        <f t="shared" si="176"/>
        <v>24.795897871893487</v>
      </c>
      <c r="S1136" s="4">
        <f t="shared" si="177"/>
        <v>1.6827352490963108</v>
      </c>
      <c r="T1136" s="5">
        <f t="shared" si="178"/>
        <v>1.4202904109589043</v>
      </c>
      <c r="U1136" s="5">
        <f t="shared" si="179"/>
        <v>29.657359810043985</v>
      </c>
      <c r="V1136" s="7">
        <f t="shared" si="180"/>
        <v>-176.48500000000001</v>
      </c>
      <c r="W1136" s="7">
        <f t="shared" si="181"/>
        <v>61.485599999999998</v>
      </c>
      <c r="X1136" s="3">
        <f t="shared" si="182"/>
        <v>43208.508684027773</v>
      </c>
      <c r="Y1136" s="7" t="str">
        <f t="shared" si="183"/>
        <v>32</v>
      </c>
      <c r="Z1136" s="5">
        <f t="shared" si="184"/>
        <v>40.181890548801434</v>
      </c>
      <c r="AA1136" s="3">
        <f t="shared" si="185"/>
        <v>43208.175474537042</v>
      </c>
      <c r="AB1136" s="5">
        <f t="shared" si="186"/>
        <v>10.700000845827162</v>
      </c>
    </row>
    <row r="1137" spans="1:28" x14ac:dyDescent="0.25">
      <c r="A1137" t="s">
        <v>3531</v>
      </c>
      <c r="B1137" t="s">
        <v>2643</v>
      </c>
      <c r="C1137" t="s">
        <v>2766</v>
      </c>
      <c r="D1137" t="s">
        <v>86</v>
      </c>
      <c r="E1137" t="s">
        <v>3532</v>
      </c>
      <c r="F1137" t="s">
        <v>3533</v>
      </c>
      <c r="G1137" t="s">
        <v>2</v>
      </c>
      <c r="H1137" s="1">
        <v>61.468400000000003</v>
      </c>
      <c r="I1137" s="1">
        <v>-176.56890000000001</v>
      </c>
      <c r="J1137" s="1" t="s">
        <v>3527</v>
      </c>
      <c r="K1137" s="1" t="s">
        <v>3534</v>
      </c>
      <c r="L1137" s="1" t="s">
        <v>99</v>
      </c>
      <c r="M1137" s="1" t="s">
        <v>3535</v>
      </c>
      <c r="N1137" s="1" t="s">
        <v>3536</v>
      </c>
      <c r="O1137" s="3">
        <f t="shared" si="173"/>
        <v>43208.426979166667</v>
      </c>
      <c r="P1137" s="4">
        <f t="shared" si="174"/>
        <v>-0.140380859375</v>
      </c>
      <c r="Q1137" s="4">
        <f t="shared" si="175"/>
        <v>-59.99267578125</v>
      </c>
      <c r="R1137" s="4">
        <f t="shared" si="176"/>
        <v>24.795897871893487</v>
      </c>
      <c r="S1137" s="4">
        <f t="shared" si="177"/>
        <v>1.7542568376010763</v>
      </c>
      <c r="T1137" s="5">
        <f t="shared" si="178"/>
        <v>200.66674520547946</v>
      </c>
      <c r="U1137" s="5">
        <f t="shared" si="179"/>
        <v>5.1264000819477049</v>
      </c>
      <c r="V1137" s="7">
        <f t="shared" si="180"/>
        <v>-176.56890000000001</v>
      </c>
      <c r="W1137" s="7">
        <f t="shared" si="181"/>
        <v>61.468400000000003</v>
      </c>
      <c r="X1137" s="3">
        <f t="shared" si="182"/>
        <v>43208.760709259259</v>
      </c>
      <c r="Y1137" s="7" t="str">
        <f t="shared" si="183"/>
        <v>42</v>
      </c>
      <c r="Z1137" s="5">
        <f t="shared" si="184"/>
        <v>36.196149628787047</v>
      </c>
      <c r="AA1137" s="3">
        <f t="shared" si="185"/>
        <v>43208.427500000005</v>
      </c>
      <c r="AB1137" s="5">
        <f t="shared" si="186"/>
        <v>10.720000485889614</v>
      </c>
    </row>
    <row r="1138" spans="1:28" x14ac:dyDescent="0.25">
      <c r="A1138" t="s">
        <v>3537</v>
      </c>
      <c r="B1138" t="s">
        <v>23</v>
      </c>
      <c r="C1138" t="s">
        <v>25</v>
      </c>
      <c r="D1138" t="s">
        <v>86</v>
      </c>
      <c r="E1138" t="s">
        <v>3538</v>
      </c>
      <c r="F1138" t="s">
        <v>3539</v>
      </c>
      <c r="G1138" t="s">
        <v>999</v>
      </c>
      <c r="H1138" s="1">
        <v>61.454500000000003</v>
      </c>
      <c r="I1138" s="1">
        <v>-176.6268</v>
      </c>
      <c r="J1138" s="1" t="s">
        <v>3540</v>
      </c>
      <c r="K1138" s="1" t="s">
        <v>3541</v>
      </c>
      <c r="L1138" s="1" t="s">
        <v>939</v>
      </c>
      <c r="M1138" s="1" t="s">
        <v>2758</v>
      </c>
      <c r="N1138" s="1" t="s">
        <v>3542</v>
      </c>
      <c r="O1138" s="3">
        <f t="shared" si="173"/>
        <v>43208.678599537037</v>
      </c>
      <c r="P1138" s="4">
        <f t="shared" si="174"/>
        <v>-0.1708984375</v>
      </c>
      <c r="Q1138" s="4">
        <f t="shared" si="175"/>
        <v>-2.105712890625E-2</v>
      </c>
      <c r="R1138" s="4">
        <f t="shared" si="176"/>
        <v>24.795897871893487</v>
      </c>
      <c r="S1138" s="4">
        <f t="shared" si="177"/>
        <v>2.1175234238864959</v>
      </c>
      <c r="T1138" s="5">
        <f t="shared" si="178"/>
        <v>856.43511780821916</v>
      </c>
      <c r="U1138" s="5">
        <f t="shared" si="179"/>
        <v>23.935889397688776</v>
      </c>
      <c r="V1138" s="7">
        <f t="shared" si="180"/>
        <v>-176.6268</v>
      </c>
      <c r="W1138" s="7">
        <f t="shared" si="181"/>
        <v>61.454500000000003</v>
      </c>
      <c r="X1138" s="3">
        <f t="shared" si="182"/>
        <v>43209.012433564814</v>
      </c>
      <c r="Y1138" s="7" t="str">
        <f t="shared" si="183"/>
        <v>51</v>
      </c>
      <c r="Z1138" s="5">
        <f t="shared" si="184"/>
        <v>37.533243330646421</v>
      </c>
      <c r="AA1138" s="3">
        <f t="shared" si="185"/>
        <v>43208.679224537038</v>
      </c>
      <c r="AB1138" s="5">
        <f t="shared" si="186"/>
        <v>10.740000125952065</v>
      </c>
    </row>
    <row r="1139" spans="1:28" x14ac:dyDescent="0.25">
      <c r="A1139" t="s">
        <v>3543</v>
      </c>
      <c r="B1139" t="s">
        <v>3458</v>
      </c>
      <c r="C1139" t="s">
        <v>26</v>
      </c>
      <c r="D1139" t="s">
        <v>86</v>
      </c>
      <c r="E1139" t="s">
        <v>2415</v>
      </c>
      <c r="F1139" t="s">
        <v>3544</v>
      </c>
      <c r="G1139" t="s">
        <v>6</v>
      </c>
      <c r="H1139" s="1">
        <v>61.458300000000001</v>
      </c>
      <c r="I1139" s="1">
        <v>-176.72300000000001</v>
      </c>
      <c r="J1139" s="1" t="s">
        <v>3540</v>
      </c>
      <c r="K1139" s="1" t="s">
        <v>3545</v>
      </c>
      <c r="L1139" s="1" t="s">
        <v>18</v>
      </c>
      <c r="M1139" s="1" t="s">
        <v>3546</v>
      </c>
      <c r="N1139" s="1" t="s">
        <v>3547</v>
      </c>
      <c r="O1139" s="3">
        <f t="shared" si="173"/>
        <v>43208.929756944446</v>
      </c>
      <c r="P1139" s="4">
        <f t="shared" si="174"/>
        <v>-0.1800537109375</v>
      </c>
      <c r="Q1139" s="4">
        <f t="shared" si="175"/>
        <v>-2.9296875E-2</v>
      </c>
      <c r="R1139" s="4">
        <f t="shared" si="176"/>
        <v>24.795897871893487</v>
      </c>
      <c r="S1139" s="4">
        <f t="shared" si="177"/>
        <v>1.7336191222235584</v>
      </c>
      <c r="T1139" s="5">
        <f t="shared" si="178"/>
        <v>58.570071232876714</v>
      </c>
      <c r="U1139" s="5">
        <f t="shared" si="179"/>
        <v>3.62430749400795</v>
      </c>
      <c r="V1139" s="7">
        <f t="shared" si="180"/>
        <v>-176.72300000000001</v>
      </c>
      <c r="W1139" s="7">
        <f t="shared" si="181"/>
        <v>61.458300000000001</v>
      </c>
      <c r="X1139" s="3">
        <f t="shared" si="182"/>
        <v>43209.263475115738</v>
      </c>
      <c r="Y1139" s="7" t="str">
        <f t="shared" si="183"/>
        <v>41</v>
      </c>
      <c r="Z1139" s="5">
        <f t="shared" si="184"/>
        <v>36.582456187047846</v>
      </c>
      <c r="AA1139" s="3">
        <f t="shared" si="185"/>
        <v>43208.930266203708</v>
      </c>
      <c r="AB1139" s="5">
        <f t="shared" si="186"/>
        <v>10.750000574626029</v>
      </c>
    </row>
    <row r="1140" spans="1:28" x14ac:dyDescent="0.25">
      <c r="A1140" t="s">
        <v>3548</v>
      </c>
      <c r="B1140" t="s">
        <v>99</v>
      </c>
      <c r="C1140" t="s">
        <v>3383</v>
      </c>
      <c r="D1140" t="s">
        <v>86</v>
      </c>
      <c r="E1140" t="s">
        <v>3549</v>
      </c>
      <c r="F1140" t="s">
        <v>1181</v>
      </c>
      <c r="G1140" t="s">
        <v>42</v>
      </c>
      <c r="H1140" s="1">
        <v>61.445799999999998</v>
      </c>
      <c r="I1140" s="1">
        <v>-176.70750000000001</v>
      </c>
      <c r="J1140" s="1" t="s">
        <v>3540</v>
      </c>
      <c r="K1140" s="1" t="s">
        <v>3550</v>
      </c>
      <c r="L1140" s="1" t="s">
        <v>55</v>
      </c>
      <c r="M1140" s="1" t="s">
        <v>3551</v>
      </c>
      <c r="N1140" s="1" t="s">
        <v>3552</v>
      </c>
      <c r="O1140" s="3">
        <f t="shared" si="173"/>
        <v>43209.180972222224</v>
      </c>
      <c r="P1140" s="4">
        <f t="shared" si="174"/>
        <v>-0.201416015625</v>
      </c>
      <c r="Q1140" s="4">
        <f t="shared" si="175"/>
        <v>-5.31005859375E-2</v>
      </c>
      <c r="R1140" s="4">
        <f t="shared" si="176"/>
        <v>24.795897871893487</v>
      </c>
      <c r="S1140" s="4">
        <f t="shared" si="177"/>
        <v>1.6319979779863729</v>
      </c>
      <c r="T1140" s="5">
        <f t="shared" si="178"/>
        <v>1.4202904109589043</v>
      </c>
      <c r="U1140" s="5">
        <f t="shared" si="179"/>
        <v>15.634598901019483</v>
      </c>
      <c r="V1140" s="7">
        <f t="shared" si="180"/>
        <v>-176.70750000000001</v>
      </c>
      <c r="W1140" s="7">
        <f t="shared" si="181"/>
        <v>61.445799999999998</v>
      </c>
      <c r="X1140" s="3">
        <f t="shared" si="182"/>
        <v>43209.514584259254</v>
      </c>
      <c r="Y1140" s="7" t="str">
        <f t="shared" si="183"/>
        <v>32</v>
      </c>
      <c r="Z1140" s="5">
        <f t="shared" si="184"/>
        <v>40.887175561707799</v>
      </c>
      <c r="AA1140" s="3">
        <f t="shared" si="185"/>
        <v>43209.181377314817</v>
      </c>
      <c r="AB1140" s="5">
        <f t="shared" si="186"/>
        <v>10.920000658370554</v>
      </c>
    </row>
    <row r="1141" spans="1:28" x14ac:dyDescent="0.25">
      <c r="A1141" t="s">
        <v>3553</v>
      </c>
      <c r="B1141" t="s">
        <v>3554</v>
      </c>
      <c r="C1141" t="s">
        <v>2696</v>
      </c>
      <c r="D1141" t="s">
        <v>86</v>
      </c>
      <c r="E1141" t="s">
        <v>3555</v>
      </c>
      <c r="F1141" t="s">
        <v>1872</v>
      </c>
      <c r="G1141" t="s">
        <v>3556</v>
      </c>
      <c r="H1141" s="1">
        <v>61.404299999999999</v>
      </c>
      <c r="I1141" s="1">
        <v>-176.7398</v>
      </c>
      <c r="J1141" s="1" t="s">
        <v>3540</v>
      </c>
      <c r="K1141" s="1" t="s">
        <v>3557</v>
      </c>
      <c r="L1141" s="1" t="s">
        <v>18</v>
      </c>
      <c r="M1141" s="1" t="s">
        <v>3558</v>
      </c>
      <c r="N1141" s="1" t="s">
        <v>3559</v>
      </c>
      <c r="O1141" s="3">
        <f t="shared" si="173"/>
        <v>43209.431863425925</v>
      </c>
      <c r="P1141" s="4">
        <f t="shared" si="174"/>
        <v>-0.23193359375</v>
      </c>
      <c r="Q1141" s="4">
        <f t="shared" si="175"/>
        <v>-8.4228515625E-2</v>
      </c>
      <c r="R1141" s="4">
        <f t="shared" si="176"/>
        <v>24.795897871893487</v>
      </c>
      <c r="S1141" s="4">
        <f t="shared" si="177"/>
        <v>1.7651924822873752</v>
      </c>
      <c r="T1141" s="5">
        <f t="shared" si="178"/>
        <v>215.74887671232878</v>
      </c>
      <c r="U1141" s="5">
        <f t="shared" si="179"/>
        <v>34.208212445482374</v>
      </c>
      <c r="V1141" s="7">
        <f t="shared" si="180"/>
        <v>-176.7398</v>
      </c>
      <c r="W1141" s="7">
        <f t="shared" si="181"/>
        <v>61.404299999999999</v>
      </c>
      <c r="X1141" s="3">
        <f t="shared" si="182"/>
        <v>43209.765581134256</v>
      </c>
      <c r="Y1141" s="7" t="str">
        <f t="shared" si="183"/>
        <v>41</v>
      </c>
      <c r="Z1141" s="5">
        <f t="shared" si="184"/>
        <v>42.353699553646535</v>
      </c>
      <c r="AA1141" s="3">
        <f t="shared" si="185"/>
        <v>43209.432372685187</v>
      </c>
      <c r="AB1141" s="5">
        <f t="shared" si="186"/>
        <v>10.790000483393669</v>
      </c>
    </row>
    <row r="1142" spans="1:28" x14ac:dyDescent="0.25">
      <c r="A1142" t="s">
        <v>3560</v>
      </c>
      <c r="B1142" t="s">
        <v>943</v>
      </c>
      <c r="C1142" t="s">
        <v>115</v>
      </c>
      <c r="D1142" t="s">
        <v>86</v>
      </c>
      <c r="E1142" t="s">
        <v>3561</v>
      </c>
      <c r="F1142" t="s">
        <v>3562</v>
      </c>
      <c r="G1142" t="s">
        <v>81</v>
      </c>
      <c r="H1142" s="1">
        <v>61.391399999999997</v>
      </c>
      <c r="I1142" s="1">
        <v>-176.77869999999999</v>
      </c>
      <c r="J1142" s="1" t="s">
        <v>3563</v>
      </c>
      <c r="K1142" s="1" t="s">
        <v>3564</v>
      </c>
      <c r="L1142" s="1" t="s">
        <v>20</v>
      </c>
      <c r="M1142" s="1" t="s">
        <v>3096</v>
      </c>
      <c r="N1142" s="1" t="s">
        <v>3565</v>
      </c>
      <c r="O1142" s="3">
        <f t="shared" si="173"/>
        <v>43209.682835648149</v>
      </c>
      <c r="P1142" s="4">
        <f t="shared" si="174"/>
        <v>-0.2685546875</v>
      </c>
      <c r="Q1142" s="4">
        <f t="shared" si="175"/>
        <v>-0.120849609375</v>
      </c>
      <c r="R1142" s="4">
        <f t="shared" si="176"/>
        <v>24.795897871893487</v>
      </c>
      <c r="S1142" s="4">
        <f t="shared" si="177"/>
        <v>2.52391297906928</v>
      </c>
      <c r="T1142" s="5">
        <f t="shared" si="178"/>
        <v>1733.971693150685</v>
      </c>
      <c r="U1142" s="5">
        <f t="shared" si="179"/>
        <v>18.010475910494023</v>
      </c>
      <c r="V1142" s="7">
        <f t="shared" si="180"/>
        <v>-176.77869999999999</v>
      </c>
      <c r="W1142" s="7">
        <f t="shared" si="181"/>
        <v>61.391399999999997</v>
      </c>
      <c r="X1142" s="3">
        <f t="shared" si="182"/>
        <v>43210.016600578703</v>
      </c>
      <c r="Y1142" s="7" t="str">
        <f t="shared" si="183"/>
        <v>45</v>
      </c>
      <c r="Z1142" s="5">
        <f t="shared" si="184"/>
        <v>31.240265216181673</v>
      </c>
      <c r="AA1142" s="3">
        <f t="shared" si="185"/>
        <v>43209.683391203704</v>
      </c>
      <c r="AB1142" s="5">
        <f t="shared" si="186"/>
        <v>10.71000003721565</v>
      </c>
    </row>
    <row r="1143" spans="1:28" x14ac:dyDescent="0.25">
      <c r="A1143" t="s">
        <v>3566</v>
      </c>
      <c r="B1143" t="s">
        <v>1788</v>
      </c>
      <c r="C1143" t="s">
        <v>999</v>
      </c>
      <c r="D1143" t="s">
        <v>86</v>
      </c>
      <c r="E1143" t="s">
        <v>3567</v>
      </c>
      <c r="F1143" t="s">
        <v>3568</v>
      </c>
      <c r="G1143" t="s">
        <v>125</v>
      </c>
      <c r="H1143" s="1">
        <v>61.372799999999998</v>
      </c>
      <c r="I1143" s="1">
        <v>-176.89769999999999</v>
      </c>
      <c r="J1143" s="1" t="s">
        <v>3563</v>
      </c>
      <c r="K1143" s="1" t="s">
        <v>3569</v>
      </c>
      <c r="L1143" s="1" t="s">
        <v>106</v>
      </c>
      <c r="M1143" s="1" t="s">
        <v>3570</v>
      </c>
      <c r="N1143" s="1" t="s">
        <v>3571</v>
      </c>
      <c r="O1143" s="3">
        <f t="shared" si="173"/>
        <v>43209.935474537036</v>
      </c>
      <c r="P1143" s="4">
        <f t="shared" si="174"/>
        <v>-0.274658203125</v>
      </c>
      <c r="Q1143" s="4">
        <f t="shared" si="175"/>
        <v>-0.1226806640625</v>
      </c>
      <c r="R1143" s="4">
        <f t="shared" si="176"/>
        <v>24.795897871893487</v>
      </c>
      <c r="S1143" s="4">
        <f t="shared" si="177"/>
        <v>1.6127078886266304</v>
      </c>
      <c r="T1143" s="5">
        <f t="shared" si="178"/>
        <v>93.739167123287672</v>
      </c>
      <c r="U1143" s="5">
        <f t="shared" si="179"/>
        <v>21.251243975682659</v>
      </c>
      <c r="V1143" s="7">
        <f t="shared" si="180"/>
        <v>-176.89769999999999</v>
      </c>
      <c r="W1143" s="7">
        <f t="shared" si="181"/>
        <v>61.372799999999998</v>
      </c>
      <c r="X1143" s="3">
        <f t="shared" si="182"/>
        <v>43210.269099305558</v>
      </c>
      <c r="Y1143" s="7" t="str">
        <f t="shared" si="183"/>
        <v>33</v>
      </c>
      <c r="Z1143" s="5">
        <f t="shared" si="184"/>
        <v>41.236077674297441</v>
      </c>
      <c r="AA1143" s="3">
        <f t="shared" si="185"/>
        <v>43209.935891203699</v>
      </c>
      <c r="AB1143" s="5">
        <f t="shared" si="186"/>
        <v>10.819999314844608</v>
      </c>
    </row>
    <row r="1144" spans="1:28" x14ac:dyDescent="0.25">
      <c r="A1144" t="s">
        <v>3572</v>
      </c>
      <c r="B1144" t="s">
        <v>3573</v>
      </c>
      <c r="C1144" t="s">
        <v>60</v>
      </c>
      <c r="D1144" t="s">
        <v>86</v>
      </c>
      <c r="E1144" t="s">
        <v>3574</v>
      </c>
      <c r="F1144" t="s">
        <v>1181</v>
      </c>
      <c r="G1144" t="s">
        <v>7</v>
      </c>
      <c r="H1144" s="1">
        <v>61.341099999999997</v>
      </c>
      <c r="I1144" s="1">
        <v>-176.9186</v>
      </c>
      <c r="J1144" s="1" t="s">
        <v>3563</v>
      </c>
      <c r="K1144" s="1" t="s">
        <v>3575</v>
      </c>
      <c r="L1144" s="1" t="s">
        <v>14</v>
      </c>
      <c r="M1144" s="1" t="s">
        <v>3576</v>
      </c>
      <c r="N1144" s="1" t="s">
        <v>3577</v>
      </c>
      <c r="O1144" s="3">
        <f t="shared" si="173"/>
        <v>43210.228518518517</v>
      </c>
      <c r="P1144" s="4">
        <f t="shared" si="174"/>
        <v>-0.2899169921875</v>
      </c>
      <c r="Q1144" s="4">
        <f t="shared" si="175"/>
        <v>-0.13916015625</v>
      </c>
      <c r="R1144" s="4">
        <f t="shared" si="176"/>
        <v>24.795897871893487</v>
      </c>
      <c r="S1144" s="4">
        <f t="shared" si="177"/>
        <v>1.3781047183667283</v>
      </c>
      <c r="T1144" s="5">
        <f t="shared" si="178"/>
        <v>1.4202904109589043</v>
      </c>
      <c r="U1144" s="5">
        <f t="shared" si="179"/>
        <v>2.5625587331231401</v>
      </c>
      <c r="V1144" s="7">
        <f t="shared" si="180"/>
        <v>-176.9186</v>
      </c>
      <c r="W1144" s="7">
        <f t="shared" si="181"/>
        <v>61.341099999999997</v>
      </c>
      <c r="X1144" s="3">
        <f t="shared" si="182"/>
        <v>43210.561829398146</v>
      </c>
      <c r="Y1144" s="7" t="str">
        <f t="shared" si="183"/>
        <v>6</v>
      </c>
      <c r="Z1144" s="5">
        <f t="shared" si="184"/>
        <v>24.076721644604394</v>
      </c>
      <c r="AA1144" s="3">
        <f t="shared" si="185"/>
        <v>43210.228622685187</v>
      </c>
      <c r="AB1144" s="5">
        <f t="shared" si="186"/>
        <v>10.940000298433006</v>
      </c>
    </row>
    <row r="1145" spans="1:28" x14ac:dyDescent="0.25">
      <c r="A1145" t="s">
        <v>3578</v>
      </c>
      <c r="B1145" t="s">
        <v>104</v>
      </c>
      <c r="C1145" t="s">
        <v>1748</v>
      </c>
      <c r="D1145" t="s">
        <v>86</v>
      </c>
      <c r="E1145" t="s">
        <v>3579</v>
      </c>
      <c r="F1145" t="s">
        <v>3580</v>
      </c>
      <c r="G1145" t="s">
        <v>41</v>
      </c>
      <c r="H1145" s="1">
        <v>61.286999999999999</v>
      </c>
      <c r="I1145" s="1">
        <v>-177.0095</v>
      </c>
      <c r="J1145" s="1" t="s">
        <v>3563</v>
      </c>
      <c r="K1145" s="1" t="s">
        <v>3581</v>
      </c>
      <c r="L1145" s="1" t="s">
        <v>49</v>
      </c>
      <c r="M1145" s="1" t="s">
        <v>3144</v>
      </c>
      <c r="N1145" s="1" t="s">
        <v>3582</v>
      </c>
      <c r="O1145" s="3">
        <f t="shared" si="173"/>
        <v>43210.481793981482</v>
      </c>
      <c r="P1145" s="4">
        <f t="shared" si="174"/>
        <v>-0.3021240234375</v>
      </c>
      <c r="Q1145" s="4">
        <f t="shared" si="175"/>
        <v>-0.15655517578125</v>
      </c>
      <c r="R1145" s="4">
        <f t="shared" si="176"/>
        <v>24.795897871893487</v>
      </c>
      <c r="S1145" s="4">
        <f t="shared" si="177"/>
        <v>1.6670152272714063</v>
      </c>
      <c r="T1145" s="5">
        <f t="shared" si="178"/>
        <v>506.23208219178082</v>
      </c>
      <c r="U1145" s="5">
        <f t="shared" si="179"/>
        <v>9.5986383834399724</v>
      </c>
      <c r="V1145" s="7">
        <f t="shared" si="180"/>
        <v>-177.0095</v>
      </c>
      <c r="W1145" s="7">
        <f t="shared" si="181"/>
        <v>61.286999999999999</v>
      </c>
      <c r="X1145" s="3">
        <f t="shared" si="182"/>
        <v>43210.815279513881</v>
      </c>
      <c r="Y1145" s="7" t="str">
        <f t="shared" si="183"/>
        <v>21</v>
      </c>
      <c r="Z1145" s="5">
        <f t="shared" si="184"/>
        <v>43.364520470944697</v>
      </c>
      <c r="AA1145" s="3">
        <f t="shared" si="185"/>
        <v>43210.482071759259</v>
      </c>
      <c r="AB1145" s="5">
        <f t="shared" si="186"/>
        <v>10.850000660866499</v>
      </c>
    </row>
    <row r="1146" spans="1:28" x14ac:dyDescent="0.25">
      <c r="A1146" t="s">
        <v>3583</v>
      </c>
      <c r="B1146" t="s">
        <v>2731</v>
      </c>
      <c r="C1146" t="s">
        <v>3584</v>
      </c>
      <c r="D1146" t="s">
        <v>86</v>
      </c>
      <c r="E1146" t="s">
        <v>2457</v>
      </c>
      <c r="F1146" t="s">
        <v>169</v>
      </c>
      <c r="G1146" t="s">
        <v>29</v>
      </c>
      <c r="H1146" s="1">
        <v>61.269799999999996</v>
      </c>
      <c r="I1146" s="1">
        <v>-177.13399999999999</v>
      </c>
      <c r="J1146" s="1" t="s">
        <v>3585</v>
      </c>
      <c r="K1146" s="1" t="s">
        <v>3586</v>
      </c>
      <c r="L1146" s="1" t="s">
        <v>119</v>
      </c>
      <c r="M1146" s="1" t="s">
        <v>3049</v>
      </c>
      <c r="N1146" s="1" t="s">
        <v>3587</v>
      </c>
      <c r="O1146" s="3">
        <f t="shared" si="173"/>
        <v>43210.735497685186</v>
      </c>
      <c r="P1146" s="4">
        <f t="shared" si="174"/>
        <v>-0.3326416015625</v>
      </c>
      <c r="Q1146" s="4">
        <f t="shared" si="175"/>
        <v>-0.17852783203125</v>
      </c>
      <c r="R1146" s="4">
        <f t="shared" si="176"/>
        <v>24.795897871893487</v>
      </c>
      <c r="S1146" s="4">
        <f t="shared" si="177"/>
        <v>2.0531622466225485</v>
      </c>
      <c r="T1146" s="5">
        <f t="shared" si="178"/>
        <v>1492.9281205479454</v>
      </c>
      <c r="U1146" s="5">
        <f t="shared" si="179"/>
        <v>4.4392222748428809</v>
      </c>
      <c r="V1146" s="7">
        <f t="shared" si="180"/>
        <v>-177.13399999999999</v>
      </c>
      <c r="W1146" s="7">
        <f t="shared" si="181"/>
        <v>61.269799999999996</v>
      </c>
      <c r="X1146" s="3">
        <f t="shared" si="182"/>
        <v>43211.069376504631</v>
      </c>
      <c r="Y1146" s="7" t="str">
        <f t="shared" si="183"/>
        <v>55</v>
      </c>
      <c r="Z1146" s="5">
        <f t="shared" si="184"/>
        <v>42.861512210153066</v>
      </c>
      <c r="AA1146" s="3">
        <f t="shared" si="185"/>
        <v>43210.736168981486</v>
      </c>
      <c r="AB1146" s="5">
        <f t="shared" si="186"/>
        <v>10.87000030092895</v>
      </c>
    </row>
    <row r="1147" spans="1:28" x14ac:dyDescent="0.25">
      <c r="A1147" t="s">
        <v>3588</v>
      </c>
      <c r="B1147" t="s">
        <v>1172</v>
      </c>
      <c r="C1147" t="s">
        <v>3051</v>
      </c>
      <c r="D1147" t="s">
        <v>86</v>
      </c>
      <c r="E1147" t="s">
        <v>3589</v>
      </c>
      <c r="F1147" t="s">
        <v>972</v>
      </c>
      <c r="G1147" t="s">
        <v>3105</v>
      </c>
      <c r="H1147" s="1">
        <v>61.265000000000001</v>
      </c>
      <c r="I1147" s="1">
        <v>-177.2791</v>
      </c>
      <c r="J1147" s="1" t="s">
        <v>3585</v>
      </c>
      <c r="K1147" s="1" t="s">
        <v>3590</v>
      </c>
      <c r="L1147" s="1" t="s">
        <v>27</v>
      </c>
      <c r="M1147" s="1" t="s">
        <v>2787</v>
      </c>
      <c r="N1147" s="1" t="s">
        <v>3591</v>
      </c>
      <c r="O1147" s="3">
        <f t="shared" si="173"/>
        <v>43210.988356481481</v>
      </c>
      <c r="P1147" s="4">
        <f t="shared" si="174"/>
        <v>-0.323486328125</v>
      </c>
      <c r="Q1147" s="4">
        <f t="shared" si="175"/>
        <v>-0.18402099609375</v>
      </c>
      <c r="R1147" s="4">
        <f t="shared" si="176"/>
        <v>24.795897871893487</v>
      </c>
      <c r="S1147" s="4">
        <f t="shared" si="177"/>
        <v>1.287971692188421</v>
      </c>
      <c r="T1147" s="5">
        <f t="shared" si="178"/>
        <v>2.2318849315068494</v>
      </c>
      <c r="U1147" s="5">
        <f t="shared" si="179"/>
        <v>34.512762755043774</v>
      </c>
      <c r="V1147" s="7">
        <f t="shared" si="180"/>
        <v>-177.2791</v>
      </c>
      <c r="W1147" s="7">
        <f t="shared" si="181"/>
        <v>61.265000000000001</v>
      </c>
      <c r="X1147" s="3">
        <f t="shared" si="182"/>
        <v>43211.321876273149</v>
      </c>
      <c r="Y1147" s="7" t="str">
        <f t="shared" si="183"/>
        <v>24</v>
      </c>
      <c r="Z1147" s="5">
        <f t="shared" si="184"/>
        <v>41.58257254463296</v>
      </c>
      <c r="AA1147" s="3">
        <f t="shared" si="185"/>
        <v>43210.988668981481</v>
      </c>
      <c r="AB1147" s="5">
        <f t="shared" si="186"/>
        <v>10.889999940991402</v>
      </c>
    </row>
    <row r="1148" spans="1:28" x14ac:dyDescent="0.25">
      <c r="A1148" t="s">
        <v>3592</v>
      </c>
      <c r="B1148" t="s">
        <v>1172</v>
      </c>
      <c r="C1148" t="s">
        <v>1724</v>
      </c>
      <c r="D1148" t="s">
        <v>86</v>
      </c>
      <c r="E1148" t="s">
        <v>1242</v>
      </c>
      <c r="F1148" t="s">
        <v>1181</v>
      </c>
      <c r="G1148" t="s">
        <v>8</v>
      </c>
      <c r="H1148" s="1">
        <v>61.254600000000003</v>
      </c>
      <c r="I1148" s="1">
        <v>-177.28909999999999</v>
      </c>
      <c r="J1148" s="1" t="s">
        <v>3585</v>
      </c>
      <c r="K1148" s="1" t="s">
        <v>3593</v>
      </c>
      <c r="L1148" s="1" t="s">
        <v>93</v>
      </c>
      <c r="M1148" s="1" t="s">
        <v>3558</v>
      </c>
      <c r="N1148" s="1" t="s">
        <v>3594</v>
      </c>
      <c r="O1148" s="3">
        <f t="shared" si="173"/>
        <v>43211.239166666666</v>
      </c>
      <c r="P1148" s="4">
        <f t="shared" si="174"/>
        <v>-0.323486328125</v>
      </c>
      <c r="Q1148" s="4">
        <f t="shared" si="175"/>
        <v>-0.17578125</v>
      </c>
      <c r="R1148" s="4">
        <f t="shared" si="176"/>
        <v>24.795897871893487</v>
      </c>
      <c r="S1148" s="4">
        <f t="shared" si="177"/>
        <v>1.1653763359262825</v>
      </c>
      <c r="T1148" s="5">
        <f t="shared" si="178"/>
        <v>1.4202904109589043</v>
      </c>
      <c r="U1148" s="5">
        <f t="shared" si="179"/>
        <v>6.7832889062333557</v>
      </c>
      <c r="V1148" s="7">
        <f t="shared" si="180"/>
        <v>-177.28909999999999</v>
      </c>
      <c r="W1148" s="7">
        <f t="shared" si="181"/>
        <v>61.254600000000003</v>
      </c>
      <c r="X1148" s="3">
        <f t="shared" si="182"/>
        <v>43211.572917824073</v>
      </c>
      <c r="Y1148" s="7" t="str">
        <f t="shared" si="183"/>
        <v>44</v>
      </c>
      <c r="Z1148" s="5">
        <f t="shared" si="184"/>
        <v>42.353699553646535</v>
      </c>
      <c r="AA1148" s="3">
        <f t="shared" si="185"/>
        <v>43211.239710648151</v>
      </c>
      <c r="AB1148" s="5">
        <f t="shared" si="186"/>
        <v>10.900000389665365</v>
      </c>
    </row>
    <row r="1149" spans="1:28" x14ac:dyDescent="0.25">
      <c r="A1149" t="s">
        <v>3595</v>
      </c>
      <c r="B1149" t="s">
        <v>1172</v>
      </c>
      <c r="C1149" t="s">
        <v>107</v>
      </c>
      <c r="D1149" t="s">
        <v>86</v>
      </c>
      <c r="E1149" t="s">
        <v>3596</v>
      </c>
      <c r="F1149" t="s">
        <v>3597</v>
      </c>
      <c r="G1149" t="s">
        <v>1227</v>
      </c>
      <c r="H1149" s="1">
        <v>61.2057</v>
      </c>
      <c r="I1149" s="1">
        <v>-177.35890000000001</v>
      </c>
      <c r="J1149" s="1" t="s">
        <v>3585</v>
      </c>
      <c r="K1149" s="1" t="s">
        <v>3598</v>
      </c>
      <c r="L1149" s="1" t="s">
        <v>55</v>
      </c>
      <c r="M1149" s="1" t="s">
        <v>3599</v>
      </c>
      <c r="N1149" s="1" t="s">
        <v>3600</v>
      </c>
      <c r="O1149" s="3">
        <f t="shared" si="173"/>
        <v>43211.490636574075</v>
      </c>
      <c r="P1149" s="4">
        <f t="shared" si="174"/>
        <v>-0.323486328125</v>
      </c>
      <c r="Q1149" s="4">
        <f t="shared" si="175"/>
        <v>-0.17120361328125</v>
      </c>
      <c r="R1149" s="4">
        <f t="shared" si="176"/>
        <v>24.795897871893487</v>
      </c>
      <c r="S1149" s="4">
        <f t="shared" si="177"/>
        <v>1.2289248014359373</v>
      </c>
      <c r="T1149" s="5">
        <f t="shared" si="178"/>
        <v>357.84555068493154</v>
      </c>
      <c r="U1149" s="5">
        <f t="shared" si="179"/>
        <v>28.955024371859842</v>
      </c>
      <c r="V1149" s="7">
        <f t="shared" si="180"/>
        <v>-177.35890000000001</v>
      </c>
      <c r="W1149" s="7">
        <f t="shared" si="181"/>
        <v>61.2057</v>
      </c>
      <c r="X1149" s="3">
        <f t="shared" si="182"/>
        <v>43211.824248611112</v>
      </c>
      <c r="Y1149" s="7" t="str">
        <f t="shared" si="183"/>
        <v>32</v>
      </c>
      <c r="Z1149" s="5">
        <f t="shared" si="184"/>
        <v>37.814488506014143</v>
      </c>
      <c r="AA1149" s="3">
        <f t="shared" si="185"/>
        <v>43211.491041666668</v>
      </c>
      <c r="AB1149" s="5">
        <f t="shared" si="186"/>
        <v>10.920000029727817</v>
      </c>
    </row>
    <row r="1150" spans="1:28" x14ac:dyDescent="0.25">
      <c r="A1150" t="s">
        <v>3601</v>
      </c>
      <c r="B1150" t="s">
        <v>2731</v>
      </c>
      <c r="C1150" t="s">
        <v>2877</v>
      </c>
      <c r="D1150" t="s">
        <v>86</v>
      </c>
      <c r="E1150" t="s">
        <v>3602</v>
      </c>
      <c r="F1150" t="s">
        <v>3603</v>
      </c>
      <c r="G1150" t="s">
        <v>111</v>
      </c>
      <c r="H1150" s="1">
        <v>61.186</v>
      </c>
      <c r="I1150" s="1">
        <v>-177.4358</v>
      </c>
      <c r="J1150" s="1" t="s">
        <v>3604</v>
      </c>
      <c r="K1150" s="1" t="s">
        <v>3605</v>
      </c>
      <c r="L1150" s="1" t="s">
        <v>20</v>
      </c>
      <c r="M1150" s="1" t="s">
        <v>3606</v>
      </c>
      <c r="N1150" s="1" t="s">
        <v>3607</v>
      </c>
      <c r="O1150" s="3">
        <f t="shared" si="173"/>
        <v>43211.744039351848</v>
      </c>
      <c r="P1150" s="4">
        <f t="shared" si="174"/>
        <v>-0.3326416015625</v>
      </c>
      <c r="Q1150" s="4">
        <f t="shared" si="175"/>
        <v>-0.18035888671875</v>
      </c>
      <c r="R1150" s="4">
        <f t="shared" si="176"/>
        <v>24.795897871893487</v>
      </c>
      <c r="S1150" s="4">
        <f t="shared" si="177"/>
        <v>1.5261631597243763</v>
      </c>
      <c r="T1150" s="5">
        <f t="shared" si="178"/>
        <v>803.81673972602732</v>
      </c>
      <c r="U1150" s="5">
        <f t="shared" si="179"/>
        <v>19.438370662868337</v>
      </c>
      <c r="V1150" s="7">
        <f t="shared" si="180"/>
        <v>-177.4358</v>
      </c>
      <c r="W1150" s="7">
        <f t="shared" si="181"/>
        <v>61.186</v>
      </c>
      <c r="X1150" s="3">
        <f t="shared" si="182"/>
        <v>43212.077800925923</v>
      </c>
      <c r="Y1150" s="7" t="str">
        <f t="shared" si="183"/>
        <v>45</v>
      </c>
      <c r="Z1150" s="5">
        <f t="shared" si="184"/>
        <v>39.375944095041511</v>
      </c>
      <c r="AA1150" s="3">
        <f t="shared" si="185"/>
        <v>43211.744594907403</v>
      </c>
      <c r="AB1150" s="5">
        <f t="shared" si="186"/>
        <v>10.999999847263098</v>
      </c>
    </row>
    <row r="1151" spans="1:28" x14ac:dyDescent="0.25">
      <c r="A1151" t="s">
        <v>3608</v>
      </c>
      <c r="B1151" t="s">
        <v>125</v>
      </c>
      <c r="C1151" t="s">
        <v>1527</v>
      </c>
      <c r="D1151" t="s">
        <v>86</v>
      </c>
      <c r="E1151" t="s">
        <v>3609</v>
      </c>
      <c r="F1151" t="s">
        <v>1513</v>
      </c>
      <c r="G1151" t="s">
        <v>944</v>
      </c>
      <c r="H1151" s="1">
        <v>61.171399999999998</v>
      </c>
      <c r="I1151" s="1">
        <v>-177.5549</v>
      </c>
      <c r="J1151" s="1" t="s">
        <v>3604</v>
      </c>
      <c r="K1151" s="1" t="s">
        <v>3610</v>
      </c>
      <c r="L1151" s="1" t="s">
        <v>84</v>
      </c>
      <c r="M1151" s="1" t="s">
        <v>3611</v>
      </c>
      <c r="N1151" s="1" t="s">
        <v>3612</v>
      </c>
      <c r="O1151" s="3">
        <f t="shared" si="173"/>
        <v>43211.996874999997</v>
      </c>
      <c r="P1151" s="4">
        <f t="shared" si="174"/>
        <v>-0.3173828125</v>
      </c>
      <c r="Q1151" s="4">
        <f t="shared" si="175"/>
        <v>-0.16571044921875</v>
      </c>
      <c r="R1151" s="4">
        <f t="shared" si="176"/>
        <v>24.795897871893487</v>
      </c>
      <c r="S1151" s="4">
        <f t="shared" si="177"/>
        <v>1.0985460023583755</v>
      </c>
      <c r="T1151" s="5">
        <f t="shared" si="178"/>
        <v>1.758454794520548</v>
      </c>
      <c r="U1151" s="5">
        <f t="shared" si="179"/>
        <v>24.076721644604394</v>
      </c>
      <c r="V1151" s="7">
        <f t="shared" si="180"/>
        <v>-177.5549</v>
      </c>
      <c r="W1151" s="7">
        <f t="shared" si="181"/>
        <v>61.171399999999998</v>
      </c>
      <c r="X1151" s="3">
        <f t="shared" si="182"/>
        <v>43212.33079861111</v>
      </c>
      <c r="Y1151" s="7" t="str">
        <f t="shared" si="183"/>
        <v>59</v>
      </c>
      <c r="Z1151" s="5">
        <f t="shared" si="184"/>
        <v>44.438694630803518</v>
      </c>
      <c r="AA1151" s="3">
        <f t="shared" si="185"/>
        <v>43211.997592592597</v>
      </c>
      <c r="AB1151" s="5">
        <f t="shared" si="186"/>
        <v>11.000000475905836</v>
      </c>
    </row>
    <row r="1152" spans="1:28" x14ac:dyDescent="0.25">
      <c r="A1152" t="s">
        <v>3613</v>
      </c>
      <c r="B1152" t="s">
        <v>108</v>
      </c>
      <c r="C1152" t="s">
        <v>3614</v>
      </c>
      <c r="D1152" t="s">
        <v>86</v>
      </c>
      <c r="E1152" t="s">
        <v>1274</v>
      </c>
      <c r="F1152" t="s">
        <v>1181</v>
      </c>
      <c r="G1152" t="s">
        <v>16</v>
      </c>
      <c r="H1152" s="1">
        <v>61.1571</v>
      </c>
      <c r="I1152" s="1">
        <v>-177.54310000000001</v>
      </c>
      <c r="J1152" s="1" t="s">
        <v>3604</v>
      </c>
      <c r="K1152" s="1" t="s">
        <v>3615</v>
      </c>
      <c r="L1152" s="1" t="s">
        <v>1270</v>
      </c>
      <c r="M1152" s="1" t="s">
        <v>3068</v>
      </c>
      <c r="N1152" s="1" t="s">
        <v>3616</v>
      </c>
      <c r="O1152" s="3">
        <f t="shared" si="173"/>
        <v>43212.249467592592</v>
      </c>
      <c r="P1152" s="4">
        <f t="shared" si="174"/>
        <v>-0.2960205078125</v>
      </c>
      <c r="Q1152" s="4">
        <f t="shared" si="175"/>
        <v>-0.14373779296875</v>
      </c>
      <c r="R1152" s="4">
        <f t="shared" si="176"/>
        <v>24.795897871893487</v>
      </c>
      <c r="S1152" s="4">
        <f t="shared" si="177"/>
        <v>1.1266540851085551</v>
      </c>
      <c r="T1152" s="5">
        <f t="shared" si="178"/>
        <v>1.4202904109589043</v>
      </c>
      <c r="U1152" s="5">
        <f t="shared" si="179"/>
        <v>13.344476714033151</v>
      </c>
      <c r="V1152" s="7">
        <f t="shared" si="180"/>
        <v>-177.54310000000001</v>
      </c>
      <c r="W1152" s="7">
        <f t="shared" si="181"/>
        <v>61.1571</v>
      </c>
      <c r="X1152" s="3">
        <f t="shared" si="182"/>
        <v>43212.582998032405</v>
      </c>
      <c r="Y1152" s="7" t="str">
        <f t="shared" si="183"/>
        <v>25</v>
      </c>
      <c r="Z1152" s="5">
        <f t="shared" si="184"/>
        <v>27.625166054363778</v>
      </c>
      <c r="AA1152" s="3">
        <f t="shared" si="185"/>
        <v>43212.249791666662</v>
      </c>
      <c r="AB1152" s="5">
        <f t="shared" si="186"/>
        <v>10.969999758526683</v>
      </c>
    </row>
    <row r="1153" spans="1:28" x14ac:dyDescent="0.25">
      <c r="A1153" t="s">
        <v>3617</v>
      </c>
      <c r="B1153" t="s">
        <v>1784</v>
      </c>
      <c r="C1153" t="s">
        <v>3153</v>
      </c>
      <c r="D1153" t="s">
        <v>86</v>
      </c>
      <c r="E1153" t="s">
        <v>3618</v>
      </c>
      <c r="F1153" t="s">
        <v>3619</v>
      </c>
      <c r="G1153" t="s">
        <v>125</v>
      </c>
      <c r="H1153" s="1">
        <v>61.090600000000002</v>
      </c>
      <c r="I1153" s="1">
        <v>-177.58609999999999</v>
      </c>
      <c r="J1153" s="1" t="s">
        <v>3604</v>
      </c>
      <c r="K1153" s="1" t="s">
        <v>3620</v>
      </c>
      <c r="L1153" s="1" t="s">
        <v>106</v>
      </c>
      <c r="M1153" s="1" t="s">
        <v>3450</v>
      </c>
      <c r="N1153" s="1" t="s">
        <v>3621</v>
      </c>
      <c r="O1153" s="3">
        <f t="shared" si="173"/>
        <v>43212.500277777777</v>
      </c>
      <c r="P1153" s="4">
        <f t="shared" si="174"/>
        <v>-0.2777099609375</v>
      </c>
      <c r="Q1153" s="4">
        <f t="shared" si="175"/>
        <v>-0.12725830078125</v>
      </c>
      <c r="R1153" s="4">
        <f t="shared" si="176"/>
        <v>24.795897871893487</v>
      </c>
      <c r="S1153" s="4">
        <f t="shared" si="177"/>
        <v>1.5201688850881396</v>
      </c>
      <c r="T1153" s="5">
        <f t="shared" si="178"/>
        <v>514.14512876712331</v>
      </c>
      <c r="U1153" s="5">
        <f t="shared" si="179"/>
        <v>21.251243975682659</v>
      </c>
      <c r="V1153" s="7">
        <f t="shared" si="180"/>
        <v>-177.58609999999999</v>
      </c>
      <c r="W1153" s="7">
        <f t="shared" si="181"/>
        <v>61.090600000000002</v>
      </c>
      <c r="X1153" s="3">
        <f t="shared" si="182"/>
        <v>43212.833900694444</v>
      </c>
      <c r="Y1153" s="7" t="str">
        <f t="shared" si="183"/>
        <v>33</v>
      </c>
      <c r="Z1153" s="5">
        <f t="shared" si="184"/>
        <v>28.236770917176351</v>
      </c>
      <c r="AA1153" s="3">
        <f t="shared" si="185"/>
        <v>43212.500694444447</v>
      </c>
      <c r="AB1153" s="5">
        <f t="shared" si="186"/>
        <v>10.980000207200646</v>
      </c>
    </row>
    <row r="1154" spans="1:28" x14ac:dyDescent="0.25">
      <c r="A1154" t="s">
        <v>3622</v>
      </c>
      <c r="B1154" t="s">
        <v>87</v>
      </c>
      <c r="C1154" t="s">
        <v>3166</v>
      </c>
      <c r="D1154" t="s">
        <v>86</v>
      </c>
      <c r="E1154" t="s">
        <v>3623</v>
      </c>
      <c r="F1154" t="s">
        <v>3624</v>
      </c>
      <c r="G1154" t="s">
        <v>37</v>
      </c>
      <c r="H1154" s="1">
        <v>61.0535</v>
      </c>
      <c r="I1154" s="1">
        <v>-177.65989999999999</v>
      </c>
      <c r="J1154" s="1" t="s">
        <v>3625</v>
      </c>
      <c r="K1154" s="1" t="s">
        <v>3626</v>
      </c>
      <c r="L1154" s="1" t="s">
        <v>48</v>
      </c>
      <c r="M1154" s="1" t="s">
        <v>3627</v>
      </c>
      <c r="N1154" s="1" t="s">
        <v>3628</v>
      </c>
      <c r="O1154" s="3">
        <f t="shared" si="173"/>
        <v>43212.751851851848</v>
      </c>
      <c r="P1154" s="4">
        <f t="shared" si="174"/>
        <v>-0.2197265625</v>
      </c>
      <c r="Q1154" s="4">
        <f t="shared" si="175"/>
        <v>-7.232666015625E-2</v>
      </c>
      <c r="R1154" s="4">
        <f t="shared" si="176"/>
        <v>24.795897871893487</v>
      </c>
      <c r="S1154" s="4">
        <f t="shared" si="177"/>
        <v>1.5681803576978837</v>
      </c>
      <c r="T1154" s="5">
        <f t="shared" si="178"/>
        <v>441.77795068493151</v>
      </c>
      <c r="U1154" s="5">
        <f t="shared" si="179"/>
        <v>9.2487047910289224</v>
      </c>
      <c r="V1154" s="7">
        <f t="shared" si="180"/>
        <v>-177.65989999999999</v>
      </c>
      <c r="W1154" s="7">
        <f t="shared" si="181"/>
        <v>61.0535</v>
      </c>
      <c r="X1154" s="3">
        <f t="shared" si="182"/>
        <v>43213.085428240745</v>
      </c>
      <c r="Y1154" s="7" t="str">
        <f t="shared" si="183"/>
        <v>29</v>
      </c>
      <c r="Z1154" s="5">
        <f t="shared" si="184"/>
        <v>44.683663572826099</v>
      </c>
      <c r="AA1154" s="3">
        <f t="shared" si="185"/>
        <v>43212.752222222218</v>
      </c>
      <c r="AB1154" s="5">
        <f t="shared" si="186"/>
        <v>10.99999921862036</v>
      </c>
    </row>
    <row r="1155" spans="1:28" x14ac:dyDescent="0.25">
      <c r="A1155" t="s">
        <v>3629</v>
      </c>
      <c r="B1155" t="s">
        <v>36</v>
      </c>
      <c r="C1155" t="s">
        <v>3630</v>
      </c>
      <c r="D1155" t="s">
        <v>86</v>
      </c>
      <c r="E1155" t="s">
        <v>3459</v>
      </c>
      <c r="F1155" t="s">
        <v>63</v>
      </c>
      <c r="G1155" t="s">
        <v>8</v>
      </c>
      <c r="H1155" s="1">
        <v>60.946899999999999</v>
      </c>
      <c r="I1155" s="1">
        <v>-177.86619999999999</v>
      </c>
      <c r="J1155" s="1" t="s">
        <v>3625</v>
      </c>
      <c r="K1155" s="1" t="s">
        <v>3631</v>
      </c>
      <c r="L1155" s="1" t="s">
        <v>1270</v>
      </c>
      <c r="M1155" s="1" t="s">
        <v>3632</v>
      </c>
      <c r="N1155" s="1" t="s">
        <v>3633</v>
      </c>
      <c r="O1155" s="3">
        <f t="shared" si="173"/>
        <v>43213.299467592587</v>
      </c>
      <c r="P1155" s="4">
        <f t="shared" si="174"/>
        <v>-7.32421875E-2</v>
      </c>
      <c r="Q1155" s="4">
        <f t="shared" si="175"/>
        <v>-59.92034912109375</v>
      </c>
      <c r="R1155" s="4">
        <f t="shared" si="176"/>
        <v>24.795897871893487</v>
      </c>
      <c r="S1155" s="4">
        <f t="shared" si="177"/>
        <v>1.7712707746492811</v>
      </c>
      <c r="T1155" s="5">
        <f t="shared" si="178"/>
        <v>1.4879232876712329</v>
      </c>
      <c r="U1155" s="5">
        <f t="shared" si="179"/>
        <v>6.7832889062333557</v>
      </c>
      <c r="V1155" s="7">
        <f t="shared" si="180"/>
        <v>-177.86619999999999</v>
      </c>
      <c r="W1155" s="7">
        <f t="shared" si="181"/>
        <v>60.946899999999999</v>
      </c>
      <c r="X1155" s="3">
        <f t="shared" si="182"/>
        <v>43213.632997222223</v>
      </c>
      <c r="Y1155" s="7" t="str">
        <f t="shared" si="183"/>
        <v>25</v>
      </c>
      <c r="Z1155" s="5">
        <f t="shared" si="184"/>
        <v>36.099016258732085</v>
      </c>
      <c r="AA1155" s="3">
        <f t="shared" si="185"/>
        <v>43213.299791666665</v>
      </c>
      <c r="AB1155" s="5">
        <f t="shared" si="186"/>
        <v>11.039999756030738</v>
      </c>
    </row>
    <row r="1156" spans="1:28" x14ac:dyDescent="0.25">
      <c r="A1156" t="s">
        <v>3634</v>
      </c>
      <c r="B1156" t="s">
        <v>3635</v>
      </c>
      <c r="C1156" t="s">
        <v>3636</v>
      </c>
      <c r="D1156" t="s">
        <v>86</v>
      </c>
      <c r="E1156" t="s">
        <v>3637</v>
      </c>
      <c r="F1156" t="s">
        <v>3638</v>
      </c>
      <c r="G1156" t="s">
        <v>25</v>
      </c>
      <c r="H1156" s="1">
        <v>60.867699999999999</v>
      </c>
      <c r="I1156" s="1">
        <v>-177.95840000000001</v>
      </c>
      <c r="J1156" s="1" t="s">
        <v>3625</v>
      </c>
      <c r="K1156" s="1" t="s">
        <v>3639</v>
      </c>
      <c r="L1156" s="1" t="s">
        <v>89</v>
      </c>
      <c r="M1156" s="1" t="s">
        <v>3445</v>
      </c>
      <c r="N1156" s="1" t="s">
        <v>3640</v>
      </c>
      <c r="O1156" s="3">
        <f t="shared" si="173"/>
        <v>43213.550891203704</v>
      </c>
      <c r="P1156" s="4">
        <f t="shared" si="174"/>
        <v>-7.9345703125E-2</v>
      </c>
      <c r="Q1156" s="4">
        <f t="shared" si="175"/>
        <v>-59.92767333984375</v>
      </c>
      <c r="R1156" s="4">
        <f t="shared" si="176"/>
        <v>24.795897871893487</v>
      </c>
      <c r="S1156" s="4">
        <f t="shared" si="177"/>
        <v>2.3170419905523545</v>
      </c>
      <c r="T1156" s="5">
        <f t="shared" si="178"/>
        <v>1453.4981534246576</v>
      </c>
      <c r="U1156" s="5">
        <f t="shared" si="179"/>
        <v>10.579844096122505</v>
      </c>
      <c r="V1156" s="7">
        <f t="shared" si="180"/>
        <v>-177.95840000000001</v>
      </c>
      <c r="W1156" s="7">
        <f t="shared" si="181"/>
        <v>60.867699999999999</v>
      </c>
      <c r="X1156" s="3">
        <f t="shared" si="182"/>
        <v>43213.884594328701</v>
      </c>
      <c r="Y1156" s="7" t="str">
        <f t="shared" si="183"/>
        <v>40</v>
      </c>
      <c r="Z1156" s="5">
        <f t="shared" si="184"/>
        <v>36.774298295819584</v>
      </c>
      <c r="AA1156" s="3">
        <f t="shared" si="185"/>
        <v>43213.551388888889</v>
      </c>
      <c r="AB1156" s="5">
        <f t="shared" si="186"/>
        <v>11.050000204704702</v>
      </c>
    </row>
    <row r="1157" spans="1:28" x14ac:dyDescent="0.25">
      <c r="A1157" t="s">
        <v>3641</v>
      </c>
      <c r="B1157" t="s">
        <v>37</v>
      </c>
      <c r="C1157" t="s">
        <v>3642</v>
      </c>
      <c r="D1157" t="s">
        <v>86</v>
      </c>
      <c r="E1157" t="s">
        <v>3643</v>
      </c>
      <c r="F1157" t="s">
        <v>3644</v>
      </c>
      <c r="G1157" t="s">
        <v>115</v>
      </c>
      <c r="H1157" s="1">
        <v>60.826000000000001</v>
      </c>
      <c r="I1157" s="1">
        <v>-178.04179999999999</v>
      </c>
      <c r="J1157" s="1" t="s">
        <v>3645</v>
      </c>
      <c r="K1157" s="1" t="s">
        <v>3646</v>
      </c>
      <c r="L1157" s="1" t="s">
        <v>54</v>
      </c>
      <c r="M1157" s="1" t="s">
        <v>3647</v>
      </c>
      <c r="N1157" s="1" t="s">
        <v>3648</v>
      </c>
      <c r="O1157" s="3">
        <f t="shared" si="173"/>
        <v>43213.802210648151</v>
      </c>
      <c r="P1157" s="4">
        <f t="shared" si="174"/>
        <v>-5.79833984375E-2</v>
      </c>
      <c r="Q1157" s="4">
        <f t="shared" si="175"/>
        <v>-59.912109375</v>
      </c>
      <c r="R1157" s="4">
        <f t="shared" si="176"/>
        <v>24.795897871893487</v>
      </c>
      <c r="S1157" s="4">
        <f t="shared" si="177"/>
        <v>2.2107672324804639</v>
      </c>
      <c r="T1157" s="5">
        <f t="shared" si="178"/>
        <v>478.57023561643837</v>
      </c>
      <c r="U1157" s="5">
        <f t="shared" si="179"/>
        <v>23.651858175449533</v>
      </c>
      <c r="V1157" s="7">
        <f t="shared" si="180"/>
        <v>-178.04179999999999</v>
      </c>
      <c r="W1157" s="7">
        <f t="shared" si="181"/>
        <v>60.826000000000001</v>
      </c>
      <c r="X1157" s="3">
        <f t="shared" si="182"/>
        <v>43214.136053240742</v>
      </c>
      <c r="Y1157" s="7" t="str">
        <f t="shared" si="183"/>
        <v>52</v>
      </c>
      <c r="Z1157" s="5">
        <f t="shared" si="184"/>
        <v>37.627190628833723</v>
      </c>
      <c r="AA1157" s="3">
        <f t="shared" si="185"/>
        <v>43213.802847222221</v>
      </c>
      <c r="AB1157" s="5">
        <f t="shared" si="186"/>
        <v>10.999999847263098</v>
      </c>
    </row>
    <row r="1158" spans="1:28" x14ac:dyDescent="0.25">
      <c r="A1158" t="s">
        <v>3649</v>
      </c>
      <c r="B1158" t="s">
        <v>2651</v>
      </c>
      <c r="C1158" t="s">
        <v>3650</v>
      </c>
      <c r="D1158" t="s">
        <v>86</v>
      </c>
      <c r="E1158" t="s">
        <v>3651</v>
      </c>
      <c r="F1158" t="s">
        <v>1181</v>
      </c>
      <c r="G1158" t="s">
        <v>13</v>
      </c>
      <c r="H1158" s="1">
        <v>60.774000000000001</v>
      </c>
      <c r="I1158" s="1">
        <v>-178.18360000000001</v>
      </c>
      <c r="J1158" s="1" t="s">
        <v>3645</v>
      </c>
      <c r="K1158" s="1" t="s">
        <v>3652</v>
      </c>
      <c r="L1158" s="1" t="s">
        <v>48</v>
      </c>
      <c r="M1158" s="1" t="s">
        <v>3511</v>
      </c>
      <c r="N1158" s="1" t="s">
        <v>3653</v>
      </c>
      <c r="O1158" s="3">
        <f t="shared" si="173"/>
        <v>43214.053587962961</v>
      </c>
      <c r="P1158" s="4">
        <f t="shared" si="174"/>
        <v>-4.57763671875E-2</v>
      </c>
      <c r="Q1158" s="4">
        <f t="shared" si="175"/>
        <v>-59.88555908203125</v>
      </c>
      <c r="R1158" s="4">
        <f t="shared" si="176"/>
        <v>24.795897871893487</v>
      </c>
      <c r="S1158" s="4">
        <f t="shared" si="177"/>
        <v>1.9939595386524047</v>
      </c>
      <c r="T1158" s="5">
        <f t="shared" si="178"/>
        <v>1.4202904109589043</v>
      </c>
      <c r="U1158" s="5">
        <f t="shared" si="179"/>
        <v>7.2522468650594325</v>
      </c>
      <c r="V1158" s="7">
        <f t="shared" si="180"/>
        <v>-178.18360000000001</v>
      </c>
      <c r="W1158" s="7">
        <f t="shared" si="181"/>
        <v>60.774000000000001</v>
      </c>
      <c r="X1158" s="3">
        <f t="shared" si="182"/>
        <v>43214.387163310188</v>
      </c>
      <c r="Y1158" s="7" t="str">
        <f t="shared" si="183"/>
        <v>29</v>
      </c>
      <c r="Z1158" s="5">
        <f t="shared" si="184"/>
        <v>37.907842094651194</v>
      </c>
      <c r="AA1158" s="3">
        <f t="shared" si="185"/>
        <v>43214.05395833333</v>
      </c>
      <c r="AB1158" s="5">
        <f t="shared" si="186"/>
        <v>11.089999484829605</v>
      </c>
    </row>
    <row r="1159" spans="1:28" x14ac:dyDescent="0.25">
      <c r="A1159" t="s">
        <v>3654</v>
      </c>
      <c r="B1159" t="s">
        <v>2659</v>
      </c>
      <c r="C1159" t="s">
        <v>3655</v>
      </c>
      <c r="D1159" t="s">
        <v>86</v>
      </c>
      <c r="E1159" t="s">
        <v>3656</v>
      </c>
      <c r="F1159" t="s">
        <v>3657</v>
      </c>
      <c r="G1159" t="s">
        <v>27</v>
      </c>
      <c r="H1159" s="1">
        <v>60.718499999999999</v>
      </c>
      <c r="I1159" s="1">
        <v>-178.19800000000001</v>
      </c>
      <c r="J1159" s="1" t="s">
        <v>3645</v>
      </c>
      <c r="K1159" s="1" t="s">
        <v>3658</v>
      </c>
      <c r="L1159" s="1" t="s">
        <v>41</v>
      </c>
      <c r="M1159" s="1" t="s">
        <v>3659</v>
      </c>
      <c r="N1159" s="1" t="s">
        <v>3660</v>
      </c>
      <c r="O1159" s="3">
        <f t="shared" si="173"/>
        <v>43214.346134259264</v>
      </c>
      <c r="P1159" s="4">
        <f t="shared" si="174"/>
        <v>-3.0517578125E-2</v>
      </c>
      <c r="Q1159" s="4">
        <f t="shared" si="175"/>
        <v>-59.8773193359375</v>
      </c>
      <c r="R1159" s="4">
        <f t="shared" si="176"/>
        <v>24.795897871893487</v>
      </c>
      <c r="S1159" s="4">
        <f t="shared" si="177"/>
        <v>1.9853423837317337</v>
      </c>
      <c r="T1159" s="5">
        <f t="shared" si="178"/>
        <v>6.3574904109589045</v>
      </c>
      <c r="U1159" s="5">
        <f t="shared" si="179"/>
        <v>12.578118655782585</v>
      </c>
      <c r="V1159" s="7">
        <f t="shared" si="180"/>
        <v>-178.19800000000001</v>
      </c>
      <c r="W1159" s="7">
        <f t="shared" si="181"/>
        <v>60.718499999999999</v>
      </c>
      <c r="X1159" s="3">
        <f t="shared" si="182"/>
        <v>43214.679535763884</v>
      </c>
      <c r="Y1159" s="7" t="str">
        <f t="shared" si="183"/>
        <v>14</v>
      </c>
      <c r="Z1159" s="5">
        <f t="shared" si="184"/>
        <v>41.061931468270046</v>
      </c>
      <c r="AA1159" s="3">
        <f t="shared" si="185"/>
        <v>43214.346331018518</v>
      </c>
      <c r="AB1159" s="5">
        <f t="shared" si="186"/>
        <v>11.110000382177532</v>
      </c>
    </row>
    <row r="1160" spans="1:28" x14ac:dyDescent="0.25">
      <c r="A1160" t="s">
        <v>3661</v>
      </c>
      <c r="B1160" t="s">
        <v>12</v>
      </c>
      <c r="C1160" t="s">
        <v>3662</v>
      </c>
      <c r="D1160" t="s">
        <v>86</v>
      </c>
      <c r="E1160" t="s">
        <v>3663</v>
      </c>
      <c r="F1160" t="s">
        <v>3664</v>
      </c>
      <c r="G1160" t="s">
        <v>3665</v>
      </c>
      <c r="H1160" s="1">
        <v>60.575099999999999</v>
      </c>
      <c r="I1160" s="1">
        <v>-178.26589999999999</v>
      </c>
      <c r="J1160" s="1" t="s">
        <v>3666</v>
      </c>
      <c r="K1160" s="1" t="s">
        <v>3667</v>
      </c>
      <c r="L1160" s="1" t="s">
        <v>46</v>
      </c>
      <c r="M1160" s="1" t="s">
        <v>2825</v>
      </c>
      <c r="N1160" s="1" t="s">
        <v>3668</v>
      </c>
      <c r="O1160" s="3">
        <f t="shared" ref="O1160:O1223" si="187">(HEX2DEC(A1160)/86400)+25569</f>
        <v>43214.850300925929</v>
      </c>
      <c r="P1160" s="4">
        <f t="shared" ref="P1160:P1223" si="188">HEX2DEC(B1160)/32768*100*-1</f>
        <v>-7.62939453125E-2</v>
      </c>
      <c r="Q1160" s="4">
        <f t="shared" ref="Q1160:Q1223" si="189">HEX2DEC(C1160)/32768*30*-1</f>
        <v>-59.9267578125</v>
      </c>
      <c r="R1160" s="4">
        <f t="shared" ref="R1160:R1223" si="190">1/($X$3+$X$4*LOG10(5600-HEX2DEC(D1160))+$X$5*LOG10(5600-HEX2DEC(D1160))^3)-273.15</f>
        <v>24.795897871893487</v>
      </c>
      <c r="S1160" s="4">
        <f t="shared" ref="S1160:S1223" si="191">1/($X$3+$X$4*LOG10(21000-HEX2DEC(E1160))+$X$5*LOG10(21000-HEX2DEC(E1160))^3)-273.15</f>
        <v>2.2594492480884014</v>
      </c>
      <c r="T1160" s="5">
        <f t="shared" ref="T1160:T1223" si="192">((HEX2DEC(F1160)+4700)-4842)*0.049372/0.73</f>
        <v>232.04839999999999</v>
      </c>
      <c r="U1160" s="5">
        <f t="shared" ref="U1160:U1223" si="193">DEGREES(ACOS((1000-G1160)/1000))</f>
        <v>34.003849551033426</v>
      </c>
      <c r="V1160" s="7">
        <f t="shared" ref="V1160:V1223" si="194">I1160</f>
        <v>-178.26589999999999</v>
      </c>
      <c r="W1160" s="7">
        <f t="shared" ref="W1160:W1223" si="195">H1160</f>
        <v>60.575099999999999</v>
      </c>
      <c r="X1160" s="3">
        <f t="shared" ref="X1160:X1223" si="196">DATE(MOD(J1160,100)+2000,TRUNC(MOD(J1160/100,100)),TRUNC(MOD(J1160/10000,100)))+TRUNC(MOD(K1160/1000000,100))/24+TRUNC(MOD(K1160/10000,100))/1440+MOD(K1160/100,100)/86400</f>
        <v>43215.183993055558</v>
      </c>
      <c r="Y1160" s="7" t="str">
        <f t="shared" ref="Y1160:Y1223" si="197">L1160</f>
        <v>39</v>
      </c>
      <c r="Z1160" s="5">
        <f t="shared" ref="Z1160:Z1223" si="198">DEGREES(ACOS((M1160)/1000))</f>
        <v>39.285543106578565</v>
      </c>
      <c r="AA1160" s="3">
        <f t="shared" ref="AA1160:AA1223" si="199">(HEX2DEC(LEFT(N1160,8))/86400)+25569</f>
        <v>43214.850787037038</v>
      </c>
      <c r="AB1160" s="5">
        <f t="shared" ref="AB1160:AB1223" si="200">(8-(X1160-AA1160)*24)*3600</f>
        <v>10.999999847263098</v>
      </c>
    </row>
    <row r="1161" spans="1:28" x14ac:dyDescent="0.25">
      <c r="A1161" t="s">
        <v>3669</v>
      </c>
      <c r="B1161" t="s">
        <v>2647</v>
      </c>
      <c r="C1161" t="s">
        <v>2916</v>
      </c>
      <c r="D1161" t="s">
        <v>86</v>
      </c>
      <c r="E1161" t="s">
        <v>1096</v>
      </c>
      <c r="F1161" t="s">
        <v>1181</v>
      </c>
      <c r="G1161" t="s">
        <v>99</v>
      </c>
      <c r="H1161" s="1">
        <v>60.536799999999999</v>
      </c>
      <c r="I1161" s="1">
        <v>-178.26769999999999</v>
      </c>
      <c r="J1161" s="1" t="s">
        <v>3666</v>
      </c>
      <c r="K1161" s="1" t="s">
        <v>3670</v>
      </c>
      <c r="L1161" s="1" t="s">
        <v>81</v>
      </c>
      <c r="M1161" s="1" t="s">
        <v>3671</v>
      </c>
      <c r="N1161" s="1" t="s">
        <v>3672</v>
      </c>
      <c r="O1161" s="3">
        <f t="shared" si="187"/>
        <v>43215.101273148146</v>
      </c>
      <c r="P1161" s="4">
        <f t="shared" si="188"/>
        <v>-0.128173828125</v>
      </c>
      <c r="Q1161" s="4">
        <f t="shared" si="189"/>
        <v>-59.974365234375</v>
      </c>
      <c r="R1161" s="4">
        <f t="shared" si="190"/>
        <v>24.795897871893487</v>
      </c>
      <c r="S1161" s="4">
        <f t="shared" si="191"/>
        <v>2.0223027176938899</v>
      </c>
      <c r="T1161" s="5">
        <f t="shared" si="192"/>
        <v>1.4202904109589043</v>
      </c>
      <c r="U1161" s="5">
        <f t="shared" si="193"/>
        <v>16.664571373819129</v>
      </c>
      <c r="V1161" s="7">
        <f t="shared" si="194"/>
        <v>-178.26769999999999</v>
      </c>
      <c r="W1161" s="7">
        <f t="shared" si="195"/>
        <v>60.536799999999999</v>
      </c>
      <c r="X1161" s="3">
        <f t="shared" si="196"/>
        <v>43215.435081018513</v>
      </c>
      <c r="Y1161" s="7" t="str">
        <f t="shared" si="197"/>
        <v>49</v>
      </c>
      <c r="Z1161" s="5">
        <f t="shared" si="198"/>
        <v>55.875017349259693</v>
      </c>
      <c r="AA1161" s="3">
        <f t="shared" si="199"/>
        <v>43215.101875</v>
      </c>
      <c r="AB1161" s="5">
        <f t="shared" si="200"/>
        <v>11.000000475905836</v>
      </c>
    </row>
    <row r="1162" spans="1:28" x14ac:dyDescent="0.25">
      <c r="A1162" t="s">
        <v>3673</v>
      </c>
      <c r="B1162" t="s">
        <v>55</v>
      </c>
      <c r="C1162" t="s">
        <v>4</v>
      </c>
      <c r="D1162" t="s">
        <v>86</v>
      </c>
      <c r="E1162" t="s">
        <v>3674</v>
      </c>
      <c r="F1162" t="s">
        <v>2840</v>
      </c>
      <c r="G1162" t="s">
        <v>7</v>
      </c>
      <c r="H1162" s="1">
        <v>60.510300000000001</v>
      </c>
      <c r="I1162" s="1">
        <v>-178.1611</v>
      </c>
      <c r="J1162" s="1" t="s">
        <v>3666</v>
      </c>
      <c r="K1162" s="1" t="s">
        <v>3675</v>
      </c>
      <c r="L1162" s="1" t="s">
        <v>15</v>
      </c>
      <c r="M1162" s="1" t="s">
        <v>2680</v>
      </c>
      <c r="N1162" s="1" t="s">
        <v>3676</v>
      </c>
      <c r="O1162" s="3">
        <f t="shared" si="187"/>
        <v>43215.352581018524</v>
      </c>
      <c r="P1162" s="4">
        <f t="shared" si="188"/>
        <v>-0.152587890625</v>
      </c>
      <c r="Q1162" s="4">
        <f t="shared" si="189"/>
        <v>-8.23974609375E-3</v>
      </c>
      <c r="R1162" s="4">
        <f t="shared" si="190"/>
        <v>24.795897871893487</v>
      </c>
      <c r="S1162" s="4">
        <f t="shared" si="191"/>
        <v>2.0964564401060102</v>
      </c>
      <c r="T1162" s="5">
        <f t="shared" si="192"/>
        <v>12.782613698630136</v>
      </c>
      <c r="U1162" s="5">
        <f t="shared" si="193"/>
        <v>2.5625587331231401</v>
      </c>
      <c r="V1162" s="7">
        <f t="shared" si="194"/>
        <v>-178.1611</v>
      </c>
      <c r="W1162" s="7">
        <f t="shared" si="195"/>
        <v>60.510300000000001</v>
      </c>
      <c r="X1162" s="3">
        <f t="shared" si="196"/>
        <v>43215.68612071759</v>
      </c>
      <c r="Y1162" s="7" t="str">
        <f t="shared" si="197"/>
        <v>26</v>
      </c>
      <c r="Z1162" s="5">
        <f t="shared" si="198"/>
        <v>30.117294747322056</v>
      </c>
      <c r="AA1162" s="3">
        <f t="shared" si="199"/>
        <v>43215.35291666667</v>
      </c>
      <c r="AB1162" s="5">
        <f t="shared" si="200"/>
        <v>11.170000559650362</v>
      </c>
    </row>
    <row r="1163" spans="1:28" x14ac:dyDescent="0.25">
      <c r="A1163" t="s">
        <v>3677</v>
      </c>
      <c r="B1163" t="s">
        <v>980</v>
      </c>
      <c r="C1163" t="s">
        <v>99</v>
      </c>
      <c r="D1163" t="s">
        <v>86</v>
      </c>
      <c r="E1163" t="s">
        <v>1088</v>
      </c>
      <c r="F1163" t="s">
        <v>3678</v>
      </c>
      <c r="G1163" t="s">
        <v>106</v>
      </c>
      <c r="H1163" s="1">
        <v>60.464199999999998</v>
      </c>
      <c r="I1163" s="1">
        <v>-178.10890000000001</v>
      </c>
      <c r="J1163" s="1" t="s">
        <v>3666</v>
      </c>
      <c r="K1163" s="1" t="s">
        <v>3679</v>
      </c>
      <c r="L1163" s="1" t="s">
        <v>55</v>
      </c>
      <c r="M1163" s="1" t="s">
        <v>3680</v>
      </c>
      <c r="N1163" s="1" t="s">
        <v>3681</v>
      </c>
      <c r="O1163" s="3">
        <f t="shared" si="187"/>
        <v>43215.603414351848</v>
      </c>
      <c r="P1163" s="4">
        <f t="shared" si="188"/>
        <v>-0.2044677734375</v>
      </c>
      <c r="Q1163" s="4">
        <f t="shared" si="189"/>
        <v>-6.04248046875E-2</v>
      </c>
      <c r="R1163" s="4">
        <f t="shared" si="190"/>
        <v>24.795897871893487</v>
      </c>
      <c r="S1163" s="4">
        <f t="shared" si="191"/>
        <v>2.7898127826111363</v>
      </c>
      <c r="T1163" s="5">
        <f t="shared" si="192"/>
        <v>1067.2467945205478</v>
      </c>
      <c r="U1163" s="5">
        <f t="shared" si="193"/>
        <v>14.760334581469486</v>
      </c>
      <c r="V1163" s="7">
        <f t="shared" si="194"/>
        <v>-178.10890000000001</v>
      </c>
      <c r="W1163" s="7">
        <f t="shared" si="195"/>
        <v>60.464199999999998</v>
      </c>
      <c r="X1163" s="3">
        <f t="shared" si="196"/>
        <v>43215.937023263883</v>
      </c>
      <c r="Y1163" s="7" t="str">
        <f t="shared" si="197"/>
        <v>32</v>
      </c>
      <c r="Z1163" s="5">
        <f t="shared" si="198"/>
        <v>45.653171179827318</v>
      </c>
      <c r="AA1163" s="3">
        <f t="shared" si="199"/>
        <v>43215.603819444441</v>
      </c>
      <c r="AB1163" s="5">
        <f t="shared" si="200"/>
        <v>11.190000199712813</v>
      </c>
    </row>
    <row r="1164" spans="1:28" x14ac:dyDescent="0.25">
      <c r="A1164" t="s">
        <v>3682</v>
      </c>
      <c r="B1164" t="s">
        <v>3554</v>
      </c>
      <c r="C1164" t="s">
        <v>84</v>
      </c>
      <c r="D1164" t="s">
        <v>86</v>
      </c>
      <c r="E1164" t="s">
        <v>1688</v>
      </c>
      <c r="F1164" t="s">
        <v>3683</v>
      </c>
      <c r="G1164" t="s">
        <v>943</v>
      </c>
      <c r="H1164" s="1">
        <v>60.465499999999999</v>
      </c>
      <c r="I1164" s="1">
        <v>-178.04</v>
      </c>
      <c r="J1164" s="1" t="s">
        <v>3684</v>
      </c>
      <c r="K1164" s="1" t="s">
        <v>3685</v>
      </c>
      <c r="L1164" s="1" t="s">
        <v>42</v>
      </c>
      <c r="M1164" s="1" t="s">
        <v>3686</v>
      </c>
      <c r="N1164" s="1" t="s">
        <v>3687</v>
      </c>
      <c r="O1164" s="3">
        <f t="shared" si="187"/>
        <v>43215.854467592595</v>
      </c>
      <c r="P1164" s="4">
        <f t="shared" si="188"/>
        <v>-0.23193359375</v>
      </c>
      <c r="Q1164" s="4">
        <f t="shared" si="189"/>
        <v>-8.148193359375E-2</v>
      </c>
      <c r="R1164" s="4">
        <f t="shared" si="190"/>
        <v>24.795897871893487</v>
      </c>
      <c r="S1164" s="4">
        <f t="shared" si="191"/>
        <v>2.7037257660594491</v>
      </c>
      <c r="T1164" s="5">
        <f t="shared" si="192"/>
        <v>568.86012602739731</v>
      </c>
      <c r="U1164" s="5">
        <f t="shared" si="193"/>
        <v>19.609810688868148</v>
      </c>
      <c r="V1164" s="7">
        <f t="shared" si="194"/>
        <v>-178.04</v>
      </c>
      <c r="W1164" s="7">
        <f t="shared" si="195"/>
        <v>60.465499999999999</v>
      </c>
      <c r="X1164" s="3">
        <f t="shared" si="196"/>
        <v>43216.188134143522</v>
      </c>
      <c r="Y1164" s="7" t="str">
        <f t="shared" si="197"/>
        <v>37</v>
      </c>
      <c r="Z1164" s="5">
        <f t="shared" si="198"/>
        <v>60.132230956964342</v>
      </c>
      <c r="AA1164" s="3">
        <f t="shared" si="199"/>
        <v>43215.854930555557</v>
      </c>
      <c r="AB1164" s="5">
        <f t="shared" si="200"/>
        <v>11.209999839775264</v>
      </c>
    </row>
    <row r="1165" spans="1:28" x14ac:dyDescent="0.25">
      <c r="A1165" t="s">
        <v>3688</v>
      </c>
      <c r="B1165" t="s">
        <v>2783</v>
      </c>
      <c r="C1165" t="s">
        <v>3573</v>
      </c>
      <c r="D1165" t="s">
        <v>86</v>
      </c>
      <c r="E1165" t="s">
        <v>3689</v>
      </c>
      <c r="F1165" t="s">
        <v>1181</v>
      </c>
      <c r="G1165" t="s">
        <v>117</v>
      </c>
      <c r="H1165" s="1">
        <v>60.468899999999998</v>
      </c>
      <c r="I1165" s="1">
        <v>-177.99780000000001</v>
      </c>
      <c r="J1165" s="1" t="s">
        <v>3684</v>
      </c>
      <c r="K1165" s="1" t="s">
        <v>3690</v>
      </c>
      <c r="L1165" s="1" t="s">
        <v>55</v>
      </c>
      <c r="M1165" s="1" t="s">
        <v>2750</v>
      </c>
      <c r="N1165" s="1" t="s">
        <v>3691</v>
      </c>
      <c r="O1165" s="3">
        <f t="shared" si="187"/>
        <v>43216.105405092589</v>
      </c>
      <c r="P1165" s="4">
        <f t="shared" si="188"/>
        <v>-0.2349853515625</v>
      </c>
      <c r="Q1165" s="4">
        <f t="shared" si="189"/>
        <v>-8.697509765625E-2</v>
      </c>
      <c r="R1165" s="4">
        <f t="shared" si="190"/>
        <v>24.795897871893487</v>
      </c>
      <c r="S1165" s="4">
        <f t="shared" si="191"/>
        <v>2.3559606118165561</v>
      </c>
      <c r="T1165" s="5">
        <f t="shared" si="192"/>
        <v>1.4202904109589043</v>
      </c>
      <c r="U1165" s="5">
        <f t="shared" si="193"/>
        <v>22.927284294430571</v>
      </c>
      <c r="V1165" s="7">
        <f t="shared" si="194"/>
        <v>-177.99780000000001</v>
      </c>
      <c r="W1165" s="7">
        <f t="shared" si="195"/>
        <v>60.468899999999998</v>
      </c>
      <c r="X1165" s="3">
        <f t="shared" si="196"/>
        <v>43216.439013541662</v>
      </c>
      <c r="Y1165" s="7" t="str">
        <f t="shared" si="197"/>
        <v>32</v>
      </c>
      <c r="Z1165" s="5">
        <f t="shared" si="198"/>
        <v>30.570951080819093</v>
      </c>
      <c r="AA1165" s="3">
        <f t="shared" si="199"/>
        <v>43216.105810185181</v>
      </c>
      <c r="AB1165" s="5">
        <f t="shared" si="200"/>
        <v>11.230000108480453</v>
      </c>
    </row>
    <row r="1166" spans="1:28" x14ac:dyDescent="0.25">
      <c r="A1166" t="s">
        <v>3692</v>
      </c>
      <c r="B1166" t="s">
        <v>109</v>
      </c>
      <c r="C1166" t="s">
        <v>81</v>
      </c>
      <c r="D1166" t="s">
        <v>86</v>
      </c>
      <c r="E1166" t="s">
        <v>3693</v>
      </c>
      <c r="F1166" t="s">
        <v>3000</v>
      </c>
      <c r="G1166" t="s">
        <v>29</v>
      </c>
      <c r="H1166" s="1">
        <v>60.498800000000003</v>
      </c>
      <c r="I1166" s="1">
        <v>-177.88679999999999</v>
      </c>
      <c r="J1166" s="1" t="s">
        <v>3684</v>
      </c>
      <c r="K1166" s="1" t="s">
        <v>3694</v>
      </c>
      <c r="L1166" s="1" t="s">
        <v>42</v>
      </c>
      <c r="M1166" s="1" t="s">
        <v>3517</v>
      </c>
      <c r="N1166" s="1" t="s">
        <v>3695</v>
      </c>
      <c r="O1166" s="3">
        <f t="shared" si="187"/>
        <v>43216.356273148151</v>
      </c>
      <c r="P1166" s="4">
        <f t="shared" si="188"/>
        <v>-0.2166748046875</v>
      </c>
      <c r="Q1166" s="4">
        <f t="shared" si="189"/>
        <v>-6.683349609375E-2</v>
      </c>
      <c r="R1166" s="4">
        <f t="shared" si="190"/>
        <v>24.795897871893487</v>
      </c>
      <c r="S1166" s="4">
        <f t="shared" si="191"/>
        <v>2.4669083088231787</v>
      </c>
      <c r="T1166" s="5">
        <f t="shared" si="192"/>
        <v>11.024158904109591</v>
      </c>
      <c r="U1166" s="5">
        <f t="shared" si="193"/>
        <v>4.4392222748428809</v>
      </c>
      <c r="V1166" s="7">
        <f t="shared" si="194"/>
        <v>-177.88679999999999</v>
      </c>
      <c r="W1166" s="7">
        <f t="shared" si="195"/>
        <v>60.498800000000003</v>
      </c>
      <c r="X1166" s="3">
        <f t="shared" si="196"/>
        <v>43216.689939351854</v>
      </c>
      <c r="Y1166" s="7" t="str">
        <f t="shared" si="197"/>
        <v>37</v>
      </c>
      <c r="Z1166" s="5">
        <f t="shared" si="198"/>
        <v>42.268584429572471</v>
      </c>
      <c r="AA1166" s="3">
        <f t="shared" si="199"/>
        <v>43216.356736111113</v>
      </c>
      <c r="AB1166" s="5">
        <f t="shared" si="200"/>
        <v>11.239999928511679</v>
      </c>
    </row>
    <row r="1167" spans="1:28" x14ac:dyDescent="0.25">
      <c r="A1167" t="s">
        <v>3696</v>
      </c>
      <c r="B1167" t="s">
        <v>2627</v>
      </c>
      <c r="C1167" t="s">
        <v>942</v>
      </c>
      <c r="D1167" t="s">
        <v>86</v>
      </c>
      <c r="E1167" t="s">
        <v>1668</v>
      </c>
      <c r="F1167" t="s">
        <v>3697</v>
      </c>
      <c r="G1167" t="s">
        <v>23</v>
      </c>
      <c r="H1167" s="1">
        <v>60.479399999999998</v>
      </c>
      <c r="I1167" s="1">
        <v>-177.80760000000001</v>
      </c>
      <c r="J1167" s="1" t="s">
        <v>3684</v>
      </c>
      <c r="K1167" s="1" t="s">
        <v>3698</v>
      </c>
      <c r="L1167" s="1" t="s">
        <v>119</v>
      </c>
      <c r="M1167" s="1" t="s">
        <v>3699</v>
      </c>
      <c r="N1167" s="1" t="s">
        <v>3700</v>
      </c>
      <c r="O1167" s="3">
        <f t="shared" si="187"/>
        <v>43216.60738425926</v>
      </c>
      <c r="P1167" s="4">
        <f t="shared" si="188"/>
        <v>-0.2288818359375</v>
      </c>
      <c r="Q1167" s="4">
        <f t="shared" si="189"/>
        <v>-7.87353515625E-2</v>
      </c>
      <c r="R1167" s="4">
        <f t="shared" si="190"/>
        <v>24.795897871893487</v>
      </c>
      <c r="S1167" s="4">
        <f t="shared" si="191"/>
        <v>2.9645519760090906</v>
      </c>
      <c r="T1167" s="5">
        <f t="shared" si="192"/>
        <v>1888.2422849315069</v>
      </c>
      <c r="U1167" s="5">
        <f t="shared" si="193"/>
        <v>15.845807549750829</v>
      </c>
      <c r="V1167" s="7">
        <f t="shared" si="194"/>
        <v>-177.80760000000001</v>
      </c>
      <c r="W1167" s="7">
        <f t="shared" si="195"/>
        <v>60.479399999999998</v>
      </c>
      <c r="X1167" s="3">
        <f t="shared" si="196"/>
        <v>43216.941251041666</v>
      </c>
      <c r="Y1167" s="7" t="str">
        <f t="shared" si="197"/>
        <v>55</v>
      </c>
      <c r="Z1167" s="5">
        <f t="shared" si="198"/>
        <v>42.777215179150446</v>
      </c>
      <c r="AA1167" s="3">
        <f t="shared" si="199"/>
        <v>43216.608043981483</v>
      </c>
      <c r="AB1167" s="5">
        <f t="shared" si="200"/>
        <v>10.910000209696591</v>
      </c>
    </row>
    <row r="1168" spans="1:28" x14ac:dyDescent="0.25">
      <c r="A1168" t="s">
        <v>3701</v>
      </c>
      <c r="B1168" t="s">
        <v>1788</v>
      </c>
      <c r="C1168" t="s">
        <v>19</v>
      </c>
      <c r="D1168" t="s">
        <v>86</v>
      </c>
      <c r="E1168" t="s">
        <v>3702</v>
      </c>
      <c r="F1168" t="s">
        <v>1135</v>
      </c>
      <c r="G1168" t="s">
        <v>980</v>
      </c>
      <c r="H1168" s="1">
        <v>60.464500000000001</v>
      </c>
      <c r="I1168" s="1">
        <v>-177.73689999999999</v>
      </c>
      <c r="J1168" s="1" t="s">
        <v>3703</v>
      </c>
      <c r="K1168" s="1" t="s">
        <v>3704</v>
      </c>
      <c r="L1168" s="1" t="s">
        <v>24</v>
      </c>
      <c r="M1168" s="1" t="s">
        <v>3705</v>
      </c>
      <c r="N1168" s="1" t="s">
        <v>3706</v>
      </c>
      <c r="O1168" s="3">
        <f t="shared" si="187"/>
        <v>43216.86038194444</v>
      </c>
      <c r="P1168" s="4">
        <f t="shared" si="188"/>
        <v>-0.274658203125</v>
      </c>
      <c r="Q1168" s="4">
        <f t="shared" si="189"/>
        <v>-0.12451171875</v>
      </c>
      <c r="R1168" s="4">
        <f t="shared" si="190"/>
        <v>24.795897871893487</v>
      </c>
      <c r="S1168" s="4">
        <f t="shared" si="191"/>
        <v>2.4000042061459794</v>
      </c>
      <c r="T1168" s="5">
        <f t="shared" si="192"/>
        <v>266.81169863013696</v>
      </c>
      <c r="U1168" s="5">
        <f t="shared" si="193"/>
        <v>16.863219599788824</v>
      </c>
      <c r="V1168" s="7">
        <f t="shared" si="194"/>
        <v>-177.73689999999999</v>
      </c>
      <c r="W1168" s="7">
        <f t="shared" si="195"/>
        <v>60.464500000000001</v>
      </c>
      <c r="X1168" s="3">
        <f t="shared" si="196"/>
        <v>43217.194028819446</v>
      </c>
      <c r="Y1168" s="7" t="str">
        <f t="shared" si="197"/>
        <v>36</v>
      </c>
      <c r="Z1168" s="5">
        <f t="shared" si="198"/>
        <v>35.31364004826878</v>
      </c>
      <c r="AA1168" s="3">
        <f t="shared" si="199"/>
        <v>43216.860821759255</v>
      </c>
      <c r="AB1168" s="5">
        <f t="shared" si="200"/>
        <v>10.909999581053853</v>
      </c>
    </row>
    <row r="1169" spans="1:28" x14ac:dyDescent="0.25">
      <c r="A1169" t="s">
        <v>3707</v>
      </c>
      <c r="B1169" t="s">
        <v>1788</v>
      </c>
      <c r="C1169" t="s">
        <v>19</v>
      </c>
      <c r="D1169" t="s">
        <v>86</v>
      </c>
      <c r="E1169" t="s">
        <v>2110</v>
      </c>
      <c r="F1169" t="s">
        <v>1181</v>
      </c>
      <c r="G1169" t="s">
        <v>7</v>
      </c>
      <c r="H1169" s="1">
        <v>60.435200000000002</v>
      </c>
      <c r="I1169" s="1">
        <v>-177.7063</v>
      </c>
      <c r="J1169" s="1" t="s">
        <v>3703</v>
      </c>
      <c r="K1169" s="1" t="s">
        <v>3708</v>
      </c>
      <c r="L1169" s="1" t="s">
        <v>20</v>
      </c>
      <c r="M1169" s="1" t="s">
        <v>3709</v>
      </c>
      <c r="N1169" s="1" t="s">
        <v>3710</v>
      </c>
      <c r="O1169" s="3">
        <f t="shared" si="187"/>
        <v>43217.111597222218</v>
      </c>
      <c r="P1169" s="4">
        <f t="shared" si="188"/>
        <v>-0.274658203125</v>
      </c>
      <c r="Q1169" s="4">
        <f t="shared" si="189"/>
        <v>-0.12451171875</v>
      </c>
      <c r="R1169" s="4">
        <f t="shared" si="190"/>
        <v>24.795897871893487</v>
      </c>
      <c r="S1169" s="4">
        <f t="shared" si="191"/>
        <v>2.0741775916660004</v>
      </c>
      <c r="T1169" s="5">
        <f t="shared" si="192"/>
        <v>1.4202904109589043</v>
      </c>
      <c r="U1169" s="5">
        <f t="shared" si="193"/>
        <v>2.5625587331231401</v>
      </c>
      <c r="V1169" s="7">
        <f t="shared" si="194"/>
        <v>-177.7063</v>
      </c>
      <c r="W1169" s="7">
        <f t="shared" si="195"/>
        <v>60.435200000000002</v>
      </c>
      <c r="X1169" s="3">
        <f t="shared" si="196"/>
        <v>43217.445350694441</v>
      </c>
      <c r="Y1169" s="7" t="str">
        <f t="shared" si="197"/>
        <v>45</v>
      </c>
      <c r="Z1169" s="5">
        <f t="shared" si="198"/>
        <v>21.565185015242669</v>
      </c>
      <c r="AA1169" s="3">
        <f t="shared" si="199"/>
        <v>43217.112141203703</v>
      </c>
      <c r="AB1169" s="5">
        <f t="shared" si="200"/>
        <v>10.700000217184424</v>
      </c>
    </row>
    <row r="1170" spans="1:28" x14ac:dyDescent="0.25">
      <c r="A1170" t="s">
        <v>3711</v>
      </c>
      <c r="B1170" t="s">
        <v>3554</v>
      </c>
      <c r="C1170" t="s">
        <v>2784</v>
      </c>
      <c r="D1170" t="s">
        <v>86</v>
      </c>
      <c r="E1170" t="s">
        <v>3712</v>
      </c>
      <c r="F1170" t="s">
        <v>3713</v>
      </c>
      <c r="G1170" t="s">
        <v>119</v>
      </c>
      <c r="H1170" s="1">
        <v>60.441699999999997</v>
      </c>
      <c r="I1170" s="1">
        <v>-177.70169999999999</v>
      </c>
      <c r="J1170" s="1" t="s">
        <v>3703</v>
      </c>
      <c r="K1170" s="1" t="s">
        <v>3714</v>
      </c>
      <c r="L1170" s="1" t="s">
        <v>119</v>
      </c>
      <c r="M1170" s="1" t="s">
        <v>3715</v>
      </c>
      <c r="N1170" s="1" t="s">
        <v>3716</v>
      </c>
      <c r="O1170" s="3">
        <f t="shared" si="187"/>
        <v>43217.362673611111</v>
      </c>
      <c r="P1170" s="4">
        <f t="shared" si="188"/>
        <v>-0.23193359375</v>
      </c>
      <c r="Q1170" s="4">
        <f t="shared" si="189"/>
        <v>-8.60595703125E-2</v>
      </c>
      <c r="R1170" s="4">
        <f t="shared" si="190"/>
        <v>24.795897871893487</v>
      </c>
      <c r="S1170" s="4">
        <f t="shared" si="191"/>
        <v>2.1423403378097987</v>
      </c>
      <c r="T1170" s="5">
        <f t="shared" si="192"/>
        <v>41.661852054794522</v>
      </c>
      <c r="U1170" s="5">
        <f t="shared" si="193"/>
        <v>19.091052512860365</v>
      </c>
      <c r="V1170" s="7">
        <f t="shared" si="194"/>
        <v>-177.70169999999999</v>
      </c>
      <c r="W1170" s="7">
        <f t="shared" si="195"/>
        <v>60.441699999999997</v>
      </c>
      <c r="X1170" s="3">
        <f t="shared" si="196"/>
        <v>43217.696539351855</v>
      </c>
      <c r="Y1170" s="7" t="str">
        <f t="shared" si="197"/>
        <v>55</v>
      </c>
      <c r="Z1170" s="5">
        <f t="shared" si="198"/>
        <v>48.928524917238249</v>
      </c>
      <c r="AA1170" s="3">
        <f t="shared" si="199"/>
        <v>43217.363333333335</v>
      </c>
      <c r="AB1170" s="5">
        <f t="shared" si="200"/>
        <v>10.999999847263098</v>
      </c>
    </row>
    <row r="1171" spans="1:28" x14ac:dyDescent="0.25">
      <c r="A1171" t="s">
        <v>3717</v>
      </c>
      <c r="B1171" t="s">
        <v>18</v>
      </c>
      <c r="C1171" t="s">
        <v>39</v>
      </c>
      <c r="D1171" t="s">
        <v>86</v>
      </c>
      <c r="E1171" t="s">
        <v>3718</v>
      </c>
      <c r="F1171" t="s">
        <v>3719</v>
      </c>
      <c r="G1171" t="s">
        <v>1214</v>
      </c>
      <c r="H1171" s="1">
        <v>60.429900000000004</v>
      </c>
      <c r="I1171" s="1">
        <v>-177.78039999999999</v>
      </c>
      <c r="J1171" s="1" t="s">
        <v>3703</v>
      </c>
      <c r="K1171" s="1" t="s">
        <v>3720</v>
      </c>
      <c r="L1171" s="1" t="s">
        <v>27</v>
      </c>
      <c r="M1171" s="1" t="s">
        <v>3721</v>
      </c>
      <c r="N1171" s="1" t="s">
        <v>3722</v>
      </c>
      <c r="O1171" s="3">
        <f t="shared" si="187"/>
        <v>43217.614062499997</v>
      </c>
      <c r="P1171" s="4">
        <f t="shared" si="188"/>
        <v>-0.1983642578125</v>
      </c>
      <c r="Q1171" s="4">
        <f t="shared" si="189"/>
        <v>-4.486083984375E-2</v>
      </c>
      <c r="R1171" s="4">
        <f t="shared" si="190"/>
        <v>24.795897871893487</v>
      </c>
      <c r="S1171" s="4">
        <f t="shared" si="191"/>
        <v>2.8143018226010099</v>
      </c>
      <c r="T1171" s="5">
        <f t="shared" si="192"/>
        <v>1173.2951452054795</v>
      </c>
      <c r="U1171" s="5">
        <f t="shared" si="193"/>
        <v>21.874832716361876</v>
      </c>
      <c r="V1171" s="7">
        <f t="shared" si="194"/>
        <v>-177.78039999999999</v>
      </c>
      <c r="W1171" s="7">
        <f t="shared" si="195"/>
        <v>60.429900000000004</v>
      </c>
      <c r="X1171" s="3">
        <f t="shared" si="196"/>
        <v>43217.947577199069</v>
      </c>
      <c r="Y1171" s="7" t="str">
        <f t="shared" si="197"/>
        <v>24</v>
      </c>
      <c r="Z1171" s="5">
        <f t="shared" si="198"/>
        <v>35.806250507311432</v>
      </c>
      <c r="AA1171" s="3">
        <f t="shared" si="199"/>
        <v>43217.614375000005</v>
      </c>
      <c r="AB1171" s="5">
        <f t="shared" si="200"/>
        <v>11.330000823363662</v>
      </c>
    </row>
    <row r="1172" spans="1:28" x14ac:dyDescent="0.25">
      <c r="A1172" t="s">
        <v>3723</v>
      </c>
      <c r="B1172" t="s">
        <v>20</v>
      </c>
      <c r="C1172" t="s">
        <v>3724</v>
      </c>
      <c r="D1172" t="s">
        <v>86</v>
      </c>
      <c r="E1172" t="s">
        <v>3725</v>
      </c>
      <c r="F1172" t="s">
        <v>3726</v>
      </c>
      <c r="G1172" t="s">
        <v>28</v>
      </c>
      <c r="H1172" s="1">
        <v>60.445</v>
      </c>
      <c r="I1172" s="1">
        <v>-177.89099999999999</v>
      </c>
      <c r="J1172" s="1" t="s">
        <v>3727</v>
      </c>
      <c r="K1172" s="1" t="s">
        <v>3728</v>
      </c>
      <c r="L1172" s="1" t="s">
        <v>9</v>
      </c>
      <c r="M1172" s="1" t="s">
        <v>2735</v>
      </c>
      <c r="N1172" s="1" t="s">
        <v>3729</v>
      </c>
      <c r="O1172" s="3">
        <f t="shared" si="187"/>
        <v>43217.907141203701</v>
      </c>
      <c r="P1172" s="4">
        <f t="shared" si="188"/>
        <v>-0.2105712890625</v>
      </c>
      <c r="Q1172" s="4">
        <f t="shared" si="189"/>
        <v>-5.767822265625E-2</v>
      </c>
      <c r="R1172" s="4">
        <f t="shared" si="190"/>
        <v>24.795897871893487</v>
      </c>
      <c r="S1172" s="4">
        <f t="shared" si="191"/>
        <v>2.4492109175212136</v>
      </c>
      <c r="T1172" s="5">
        <f t="shared" si="192"/>
        <v>138.44449863013699</v>
      </c>
      <c r="U1172" s="5">
        <f t="shared" si="193"/>
        <v>10.263095898622556</v>
      </c>
      <c r="V1172" s="7">
        <f t="shared" si="194"/>
        <v>-177.89099999999999</v>
      </c>
      <c r="W1172" s="7">
        <f t="shared" si="195"/>
        <v>60.445</v>
      </c>
      <c r="X1172" s="3">
        <f t="shared" si="196"/>
        <v>43218.240505208341</v>
      </c>
      <c r="Y1172" s="7" t="str">
        <f t="shared" si="197"/>
        <v>11</v>
      </c>
      <c r="Z1172" s="5">
        <f t="shared" si="198"/>
        <v>33.070476716166901</v>
      </c>
      <c r="AA1172" s="3">
        <f t="shared" si="199"/>
        <v>43217.90730324074</v>
      </c>
      <c r="AB1172" s="5">
        <f t="shared" si="200"/>
        <v>11.349999206140637</v>
      </c>
    </row>
    <row r="1173" spans="1:28" x14ac:dyDescent="0.25">
      <c r="A1173" t="s">
        <v>3730</v>
      </c>
      <c r="B1173" t="s">
        <v>38</v>
      </c>
      <c r="C1173" t="s">
        <v>2746</v>
      </c>
      <c r="D1173" t="s">
        <v>86</v>
      </c>
      <c r="E1173" t="s">
        <v>2381</v>
      </c>
      <c r="F1173" t="s">
        <v>1181</v>
      </c>
      <c r="G1173" t="s">
        <v>26</v>
      </c>
      <c r="H1173" s="1">
        <v>60.427199999999999</v>
      </c>
      <c r="I1173" s="1">
        <v>-177.97900000000001</v>
      </c>
      <c r="J1173" s="1" t="s">
        <v>3727</v>
      </c>
      <c r="K1173" s="1" t="s">
        <v>3731</v>
      </c>
      <c r="L1173" s="1" t="s">
        <v>1270</v>
      </c>
      <c r="M1173" s="1" t="s">
        <v>3732</v>
      </c>
      <c r="N1173" s="1" t="s">
        <v>3733</v>
      </c>
      <c r="O1173" s="3">
        <f t="shared" si="187"/>
        <v>43218.157800925925</v>
      </c>
      <c r="P1173" s="4">
        <f t="shared" si="188"/>
        <v>-0.2532958984375</v>
      </c>
      <c r="Q1173" s="4">
        <f t="shared" si="189"/>
        <v>-0.10162353515625</v>
      </c>
      <c r="R1173" s="4">
        <f t="shared" si="190"/>
        <v>24.795897871893487</v>
      </c>
      <c r="S1173" s="4">
        <f t="shared" si="191"/>
        <v>2.2419582146788457</v>
      </c>
      <c r="T1173" s="5">
        <f t="shared" si="192"/>
        <v>1.4202904109589043</v>
      </c>
      <c r="U1173" s="5">
        <f t="shared" si="193"/>
        <v>11.47834095453358</v>
      </c>
      <c r="V1173" s="7">
        <f t="shared" si="194"/>
        <v>-177.97900000000001</v>
      </c>
      <c r="W1173" s="7">
        <f t="shared" si="195"/>
        <v>60.427199999999999</v>
      </c>
      <c r="X1173" s="3">
        <f t="shared" si="196"/>
        <v>43218.491326736112</v>
      </c>
      <c r="Y1173" s="7" t="str">
        <f t="shared" si="197"/>
        <v>25</v>
      </c>
      <c r="Z1173" s="5">
        <f t="shared" si="198"/>
        <v>34.411508669769447</v>
      </c>
      <c r="AA1173" s="3">
        <f t="shared" si="199"/>
        <v>43218.158125000002</v>
      </c>
      <c r="AB1173" s="5">
        <f t="shared" si="200"/>
        <v>11.370000103488564</v>
      </c>
    </row>
    <row r="1174" spans="1:28" x14ac:dyDescent="0.25">
      <c r="A1174" t="s">
        <v>3734</v>
      </c>
      <c r="B1174" t="s">
        <v>1784</v>
      </c>
      <c r="C1174" t="s">
        <v>944</v>
      </c>
      <c r="D1174" t="s">
        <v>86</v>
      </c>
      <c r="E1174" t="s">
        <v>3735</v>
      </c>
      <c r="F1174" t="s">
        <v>3736</v>
      </c>
      <c r="G1174" t="s">
        <v>2851</v>
      </c>
      <c r="H1174" s="1">
        <v>60.442799999999998</v>
      </c>
      <c r="I1174" s="1">
        <v>-178.0461</v>
      </c>
      <c r="J1174" s="1" t="s">
        <v>3727</v>
      </c>
      <c r="K1174" s="1" t="s">
        <v>3737</v>
      </c>
      <c r="L1174" s="1" t="s">
        <v>24</v>
      </c>
      <c r="M1174" s="1" t="s">
        <v>3193</v>
      </c>
      <c r="N1174" s="1" t="s">
        <v>3738</v>
      </c>
      <c r="O1174" s="3">
        <f t="shared" si="187"/>
        <v>43218.408645833333</v>
      </c>
      <c r="P1174" s="4">
        <f t="shared" si="188"/>
        <v>-0.2777099609375</v>
      </c>
      <c r="Q1174" s="4">
        <f t="shared" si="189"/>
        <v>-0.12359619140625</v>
      </c>
      <c r="R1174" s="4">
        <f t="shared" si="190"/>
        <v>24.795897871893487</v>
      </c>
      <c r="S1174" s="4">
        <f t="shared" si="191"/>
        <v>2.2957358456084194</v>
      </c>
      <c r="T1174" s="5">
        <f t="shared" si="192"/>
        <v>122.82130410958905</v>
      </c>
      <c r="U1174" s="5">
        <f t="shared" si="193"/>
        <v>26.103591118375952</v>
      </c>
      <c r="V1174" s="7">
        <f t="shared" si="194"/>
        <v>-178.0461</v>
      </c>
      <c r="W1174" s="7">
        <f t="shared" si="195"/>
        <v>60.442799999999998</v>
      </c>
      <c r="X1174" s="3">
        <f t="shared" si="196"/>
        <v>43218.742298726851</v>
      </c>
      <c r="Y1174" s="7" t="str">
        <f t="shared" si="197"/>
        <v>36</v>
      </c>
      <c r="Z1174" s="5">
        <f t="shared" si="198"/>
        <v>33.591844728467393</v>
      </c>
      <c r="AA1174" s="3">
        <f t="shared" si="199"/>
        <v>43218.409097222218</v>
      </c>
      <c r="AB1174" s="5">
        <f t="shared" si="200"/>
        <v>11.389999743551016</v>
      </c>
    </row>
    <row r="1175" spans="1:28" x14ac:dyDescent="0.25">
      <c r="A1175" t="s">
        <v>3739</v>
      </c>
      <c r="B1175" t="s">
        <v>54</v>
      </c>
      <c r="C1175" t="s">
        <v>2746</v>
      </c>
      <c r="D1175" t="s">
        <v>86</v>
      </c>
      <c r="E1175" t="s">
        <v>3740</v>
      </c>
      <c r="F1175" t="s">
        <v>3741</v>
      </c>
      <c r="G1175" t="s">
        <v>6</v>
      </c>
      <c r="H1175" s="1">
        <v>60.453000000000003</v>
      </c>
      <c r="I1175" s="1">
        <v>-178.14709999999999</v>
      </c>
      <c r="J1175" s="1" t="s">
        <v>3727</v>
      </c>
      <c r="K1175" s="1" t="s">
        <v>3742</v>
      </c>
      <c r="L1175" s="1" t="s">
        <v>17</v>
      </c>
      <c r="M1175" s="1" t="s">
        <v>1580</v>
      </c>
      <c r="N1175" s="1" t="s">
        <v>3743</v>
      </c>
      <c r="O1175" s="3">
        <f t="shared" si="187"/>
        <v>43218.661168981482</v>
      </c>
      <c r="P1175" s="4">
        <f t="shared" si="188"/>
        <v>-0.250244140625</v>
      </c>
      <c r="Q1175" s="4">
        <f t="shared" si="189"/>
        <v>-0.10162353515625</v>
      </c>
      <c r="R1175" s="4">
        <f t="shared" si="190"/>
        <v>24.795897871893487</v>
      </c>
      <c r="S1175" s="4">
        <f t="shared" si="191"/>
        <v>2.3446528277105472</v>
      </c>
      <c r="T1175" s="5">
        <f t="shared" si="192"/>
        <v>221.76820273972601</v>
      </c>
      <c r="U1175" s="5">
        <f t="shared" si="193"/>
        <v>3.62430749400795</v>
      </c>
      <c r="V1175" s="7">
        <f t="shared" si="194"/>
        <v>-178.14709999999999</v>
      </c>
      <c r="W1175" s="7">
        <f t="shared" si="195"/>
        <v>60.453000000000003</v>
      </c>
      <c r="X1175" s="3">
        <f t="shared" si="196"/>
        <v>43218.994792708334</v>
      </c>
      <c r="Y1175" s="7" t="str">
        <f t="shared" si="197"/>
        <v>34</v>
      </c>
      <c r="Z1175" s="5">
        <f t="shared" si="198"/>
        <v>39.556226904700132</v>
      </c>
      <c r="AA1175" s="3">
        <f t="shared" si="199"/>
        <v>43218.661585648151</v>
      </c>
      <c r="AB1175" s="5">
        <f t="shared" si="200"/>
        <v>10.910000209696591</v>
      </c>
    </row>
    <row r="1176" spans="1:28" x14ac:dyDescent="0.25">
      <c r="A1176" t="s">
        <v>3744</v>
      </c>
      <c r="B1176" t="s">
        <v>3745</v>
      </c>
      <c r="C1176" t="s">
        <v>3746</v>
      </c>
      <c r="D1176" t="s">
        <v>86</v>
      </c>
      <c r="E1176" t="s">
        <v>3747</v>
      </c>
      <c r="F1176" t="s">
        <v>3748</v>
      </c>
      <c r="G1176" t="s">
        <v>4</v>
      </c>
      <c r="H1176" s="1">
        <v>60.489199999999997</v>
      </c>
      <c r="I1176" s="1">
        <v>-178.24080000000001</v>
      </c>
      <c r="J1176" s="1" t="s">
        <v>3749</v>
      </c>
      <c r="K1176" s="1" t="s">
        <v>3750</v>
      </c>
      <c r="L1176" s="1" t="s">
        <v>87</v>
      </c>
      <c r="M1176" s="1" t="s">
        <v>3751</v>
      </c>
      <c r="N1176" s="1" t="s">
        <v>3752</v>
      </c>
      <c r="O1176" s="3">
        <f t="shared" si="187"/>
        <v>43218.914479166662</v>
      </c>
      <c r="P1176" s="4">
        <f t="shared" si="188"/>
        <v>-0.13427734375</v>
      </c>
      <c r="Q1176" s="4">
        <f t="shared" si="189"/>
        <v>-59.9835205078125</v>
      </c>
      <c r="R1176" s="4">
        <f t="shared" si="190"/>
        <v>24.795897871893487</v>
      </c>
      <c r="S1176" s="4">
        <f t="shared" si="191"/>
        <v>2.3811149446260629</v>
      </c>
      <c r="T1176" s="5">
        <f t="shared" si="192"/>
        <v>47.681178082191778</v>
      </c>
      <c r="U1176" s="5">
        <f t="shared" si="193"/>
        <v>7.6928124515598792</v>
      </c>
      <c r="V1176" s="7">
        <f t="shared" si="194"/>
        <v>-178.24080000000001</v>
      </c>
      <c r="W1176" s="7">
        <f t="shared" si="195"/>
        <v>60.489199999999997</v>
      </c>
      <c r="X1176" s="3">
        <f t="shared" si="196"/>
        <v>43219.248270601849</v>
      </c>
      <c r="Y1176" s="7" t="str">
        <f t="shared" si="197"/>
        <v>48</v>
      </c>
      <c r="Z1176" s="5">
        <f t="shared" si="198"/>
        <v>45.008651662837991</v>
      </c>
      <c r="AA1176" s="3">
        <f t="shared" si="199"/>
        <v>43218.91506944444</v>
      </c>
      <c r="AB1176" s="5">
        <f t="shared" si="200"/>
        <v>11.419999832287431</v>
      </c>
    </row>
    <row r="1177" spans="1:28" x14ac:dyDescent="0.25">
      <c r="A1177" t="s">
        <v>3753</v>
      </c>
      <c r="B1177" t="s">
        <v>3754</v>
      </c>
      <c r="C1177" t="s">
        <v>3755</v>
      </c>
      <c r="D1177" t="s">
        <v>86</v>
      </c>
      <c r="E1177" t="s">
        <v>1727</v>
      </c>
      <c r="F1177" t="s">
        <v>1181</v>
      </c>
      <c r="G1177" t="s">
        <v>34</v>
      </c>
      <c r="H1177" s="1">
        <v>60.449399999999997</v>
      </c>
      <c r="I1177" s="1">
        <v>-178.39169999999999</v>
      </c>
      <c r="J1177" s="1" t="s">
        <v>3749</v>
      </c>
      <c r="K1177" s="1" t="s">
        <v>3756</v>
      </c>
      <c r="L1177" s="1" t="s">
        <v>23</v>
      </c>
      <c r="M1177" s="1" t="s">
        <v>3757</v>
      </c>
      <c r="N1177" s="1" t="s">
        <v>3758</v>
      </c>
      <c r="O1177" s="3">
        <f t="shared" si="187"/>
        <v>43219.207245370373</v>
      </c>
      <c r="P1177" s="4">
        <f t="shared" si="188"/>
        <v>-199.98779296875</v>
      </c>
      <c r="Q1177" s="4">
        <f t="shared" si="189"/>
        <v>-59.83795166015625</v>
      </c>
      <c r="R1177" s="4">
        <f t="shared" si="190"/>
        <v>24.795897871893487</v>
      </c>
      <c r="S1177" s="4">
        <f t="shared" si="191"/>
        <v>2.4643790258375589</v>
      </c>
      <c r="T1177" s="5">
        <f t="shared" si="192"/>
        <v>1.4202904109589043</v>
      </c>
      <c r="U1177" s="5">
        <f t="shared" si="193"/>
        <v>12.040607741165621</v>
      </c>
      <c r="V1177" s="7">
        <f t="shared" si="194"/>
        <v>-178.39169999999999</v>
      </c>
      <c r="W1177" s="7">
        <f t="shared" si="195"/>
        <v>60.449399999999997</v>
      </c>
      <c r="X1177" s="3">
        <f t="shared" si="196"/>
        <v>43219.540920833337</v>
      </c>
      <c r="Y1177" s="7" t="str">
        <f t="shared" si="197"/>
        <v>38</v>
      </c>
      <c r="Z1177" s="5">
        <f t="shared" si="198"/>
        <v>43.531152167372454</v>
      </c>
      <c r="AA1177" s="3">
        <f t="shared" si="199"/>
        <v>43219.207719907412</v>
      </c>
      <c r="AB1177" s="5">
        <f t="shared" si="200"/>
        <v>11.44000010099262</v>
      </c>
    </row>
    <row r="1178" spans="1:28" x14ac:dyDescent="0.25">
      <c r="A1178" t="s">
        <v>3759</v>
      </c>
      <c r="B1178" t="s">
        <v>2640</v>
      </c>
      <c r="C1178" t="s">
        <v>3760</v>
      </c>
      <c r="D1178" t="s">
        <v>86</v>
      </c>
      <c r="E1178" t="s">
        <v>3761</v>
      </c>
      <c r="F1178" t="s">
        <v>3762</v>
      </c>
      <c r="G1178" t="s">
        <v>2712</v>
      </c>
      <c r="H1178" s="1">
        <v>60.396799999999999</v>
      </c>
      <c r="I1178" s="1">
        <v>-178.45269999999999</v>
      </c>
      <c r="J1178" s="1" t="s">
        <v>3749</v>
      </c>
      <c r="K1178" s="1" t="s">
        <v>3763</v>
      </c>
      <c r="L1178" s="1" t="s">
        <v>42</v>
      </c>
      <c r="M1178" s="1" t="s">
        <v>3764</v>
      </c>
      <c r="N1178" s="1" t="s">
        <v>3765</v>
      </c>
      <c r="O1178" s="3">
        <f t="shared" si="187"/>
        <v>43219.458229166667</v>
      </c>
      <c r="P1178" s="4">
        <f t="shared" si="188"/>
        <v>-4.2724609375E-2</v>
      </c>
      <c r="Q1178" s="4">
        <f t="shared" si="189"/>
        <v>-59.8919677734375</v>
      </c>
      <c r="R1178" s="4">
        <f t="shared" si="190"/>
        <v>24.795897871893487</v>
      </c>
      <c r="S1178" s="4">
        <f t="shared" si="191"/>
        <v>2.5569329060074324</v>
      </c>
      <c r="T1178" s="5">
        <f t="shared" si="192"/>
        <v>71.555583561643843</v>
      </c>
      <c r="U1178" s="5">
        <f t="shared" si="193"/>
        <v>26.233509635957589</v>
      </c>
      <c r="V1178" s="7">
        <f t="shared" si="194"/>
        <v>-178.45269999999999</v>
      </c>
      <c r="W1178" s="7">
        <f t="shared" si="195"/>
        <v>60.396799999999999</v>
      </c>
      <c r="X1178" s="3">
        <f t="shared" si="196"/>
        <v>43219.791886574072</v>
      </c>
      <c r="Y1178" s="7" t="str">
        <f t="shared" si="197"/>
        <v>37</v>
      </c>
      <c r="Z1178" s="5">
        <f t="shared" si="198"/>
        <v>49.080350045113484</v>
      </c>
      <c r="AA1178" s="3">
        <f t="shared" si="199"/>
        <v>43219.458680555559</v>
      </c>
      <c r="AB1178" s="5">
        <f t="shared" si="200"/>
        <v>11.000000475905836</v>
      </c>
    </row>
    <row r="1179" spans="1:28" x14ac:dyDescent="0.25">
      <c r="A1179" t="s">
        <v>3766</v>
      </c>
      <c r="B1179" t="s">
        <v>44</v>
      </c>
      <c r="C1179" t="s">
        <v>2766</v>
      </c>
      <c r="D1179" t="s">
        <v>86</v>
      </c>
      <c r="E1179" t="s">
        <v>1055</v>
      </c>
      <c r="F1179" t="s">
        <v>3767</v>
      </c>
      <c r="G1179" t="s">
        <v>27</v>
      </c>
      <c r="H1179" s="1">
        <v>60.3095</v>
      </c>
      <c r="I1179" s="1">
        <v>-178.4281</v>
      </c>
      <c r="J1179" s="1" t="s">
        <v>3768</v>
      </c>
      <c r="K1179" s="1" t="s">
        <v>3769</v>
      </c>
      <c r="L1179" s="1" t="s">
        <v>55</v>
      </c>
      <c r="M1179" s="1" t="s">
        <v>3770</v>
      </c>
      <c r="N1179" s="1" t="s">
        <v>3771</v>
      </c>
      <c r="O1179" s="3">
        <f t="shared" si="187"/>
        <v>43219.709733796291</v>
      </c>
      <c r="P1179" s="4">
        <f t="shared" si="188"/>
        <v>-0.146484375</v>
      </c>
      <c r="Q1179" s="4">
        <f t="shared" si="189"/>
        <v>-59.99267578125</v>
      </c>
      <c r="R1179" s="4">
        <f t="shared" si="190"/>
        <v>24.795897871893487</v>
      </c>
      <c r="S1179" s="4">
        <f t="shared" si="191"/>
        <v>2.7949655589757185</v>
      </c>
      <c r="T1179" s="5">
        <f t="shared" si="192"/>
        <v>672.60895890410961</v>
      </c>
      <c r="U1179" s="5">
        <f t="shared" si="193"/>
        <v>12.578118655782585</v>
      </c>
      <c r="V1179" s="7">
        <f t="shared" si="194"/>
        <v>-178.4281</v>
      </c>
      <c r="W1179" s="7">
        <f t="shared" si="195"/>
        <v>60.3095</v>
      </c>
      <c r="X1179" s="3">
        <f t="shared" si="196"/>
        <v>43220.043339467586</v>
      </c>
      <c r="Y1179" s="7" t="str">
        <f t="shared" si="197"/>
        <v>32</v>
      </c>
      <c r="Z1179" s="5">
        <f t="shared" si="198"/>
        <v>32.859880378889102</v>
      </c>
      <c r="AA1179" s="3">
        <f t="shared" si="199"/>
        <v>43219.710138888884</v>
      </c>
      <c r="AB1179" s="5">
        <f t="shared" si="200"/>
        <v>11.470000189729035</v>
      </c>
    </row>
    <row r="1180" spans="1:28" x14ac:dyDescent="0.25">
      <c r="A1180" t="s">
        <v>3772</v>
      </c>
      <c r="B1180" t="s">
        <v>3166</v>
      </c>
      <c r="C1180" t="s">
        <v>2704</v>
      </c>
      <c r="D1180" t="s">
        <v>86</v>
      </c>
      <c r="E1180" t="s">
        <v>3773</v>
      </c>
      <c r="F1180" t="s">
        <v>1181</v>
      </c>
      <c r="G1180" t="s">
        <v>29</v>
      </c>
      <c r="H1180" s="1">
        <v>60.178600000000003</v>
      </c>
      <c r="I1180" s="1">
        <v>-178.4255</v>
      </c>
      <c r="J1180" s="1" t="s">
        <v>3768</v>
      </c>
      <c r="K1180" s="1" t="s">
        <v>3774</v>
      </c>
      <c r="L1180" s="1" t="s">
        <v>39</v>
      </c>
      <c r="M1180" s="1" t="s">
        <v>3207</v>
      </c>
      <c r="N1180" s="1" t="s">
        <v>3775</v>
      </c>
      <c r="O1180" s="3">
        <f t="shared" si="187"/>
        <v>43220.217106481483</v>
      </c>
      <c r="P1180" s="4">
        <f t="shared" si="188"/>
        <v>-0.2410888671875</v>
      </c>
      <c r="Q1180" s="4">
        <f t="shared" si="189"/>
        <v>-8.97216796875E-2</v>
      </c>
      <c r="R1180" s="4">
        <f t="shared" si="190"/>
        <v>24.795897871893487</v>
      </c>
      <c r="S1180" s="4">
        <f t="shared" si="191"/>
        <v>2.3672756330928451</v>
      </c>
      <c r="T1180" s="5">
        <f t="shared" si="192"/>
        <v>1.4202904109589043</v>
      </c>
      <c r="U1180" s="5">
        <f t="shared" si="193"/>
        <v>4.4392222748428809</v>
      </c>
      <c r="V1180" s="7">
        <f t="shared" si="194"/>
        <v>-178.4255</v>
      </c>
      <c r="W1180" s="7">
        <f t="shared" si="195"/>
        <v>60.178600000000003</v>
      </c>
      <c r="X1180" s="3">
        <f t="shared" si="196"/>
        <v>43220.550700115738</v>
      </c>
      <c r="Y1180" s="7" t="str">
        <f t="shared" si="197"/>
        <v>31</v>
      </c>
      <c r="Z1180" s="5">
        <f t="shared" si="198"/>
        <v>38.739424597855646</v>
      </c>
      <c r="AA1180" s="3">
        <f t="shared" si="199"/>
        <v>43220.217499999999</v>
      </c>
      <c r="AB1180" s="5">
        <f t="shared" si="200"/>
        <v>11.510000098496675</v>
      </c>
    </row>
    <row r="1181" spans="1:28" x14ac:dyDescent="0.25">
      <c r="A1181" t="s">
        <v>3776</v>
      </c>
      <c r="B1181" t="s">
        <v>1534</v>
      </c>
      <c r="C1181" t="s">
        <v>3614</v>
      </c>
      <c r="D1181" t="s">
        <v>86</v>
      </c>
      <c r="E1181" t="s">
        <v>1091</v>
      </c>
      <c r="F1181" t="s">
        <v>3777</v>
      </c>
      <c r="G1181" t="s">
        <v>1534</v>
      </c>
      <c r="H1181" s="1">
        <v>60.178400000000003</v>
      </c>
      <c r="I1181" s="1">
        <v>-178.49260000000001</v>
      </c>
      <c r="J1181" s="1" t="s">
        <v>3768</v>
      </c>
      <c r="K1181" s="1" t="s">
        <v>3778</v>
      </c>
      <c r="L1181" s="1" t="s">
        <v>39</v>
      </c>
      <c r="M1181" s="1" t="s">
        <v>3096</v>
      </c>
      <c r="N1181" s="1" t="s">
        <v>3779</v>
      </c>
      <c r="O1181" s="3">
        <f t="shared" si="187"/>
        <v>43220.470578703702</v>
      </c>
      <c r="P1181" s="4">
        <f t="shared" si="188"/>
        <v>-0.29296875</v>
      </c>
      <c r="Q1181" s="4">
        <f t="shared" si="189"/>
        <v>-0.14373779296875</v>
      </c>
      <c r="R1181" s="4">
        <f t="shared" si="190"/>
        <v>24.795897871893487</v>
      </c>
      <c r="S1181" s="4">
        <f t="shared" si="191"/>
        <v>2.9684546902665261</v>
      </c>
      <c r="T1181" s="5">
        <f t="shared" si="192"/>
        <v>431.49775342465756</v>
      </c>
      <c r="U1181" s="5">
        <f t="shared" si="193"/>
        <v>19.9484435888027</v>
      </c>
      <c r="V1181" s="7">
        <f t="shared" si="194"/>
        <v>-178.49260000000001</v>
      </c>
      <c r="W1181" s="7">
        <f t="shared" si="195"/>
        <v>60.178400000000003</v>
      </c>
      <c r="X1181" s="3">
        <f t="shared" si="196"/>
        <v>43220.804172106473</v>
      </c>
      <c r="Y1181" s="7" t="str">
        <f t="shared" si="197"/>
        <v>31</v>
      </c>
      <c r="Z1181" s="5">
        <f t="shared" si="198"/>
        <v>31.240265216181673</v>
      </c>
      <c r="AA1181" s="3">
        <f t="shared" si="199"/>
        <v>43220.470972222218</v>
      </c>
      <c r="AB1181" s="5">
        <f t="shared" si="200"/>
        <v>11.530000367201865</v>
      </c>
    </row>
    <row r="1182" spans="1:28" x14ac:dyDescent="0.25">
      <c r="A1182" t="s">
        <v>3780</v>
      </c>
      <c r="B1182" t="s">
        <v>112</v>
      </c>
      <c r="C1182" t="s">
        <v>3781</v>
      </c>
      <c r="D1182" t="s">
        <v>86</v>
      </c>
      <c r="E1182" t="s">
        <v>3782</v>
      </c>
      <c r="F1182" t="s">
        <v>3697</v>
      </c>
      <c r="G1182" t="s">
        <v>32</v>
      </c>
      <c r="H1182" s="1">
        <v>60.211599999999997</v>
      </c>
      <c r="I1182" s="1">
        <v>-178.5128</v>
      </c>
      <c r="J1182" s="1" t="s">
        <v>3783</v>
      </c>
      <c r="K1182" s="1" t="s">
        <v>3784</v>
      </c>
      <c r="L1182" s="1" t="s">
        <v>46</v>
      </c>
      <c r="M1182" s="1" t="s">
        <v>3785</v>
      </c>
      <c r="N1182" s="1" t="s">
        <v>3786</v>
      </c>
      <c r="O1182" s="3">
        <f t="shared" si="187"/>
        <v>43220.72146990741</v>
      </c>
      <c r="P1182" s="4">
        <f t="shared" si="188"/>
        <v>-0.341796875</v>
      </c>
      <c r="Q1182" s="4">
        <f t="shared" si="189"/>
        <v>-0.18951416015625</v>
      </c>
      <c r="R1182" s="4">
        <f t="shared" si="190"/>
        <v>24.795897871893487</v>
      </c>
      <c r="S1182" s="4">
        <f t="shared" si="191"/>
        <v>4.8032322986812801</v>
      </c>
      <c r="T1182" s="5">
        <f t="shared" si="192"/>
        <v>1888.2422849315069</v>
      </c>
      <c r="U1182" s="5">
        <f t="shared" si="193"/>
        <v>8.1096144559941834</v>
      </c>
      <c r="V1182" s="7">
        <f t="shared" si="194"/>
        <v>-178.5128</v>
      </c>
      <c r="W1182" s="7">
        <f t="shared" si="195"/>
        <v>60.211599999999997</v>
      </c>
      <c r="X1182" s="3">
        <f t="shared" si="196"/>
        <v>43221.055150462962</v>
      </c>
      <c r="Y1182" s="7" t="str">
        <f t="shared" si="197"/>
        <v>39</v>
      </c>
      <c r="Z1182" s="5">
        <f t="shared" si="198"/>
        <v>26.619729544329093</v>
      </c>
      <c r="AA1182" s="3">
        <f t="shared" si="199"/>
        <v>43220.721944444449</v>
      </c>
      <c r="AB1182" s="5">
        <f t="shared" si="200"/>
        <v>11.000000475905836</v>
      </c>
    </row>
    <row r="1183" spans="1:28" x14ac:dyDescent="0.25">
      <c r="A1183" t="s">
        <v>3787</v>
      </c>
      <c r="B1183" t="s">
        <v>112</v>
      </c>
      <c r="C1183" t="s">
        <v>1546</v>
      </c>
      <c r="D1183" t="s">
        <v>86</v>
      </c>
      <c r="E1183" t="s">
        <v>3788</v>
      </c>
      <c r="F1183" t="s">
        <v>3789</v>
      </c>
      <c r="G1183" t="s">
        <v>17</v>
      </c>
      <c r="H1183" s="1">
        <v>60.233699999999999</v>
      </c>
      <c r="I1183" s="1">
        <v>-178.44589999999999</v>
      </c>
      <c r="J1183" s="1" t="s">
        <v>3783</v>
      </c>
      <c r="K1183" s="1" t="s">
        <v>3790</v>
      </c>
      <c r="L1183" s="1" t="s">
        <v>17</v>
      </c>
      <c r="M1183" s="1" t="s">
        <v>2902</v>
      </c>
      <c r="N1183" s="1" t="s">
        <v>3791</v>
      </c>
      <c r="O1183" s="3">
        <f t="shared" si="187"/>
        <v>43220.972488425927</v>
      </c>
      <c r="P1183" s="4">
        <f t="shared" si="188"/>
        <v>-0.341796875</v>
      </c>
      <c r="Q1183" s="4">
        <f t="shared" si="189"/>
        <v>-0.19317626953125</v>
      </c>
      <c r="R1183" s="4">
        <f t="shared" si="190"/>
        <v>24.795897871893487</v>
      </c>
      <c r="S1183" s="4">
        <f t="shared" si="191"/>
        <v>2.5836478907933156</v>
      </c>
      <c r="T1183" s="5">
        <f t="shared" si="192"/>
        <v>21.642520547945207</v>
      </c>
      <c r="U1183" s="5">
        <f t="shared" si="193"/>
        <v>14.98357108617108</v>
      </c>
      <c r="V1183" s="7">
        <f t="shared" si="194"/>
        <v>-178.44589999999999</v>
      </c>
      <c r="W1183" s="7">
        <f t="shared" si="195"/>
        <v>60.233699999999999</v>
      </c>
      <c r="X1183" s="3">
        <f t="shared" si="196"/>
        <v>43221.306116203705</v>
      </c>
      <c r="Y1183" s="7" t="str">
        <f t="shared" si="197"/>
        <v>34</v>
      </c>
      <c r="Z1183" s="5">
        <f t="shared" si="198"/>
        <v>29.772948131433264</v>
      </c>
      <c r="AA1183" s="3">
        <f t="shared" si="199"/>
        <v>43220.972916666666</v>
      </c>
      <c r="AB1183" s="5">
        <f t="shared" si="200"/>
        <v>11.559999827295542</v>
      </c>
    </row>
    <row r="1184" spans="1:28" x14ac:dyDescent="0.25">
      <c r="A1184" t="s">
        <v>3792</v>
      </c>
      <c r="B1184" t="s">
        <v>2731</v>
      </c>
      <c r="C1184" t="s">
        <v>1544</v>
      </c>
      <c r="D1184" t="s">
        <v>86</v>
      </c>
      <c r="E1184" t="s">
        <v>3793</v>
      </c>
      <c r="F1184" t="s">
        <v>1181</v>
      </c>
      <c r="G1184" t="s">
        <v>57</v>
      </c>
      <c r="H1184" s="1">
        <v>60.209899999999998</v>
      </c>
      <c r="I1184" s="1">
        <v>-178.4461</v>
      </c>
      <c r="J1184" s="1" t="s">
        <v>3783</v>
      </c>
      <c r="K1184" s="1" t="s">
        <v>3794</v>
      </c>
      <c r="L1184" s="1" t="s">
        <v>42</v>
      </c>
      <c r="M1184" s="1" t="s">
        <v>3795</v>
      </c>
      <c r="N1184" s="1" t="s">
        <v>3796</v>
      </c>
      <c r="O1184" s="3">
        <f t="shared" si="187"/>
        <v>43221.223981481482</v>
      </c>
      <c r="P1184" s="4">
        <f t="shared" si="188"/>
        <v>-0.3326416015625</v>
      </c>
      <c r="Q1184" s="4">
        <f t="shared" si="189"/>
        <v>-0.18768310546875</v>
      </c>
      <c r="R1184" s="4">
        <f t="shared" si="190"/>
        <v>24.795897871893487</v>
      </c>
      <c r="S1184" s="4">
        <f t="shared" si="191"/>
        <v>0.98423633494064688</v>
      </c>
      <c r="T1184" s="5">
        <f t="shared" si="192"/>
        <v>1.4202904109589043</v>
      </c>
      <c r="U1184" s="5">
        <f t="shared" si="193"/>
        <v>25.31106515548699</v>
      </c>
      <c r="V1184" s="7">
        <f t="shared" si="194"/>
        <v>-178.4461</v>
      </c>
      <c r="W1184" s="7">
        <f t="shared" si="195"/>
        <v>60.209899999999998</v>
      </c>
      <c r="X1184" s="3">
        <f t="shared" si="196"/>
        <v>43221.557643749999</v>
      </c>
      <c r="Y1184" s="7" t="str">
        <f t="shared" si="197"/>
        <v>37</v>
      </c>
      <c r="Z1184" s="5">
        <f t="shared" si="198"/>
        <v>14.98357108617108</v>
      </c>
      <c r="AA1184" s="3">
        <f t="shared" si="199"/>
        <v>43221.224444444444</v>
      </c>
      <c r="AB1184" s="5">
        <f t="shared" si="200"/>
        <v>11.580000096000731</v>
      </c>
    </row>
    <row r="1185" spans="1:28" x14ac:dyDescent="0.25">
      <c r="A1185" t="s">
        <v>3797</v>
      </c>
      <c r="B1185" t="s">
        <v>3798</v>
      </c>
      <c r="C1185" t="s">
        <v>3799</v>
      </c>
      <c r="D1185" t="s">
        <v>86</v>
      </c>
      <c r="E1185" t="s">
        <v>3800</v>
      </c>
      <c r="F1185" t="s">
        <v>3801</v>
      </c>
      <c r="G1185" t="s">
        <v>14</v>
      </c>
      <c r="H1185" s="1">
        <v>60.253100000000003</v>
      </c>
      <c r="I1185" s="1">
        <v>-178.4821</v>
      </c>
      <c r="J1185" s="1" t="s">
        <v>3783</v>
      </c>
      <c r="K1185" s="1" t="s">
        <v>3802</v>
      </c>
      <c r="L1185" s="1" t="s">
        <v>106</v>
      </c>
      <c r="M1185" s="1" t="s">
        <v>2750</v>
      </c>
      <c r="N1185" s="1" t="s">
        <v>3803</v>
      </c>
      <c r="O1185" s="3">
        <f t="shared" si="187"/>
        <v>43221.47493055556</v>
      </c>
      <c r="P1185" s="4">
        <f t="shared" si="188"/>
        <v>-0.3570556640625</v>
      </c>
      <c r="Q1185" s="4">
        <f t="shared" si="189"/>
        <v>-0.20416259765625</v>
      </c>
      <c r="R1185" s="4">
        <f t="shared" si="190"/>
        <v>24.795897871893487</v>
      </c>
      <c r="S1185" s="4">
        <f t="shared" si="191"/>
        <v>3.0898665165984198</v>
      </c>
      <c r="T1185" s="5">
        <f t="shared" si="192"/>
        <v>530.24175342465753</v>
      </c>
      <c r="U1185" s="5">
        <f t="shared" si="193"/>
        <v>6.2795806410970254</v>
      </c>
      <c r="V1185" s="7">
        <f t="shared" si="194"/>
        <v>-178.4821</v>
      </c>
      <c r="W1185" s="7">
        <f t="shared" si="195"/>
        <v>60.253100000000003</v>
      </c>
      <c r="X1185" s="3">
        <f t="shared" si="196"/>
        <v>43221.808546296299</v>
      </c>
      <c r="Y1185" s="7" t="str">
        <f t="shared" si="197"/>
        <v>33</v>
      </c>
      <c r="Z1185" s="5">
        <f t="shared" si="198"/>
        <v>30.570951080819093</v>
      </c>
      <c r="AA1185" s="3">
        <f t="shared" si="199"/>
        <v>43221.475347222222</v>
      </c>
      <c r="AB1185" s="5">
        <f t="shared" si="200"/>
        <v>11.599999736063182</v>
      </c>
    </row>
    <row r="1186" spans="1:28" x14ac:dyDescent="0.25">
      <c r="A1186" t="s">
        <v>3804</v>
      </c>
      <c r="B1186" t="s">
        <v>114</v>
      </c>
      <c r="C1186" t="s">
        <v>3805</v>
      </c>
      <c r="D1186" t="s">
        <v>86</v>
      </c>
      <c r="E1186" t="s">
        <v>3806</v>
      </c>
      <c r="F1186" t="s">
        <v>3807</v>
      </c>
      <c r="G1186" t="s">
        <v>26</v>
      </c>
      <c r="H1186" s="1">
        <v>60.315100000000001</v>
      </c>
      <c r="I1186" s="1">
        <v>-178.49440000000001</v>
      </c>
      <c r="J1186" s="1" t="s">
        <v>3808</v>
      </c>
      <c r="K1186" s="1" t="s">
        <v>3809</v>
      </c>
      <c r="L1186" s="1" t="s">
        <v>2675</v>
      </c>
      <c r="M1186" s="1" t="s">
        <v>3810</v>
      </c>
      <c r="N1186" s="1" t="s">
        <v>3811</v>
      </c>
      <c r="O1186" s="3">
        <f t="shared" si="187"/>
        <v>43221.727337962962</v>
      </c>
      <c r="P1186" s="4">
        <f t="shared" si="188"/>
        <v>-0.3662109375</v>
      </c>
      <c r="Q1186" s="4">
        <f t="shared" si="189"/>
        <v>-0.21331787109375</v>
      </c>
      <c r="R1186" s="4">
        <f t="shared" si="190"/>
        <v>24.795897871893487</v>
      </c>
      <c r="S1186" s="4">
        <f t="shared" si="191"/>
        <v>4.6553172771155573</v>
      </c>
      <c r="T1186" s="5">
        <f t="shared" si="192"/>
        <v>1343.7976273972604</v>
      </c>
      <c r="U1186" s="5">
        <f t="shared" si="193"/>
        <v>11.47834095453358</v>
      </c>
      <c r="V1186" s="7">
        <f t="shared" si="194"/>
        <v>-178.49440000000001</v>
      </c>
      <c r="W1186" s="7">
        <f t="shared" si="195"/>
        <v>60.315100000000001</v>
      </c>
      <c r="X1186" s="3">
        <f t="shared" si="196"/>
        <v>43222.060976736109</v>
      </c>
      <c r="Y1186" s="7" t="str">
        <f t="shared" si="197"/>
        <v>35</v>
      </c>
      <c r="Z1186" s="5">
        <f t="shared" si="198"/>
        <v>28.717434042805191</v>
      </c>
      <c r="AA1186" s="3">
        <f t="shared" si="199"/>
        <v>43221.727777777778</v>
      </c>
      <c r="AB1186" s="5">
        <f t="shared" si="200"/>
        <v>11.610000184737146</v>
      </c>
    </row>
    <row r="1187" spans="1:28" x14ac:dyDescent="0.25">
      <c r="A1187" t="s">
        <v>3812</v>
      </c>
      <c r="B1187" t="s">
        <v>1170</v>
      </c>
      <c r="C1187" t="s">
        <v>3813</v>
      </c>
      <c r="D1187" t="s">
        <v>86</v>
      </c>
      <c r="E1187" t="s">
        <v>3814</v>
      </c>
      <c r="F1187" t="s">
        <v>3815</v>
      </c>
      <c r="G1187" t="s">
        <v>49</v>
      </c>
      <c r="H1187" s="1">
        <v>60.3504</v>
      </c>
      <c r="I1187" s="1">
        <v>-178.47190000000001</v>
      </c>
      <c r="J1187" s="1" t="s">
        <v>3808</v>
      </c>
      <c r="K1187" s="1" t="s">
        <v>3816</v>
      </c>
      <c r="L1187" s="1" t="s">
        <v>44</v>
      </c>
      <c r="M1187" s="1" t="s">
        <v>3535</v>
      </c>
      <c r="N1187" s="1" t="s">
        <v>3817</v>
      </c>
      <c r="O1187" s="3">
        <f t="shared" si="187"/>
        <v>43221.978946759264</v>
      </c>
      <c r="P1187" s="4">
        <f t="shared" si="188"/>
        <v>-0.32958984375</v>
      </c>
      <c r="Q1187" s="4">
        <f t="shared" si="189"/>
        <v>-0.179443359375</v>
      </c>
      <c r="R1187" s="4">
        <f t="shared" si="190"/>
        <v>24.795897871893487</v>
      </c>
      <c r="S1187" s="4">
        <f t="shared" si="191"/>
        <v>2.582374834010011</v>
      </c>
      <c r="T1187" s="5">
        <f t="shared" si="192"/>
        <v>37.536246575342467</v>
      </c>
      <c r="U1187" s="5">
        <f t="shared" si="193"/>
        <v>11.762787085494146</v>
      </c>
      <c r="V1187" s="7">
        <f t="shared" si="194"/>
        <v>-178.47190000000001</v>
      </c>
      <c r="W1187" s="7">
        <f t="shared" si="195"/>
        <v>60.3504</v>
      </c>
      <c r="X1187" s="3">
        <f t="shared" si="196"/>
        <v>43222.312527314818</v>
      </c>
      <c r="Y1187" s="7" t="str">
        <f t="shared" si="197"/>
        <v>30</v>
      </c>
      <c r="Z1187" s="5">
        <f t="shared" si="198"/>
        <v>36.196149628787047</v>
      </c>
      <c r="AA1187" s="3">
        <f t="shared" si="199"/>
        <v>43221.979328703703</v>
      </c>
      <c r="AB1187" s="5">
        <f t="shared" si="200"/>
        <v>11.639999644830823</v>
      </c>
    </row>
    <row r="1188" spans="1:28" x14ac:dyDescent="0.25">
      <c r="A1188" t="s">
        <v>3818</v>
      </c>
      <c r="B1188" t="s">
        <v>130</v>
      </c>
      <c r="C1188" t="s">
        <v>1683</v>
      </c>
      <c r="D1188" t="s">
        <v>86</v>
      </c>
      <c r="E1188" t="s">
        <v>3819</v>
      </c>
      <c r="F1188" t="s">
        <v>1181</v>
      </c>
      <c r="G1188" t="s">
        <v>28</v>
      </c>
      <c r="H1188" s="1">
        <v>60.313800000000001</v>
      </c>
      <c r="I1188" s="1">
        <v>-178.4324</v>
      </c>
      <c r="J1188" s="1" t="s">
        <v>3808</v>
      </c>
      <c r="K1188" s="1" t="s">
        <v>3820</v>
      </c>
      <c r="L1188" s="1" t="s">
        <v>34</v>
      </c>
      <c r="M1188" s="1" t="s">
        <v>2942</v>
      </c>
      <c r="N1188" s="1" t="s">
        <v>3821</v>
      </c>
      <c r="O1188" s="3">
        <f t="shared" si="187"/>
        <v>43222.230057870373</v>
      </c>
      <c r="P1188" s="4">
        <f t="shared" si="188"/>
        <v>-0.3143310546875</v>
      </c>
      <c r="Q1188" s="4">
        <f t="shared" si="189"/>
        <v>-0.1593017578125</v>
      </c>
      <c r="R1188" s="4">
        <f t="shared" si="190"/>
        <v>24.795897871893487</v>
      </c>
      <c r="S1188" s="4">
        <f t="shared" si="191"/>
        <v>1.6730597288791387</v>
      </c>
      <c r="T1188" s="5">
        <f t="shared" si="192"/>
        <v>1.4202904109589043</v>
      </c>
      <c r="U1188" s="5">
        <f t="shared" si="193"/>
        <v>10.263095898622556</v>
      </c>
      <c r="V1188" s="7">
        <f t="shared" si="194"/>
        <v>-178.4324</v>
      </c>
      <c r="W1188" s="7">
        <f t="shared" si="195"/>
        <v>60.313800000000001</v>
      </c>
      <c r="X1188" s="3">
        <f t="shared" si="196"/>
        <v>43222.563545717589</v>
      </c>
      <c r="Y1188" s="7" t="str">
        <f t="shared" si="197"/>
        <v>22</v>
      </c>
      <c r="Z1188" s="5">
        <f t="shared" si="198"/>
        <v>22.028103351376036</v>
      </c>
      <c r="AA1188" s="3">
        <f t="shared" si="199"/>
        <v>43222.230347222227</v>
      </c>
      <c r="AB1188" s="5">
        <f t="shared" si="200"/>
        <v>11.650000722147524</v>
      </c>
    </row>
    <row r="1189" spans="1:28" x14ac:dyDescent="0.25">
      <c r="A1189" t="s">
        <v>3822</v>
      </c>
      <c r="B1189" t="s">
        <v>1005</v>
      </c>
      <c r="C1189" t="s">
        <v>1738</v>
      </c>
      <c r="D1189" t="s">
        <v>86</v>
      </c>
      <c r="E1189" t="s">
        <v>3823</v>
      </c>
      <c r="F1189" t="s">
        <v>3824</v>
      </c>
      <c r="G1189" t="s">
        <v>49</v>
      </c>
      <c r="H1189" s="1">
        <v>60.302399999999999</v>
      </c>
      <c r="I1189" s="1">
        <v>-178.51300000000001</v>
      </c>
      <c r="J1189" s="1" t="s">
        <v>3808</v>
      </c>
      <c r="K1189" s="1" t="s">
        <v>3825</v>
      </c>
      <c r="L1189" s="1" t="s">
        <v>42</v>
      </c>
      <c r="M1189" s="1" t="s">
        <v>2718</v>
      </c>
      <c r="N1189" s="1" t="s">
        <v>3826</v>
      </c>
      <c r="O1189" s="3">
        <f t="shared" si="187"/>
        <v>43222.480856481481</v>
      </c>
      <c r="P1189" s="4">
        <f t="shared" si="188"/>
        <v>-0.30517578125</v>
      </c>
      <c r="Q1189" s="4">
        <f t="shared" si="189"/>
        <v>-0.157470703125</v>
      </c>
      <c r="R1189" s="4">
        <f t="shared" si="190"/>
        <v>24.795897871893487</v>
      </c>
      <c r="S1189" s="4">
        <f t="shared" si="191"/>
        <v>2.9255719813304495</v>
      </c>
      <c r="T1189" s="5">
        <f t="shared" si="192"/>
        <v>562.29973698630135</v>
      </c>
      <c r="U1189" s="5">
        <f t="shared" si="193"/>
        <v>11.762787085494146</v>
      </c>
      <c r="V1189" s="7">
        <f t="shared" si="194"/>
        <v>-178.51300000000001</v>
      </c>
      <c r="W1189" s="7">
        <f t="shared" si="195"/>
        <v>60.302399999999999</v>
      </c>
      <c r="X1189" s="3">
        <f t="shared" si="196"/>
        <v>43222.814517708328</v>
      </c>
      <c r="Y1189" s="7" t="str">
        <f t="shared" si="197"/>
        <v>37</v>
      </c>
      <c r="Z1189" s="5">
        <f t="shared" si="198"/>
        <v>44.274787160096587</v>
      </c>
      <c r="AA1189" s="3">
        <f t="shared" si="199"/>
        <v>43222.481319444443</v>
      </c>
      <c r="AB1189" s="5">
        <f t="shared" si="200"/>
        <v>11.670000362209976</v>
      </c>
    </row>
    <row r="1190" spans="1:28" x14ac:dyDescent="0.25">
      <c r="A1190" t="s">
        <v>3827</v>
      </c>
      <c r="B1190" t="s">
        <v>1534</v>
      </c>
      <c r="C1190" t="s">
        <v>968</v>
      </c>
      <c r="D1190" t="s">
        <v>86</v>
      </c>
      <c r="E1190" t="s">
        <v>3828</v>
      </c>
      <c r="F1190" t="s">
        <v>3829</v>
      </c>
      <c r="G1190" t="s">
        <v>6</v>
      </c>
      <c r="H1190" s="1">
        <v>60.309600000000003</v>
      </c>
      <c r="I1190" s="1">
        <v>-178.5899</v>
      </c>
      <c r="J1190" s="1" t="s">
        <v>3830</v>
      </c>
      <c r="K1190" s="1" t="s">
        <v>3831</v>
      </c>
      <c r="L1190" s="1" t="s">
        <v>118</v>
      </c>
      <c r="M1190" s="1" t="s">
        <v>2888</v>
      </c>
      <c r="N1190" s="1" t="s">
        <v>3832</v>
      </c>
      <c r="O1190" s="3">
        <f t="shared" si="187"/>
        <v>43222.732418981483</v>
      </c>
      <c r="P1190" s="4">
        <f t="shared" si="188"/>
        <v>-0.29296875</v>
      </c>
      <c r="Q1190" s="4">
        <f t="shared" si="189"/>
        <v>-0.1519775390625</v>
      </c>
      <c r="R1190" s="4">
        <f t="shared" si="190"/>
        <v>24.795897871893487</v>
      </c>
      <c r="S1190" s="4">
        <f t="shared" si="191"/>
        <v>3.5395924063885218</v>
      </c>
      <c r="T1190" s="5">
        <f t="shared" si="192"/>
        <v>1221.7879178082192</v>
      </c>
      <c r="U1190" s="5">
        <f t="shared" si="193"/>
        <v>3.62430749400795</v>
      </c>
      <c r="V1190" s="7">
        <f t="shared" si="194"/>
        <v>-178.5899</v>
      </c>
      <c r="W1190" s="7">
        <f t="shared" si="195"/>
        <v>60.309600000000003</v>
      </c>
      <c r="X1190" s="3">
        <f t="shared" si="196"/>
        <v>43223.065975810183</v>
      </c>
      <c r="Y1190" s="7" t="str">
        <f t="shared" si="197"/>
        <v>28</v>
      </c>
      <c r="Z1190" s="5">
        <f t="shared" si="198"/>
        <v>32.541718596121449</v>
      </c>
      <c r="AA1190" s="3">
        <f t="shared" si="199"/>
        <v>43222.732777777783</v>
      </c>
      <c r="AB1190" s="5">
        <f t="shared" si="200"/>
        <v>11.690000630915165</v>
      </c>
    </row>
    <row r="1191" spans="1:28" x14ac:dyDescent="0.25">
      <c r="A1191" t="s">
        <v>3833</v>
      </c>
      <c r="B1191" t="s">
        <v>84</v>
      </c>
      <c r="C1191" t="s">
        <v>3834</v>
      </c>
      <c r="D1191" t="s">
        <v>86</v>
      </c>
      <c r="E1191" t="s">
        <v>2183</v>
      </c>
      <c r="F1191" t="s">
        <v>968</v>
      </c>
      <c r="G1191" t="s">
        <v>130</v>
      </c>
      <c r="H1191" s="1">
        <v>60.305799999999998</v>
      </c>
      <c r="I1191" s="1">
        <v>-178.58869999999999</v>
      </c>
      <c r="J1191" s="1" t="s">
        <v>3830</v>
      </c>
      <c r="K1191" s="1" t="s">
        <v>3835</v>
      </c>
      <c r="L1191" s="1" t="s">
        <v>42</v>
      </c>
      <c r="M1191" s="1" t="s">
        <v>1805</v>
      </c>
      <c r="N1191" s="1" t="s">
        <v>3836</v>
      </c>
      <c r="O1191" s="3">
        <f t="shared" si="187"/>
        <v>43223.024895833332</v>
      </c>
      <c r="P1191" s="4">
        <f t="shared" si="188"/>
        <v>-0.2716064453125</v>
      </c>
      <c r="Q1191" s="4">
        <f t="shared" si="189"/>
        <v>-0.1263427734375</v>
      </c>
      <c r="R1191" s="4">
        <f t="shared" si="190"/>
        <v>24.795897871893487</v>
      </c>
      <c r="S1191" s="4">
        <f t="shared" si="191"/>
        <v>2.7640713485284891</v>
      </c>
      <c r="T1191" s="5">
        <f t="shared" si="192"/>
        <v>1.6231890410958905</v>
      </c>
      <c r="U1191" s="5">
        <f t="shared" si="193"/>
        <v>21.092603534956726</v>
      </c>
      <c r="V1191" s="7">
        <f t="shared" si="194"/>
        <v>-178.58869999999999</v>
      </c>
      <c r="W1191" s="7">
        <f t="shared" si="195"/>
        <v>60.305799999999998</v>
      </c>
      <c r="X1191" s="3">
        <f t="shared" si="196"/>
        <v>43223.358553240745</v>
      </c>
      <c r="Y1191" s="7" t="str">
        <f t="shared" si="197"/>
        <v>37</v>
      </c>
      <c r="Z1191" s="5">
        <f t="shared" si="198"/>
        <v>32.113143248657884</v>
      </c>
      <c r="AA1191" s="3">
        <f t="shared" si="199"/>
        <v>43223.025347222225</v>
      </c>
      <c r="AB1191" s="5">
        <f t="shared" si="200"/>
        <v>10.999999847263098</v>
      </c>
    </row>
    <row r="1192" spans="1:28" x14ac:dyDescent="0.25">
      <c r="A1192" t="s">
        <v>3837</v>
      </c>
      <c r="B1192" t="s">
        <v>84</v>
      </c>
      <c r="C1192" t="s">
        <v>3442</v>
      </c>
      <c r="D1192" t="s">
        <v>86</v>
      </c>
      <c r="E1192" t="s">
        <v>3838</v>
      </c>
      <c r="F1192" t="s">
        <v>1181</v>
      </c>
      <c r="G1192" t="s">
        <v>37</v>
      </c>
      <c r="H1192" s="1">
        <v>60.260300000000001</v>
      </c>
      <c r="I1192" s="1">
        <v>-178.6191</v>
      </c>
      <c r="J1192" s="1" t="s">
        <v>3830</v>
      </c>
      <c r="K1192" s="1" t="s">
        <v>3839</v>
      </c>
      <c r="L1192" s="1" t="s">
        <v>42</v>
      </c>
      <c r="M1192" s="1" t="s">
        <v>3840</v>
      </c>
      <c r="N1192" s="1" t="s">
        <v>3841</v>
      </c>
      <c r="O1192" s="3">
        <f t="shared" si="187"/>
        <v>43223.276273148149</v>
      </c>
      <c r="P1192" s="4">
        <f t="shared" si="188"/>
        <v>-0.2716064453125</v>
      </c>
      <c r="Q1192" s="4">
        <f t="shared" si="189"/>
        <v>-0.12542724609375</v>
      </c>
      <c r="R1192" s="4">
        <f t="shared" si="190"/>
        <v>24.795897871893487</v>
      </c>
      <c r="S1192" s="4">
        <f t="shared" si="191"/>
        <v>2.3308420181448355</v>
      </c>
      <c r="T1192" s="5">
        <f t="shared" si="192"/>
        <v>1.4202904109589043</v>
      </c>
      <c r="U1192" s="5">
        <f t="shared" si="193"/>
        <v>9.2487047910289224</v>
      </c>
      <c r="V1192" s="7">
        <f t="shared" si="194"/>
        <v>-178.6191</v>
      </c>
      <c r="W1192" s="7">
        <f t="shared" si="195"/>
        <v>60.260300000000001</v>
      </c>
      <c r="X1192" s="3">
        <f t="shared" si="196"/>
        <v>43223.609933680556</v>
      </c>
      <c r="Y1192" s="7" t="str">
        <f t="shared" si="197"/>
        <v>37</v>
      </c>
      <c r="Z1192" s="5">
        <f t="shared" si="198"/>
        <v>37.155429103393082</v>
      </c>
      <c r="AA1192" s="3">
        <f t="shared" si="199"/>
        <v>43223.276736111111</v>
      </c>
      <c r="AB1192" s="5">
        <f t="shared" si="200"/>
        <v>11.729999911040068</v>
      </c>
    </row>
    <row r="1193" spans="1:28" x14ac:dyDescent="0.25">
      <c r="A1193" t="s">
        <v>3842</v>
      </c>
      <c r="B1193" t="s">
        <v>1779</v>
      </c>
      <c r="C1193" t="s">
        <v>3843</v>
      </c>
      <c r="D1193" t="s">
        <v>86</v>
      </c>
      <c r="E1193" t="s">
        <v>2184</v>
      </c>
      <c r="F1193" t="s">
        <v>3844</v>
      </c>
      <c r="G1193" t="s">
        <v>54</v>
      </c>
      <c r="H1193" s="1">
        <v>60.251399999999997</v>
      </c>
      <c r="I1193" s="1">
        <v>-178.7302</v>
      </c>
      <c r="J1193" s="1" t="s">
        <v>3830</v>
      </c>
      <c r="K1193" s="1" t="s">
        <v>3845</v>
      </c>
      <c r="L1193" s="1" t="s">
        <v>943</v>
      </c>
      <c r="M1193" s="1" t="s">
        <v>3846</v>
      </c>
      <c r="N1193" s="1" t="s">
        <v>3847</v>
      </c>
      <c r="O1193" s="3">
        <f t="shared" si="187"/>
        <v>43223.527777777781</v>
      </c>
      <c r="P1193" s="4">
        <f t="shared" si="188"/>
        <v>-0.2838134765625</v>
      </c>
      <c r="Q1193" s="4">
        <f t="shared" si="189"/>
        <v>-0.135498046875</v>
      </c>
      <c r="R1193" s="4">
        <f t="shared" si="190"/>
        <v>24.795897871893487</v>
      </c>
      <c r="S1193" s="4">
        <f t="shared" si="191"/>
        <v>2.7473594449842835</v>
      </c>
      <c r="T1193" s="5">
        <f t="shared" si="192"/>
        <v>427.23688219178081</v>
      </c>
      <c r="U1193" s="5">
        <f t="shared" si="193"/>
        <v>18.558353699443749</v>
      </c>
      <c r="V1193" s="7">
        <f t="shared" si="194"/>
        <v>-178.7302</v>
      </c>
      <c r="W1193" s="7">
        <f t="shared" si="195"/>
        <v>60.251399999999997</v>
      </c>
      <c r="X1193" s="3">
        <f t="shared" si="196"/>
        <v>43223.861678240748</v>
      </c>
      <c r="Y1193" s="7" t="str">
        <f t="shared" si="197"/>
        <v>58</v>
      </c>
      <c r="Z1193" s="5">
        <f t="shared" si="198"/>
        <v>41.668827398908071</v>
      </c>
      <c r="AA1193" s="3">
        <f t="shared" si="199"/>
        <v>43223.528483796297</v>
      </c>
      <c r="AB1193" s="5">
        <f t="shared" si="200"/>
        <v>11.999999452382326</v>
      </c>
    </row>
    <row r="1194" spans="1:28" x14ac:dyDescent="0.25">
      <c r="A1194" t="s">
        <v>3848</v>
      </c>
      <c r="B1194" t="s">
        <v>1534</v>
      </c>
      <c r="C1194" t="s">
        <v>2839</v>
      </c>
      <c r="D1194" t="s">
        <v>86</v>
      </c>
      <c r="E1194" t="s">
        <v>3849</v>
      </c>
      <c r="F1194" t="s">
        <v>3850</v>
      </c>
      <c r="G1194" t="s">
        <v>106</v>
      </c>
      <c r="H1194" s="1">
        <v>60.234000000000002</v>
      </c>
      <c r="I1194" s="1">
        <v>-178.77690000000001</v>
      </c>
      <c r="J1194" s="1" t="s">
        <v>3851</v>
      </c>
      <c r="K1194" s="1" t="s">
        <v>3852</v>
      </c>
      <c r="L1194" s="1" t="s">
        <v>24</v>
      </c>
      <c r="M1194" s="1" t="s">
        <v>3853</v>
      </c>
      <c r="N1194" s="1" t="s">
        <v>3854</v>
      </c>
      <c r="O1194" s="3">
        <f t="shared" si="187"/>
        <v>43223.820879629631</v>
      </c>
      <c r="P1194" s="4">
        <f t="shared" si="188"/>
        <v>-0.29296875</v>
      </c>
      <c r="Q1194" s="4">
        <f t="shared" si="189"/>
        <v>-0.13824462890625</v>
      </c>
      <c r="R1194" s="4">
        <f t="shared" si="190"/>
        <v>24.795897871893487</v>
      </c>
      <c r="S1194" s="4">
        <f t="shared" si="191"/>
        <v>2.6474177254356164</v>
      </c>
      <c r="T1194" s="5">
        <f t="shared" si="192"/>
        <v>373.60401095890415</v>
      </c>
      <c r="U1194" s="5">
        <f t="shared" si="193"/>
        <v>14.760334581469486</v>
      </c>
      <c r="V1194" s="7">
        <f t="shared" si="194"/>
        <v>-178.77690000000001</v>
      </c>
      <c r="W1194" s="7">
        <f t="shared" si="195"/>
        <v>60.234000000000002</v>
      </c>
      <c r="X1194" s="3">
        <f t="shared" si="196"/>
        <v>43224.15452546296</v>
      </c>
      <c r="Y1194" s="7" t="str">
        <f t="shared" si="197"/>
        <v>36</v>
      </c>
      <c r="Z1194" s="5">
        <f t="shared" si="198"/>
        <v>34.915206247444189</v>
      </c>
      <c r="AA1194" s="3">
        <f t="shared" si="199"/>
        <v>43223.821331018524</v>
      </c>
      <c r="AB1194" s="5">
        <f t="shared" si="200"/>
        <v>12.000000709667802</v>
      </c>
    </row>
    <row r="1195" spans="1:28" x14ac:dyDescent="0.25">
      <c r="A1195" t="s">
        <v>3855</v>
      </c>
      <c r="B1195" t="s">
        <v>2704</v>
      </c>
      <c r="C1195" t="s">
        <v>2710</v>
      </c>
      <c r="D1195" t="s">
        <v>86</v>
      </c>
      <c r="E1195" t="s">
        <v>3856</v>
      </c>
      <c r="F1195" t="s">
        <v>1181</v>
      </c>
      <c r="G1195" t="s">
        <v>49</v>
      </c>
      <c r="H1195" s="1">
        <v>60.196199999999997</v>
      </c>
      <c r="I1195" s="1">
        <v>-178.7731</v>
      </c>
      <c r="J1195" s="1" t="s">
        <v>3851</v>
      </c>
      <c r="K1195" s="1" t="s">
        <v>3857</v>
      </c>
      <c r="L1195" s="1" t="s">
        <v>5</v>
      </c>
      <c r="M1195" s="1" t="s">
        <v>3309</v>
      </c>
      <c r="N1195" s="1" t="s">
        <v>3858</v>
      </c>
      <c r="O1195" s="3">
        <f t="shared" si="187"/>
        <v>43224.071828703702</v>
      </c>
      <c r="P1195" s="4">
        <f t="shared" si="188"/>
        <v>-0.299072265625</v>
      </c>
      <c r="Q1195" s="4">
        <f t="shared" si="189"/>
        <v>-0.14556884765625</v>
      </c>
      <c r="R1195" s="4">
        <f t="shared" si="190"/>
        <v>24.795897871893487</v>
      </c>
      <c r="S1195" s="4">
        <f t="shared" si="191"/>
        <v>2.4656436221276294</v>
      </c>
      <c r="T1195" s="5">
        <f t="shared" si="192"/>
        <v>1.4202904109589043</v>
      </c>
      <c r="U1195" s="5">
        <f t="shared" si="193"/>
        <v>11.762787085494146</v>
      </c>
      <c r="V1195" s="7">
        <f t="shared" si="194"/>
        <v>-178.7731</v>
      </c>
      <c r="W1195" s="7">
        <f t="shared" si="195"/>
        <v>60.196199999999997</v>
      </c>
      <c r="X1195" s="3">
        <f t="shared" si="196"/>
        <v>43224.405118287039</v>
      </c>
      <c r="Y1195" s="7" t="str">
        <f t="shared" si="197"/>
        <v>5</v>
      </c>
      <c r="Z1195" s="5">
        <f t="shared" si="198"/>
        <v>18.558353699443749</v>
      </c>
      <c r="AA1195" s="3">
        <f t="shared" si="199"/>
        <v>43224.071921296301</v>
      </c>
      <c r="AB1195" s="5">
        <f t="shared" si="200"/>
        <v>11.780000268481672</v>
      </c>
    </row>
    <row r="1196" spans="1:28" x14ac:dyDescent="0.25">
      <c r="A1196" t="s">
        <v>3859</v>
      </c>
      <c r="B1196" t="s">
        <v>1534</v>
      </c>
      <c r="C1196" t="s">
        <v>3860</v>
      </c>
      <c r="D1196" t="s">
        <v>86</v>
      </c>
      <c r="E1196" t="s">
        <v>3861</v>
      </c>
      <c r="F1196" t="s">
        <v>71</v>
      </c>
      <c r="G1196" t="s">
        <v>32</v>
      </c>
      <c r="H1196" s="1">
        <v>60.153700000000001</v>
      </c>
      <c r="I1196" s="1">
        <v>-178.8075</v>
      </c>
      <c r="J1196" s="1" t="s">
        <v>3851</v>
      </c>
      <c r="K1196" s="1" t="s">
        <v>3862</v>
      </c>
      <c r="L1196" s="1" t="s">
        <v>1270</v>
      </c>
      <c r="M1196" s="1" t="s">
        <v>3482</v>
      </c>
      <c r="N1196" s="1" t="s">
        <v>3863</v>
      </c>
      <c r="O1196" s="3">
        <f t="shared" si="187"/>
        <v>43224.322384259256</v>
      </c>
      <c r="P1196" s="4">
        <f t="shared" si="188"/>
        <v>-0.29296875</v>
      </c>
      <c r="Q1196" s="4">
        <f t="shared" si="189"/>
        <v>-0.14007568359375</v>
      </c>
      <c r="R1196" s="4">
        <f t="shared" si="190"/>
        <v>24.795897871893487</v>
      </c>
      <c r="S1196" s="4">
        <f t="shared" si="191"/>
        <v>2.601480304889435</v>
      </c>
      <c r="T1196" s="5">
        <f t="shared" si="192"/>
        <v>4.9372000000000007</v>
      </c>
      <c r="U1196" s="5">
        <f t="shared" si="193"/>
        <v>8.1096144559941834</v>
      </c>
      <c r="V1196" s="7">
        <f t="shared" si="194"/>
        <v>-178.8075</v>
      </c>
      <c r="W1196" s="7">
        <f t="shared" si="195"/>
        <v>60.153700000000001</v>
      </c>
      <c r="X1196" s="3">
        <f t="shared" si="196"/>
        <v>43224.655904976848</v>
      </c>
      <c r="Y1196" s="7" t="str">
        <f t="shared" si="197"/>
        <v>25</v>
      </c>
      <c r="Z1196" s="5">
        <f t="shared" si="198"/>
        <v>35.015185156248627</v>
      </c>
      <c r="AA1196" s="3">
        <f t="shared" si="199"/>
        <v>43224.322708333333</v>
      </c>
      <c r="AB1196" s="5">
        <f t="shared" si="200"/>
        <v>11.810000357218087</v>
      </c>
    </row>
    <row r="1197" spans="1:28" x14ac:dyDescent="0.25">
      <c r="A1197" t="s">
        <v>3864</v>
      </c>
      <c r="B1197" t="s">
        <v>1534</v>
      </c>
      <c r="C1197" t="s">
        <v>2710</v>
      </c>
      <c r="D1197" t="s">
        <v>86</v>
      </c>
      <c r="E1197" t="s">
        <v>3865</v>
      </c>
      <c r="F1197" t="s">
        <v>3697</v>
      </c>
      <c r="G1197" t="s">
        <v>10</v>
      </c>
      <c r="H1197" s="1">
        <v>60.156599999999997</v>
      </c>
      <c r="I1197" s="1">
        <v>-178.8365</v>
      </c>
      <c r="J1197" s="1" t="s">
        <v>3851</v>
      </c>
      <c r="K1197" s="1" t="s">
        <v>3866</v>
      </c>
      <c r="L1197" s="1" t="s">
        <v>119</v>
      </c>
      <c r="M1197" s="1" t="s">
        <v>3867</v>
      </c>
      <c r="N1197" s="1" t="s">
        <v>3868</v>
      </c>
      <c r="O1197" s="3">
        <f t="shared" si="187"/>
        <v>43224.574479166666</v>
      </c>
      <c r="P1197" s="4">
        <f t="shared" si="188"/>
        <v>-0.29296875</v>
      </c>
      <c r="Q1197" s="4">
        <f t="shared" si="189"/>
        <v>-0.14556884765625</v>
      </c>
      <c r="R1197" s="4">
        <f t="shared" si="190"/>
        <v>24.795897871893487</v>
      </c>
      <c r="S1197" s="4">
        <f t="shared" si="191"/>
        <v>3.0859370160009121</v>
      </c>
      <c r="T1197" s="5">
        <f t="shared" si="192"/>
        <v>1888.2422849315069</v>
      </c>
      <c r="U1197" s="5">
        <f t="shared" si="193"/>
        <v>12.312251505818908</v>
      </c>
      <c r="V1197" s="7">
        <f t="shared" si="194"/>
        <v>-178.8365</v>
      </c>
      <c r="W1197" s="7">
        <f t="shared" si="195"/>
        <v>60.156599999999997</v>
      </c>
      <c r="X1197" s="3">
        <f t="shared" si="196"/>
        <v>43224.90834490741</v>
      </c>
      <c r="Y1197" s="7" t="str">
        <f t="shared" si="197"/>
        <v>55</v>
      </c>
      <c r="Z1197" s="5">
        <f t="shared" si="198"/>
        <v>42.692783894937804</v>
      </c>
      <c r="AA1197" s="3">
        <f t="shared" si="199"/>
        <v>43224.575150462959</v>
      </c>
      <c r="AB1197" s="5">
        <f t="shared" si="200"/>
        <v>11.999999452382326</v>
      </c>
    </row>
    <row r="1198" spans="1:28" x14ac:dyDescent="0.25">
      <c r="A1198" t="s">
        <v>3869</v>
      </c>
      <c r="B1198" t="s">
        <v>1784</v>
      </c>
      <c r="C1198" t="s">
        <v>133</v>
      </c>
      <c r="D1198" t="s">
        <v>86</v>
      </c>
      <c r="E1198" t="s">
        <v>3870</v>
      </c>
      <c r="F1198" t="s">
        <v>3871</v>
      </c>
      <c r="G1198" t="s">
        <v>14</v>
      </c>
      <c r="H1198" s="1">
        <v>60.107100000000003</v>
      </c>
      <c r="I1198" s="1">
        <v>-178.77170000000001</v>
      </c>
      <c r="J1198" s="1" t="s">
        <v>3872</v>
      </c>
      <c r="K1198" s="1" t="s">
        <v>3873</v>
      </c>
      <c r="L1198" s="1" t="s">
        <v>79</v>
      </c>
      <c r="M1198" s="1" t="s">
        <v>2728</v>
      </c>
      <c r="N1198" s="1" t="s">
        <v>3874</v>
      </c>
      <c r="O1198" s="3">
        <f t="shared" si="187"/>
        <v>43224.827013888891</v>
      </c>
      <c r="P1198" s="4">
        <f t="shared" si="188"/>
        <v>-0.2777099609375</v>
      </c>
      <c r="Q1198" s="4">
        <f t="shared" si="189"/>
        <v>-0.1336669921875</v>
      </c>
      <c r="R1198" s="4">
        <f t="shared" si="190"/>
        <v>24.795897871893487</v>
      </c>
      <c r="S1198" s="4">
        <f t="shared" si="191"/>
        <v>2.7705032026501044</v>
      </c>
      <c r="T1198" s="5">
        <f t="shared" si="192"/>
        <v>704.86984109589037</v>
      </c>
      <c r="U1198" s="5">
        <f t="shared" si="193"/>
        <v>6.2795806410970254</v>
      </c>
      <c r="V1198" s="7">
        <f t="shared" si="194"/>
        <v>-178.77170000000001</v>
      </c>
      <c r="W1198" s="7">
        <f t="shared" si="195"/>
        <v>60.107100000000003</v>
      </c>
      <c r="X1198" s="3">
        <f t="shared" si="196"/>
        <v>43225.160775462959</v>
      </c>
      <c r="Y1198" s="7" t="str">
        <f t="shared" si="197"/>
        <v>46</v>
      </c>
      <c r="Z1198" s="5">
        <f t="shared" si="198"/>
        <v>38.371715147057003</v>
      </c>
      <c r="AA1198" s="3">
        <f t="shared" si="199"/>
        <v>43224.827581018515</v>
      </c>
      <c r="AB1198" s="5">
        <f t="shared" si="200"/>
        <v>12.000000081025064</v>
      </c>
    </row>
    <row r="1199" spans="1:28" x14ac:dyDescent="0.25">
      <c r="A1199" t="s">
        <v>3875</v>
      </c>
      <c r="B1199" t="s">
        <v>1534</v>
      </c>
      <c r="C1199" t="s">
        <v>2839</v>
      </c>
      <c r="D1199" t="s">
        <v>86</v>
      </c>
      <c r="E1199" t="s">
        <v>3876</v>
      </c>
      <c r="F1199" t="s">
        <v>1181</v>
      </c>
      <c r="G1199" t="s">
        <v>118</v>
      </c>
      <c r="H1199" s="1">
        <v>60.051200000000001</v>
      </c>
      <c r="I1199" s="1">
        <v>-178.7782</v>
      </c>
      <c r="J1199" s="1" t="s">
        <v>3872</v>
      </c>
      <c r="K1199" s="1" t="s">
        <v>3877</v>
      </c>
      <c r="L1199" s="1" t="s">
        <v>10</v>
      </c>
      <c r="M1199" s="1" t="s">
        <v>2965</v>
      </c>
      <c r="N1199" s="1" t="s">
        <v>3878</v>
      </c>
      <c r="O1199" s="3">
        <f t="shared" si="187"/>
        <v>43225.078657407408</v>
      </c>
      <c r="P1199" s="4">
        <f t="shared" si="188"/>
        <v>-0.29296875</v>
      </c>
      <c r="Q1199" s="4">
        <f t="shared" si="189"/>
        <v>-0.13824462890625</v>
      </c>
      <c r="R1199" s="4">
        <f t="shared" si="190"/>
        <v>24.795897871893487</v>
      </c>
      <c r="S1199" s="4">
        <f t="shared" si="191"/>
        <v>2.0025809045976075</v>
      </c>
      <c r="T1199" s="5">
        <f t="shared" si="192"/>
        <v>1.4202904109589043</v>
      </c>
      <c r="U1199" s="5">
        <f t="shared" si="193"/>
        <v>13.590493966805914</v>
      </c>
      <c r="V1199" s="7">
        <f t="shared" si="194"/>
        <v>-178.7782</v>
      </c>
      <c r="W1199" s="7">
        <f t="shared" si="195"/>
        <v>60.051200000000001</v>
      </c>
      <c r="X1199" s="3">
        <f t="shared" si="196"/>
        <v>43225.412154398153</v>
      </c>
      <c r="Y1199" s="7" t="str">
        <f t="shared" si="197"/>
        <v>23</v>
      </c>
      <c r="Z1199" s="5">
        <f t="shared" si="198"/>
        <v>33.901261996866275</v>
      </c>
      <c r="AA1199" s="3">
        <f t="shared" si="199"/>
        <v>43225.078958333332</v>
      </c>
      <c r="AB1199" s="5">
        <f t="shared" si="200"/>
        <v>11.859999457374215</v>
      </c>
    </row>
    <row r="1200" spans="1:28" x14ac:dyDescent="0.25">
      <c r="A1200" t="s">
        <v>3879</v>
      </c>
      <c r="B1200" t="s">
        <v>2784</v>
      </c>
      <c r="C1200" t="s">
        <v>3120</v>
      </c>
      <c r="D1200" t="s">
        <v>86</v>
      </c>
      <c r="E1200" t="s">
        <v>3735</v>
      </c>
      <c r="F1200" t="s">
        <v>3880</v>
      </c>
      <c r="G1200" t="s">
        <v>20</v>
      </c>
      <c r="H1200" s="1">
        <v>60.0047</v>
      </c>
      <c r="I1200" s="1">
        <v>-178.8073</v>
      </c>
      <c r="J1200" s="1" t="s">
        <v>3872</v>
      </c>
      <c r="K1200" s="1" t="s">
        <v>3881</v>
      </c>
      <c r="L1200" s="1" t="s">
        <v>1270</v>
      </c>
      <c r="M1200" s="1" t="s">
        <v>2694</v>
      </c>
      <c r="N1200" s="1" t="s">
        <v>3882</v>
      </c>
      <c r="O1200" s="3">
        <f t="shared" si="187"/>
        <v>43225.329675925925</v>
      </c>
      <c r="P1200" s="4">
        <f t="shared" si="188"/>
        <v>-0.286865234375</v>
      </c>
      <c r="Q1200" s="4">
        <f t="shared" si="189"/>
        <v>-0.13458251953125</v>
      </c>
      <c r="R1200" s="4">
        <f t="shared" si="190"/>
        <v>24.795897871893487</v>
      </c>
      <c r="S1200" s="4">
        <f t="shared" si="191"/>
        <v>2.2957358456084194</v>
      </c>
      <c r="T1200" s="5">
        <f t="shared" si="192"/>
        <v>6.0193260273972609</v>
      </c>
      <c r="U1200" s="5">
        <f t="shared" si="193"/>
        <v>17.253853117357281</v>
      </c>
      <c r="V1200" s="7">
        <f t="shared" si="194"/>
        <v>-178.8073</v>
      </c>
      <c r="W1200" s="7">
        <f t="shared" si="195"/>
        <v>60.0047</v>
      </c>
      <c r="X1200" s="3">
        <f t="shared" si="196"/>
        <v>43225.663195833331</v>
      </c>
      <c r="Y1200" s="7" t="str">
        <f t="shared" si="197"/>
        <v>25</v>
      </c>
      <c r="Z1200" s="5">
        <f t="shared" si="198"/>
        <v>36.00165653456407</v>
      </c>
      <c r="AA1200" s="3">
        <f t="shared" si="199"/>
        <v>43225.33</v>
      </c>
      <c r="AB1200" s="5">
        <f t="shared" si="200"/>
        <v>11.880000354722142</v>
      </c>
    </row>
    <row r="1201" spans="1:28" x14ac:dyDescent="0.25">
      <c r="A1201" t="s">
        <v>3883</v>
      </c>
      <c r="B1201" t="s">
        <v>110</v>
      </c>
      <c r="C1201" t="s">
        <v>66</v>
      </c>
      <c r="D1201" t="s">
        <v>86</v>
      </c>
      <c r="E1201" t="s">
        <v>3884</v>
      </c>
      <c r="F1201" t="s">
        <v>3885</v>
      </c>
      <c r="G1201" t="s">
        <v>111</v>
      </c>
      <c r="H1201" s="1">
        <v>59.994900000000001</v>
      </c>
      <c r="I1201" s="1">
        <v>-178.83690000000001</v>
      </c>
      <c r="J1201" s="1" t="s">
        <v>3872</v>
      </c>
      <c r="K1201" s="1" t="s">
        <v>3886</v>
      </c>
      <c r="L1201" s="1" t="s">
        <v>84</v>
      </c>
      <c r="M1201" s="1" t="s">
        <v>3445</v>
      </c>
      <c r="N1201" s="1" t="s">
        <v>3887</v>
      </c>
      <c r="O1201" s="3">
        <f t="shared" si="187"/>
        <v>43225.580891203703</v>
      </c>
      <c r="P1201" s="4">
        <f t="shared" si="188"/>
        <v>-0.3082275390625</v>
      </c>
      <c r="Q1201" s="4">
        <f t="shared" si="189"/>
        <v>-0.1556396484375</v>
      </c>
      <c r="R1201" s="4">
        <f t="shared" si="190"/>
        <v>24.795897871893487</v>
      </c>
      <c r="S1201" s="4">
        <f t="shared" si="191"/>
        <v>2.7255291729424584</v>
      </c>
      <c r="T1201" s="5">
        <f t="shared" si="192"/>
        <v>791.1017589041096</v>
      </c>
      <c r="U1201" s="5">
        <f t="shared" si="193"/>
        <v>19.438370662868337</v>
      </c>
      <c r="V1201" s="7">
        <f t="shared" si="194"/>
        <v>-178.83690000000001</v>
      </c>
      <c r="W1201" s="7">
        <f t="shared" si="195"/>
        <v>59.994900000000001</v>
      </c>
      <c r="X1201" s="3">
        <f t="shared" si="196"/>
        <v>43225.914803240739</v>
      </c>
      <c r="Y1201" s="7" t="str">
        <f t="shared" si="197"/>
        <v>59</v>
      </c>
      <c r="Z1201" s="5">
        <f t="shared" si="198"/>
        <v>36.774298295819584</v>
      </c>
      <c r="AA1201" s="3">
        <f t="shared" si="199"/>
        <v>43225.581608796296</v>
      </c>
      <c r="AB1201" s="5">
        <f t="shared" si="200"/>
        <v>12.000000081025064</v>
      </c>
    </row>
    <row r="1202" spans="1:28" x14ac:dyDescent="0.25">
      <c r="A1202" t="s">
        <v>3888</v>
      </c>
      <c r="B1202" t="s">
        <v>0</v>
      </c>
      <c r="C1202" t="s">
        <v>68</v>
      </c>
      <c r="D1202" t="s">
        <v>86</v>
      </c>
      <c r="E1202" t="s">
        <v>1697</v>
      </c>
      <c r="F1202" t="s">
        <v>3889</v>
      </c>
      <c r="G1202" t="s">
        <v>93</v>
      </c>
      <c r="H1202" s="1">
        <v>59.972499999999997</v>
      </c>
      <c r="I1202" s="1">
        <v>-178.80879999999999</v>
      </c>
      <c r="J1202" s="1" t="s">
        <v>3890</v>
      </c>
      <c r="K1202" s="1" t="s">
        <v>3891</v>
      </c>
      <c r="L1202" s="1" t="s">
        <v>55</v>
      </c>
      <c r="M1202" s="1" t="s">
        <v>3040</v>
      </c>
      <c r="N1202" s="1" t="s">
        <v>3892</v>
      </c>
      <c r="O1202" s="3">
        <f t="shared" si="187"/>
        <v>43225.832303240742</v>
      </c>
      <c r="P1202" s="4">
        <f t="shared" si="188"/>
        <v>-0.311279296875</v>
      </c>
      <c r="Q1202" s="4">
        <f t="shared" si="189"/>
        <v>-0.1629638671875</v>
      </c>
      <c r="R1202" s="4">
        <f t="shared" si="190"/>
        <v>24.795897871893487</v>
      </c>
      <c r="S1202" s="4">
        <f t="shared" si="191"/>
        <v>2.8439917863047981</v>
      </c>
      <c r="T1202" s="5">
        <f t="shared" si="192"/>
        <v>427.03398356164382</v>
      </c>
      <c r="U1202" s="5">
        <f t="shared" si="193"/>
        <v>17.059621256851582</v>
      </c>
      <c r="V1202" s="7">
        <f t="shared" si="194"/>
        <v>-178.80879999999999</v>
      </c>
      <c r="W1202" s="7">
        <f t="shared" si="195"/>
        <v>59.972499999999997</v>
      </c>
      <c r="X1202" s="3">
        <f t="shared" si="196"/>
        <v>43226.165903819441</v>
      </c>
      <c r="Y1202" s="7" t="str">
        <f t="shared" si="197"/>
        <v>32</v>
      </c>
      <c r="Z1202" s="5">
        <f t="shared" si="198"/>
        <v>37.439095089301247</v>
      </c>
      <c r="AA1202" s="3">
        <f t="shared" si="199"/>
        <v>43225.832708333328</v>
      </c>
      <c r="AB1202" s="5">
        <f t="shared" si="200"/>
        <v>11.909999814815819</v>
      </c>
    </row>
    <row r="1203" spans="1:28" x14ac:dyDescent="0.25">
      <c r="A1203" t="s">
        <v>3893</v>
      </c>
      <c r="B1203" t="s">
        <v>110</v>
      </c>
      <c r="C1203" t="s">
        <v>1683</v>
      </c>
      <c r="D1203" t="s">
        <v>86</v>
      </c>
      <c r="E1203" t="s">
        <v>1637</v>
      </c>
      <c r="F1203" t="s">
        <v>1181</v>
      </c>
      <c r="G1203" t="s">
        <v>27</v>
      </c>
      <c r="H1203" s="1">
        <v>59.954900000000002</v>
      </c>
      <c r="I1203" s="1">
        <v>-178.8099</v>
      </c>
      <c r="J1203" s="1" t="s">
        <v>3890</v>
      </c>
      <c r="K1203" s="1" t="s">
        <v>3894</v>
      </c>
      <c r="L1203" s="1" t="s">
        <v>1270</v>
      </c>
      <c r="M1203" s="1" t="s">
        <v>3895</v>
      </c>
      <c r="N1203" s="1" t="s">
        <v>3896</v>
      </c>
      <c r="O1203" s="3">
        <f t="shared" si="187"/>
        <v>43226.083506944444</v>
      </c>
      <c r="P1203" s="4">
        <f t="shared" si="188"/>
        <v>-0.3082275390625</v>
      </c>
      <c r="Q1203" s="4">
        <f t="shared" si="189"/>
        <v>-0.1593017578125</v>
      </c>
      <c r="R1203" s="4">
        <f t="shared" si="190"/>
        <v>24.795897871893487</v>
      </c>
      <c r="S1203" s="4">
        <f t="shared" si="191"/>
        <v>2.5429554177393356</v>
      </c>
      <c r="T1203" s="5">
        <f t="shared" si="192"/>
        <v>1.4202904109589043</v>
      </c>
      <c r="U1203" s="5">
        <f t="shared" si="193"/>
        <v>12.578118655782585</v>
      </c>
      <c r="V1203" s="7">
        <f t="shared" si="194"/>
        <v>-178.8099</v>
      </c>
      <c r="W1203" s="7">
        <f t="shared" si="195"/>
        <v>59.954900000000002</v>
      </c>
      <c r="X1203" s="3">
        <f t="shared" si="196"/>
        <v>43226.417026273142</v>
      </c>
      <c r="Y1203" s="7" t="str">
        <f t="shared" si="197"/>
        <v>25</v>
      </c>
      <c r="Z1203" s="5">
        <f t="shared" si="198"/>
        <v>33.279890944682272</v>
      </c>
      <c r="AA1203" s="3">
        <f t="shared" si="199"/>
        <v>43226.083831018521</v>
      </c>
      <c r="AB1203" s="5">
        <f t="shared" si="200"/>
        <v>11.930000712163746</v>
      </c>
    </row>
    <row r="1204" spans="1:28" x14ac:dyDescent="0.25">
      <c r="A1204" t="s">
        <v>3897</v>
      </c>
      <c r="B1204" t="s">
        <v>2704</v>
      </c>
      <c r="C1204" t="s">
        <v>3898</v>
      </c>
      <c r="D1204" t="s">
        <v>86</v>
      </c>
      <c r="E1204" t="s">
        <v>3899</v>
      </c>
      <c r="F1204" t="s">
        <v>3900</v>
      </c>
      <c r="G1204" t="s">
        <v>28</v>
      </c>
      <c r="H1204" s="1">
        <v>59.932099999999998</v>
      </c>
      <c r="I1204" s="1">
        <v>-178.83240000000001</v>
      </c>
      <c r="J1204" s="1" t="s">
        <v>3890</v>
      </c>
      <c r="K1204" s="1" t="s">
        <v>3901</v>
      </c>
      <c r="L1204" s="1" t="s">
        <v>17</v>
      </c>
      <c r="M1204" s="1" t="s">
        <v>3902</v>
      </c>
      <c r="N1204" s="1" t="s">
        <v>3903</v>
      </c>
      <c r="O1204" s="3">
        <f t="shared" si="187"/>
        <v>43226.334374999999</v>
      </c>
      <c r="P1204" s="4">
        <f t="shared" si="188"/>
        <v>-0.299072265625</v>
      </c>
      <c r="Q1204" s="4">
        <f t="shared" si="189"/>
        <v>-0.1446533203125</v>
      </c>
      <c r="R1204" s="4">
        <f t="shared" si="190"/>
        <v>24.795897871893487</v>
      </c>
      <c r="S1204" s="4">
        <f t="shared" si="191"/>
        <v>2.5645616454942797</v>
      </c>
      <c r="T1204" s="5">
        <f t="shared" si="192"/>
        <v>19.884065753424657</v>
      </c>
      <c r="U1204" s="5">
        <f t="shared" si="193"/>
        <v>10.263095898622556</v>
      </c>
      <c r="V1204" s="7">
        <f t="shared" si="194"/>
        <v>-178.83240000000001</v>
      </c>
      <c r="W1204" s="7">
        <f t="shared" si="195"/>
        <v>59.932099999999998</v>
      </c>
      <c r="X1204" s="3">
        <f t="shared" si="196"/>
        <v>43226.667989583337</v>
      </c>
      <c r="Y1204" s="7" t="str">
        <f t="shared" si="197"/>
        <v>34</v>
      </c>
      <c r="Z1204" s="5">
        <f t="shared" si="198"/>
        <v>30.344889910291062</v>
      </c>
      <c r="AA1204" s="3">
        <f t="shared" si="199"/>
        <v>43226.334791666668</v>
      </c>
      <c r="AB1204" s="5">
        <f t="shared" si="200"/>
        <v>11.699999822303653</v>
      </c>
    </row>
    <row r="1205" spans="1:28" x14ac:dyDescent="0.25">
      <c r="A1205" t="s">
        <v>3904</v>
      </c>
      <c r="B1205" t="s">
        <v>2704</v>
      </c>
      <c r="C1205" t="s">
        <v>970</v>
      </c>
      <c r="D1205" t="s">
        <v>86</v>
      </c>
      <c r="E1205" t="s">
        <v>3905</v>
      </c>
      <c r="F1205" t="s">
        <v>3697</v>
      </c>
      <c r="G1205" t="s">
        <v>943</v>
      </c>
      <c r="H1205" s="1">
        <v>59.936300000000003</v>
      </c>
      <c r="I1205" s="1">
        <v>-178.88939999999999</v>
      </c>
      <c r="J1205" s="1" t="s">
        <v>3890</v>
      </c>
      <c r="K1205" s="1" t="s">
        <v>3906</v>
      </c>
      <c r="L1205" s="1" t="s">
        <v>24</v>
      </c>
      <c r="M1205" s="1" t="s">
        <v>3785</v>
      </c>
      <c r="N1205" s="1" t="s">
        <v>3907</v>
      </c>
      <c r="O1205" s="3">
        <f t="shared" si="187"/>
        <v>43226.585393518515</v>
      </c>
      <c r="P1205" s="4">
        <f t="shared" si="188"/>
        <v>-0.299072265625</v>
      </c>
      <c r="Q1205" s="4">
        <f t="shared" si="189"/>
        <v>-0.15472412109375</v>
      </c>
      <c r="R1205" s="4">
        <f t="shared" si="190"/>
        <v>24.795897871893487</v>
      </c>
      <c r="S1205" s="4">
        <f t="shared" si="191"/>
        <v>4.2578872424791712</v>
      </c>
      <c r="T1205" s="5">
        <f t="shared" si="192"/>
        <v>1888.2422849315069</v>
      </c>
      <c r="U1205" s="5">
        <f t="shared" si="193"/>
        <v>19.609810688868148</v>
      </c>
      <c r="V1205" s="7">
        <f t="shared" si="194"/>
        <v>-178.88939999999999</v>
      </c>
      <c r="W1205" s="7">
        <f t="shared" si="195"/>
        <v>59.936300000000003</v>
      </c>
      <c r="X1205" s="3">
        <f t="shared" si="196"/>
        <v>43226.919039699074</v>
      </c>
      <c r="Y1205" s="7" t="str">
        <f t="shared" si="197"/>
        <v>36</v>
      </c>
      <c r="Z1205" s="5">
        <f t="shared" si="198"/>
        <v>26.619729544329093</v>
      </c>
      <c r="AA1205" s="3">
        <f t="shared" si="199"/>
        <v>43226.585844907408</v>
      </c>
      <c r="AB1205" s="5">
        <f t="shared" si="200"/>
        <v>11.969999992288649</v>
      </c>
    </row>
    <row r="1206" spans="1:28" x14ac:dyDescent="0.25">
      <c r="A1206" t="s">
        <v>3908</v>
      </c>
      <c r="B1206" t="s">
        <v>943</v>
      </c>
      <c r="C1206" t="s">
        <v>1793</v>
      </c>
      <c r="D1206" t="s">
        <v>86</v>
      </c>
      <c r="E1206" t="s">
        <v>3909</v>
      </c>
      <c r="F1206" t="s">
        <v>3910</v>
      </c>
      <c r="G1206" t="s">
        <v>44</v>
      </c>
      <c r="H1206" s="1">
        <v>59.959099999999999</v>
      </c>
      <c r="I1206" s="1">
        <v>-178.96289999999999</v>
      </c>
      <c r="J1206" s="1" t="s">
        <v>3911</v>
      </c>
      <c r="K1206" s="1" t="s">
        <v>3912</v>
      </c>
      <c r="L1206" s="1" t="s">
        <v>39</v>
      </c>
      <c r="M1206" s="1" t="s">
        <v>2771</v>
      </c>
      <c r="N1206" s="1" t="s">
        <v>3913</v>
      </c>
      <c r="O1206" s="3">
        <f t="shared" si="187"/>
        <v>43226.878923611112</v>
      </c>
      <c r="P1206" s="4">
        <f t="shared" si="188"/>
        <v>-0.2685546875</v>
      </c>
      <c r="Q1206" s="4">
        <f t="shared" si="189"/>
        <v>-0.11993408203125</v>
      </c>
      <c r="R1206" s="4">
        <f t="shared" si="190"/>
        <v>24.795897871893487</v>
      </c>
      <c r="S1206" s="4">
        <f t="shared" si="191"/>
        <v>3.1016602391499077</v>
      </c>
      <c r="T1206" s="5">
        <f t="shared" si="192"/>
        <v>346.21269589041094</v>
      </c>
      <c r="U1206" s="5">
        <f t="shared" si="193"/>
        <v>14.069867747572125</v>
      </c>
      <c r="V1206" s="7">
        <f t="shared" si="194"/>
        <v>-178.96289999999999</v>
      </c>
      <c r="W1206" s="7">
        <f t="shared" si="195"/>
        <v>59.959099999999999</v>
      </c>
      <c r="X1206" s="3">
        <f t="shared" si="196"/>
        <v>43227.212511574078</v>
      </c>
      <c r="Y1206" s="7" t="str">
        <f t="shared" si="197"/>
        <v>31</v>
      </c>
      <c r="Z1206" s="5">
        <f t="shared" si="198"/>
        <v>40.447564838170123</v>
      </c>
      <c r="AA1206" s="3">
        <f t="shared" si="199"/>
        <v>43226.879317129627</v>
      </c>
      <c r="AB1206" s="5">
        <f t="shared" si="200"/>
        <v>11.999999452382326</v>
      </c>
    </row>
    <row r="1207" spans="1:28" x14ac:dyDescent="0.25">
      <c r="A1207" t="s">
        <v>3914</v>
      </c>
      <c r="B1207" t="s">
        <v>3554</v>
      </c>
      <c r="C1207" t="s">
        <v>1779</v>
      </c>
      <c r="D1207" t="s">
        <v>86</v>
      </c>
      <c r="E1207" t="s">
        <v>3915</v>
      </c>
      <c r="F1207" t="s">
        <v>1181</v>
      </c>
      <c r="G1207" t="s">
        <v>10</v>
      </c>
      <c r="H1207" s="1">
        <v>59.984299999999998</v>
      </c>
      <c r="I1207" s="1">
        <v>-179.13030000000001</v>
      </c>
      <c r="J1207" s="1" t="s">
        <v>3911</v>
      </c>
      <c r="K1207" s="1" t="s">
        <v>3916</v>
      </c>
      <c r="L1207" s="1" t="s">
        <v>28</v>
      </c>
      <c r="M1207" s="1" t="s">
        <v>3917</v>
      </c>
      <c r="N1207" s="1" t="s">
        <v>3918</v>
      </c>
      <c r="O1207" s="3">
        <f t="shared" si="187"/>
        <v>43227.171481481477</v>
      </c>
      <c r="P1207" s="4">
        <f t="shared" si="188"/>
        <v>-0.23193359375</v>
      </c>
      <c r="Q1207" s="4">
        <f t="shared" si="189"/>
        <v>-8.514404296875E-2</v>
      </c>
      <c r="R1207" s="4">
        <f t="shared" si="190"/>
        <v>24.795897871893487</v>
      </c>
      <c r="S1207" s="4">
        <f t="shared" si="191"/>
        <v>2.6104032520740361</v>
      </c>
      <c r="T1207" s="5">
        <f t="shared" si="192"/>
        <v>1.4202904109589043</v>
      </c>
      <c r="U1207" s="5">
        <f t="shared" si="193"/>
        <v>12.312251505818908</v>
      </c>
      <c r="V1207" s="7">
        <f t="shared" si="194"/>
        <v>-179.13030000000001</v>
      </c>
      <c r="W1207" s="7">
        <f t="shared" si="195"/>
        <v>59.984299999999998</v>
      </c>
      <c r="X1207" s="3">
        <f t="shared" si="196"/>
        <v>43227.504895717597</v>
      </c>
      <c r="Y1207" s="7" t="str">
        <f t="shared" si="197"/>
        <v>16</v>
      </c>
      <c r="Z1207" s="5">
        <f t="shared" si="198"/>
        <v>53.344660728837233</v>
      </c>
      <c r="AA1207" s="3">
        <f t="shared" si="199"/>
        <v>43227.171701388885</v>
      </c>
      <c r="AB1207" s="5">
        <f t="shared" si="200"/>
        <v>12.009999272413552</v>
      </c>
    </row>
    <row r="1208" spans="1:28" x14ac:dyDescent="0.25">
      <c r="A1208" t="s">
        <v>3919</v>
      </c>
      <c r="B1208" t="s">
        <v>2637</v>
      </c>
      <c r="C1208" t="s">
        <v>10</v>
      </c>
      <c r="D1208" t="s">
        <v>86</v>
      </c>
      <c r="E1208" t="s">
        <v>1085</v>
      </c>
      <c r="F1208" t="s">
        <v>3920</v>
      </c>
      <c r="G1208" t="s">
        <v>10</v>
      </c>
      <c r="H1208" s="1">
        <v>59.978099999999998</v>
      </c>
      <c r="I1208" s="1">
        <v>-179.28540000000001</v>
      </c>
      <c r="J1208" s="1" t="s">
        <v>3911</v>
      </c>
      <c r="K1208" s="1" t="s">
        <v>3921</v>
      </c>
      <c r="L1208" s="1" t="s">
        <v>48</v>
      </c>
      <c r="M1208" s="1" t="s">
        <v>3732</v>
      </c>
      <c r="N1208" s="1" t="s">
        <v>3922</v>
      </c>
      <c r="O1208" s="3">
        <f t="shared" si="187"/>
        <v>43227.423391203702</v>
      </c>
      <c r="P1208" s="4">
        <f t="shared" si="188"/>
        <v>-0.18310546875</v>
      </c>
      <c r="Q1208" s="4">
        <f t="shared" si="189"/>
        <v>-3.204345703125E-2</v>
      </c>
      <c r="R1208" s="4">
        <f t="shared" si="190"/>
        <v>24.795897871893487</v>
      </c>
      <c r="S1208" s="4">
        <f t="shared" si="191"/>
        <v>2.7872369560865309</v>
      </c>
      <c r="T1208" s="5">
        <f t="shared" si="192"/>
        <v>187.00490410958903</v>
      </c>
      <c r="U1208" s="5">
        <f t="shared" si="193"/>
        <v>12.312251505818908</v>
      </c>
      <c r="V1208" s="7">
        <f t="shared" si="194"/>
        <v>-179.28540000000001</v>
      </c>
      <c r="W1208" s="7">
        <f t="shared" si="195"/>
        <v>59.978099999999998</v>
      </c>
      <c r="X1208" s="3">
        <f t="shared" si="196"/>
        <v>43227.756955671299</v>
      </c>
      <c r="Y1208" s="7" t="str">
        <f t="shared" si="197"/>
        <v>29</v>
      </c>
      <c r="Z1208" s="5">
        <f t="shared" si="198"/>
        <v>34.411508669769447</v>
      </c>
      <c r="AA1208" s="3">
        <f t="shared" si="199"/>
        <v>43227.423761574071</v>
      </c>
      <c r="AB1208" s="5">
        <f t="shared" si="200"/>
        <v>12.029999541118741</v>
      </c>
    </row>
    <row r="1209" spans="1:28" x14ac:dyDescent="0.25">
      <c r="A1209" t="s">
        <v>3923</v>
      </c>
      <c r="B1209" t="s">
        <v>3383</v>
      </c>
      <c r="C1209" t="s">
        <v>2654</v>
      </c>
      <c r="D1209" t="s">
        <v>86</v>
      </c>
      <c r="E1209" t="s">
        <v>1089</v>
      </c>
      <c r="F1209" t="s">
        <v>3924</v>
      </c>
      <c r="G1209" t="s">
        <v>3</v>
      </c>
      <c r="H1209" s="1">
        <v>59.951300000000003</v>
      </c>
      <c r="I1209" s="1">
        <v>-179.41739999999999</v>
      </c>
      <c r="J1209" s="1" t="s">
        <v>3925</v>
      </c>
      <c r="K1209" s="1" t="s">
        <v>3926</v>
      </c>
      <c r="L1209" s="1" t="s">
        <v>44</v>
      </c>
      <c r="M1209" s="1" t="s">
        <v>3529</v>
      </c>
      <c r="N1209" s="1" t="s">
        <v>3927</v>
      </c>
      <c r="O1209" s="3">
        <f t="shared" si="187"/>
        <v>43227.677534722221</v>
      </c>
      <c r="P1209" s="4">
        <f t="shared" si="188"/>
        <v>-0.177001953125</v>
      </c>
      <c r="Q1209" s="4">
        <f t="shared" si="189"/>
        <v>-2.5634765625E-2</v>
      </c>
      <c r="R1209" s="4">
        <f t="shared" si="190"/>
        <v>24.795897871893487</v>
      </c>
      <c r="S1209" s="4">
        <f t="shared" si="191"/>
        <v>2.9450512721743394</v>
      </c>
      <c r="T1209" s="5">
        <f t="shared" si="192"/>
        <v>710.07757260273979</v>
      </c>
      <c r="U1209" s="5">
        <f t="shared" si="193"/>
        <v>0</v>
      </c>
      <c r="V1209" s="7">
        <f t="shared" si="194"/>
        <v>-179.41739999999999</v>
      </c>
      <c r="W1209" s="7">
        <f t="shared" si="195"/>
        <v>59.951300000000003</v>
      </c>
      <c r="X1209" s="3">
        <f t="shared" si="196"/>
        <v>43228.011113078705</v>
      </c>
      <c r="Y1209" s="7" t="str">
        <f t="shared" si="197"/>
        <v>30</v>
      </c>
      <c r="Z1209" s="5">
        <f t="shared" si="198"/>
        <v>40.181890548801434</v>
      </c>
      <c r="AA1209" s="3">
        <f t="shared" si="199"/>
        <v>43227.677916666667</v>
      </c>
      <c r="AB1209" s="5">
        <f t="shared" si="200"/>
        <v>11.829999997280538</v>
      </c>
    </row>
    <row r="1210" spans="1:28" x14ac:dyDescent="0.25">
      <c r="A1210" t="s">
        <v>3928</v>
      </c>
      <c r="B1210" t="s">
        <v>2643</v>
      </c>
      <c r="C1210" t="s">
        <v>3366</v>
      </c>
      <c r="D1210" t="s">
        <v>86</v>
      </c>
      <c r="E1210" t="s">
        <v>3929</v>
      </c>
      <c r="F1210" t="s">
        <v>3930</v>
      </c>
      <c r="G1210" t="s">
        <v>3931</v>
      </c>
      <c r="H1210" s="1">
        <v>59.9191</v>
      </c>
      <c r="I1210" s="1">
        <v>-179.47550000000001</v>
      </c>
      <c r="J1210" s="1" t="s">
        <v>3925</v>
      </c>
      <c r="K1210" s="1" t="s">
        <v>3932</v>
      </c>
      <c r="L1210" s="1" t="s">
        <v>42</v>
      </c>
      <c r="M1210" s="1" t="s">
        <v>2956</v>
      </c>
      <c r="N1210" s="1" t="s">
        <v>3933</v>
      </c>
      <c r="O1210" s="3">
        <f t="shared" si="187"/>
        <v>43227.930185185185</v>
      </c>
      <c r="P1210" s="4">
        <f t="shared" si="188"/>
        <v>-0.140380859375</v>
      </c>
      <c r="Q1210" s="4">
        <f t="shared" si="189"/>
        <v>-59.99176025390625</v>
      </c>
      <c r="R1210" s="4">
        <f t="shared" si="190"/>
        <v>24.795897871893487</v>
      </c>
      <c r="S1210" s="4">
        <f t="shared" si="191"/>
        <v>2.8646750380111143</v>
      </c>
      <c r="T1210" s="5">
        <f t="shared" si="192"/>
        <v>94.48312876712329</v>
      </c>
      <c r="U1210" s="5">
        <f t="shared" si="193"/>
        <v>55.110190081383649</v>
      </c>
      <c r="V1210" s="7">
        <f t="shared" si="194"/>
        <v>-179.47550000000001</v>
      </c>
      <c r="W1210" s="7">
        <f t="shared" si="195"/>
        <v>59.9191</v>
      </c>
      <c r="X1210" s="3">
        <f t="shared" si="196"/>
        <v>43228.263841782406</v>
      </c>
      <c r="Y1210" s="7" t="str">
        <f t="shared" si="197"/>
        <v>37</v>
      </c>
      <c r="Z1210" s="5">
        <f t="shared" si="198"/>
        <v>27.748478700653401</v>
      </c>
      <c r="AA1210" s="3">
        <f t="shared" si="199"/>
        <v>43227.930648148147</v>
      </c>
      <c r="AB1210" s="5">
        <f t="shared" si="200"/>
        <v>12.070000078529119</v>
      </c>
    </row>
    <row r="1211" spans="1:28" x14ac:dyDescent="0.25">
      <c r="A1211" t="s">
        <v>3934</v>
      </c>
      <c r="B1211" t="s">
        <v>55</v>
      </c>
      <c r="C1211" t="s">
        <v>29</v>
      </c>
      <c r="D1211" t="s">
        <v>86</v>
      </c>
      <c r="E1211" t="s">
        <v>3935</v>
      </c>
      <c r="F1211" t="s">
        <v>1181</v>
      </c>
      <c r="G1211" t="s">
        <v>16</v>
      </c>
      <c r="H1211" s="1">
        <v>59.896000000000001</v>
      </c>
      <c r="I1211" s="1">
        <v>-179.5241</v>
      </c>
      <c r="J1211" s="1" t="s">
        <v>3925</v>
      </c>
      <c r="K1211" s="1" t="s">
        <v>3936</v>
      </c>
      <c r="L1211" s="1" t="s">
        <v>23</v>
      </c>
      <c r="M1211" s="1" t="s">
        <v>3937</v>
      </c>
      <c r="N1211" s="1" t="s">
        <v>3938</v>
      </c>
      <c r="O1211" s="3">
        <f t="shared" si="187"/>
        <v>43228.182314814811</v>
      </c>
      <c r="P1211" s="4">
        <f t="shared" si="188"/>
        <v>-0.152587890625</v>
      </c>
      <c r="Q1211" s="4">
        <f t="shared" si="189"/>
        <v>-2.74658203125E-3</v>
      </c>
      <c r="R1211" s="4">
        <f t="shared" si="190"/>
        <v>24.795897871893487</v>
      </c>
      <c r="S1211" s="4">
        <f t="shared" si="191"/>
        <v>2.9749611223518286</v>
      </c>
      <c r="T1211" s="5">
        <f t="shared" si="192"/>
        <v>1.4202904109589043</v>
      </c>
      <c r="U1211" s="5">
        <f t="shared" si="193"/>
        <v>13.344476714033151</v>
      </c>
      <c r="V1211" s="7">
        <f t="shared" si="194"/>
        <v>-179.5241</v>
      </c>
      <c r="W1211" s="7">
        <f t="shared" si="195"/>
        <v>59.896000000000001</v>
      </c>
      <c r="X1211" s="3">
        <f t="shared" si="196"/>
        <v>43228.5159837963</v>
      </c>
      <c r="Y1211" s="7" t="str">
        <f t="shared" si="197"/>
        <v>38</v>
      </c>
      <c r="Z1211" s="5">
        <f t="shared" si="198"/>
        <v>32.648078791150283</v>
      </c>
      <c r="AA1211" s="3">
        <f t="shared" si="199"/>
        <v>43228.182789351849</v>
      </c>
      <c r="AB1211" s="5">
        <f t="shared" si="200"/>
        <v>11.999999452382326</v>
      </c>
    </row>
    <row r="1212" spans="1:28" x14ac:dyDescent="0.25">
      <c r="A1212" t="s">
        <v>3939</v>
      </c>
      <c r="B1212" t="s">
        <v>23</v>
      </c>
      <c r="C1212" t="s">
        <v>25</v>
      </c>
      <c r="D1212" t="s">
        <v>86</v>
      </c>
      <c r="E1212" t="s">
        <v>3940</v>
      </c>
      <c r="F1212" t="s">
        <v>3941</v>
      </c>
      <c r="G1212" t="s">
        <v>10</v>
      </c>
      <c r="H1212" s="1">
        <v>59.874899999999997</v>
      </c>
      <c r="I1212" s="1">
        <v>-179.52869999999999</v>
      </c>
      <c r="J1212" s="1" t="s">
        <v>3942</v>
      </c>
      <c r="K1212" s="1" t="s">
        <v>3943</v>
      </c>
      <c r="L1212" s="1" t="s">
        <v>87</v>
      </c>
      <c r="M1212" s="1" t="s">
        <v>3179</v>
      </c>
      <c r="N1212" s="1" t="s">
        <v>3944</v>
      </c>
      <c r="O1212" s="3">
        <f t="shared" si="187"/>
        <v>43228.688379629632</v>
      </c>
      <c r="P1212" s="4">
        <f t="shared" si="188"/>
        <v>-0.1708984375</v>
      </c>
      <c r="Q1212" s="4">
        <f t="shared" si="189"/>
        <v>-2.105712890625E-2</v>
      </c>
      <c r="R1212" s="4">
        <f t="shared" si="190"/>
        <v>24.795897871893487</v>
      </c>
      <c r="S1212" s="4">
        <f t="shared" si="191"/>
        <v>3.5705206787421275</v>
      </c>
      <c r="T1212" s="5">
        <f t="shared" si="192"/>
        <v>532.67653698630136</v>
      </c>
      <c r="U1212" s="5">
        <f t="shared" si="193"/>
        <v>12.312251505818908</v>
      </c>
      <c r="V1212" s="7">
        <f t="shared" si="194"/>
        <v>-179.52869999999999</v>
      </c>
      <c r="W1212" s="7">
        <f t="shared" si="195"/>
        <v>59.874899999999997</v>
      </c>
      <c r="X1212" s="3">
        <f t="shared" si="196"/>
        <v>43229.02216296296</v>
      </c>
      <c r="Y1212" s="7" t="str">
        <f t="shared" si="197"/>
        <v>48</v>
      </c>
      <c r="Z1212" s="5">
        <f t="shared" si="198"/>
        <v>36.293058493429577</v>
      </c>
      <c r="AA1212" s="3">
        <f t="shared" si="199"/>
        <v>43228.688969907409</v>
      </c>
      <c r="AB1212" s="5">
        <f t="shared" si="200"/>
        <v>12.120000435970724</v>
      </c>
    </row>
    <row r="1213" spans="1:28" x14ac:dyDescent="0.25">
      <c r="A1213" t="s">
        <v>3945</v>
      </c>
      <c r="B1213" t="s">
        <v>23</v>
      </c>
      <c r="C1213" t="s">
        <v>3635</v>
      </c>
      <c r="D1213" t="s">
        <v>86</v>
      </c>
      <c r="E1213" t="s">
        <v>3946</v>
      </c>
      <c r="F1213" t="s">
        <v>3947</v>
      </c>
      <c r="G1213" t="s">
        <v>31</v>
      </c>
      <c r="H1213" s="1">
        <v>59.872799999999998</v>
      </c>
      <c r="I1213" s="1">
        <v>-179.5068</v>
      </c>
      <c r="J1213" s="1" t="s">
        <v>3942</v>
      </c>
      <c r="K1213" s="1" t="s">
        <v>3948</v>
      </c>
      <c r="L1213" s="1" t="s">
        <v>23</v>
      </c>
      <c r="M1213" s="1" t="s">
        <v>3949</v>
      </c>
      <c r="N1213" s="1" t="s">
        <v>3950</v>
      </c>
      <c r="O1213" s="3">
        <f t="shared" si="187"/>
        <v>43228.939606481479</v>
      </c>
      <c r="P1213" s="4">
        <f t="shared" si="188"/>
        <v>-0.1708984375</v>
      </c>
      <c r="Q1213" s="4">
        <f t="shared" si="189"/>
        <v>-2.38037109375E-2</v>
      </c>
      <c r="R1213" s="4">
        <f t="shared" si="190"/>
        <v>24.795897871893487</v>
      </c>
      <c r="S1213" s="4">
        <f t="shared" si="191"/>
        <v>3.4859317743561178</v>
      </c>
      <c r="T1213" s="5">
        <f t="shared" si="192"/>
        <v>89.613561643835624</v>
      </c>
      <c r="U1213" s="5">
        <f t="shared" si="193"/>
        <v>9.9363670721407207</v>
      </c>
      <c r="V1213" s="7">
        <f t="shared" si="194"/>
        <v>-179.5068</v>
      </c>
      <c r="W1213" s="7">
        <f t="shared" si="195"/>
        <v>59.872799999999998</v>
      </c>
      <c r="X1213" s="3">
        <f t="shared" si="196"/>
        <v>43229.273275462961</v>
      </c>
      <c r="Y1213" s="7" t="str">
        <f t="shared" si="197"/>
        <v>38</v>
      </c>
      <c r="Z1213" s="5">
        <f t="shared" si="198"/>
        <v>40.003961336850963</v>
      </c>
      <c r="AA1213" s="3">
        <f t="shared" si="199"/>
        <v>43228.940081018518</v>
      </c>
      <c r="AB1213" s="5">
        <f t="shared" si="200"/>
        <v>12.000000081025064</v>
      </c>
    </row>
    <row r="1214" spans="1:28" x14ac:dyDescent="0.25">
      <c r="A1214" t="s">
        <v>3951</v>
      </c>
      <c r="B1214" t="s">
        <v>3383</v>
      </c>
      <c r="C1214" t="s">
        <v>31</v>
      </c>
      <c r="D1214" t="s">
        <v>86</v>
      </c>
      <c r="E1214" t="s">
        <v>3952</v>
      </c>
      <c r="F1214" t="s">
        <v>1181</v>
      </c>
      <c r="G1214" t="s">
        <v>5</v>
      </c>
      <c r="H1214" s="1">
        <v>59.848999999999997</v>
      </c>
      <c r="I1214" s="1">
        <v>-179.5145</v>
      </c>
      <c r="J1214" s="1" t="s">
        <v>3942</v>
      </c>
      <c r="K1214" s="1" t="s">
        <v>3953</v>
      </c>
      <c r="L1214" s="1" t="s">
        <v>48</v>
      </c>
      <c r="M1214" s="1" t="s">
        <v>3504</v>
      </c>
      <c r="N1214" s="1" t="s">
        <v>3954</v>
      </c>
      <c r="O1214" s="3">
        <f t="shared" si="187"/>
        <v>43229.191111111111</v>
      </c>
      <c r="P1214" s="4">
        <f t="shared" si="188"/>
        <v>-0.177001953125</v>
      </c>
      <c r="Q1214" s="4">
        <f t="shared" si="189"/>
        <v>-1.922607421875E-2</v>
      </c>
      <c r="R1214" s="4">
        <f t="shared" si="190"/>
        <v>24.795897871893487</v>
      </c>
      <c r="S1214" s="4">
        <f t="shared" si="191"/>
        <v>3.3990769133967547</v>
      </c>
      <c r="T1214" s="5">
        <f t="shared" si="192"/>
        <v>1.4202904109589043</v>
      </c>
      <c r="U1214" s="5">
        <f t="shared" si="193"/>
        <v>5.7319679651977298</v>
      </c>
      <c r="V1214" s="7">
        <f t="shared" si="194"/>
        <v>-179.5145</v>
      </c>
      <c r="W1214" s="7">
        <f t="shared" si="195"/>
        <v>59.848999999999997</v>
      </c>
      <c r="X1214" s="3">
        <f t="shared" si="196"/>
        <v>43229.524674074077</v>
      </c>
      <c r="Y1214" s="7" t="str">
        <f t="shared" si="197"/>
        <v>29</v>
      </c>
      <c r="Z1214" s="5">
        <f t="shared" si="198"/>
        <v>42.52351524818539</v>
      </c>
      <c r="AA1214" s="3">
        <f t="shared" si="199"/>
        <v>43229.191481481481</v>
      </c>
      <c r="AB1214" s="5">
        <f t="shared" si="200"/>
        <v>12.159999716095626</v>
      </c>
    </row>
    <row r="1215" spans="1:28" x14ac:dyDescent="0.25">
      <c r="A1215" t="s">
        <v>3955</v>
      </c>
      <c r="B1215" t="s">
        <v>2675</v>
      </c>
      <c r="C1215" t="s">
        <v>3470</v>
      </c>
      <c r="D1215" t="s">
        <v>86</v>
      </c>
      <c r="E1215" t="s">
        <v>3956</v>
      </c>
      <c r="F1215" t="s">
        <v>3957</v>
      </c>
      <c r="G1215" t="s">
        <v>6</v>
      </c>
      <c r="H1215" s="1">
        <v>59.830300000000001</v>
      </c>
      <c r="I1215" s="1">
        <v>-179.51750000000001</v>
      </c>
      <c r="J1215" s="1" t="s">
        <v>3942</v>
      </c>
      <c r="K1215" s="1" t="s">
        <v>3958</v>
      </c>
      <c r="L1215" s="1" t="s">
        <v>939</v>
      </c>
      <c r="M1215" s="1" t="s">
        <v>3959</v>
      </c>
      <c r="N1215" s="1" t="s">
        <v>3960</v>
      </c>
      <c r="O1215" s="3">
        <f t="shared" si="187"/>
        <v>43229.442094907412</v>
      </c>
      <c r="P1215" s="4">
        <f t="shared" si="188"/>
        <v>-0.1617431640625</v>
      </c>
      <c r="Q1215" s="4">
        <f t="shared" si="189"/>
        <v>-1.190185546875E-2</v>
      </c>
      <c r="R1215" s="4">
        <f t="shared" si="190"/>
        <v>24.795897871893487</v>
      </c>
      <c r="S1215" s="4">
        <f t="shared" si="191"/>
        <v>3.4725418592233268</v>
      </c>
      <c r="T1215" s="5">
        <f t="shared" si="192"/>
        <v>240.43487671232876</v>
      </c>
      <c r="U1215" s="5">
        <f t="shared" si="193"/>
        <v>3.62430749400795</v>
      </c>
      <c r="V1215" s="7">
        <f t="shared" si="194"/>
        <v>-179.51750000000001</v>
      </c>
      <c r="W1215" s="7">
        <f t="shared" si="195"/>
        <v>59.830300000000001</v>
      </c>
      <c r="X1215" s="3">
        <f t="shared" si="196"/>
        <v>43229.775912268517</v>
      </c>
      <c r="Y1215" s="7" t="str">
        <f t="shared" si="197"/>
        <v>51</v>
      </c>
      <c r="Z1215" s="5">
        <f t="shared" si="198"/>
        <v>53.984789782884178</v>
      </c>
      <c r="AA1215" s="3">
        <f t="shared" si="199"/>
        <v>43229.442719907413</v>
      </c>
      <c r="AB1215" s="5">
        <f t="shared" si="200"/>
        <v>12.180000613443553</v>
      </c>
    </row>
    <row r="1216" spans="1:28" x14ac:dyDescent="0.25">
      <c r="A1216" t="s">
        <v>3961</v>
      </c>
      <c r="B1216" t="s">
        <v>24</v>
      </c>
      <c r="C1216" t="s">
        <v>21</v>
      </c>
      <c r="D1216" t="s">
        <v>86</v>
      </c>
      <c r="E1216" t="s">
        <v>3962</v>
      </c>
      <c r="F1216" t="s">
        <v>3963</v>
      </c>
      <c r="G1216" t="s">
        <v>79</v>
      </c>
      <c r="H1216" s="1">
        <v>59.804400000000001</v>
      </c>
      <c r="I1216" s="1">
        <v>-179.47559999999999</v>
      </c>
      <c r="J1216" s="1" t="s">
        <v>3964</v>
      </c>
      <c r="K1216" s="1" t="s">
        <v>3965</v>
      </c>
      <c r="L1216" s="1" t="s">
        <v>106</v>
      </c>
      <c r="M1216" s="1" t="s">
        <v>3423</v>
      </c>
      <c r="N1216" s="1" t="s">
        <v>3966</v>
      </c>
      <c r="O1216" s="3">
        <f t="shared" si="187"/>
        <v>43229.695081018523</v>
      </c>
      <c r="P1216" s="4">
        <f t="shared" si="188"/>
        <v>-0.164794921875</v>
      </c>
      <c r="Q1216" s="4">
        <f t="shared" si="189"/>
        <v>-1.64794921875E-2</v>
      </c>
      <c r="R1216" s="4">
        <f t="shared" si="190"/>
        <v>24.795897871893487</v>
      </c>
      <c r="S1216" s="4">
        <f t="shared" si="191"/>
        <v>3.7667497469705609</v>
      </c>
      <c r="T1216" s="5">
        <f t="shared" si="192"/>
        <v>973.50762739726031</v>
      </c>
      <c r="U1216" s="5">
        <f t="shared" si="193"/>
        <v>17.445987705778016</v>
      </c>
      <c r="V1216" s="7">
        <f t="shared" si="194"/>
        <v>-179.47559999999999</v>
      </c>
      <c r="W1216" s="7">
        <f t="shared" si="195"/>
        <v>59.804400000000001</v>
      </c>
      <c r="X1216" s="3">
        <f t="shared" si="196"/>
        <v>43230.02868993055</v>
      </c>
      <c r="Y1216" s="7" t="str">
        <f t="shared" si="197"/>
        <v>33</v>
      </c>
      <c r="Z1216" s="5">
        <f t="shared" si="198"/>
        <v>44.927578057556495</v>
      </c>
      <c r="AA1216" s="3">
        <f t="shared" si="199"/>
        <v>43229.695497685185</v>
      </c>
      <c r="AB1216" s="5">
        <f t="shared" si="200"/>
        <v>12.190000433474779</v>
      </c>
    </row>
    <row r="1217" spans="1:28" x14ac:dyDescent="0.25">
      <c r="A1217" t="s">
        <v>3967</v>
      </c>
      <c r="B1217" t="s">
        <v>46</v>
      </c>
      <c r="C1217" t="s">
        <v>3968</v>
      </c>
      <c r="D1217" t="s">
        <v>86</v>
      </c>
      <c r="E1217" t="s">
        <v>3969</v>
      </c>
      <c r="F1217" t="s">
        <v>2685</v>
      </c>
      <c r="G1217" t="s">
        <v>21</v>
      </c>
      <c r="H1217" s="1">
        <v>59.7928</v>
      </c>
      <c r="I1217" s="1">
        <v>-179.4607</v>
      </c>
      <c r="J1217" s="1" t="s">
        <v>3964</v>
      </c>
      <c r="K1217" s="1" t="s">
        <v>3970</v>
      </c>
      <c r="L1217" s="1" t="s">
        <v>111</v>
      </c>
      <c r="M1217" s="1" t="s">
        <v>3971</v>
      </c>
      <c r="N1217" s="1" t="s">
        <v>3972</v>
      </c>
      <c r="O1217" s="3">
        <f t="shared" si="187"/>
        <v>43229.946608796294</v>
      </c>
      <c r="P1217" s="4">
        <f t="shared" si="188"/>
        <v>-0.1739501953125</v>
      </c>
      <c r="Q1217" s="4">
        <f t="shared" si="189"/>
        <v>-2.655029296875E-2</v>
      </c>
      <c r="R1217" s="4">
        <f t="shared" si="190"/>
        <v>24.795897871893487</v>
      </c>
      <c r="S1217" s="4">
        <f t="shared" si="191"/>
        <v>3.3857521867034279</v>
      </c>
      <c r="T1217" s="5">
        <f t="shared" si="192"/>
        <v>120.38652054794521</v>
      </c>
      <c r="U1217" s="5">
        <f t="shared" si="193"/>
        <v>8.885124270228081</v>
      </c>
      <c r="V1217" s="7">
        <f t="shared" si="194"/>
        <v>-179.4607</v>
      </c>
      <c r="W1217" s="7">
        <f t="shared" si="195"/>
        <v>59.7928</v>
      </c>
      <c r="X1217" s="3">
        <f t="shared" si="196"/>
        <v>43230.280497685191</v>
      </c>
      <c r="Y1217" s="7" t="str">
        <f t="shared" si="197"/>
        <v>57</v>
      </c>
      <c r="Z1217" s="5">
        <f t="shared" si="198"/>
        <v>44.520469228535767</v>
      </c>
      <c r="AA1217" s="3">
        <f t="shared" si="199"/>
        <v>43229.94730324074</v>
      </c>
      <c r="AB1217" s="5">
        <f t="shared" si="200"/>
        <v>11.999999452382326</v>
      </c>
    </row>
    <row r="1218" spans="1:28" x14ac:dyDescent="0.25">
      <c r="A1218" t="s">
        <v>3973</v>
      </c>
      <c r="B1218" t="s">
        <v>89</v>
      </c>
      <c r="C1218" t="s">
        <v>2643</v>
      </c>
      <c r="D1218" t="s">
        <v>86</v>
      </c>
      <c r="E1218" t="s">
        <v>3974</v>
      </c>
      <c r="F1218" t="s">
        <v>1181</v>
      </c>
      <c r="G1218" t="s">
        <v>48</v>
      </c>
      <c r="H1218" s="1">
        <v>59.778700000000001</v>
      </c>
      <c r="I1218" s="1">
        <v>-179.42740000000001</v>
      </c>
      <c r="J1218" s="1" t="s">
        <v>3964</v>
      </c>
      <c r="K1218" s="1" t="s">
        <v>3975</v>
      </c>
      <c r="L1218" s="1" t="s">
        <v>1270</v>
      </c>
      <c r="M1218" s="1" t="s">
        <v>3976</v>
      </c>
      <c r="N1218" s="1" t="s">
        <v>3977</v>
      </c>
      <c r="O1218" s="3">
        <f t="shared" si="187"/>
        <v>43230.198437500003</v>
      </c>
      <c r="P1218" s="4">
        <f t="shared" si="188"/>
        <v>-0.1953125</v>
      </c>
      <c r="Q1218" s="4">
        <f t="shared" si="189"/>
        <v>-4.21142578125E-2</v>
      </c>
      <c r="R1218" s="4">
        <f t="shared" si="190"/>
        <v>24.795897871893487</v>
      </c>
      <c r="S1218" s="4">
        <f t="shared" si="191"/>
        <v>3.4658506781814822</v>
      </c>
      <c r="T1218" s="5">
        <f t="shared" si="192"/>
        <v>1.4202904109589043</v>
      </c>
      <c r="U1218" s="5">
        <f t="shared" si="193"/>
        <v>13.832217183463559</v>
      </c>
      <c r="V1218" s="7">
        <f t="shared" si="194"/>
        <v>-179.42740000000001</v>
      </c>
      <c r="W1218" s="7">
        <f t="shared" si="195"/>
        <v>59.778700000000001</v>
      </c>
      <c r="X1218" s="3">
        <f t="shared" si="196"/>
        <v>43230.531953356483</v>
      </c>
      <c r="Y1218" s="7" t="str">
        <f t="shared" si="197"/>
        <v>25</v>
      </c>
      <c r="Z1218" s="5">
        <f t="shared" si="198"/>
        <v>29.541360500142787</v>
      </c>
      <c r="AA1218" s="3">
        <f t="shared" si="199"/>
        <v>43230.198761574073</v>
      </c>
      <c r="AB1218" s="5">
        <f t="shared" si="200"/>
        <v>12.229999713599682</v>
      </c>
    </row>
    <row r="1219" spans="1:28" x14ac:dyDescent="0.25">
      <c r="A1219" t="s">
        <v>3978</v>
      </c>
      <c r="B1219" t="s">
        <v>2669</v>
      </c>
      <c r="C1219" t="s">
        <v>33</v>
      </c>
      <c r="D1219" t="s">
        <v>86</v>
      </c>
      <c r="E1219" t="s">
        <v>3979</v>
      </c>
      <c r="F1219" t="s">
        <v>3980</v>
      </c>
      <c r="G1219" t="s">
        <v>3798</v>
      </c>
      <c r="H1219" s="1">
        <v>59.774900000000002</v>
      </c>
      <c r="I1219" s="1">
        <v>-179.3776</v>
      </c>
      <c r="J1219" s="1" t="s">
        <v>3964</v>
      </c>
      <c r="K1219" s="1" t="s">
        <v>3981</v>
      </c>
      <c r="L1219" s="1" t="s">
        <v>18</v>
      </c>
      <c r="M1219" s="1" t="s">
        <v>3982</v>
      </c>
      <c r="N1219" s="1" t="s">
        <v>3983</v>
      </c>
      <c r="O1219" s="3">
        <f t="shared" si="187"/>
        <v>43230.449502314819</v>
      </c>
      <c r="P1219" s="4">
        <f t="shared" si="188"/>
        <v>-0.225830078125</v>
      </c>
      <c r="Q1219" s="4">
        <f t="shared" si="189"/>
        <v>-7.6904296875E-2</v>
      </c>
      <c r="R1219" s="4">
        <f t="shared" si="190"/>
        <v>24.795897871893487</v>
      </c>
      <c r="S1219" s="4">
        <f t="shared" si="191"/>
        <v>3.5866785229211473</v>
      </c>
      <c r="T1219" s="5">
        <f t="shared" si="192"/>
        <v>206.00974246575342</v>
      </c>
      <c r="U1219" s="5">
        <f t="shared" si="193"/>
        <v>22.331645009221496</v>
      </c>
      <c r="V1219" s="7">
        <f t="shared" si="194"/>
        <v>-179.3776</v>
      </c>
      <c r="W1219" s="7">
        <f t="shared" si="195"/>
        <v>59.774900000000002</v>
      </c>
      <c r="X1219" s="3">
        <f t="shared" si="196"/>
        <v>43230.783206018517</v>
      </c>
      <c r="Y1219" s="7" t="str">
        <f t="shared" si="197"/>
        <v>41</v>
      </c>
      <c r="Z1219" s="5">
        <f t="shared" si="198"/>
        <v>45.893042057840582</v>
      </c>
      <c r="AA1219" s="3">
        <f t="shared" si="199"/>
        <v>43230.450011574074</v>
      </c>
      <c r="AB1219" s="5">
        <f t="shared" si="200"/>
        <v>12.000000081025064</v>
      </c>
    </row>
    <row r="1220" spans="1:28" x14ac:dyDescent="0.25">
      <c r="A1220" t="s">
        <v>3984</v>
      </c>
      <c r="B1220" t="s">
        <v>97</v>
      </c>
      <c r="C1220" t="s">
        <v>1172</v>
      </c>
      <c r="D1220" t="s">
        <v>86</v>
      </c>
      <c r="E1220" t="s">
        <v>3985</v>
      </c>
      <c r="F1220" t="s">
        <v>3986</v>
      </c>
      <c r="G1220" t="s">
        <v>48</v>
      </c>
      <c r="H1220" s="1">
        <v>59.759300000000003</v>
      </c>
      <c r="I1220" s="1">
        <v>-179.30289999999999</v>
      </c>
      <c r="J1220" s="1" t="s">
        <v>3987</v>
      </c>
      <c r="K1220" s="1" t="s">
        <v>3988</v>
      </c>
      <c r="L1220" s="1" t="s">
        <v>48</v>
      </c>
      <c r="M1220" s="1" t="s">
        <v>2771</v>
      </c>
      <c r="N1220" s="1" t="s">
        <v>3989</v>
      </c>
      <c r="O1220" s="3">
        <f t="shared" si="187"/>
        <v>43230.701516203699</v>
      </c>
      <c r="P1220" s="4">
        <f t="shared" si="188"/>
        <v>-0.244140625</v>
      </c>
      <c r="Q1220" s="4">
        <f t="shared" si="189"/>
        <v>-9.70458984375E-2</v>
      </c>
      <c r="R1220" s="4">
        <f t="shared" si="190"/>
        <v>24.795897871893487</v>
      </c>
      <c r="S1220" s="4">
        <f t="shared" si="191"/>
        <v>3.8608919449833365</v>
      </c>
      <c r="T1220" s="5">
        <f t="shared" si="192"/>
        <v>951.12114520547948</v>
      </c>
      <c r="U1220" s="5">
        <f t="shared" si="193"/>
        <v>13.832217183463559</v>
      </c>
      <c r="V1220" s="7">
        <f t="shared" si="194"/>
        <v>-179.30289999999999</v>
      </c>
      <c r="W1220" s="7">
        <f t="shared" si="195"/>
        <v>59.759300000000003</v>
      </c>
      <c r="X1220" s="3">
        <f t="shared" si="196"/>
        <v>43231.035077893517</v>
      </c>
      <c r="Y1220" s="7" t="str">
        <f t="shared" si="197"/>
        <v>29</v>
      </c>
      <c r="Z1220" s="5">
        <f t="shared" si="198"/>
        <v>40.447564838170123</v>
      </c>
      <c r="AA1220" s="3">
        <f t="shared" si="199"/>
        <v>43230.701886574076</v>
      </c>
      <c r="AB1220" s="5">
        <f t="shared" si="200"/>
        <v>12.27000025101006</v>
      </c>
    </row>
    <row r="1221" spans="1:28" x14ac:dyDescent="0.25">
      <c r="A1221" t="s">
        <v>3990</v>
      </c>
      <c r="B1221" t="s">
        <v>38</v>
      </c>
      <c r="C1221" t="s">
        <v>2746</v>
      </c>
      <c r="D1221" t="s">
        <v>86</v>
      </c>
      <c r="E1221" t="s">
        <v>3991</v>
      </c>
      <c r="F1221" t="s">
        <v>3992</v>
      </c>
      <c r="G1221" t="s">
        <v>106</v>
      </c>
      <c r="H1221" s="1">
        <v>59.747300000000003</v>
      </c>
      <c r="I1221" s="1">
        <v>-179.2413</v>
      </c>
      <c r="J1221" s="1" t="s">
        <v>3987</v>
      </c>
      <c r="K1221" s="1" t="s">
        <v>3993</v>
      </c>
      <c r="L1221" s="1" t="s">
        <v>23</v>
      </c>
      <c r="M1221" s="1" t="s">
        <v>3994</v>
      </c>
      <c r="N1221" s="1" t="s">
        <v>3995</v>
      </c>
      <c r="O1221" s="3">
        <f t="shared" si="187"/>
        <v>43230.952384259261</v>
      </c>
      <c r="P1221" s="4">
        <f t="shared" si="188"/>
        <v>-0.2532958984375</v>
      </c>
      <c r="Q1221" s="4">
        <f t="shared" si="189"/>
        <v>-0.10162353515625</v>
      </c>
      <c r="R1221" s="4">
        <f t="shared" si="190"/>
        <v>24.795897871893487</v>
      </c>
      <c r="S1221" s="4">
        <f t="shared" si="191"/>
        <v>3.2662768545749827</v>
      </c>
      <c r="T1221" s="5">
        <f t="shared" si="192"/>
        <v>113.01453698630138</v>
      </c>
      <c r="U1221" s="5">
        <f t="shared" si="193"/>
        <v>14.760334581469486</v>
      </c>
      <c r="V1221" s="7">
        <f t="shared" si="194"/>
        <v>-179.2413</v>
      </c>
      <c r="W1221" s="7">
        <f t="shared" si="195"/>
        <v>59.747300000000003</v>
      </c>
      <c r="X1221" s="3">
        <f t="shared" si="196"/>
        <v>43231.286049884256</v>
      </c>
      <c r="Y1221" s="7" t="str">
        <f t="shared" si="197"/>
        <v>38</v>
      </c>
      <c r="Z1221" s="5">
        <f t="shared" si="198"/>
        <v>35.708200383693274</v>
      </c>
      <c r="AA1221" s="3">
        <f t="shared" si="199"/>
        <v>43230.9528587963</v>
      </c>
      <c r="AB1221" s="5">
        <f t="shared" si="200"/>
        <v>12.29000051971525</v>
      </c>
    </row>
    <row r="1222" spans="1:28" x14ac:dyDescent="0.25">
      <c r="A1222" t="s">
        <v>3996</v>
      </c>
      <c r="B1222" t="s">
        <v>33</v>
      </c>
      <c r="C1222" t="s">
        <v>3798</v>
      </c>
      <c r="D1222" t="s">
        <v>86</v>
      </c>
      <c r="E1222" t="s">
        <v>3997</v>
      </c>
      <c r="F1222" t="s">
        <v>1181</v>
      </c>
      <c r="G1222" t="s">
        <v>31</v>
      </c>
      <c r="H1222" s="1">
        <v>59.718400000000003</v>
      </c>
      <c r="I1222" s="1">
        <v>-179.13480000000001</v>
      </c>
      <c r="J1222" s="1" t="s">
        <v>3987</v>
      </c>
      <c r="K1222" s="1" t="s">
        <v>3998</v>
      </c>
      <c r="L1222" s="1" t="s">
        <v>2675</v>
      </c>
      <c r="M1222" s="1" t="s">
        <v>2805</v>
      </c>
      <c r="N1222" s="1" t="s">
        <v>3999</v>
      </c>
      <c r="O1222" s="3">
        <f t="shared" si="187"/>
        <v>43231.204884259263</v>
      </c>
      <c r="P1222" s="4">
        <f t="shared" si="188"/>
        <v>-0.25634765625</v>
      </c>
      <c r="Q1222" s="4">
        <f t="shared" si="189"/>
        <v>-0.10711669921875</v>
      </c>
      <c r="R1222" s="4">
        <f t="shared" si="190"/>
        <v>24.795897871893487</v>
      </c>
      <c r="S1222" s="4">
        <f t="shared" si="191"/>
        <v>3.2967331456508191</v>
      </c>
      <c r="T1222" s="5">
        <f t="shared" si="192"/>
        <v>1.4202904109589043</v>
      </c>
      <c r="U1222" s="5">
        <f t="shared" si="193"/>
        <v>9.9363670721407207</v>
      </c>
      <c r="V1222" s="7">
        <f t="shared" si="194"/>
        <v>-179.13480000000001</v>
      </c>
      <c r="W1222" s="7">
        <f t="shared" si="195"/>
        <v>59.718400000000003</v>
      </c>
      <c r="X1222" s="3">
        <f t="shared" si="196"/>
        <v>43231.538518518522</v>
      </c>
      <c r="Y1222" s="7" t="str">
        <f t="shared" si="197"/>
        <v>35</v>
      </c>
      <c r="Z1222" s="5">
        <f t="shared" si="198"/>
        <v>32.754131716067761</v>
      </c>
      <c r="AA1222" s="3">
        <f t="shared" si="199"/>
        <v>43231.205324074079</v>
      </c>
      <c r="AB1222" s="5">
        <f t="shared" si="200"/>
        <v>12.000000081025064</v>
      </c>
    </row>
    <row r="1223" spans="1:28" x14ac:dyDescent="0.25">
      <c r="A1223" t="s">
        <v>4000</v>
      </c>
      <c r="B1223" t="s">
        <v>1784</v>
      </c>
      <c r="C1223" t="s">
        <v>2972</v>
      </c>
      <c r="D1223" t="s">
        <v>86</v>
      </c>
      <c r="E1223" t="s">
        <v>4001</v>
      </c>
      <c r="F1223" t="s">
        <v>4002</v>
      </c>
      <c r="G1223" t="s">
        <v>5</v>
      </c>
      <c r="H1223" s="1">
        <v>59.680999999999997</v>
      </c>
      <c r="I1223" s="1">
        <v>-179.08029999999999</v>
      </c>
      <c r="J1223" s="1" t="s">
        <v>3987</v>
      </c>
      <c r="K1223" s="1" t="s">
        <v>4003</v>
      </c>
      <c r="L1223" s="1" t="s">
        <v>2675</v>
      </c>
      <c r="M1223" s="1" t="s">
        <v>2888</v>
      </c>
      <c r="N1223" s="1" t="s">
        <v>4004</v>
      </c>
      <c r="O1223" s="3">
        <f t="shared" si="187"/>
        <v>43231.455821759257</v>
      </c>
      <c r="P1223" s="4">
        <f t="shared" si="188"/>
        <v>-0.2777099609375</v>
      </c>
      <c r="Q1223" s="4">
        <f t="shared" si="189"/>
        <v>-0.12908935546875</v>
      </c>
      <c r="R1223" s="4">
        <f t="shared" si="190"/>
        <v>24.795897871893487</v>
      </c>
      <c r="S1223" s="4">
        <f t="shared" si="191"/>
        <v>3.3724374355883242</v>
      </c>
      <c r="T1223" s="5">
        <f t="shared" si="192"/>
        <v>362.78275068493156</v>
      </c>
      <c r="U1223" s="5">
        <f t="shared" si="193"/>
        <v>5.7319679651977298</v>
      </c>
      <c r="V1223" s="7">
        <f t="shared" si="194"/>
        <v>-179.08029999999999</v>
      </c>
      <c r="W1223" s="7">
        <f t="shared" si="195"/>
        <v>59.680999999999997</v>
      </c>
      <c r="X1223" s="3">
        <f t="shared" si="196"/>
        <v>43231.789452199075</v>
      </c>
      <c r="Y1223" s="7" t="str">
        <f t="shared" si="197"/>
        <v>35</v>
      </c>
      <c r="Z1223" s="5">
        <f t="shared" si="198"/>
        <v>32.541718596121449</v>
      </c>
      <c r="AA1223" s="3">
        <f t="shared" si="199"/>
        <v>43231.456261574072</v>
      </c>
      <c r="AB1223" s="5">
        <f t="shared" si="200"/>
        <v>12.329999799840152</v>
      </c>
    </row>
    <row r="1224" spans="1:28" x14ac:dyDescent="0.25">
      <c r="A1224" t="s">
        <v>4005</v>
      </c>
      <c r="B1224" t="s">
        <v>2704</v>
      </c>
      <c r="C1224" t="s">
        <v>968</v>
      </c>
      <c r="D1224" t="s">
        <v>86</v>
      </c>
      <c r="E1224" t="s">
        <v>4006</v>
      </c>
      <c r="F1224" t="s">
        <v>4007</v>
      </c>
      <c r="G1224" t="s">
        <v>26</v>
      </c>
      <c r="H1224" s="1">
        <v>59.640700000000002</v>
      </c>
      <c r="I1224" s="1">
        <v>-179.01679999999999</v>
      </c>
      <c r="J1224" s="1" t="s">
        <v>4008</v>
      </c>
      <c r="K1224" s="1" t="s">
        <v>4009</v>
      </c>
      <c r="L1224" s="1" t="s">
        <v>17</v>
      </c>
      <c r="M1224" s="1" t="s">
        <v>1580</v>
      </c>
      <c r="N1224" s="1" t="s">
        <v>4010</v>
      </c>
      <c r="O1224" s="3">
        <f t="shared" ref="O1224:O1254" si="201">(HEX2DEC(A1224)/86400)+25569</f>
        <v>43231.708402777775</v>
      </c>
      <c r="P1224" s="4">
        <f t="shared" ref="P1224:P1254" si="202">HEX2DEC(B1224)/32768*100*-1</f>
        <v>-0.299072265625</v>
      </c>
      <c r="Q1224" s="4">
        <f t="shared" ref="Q1224:Q1254" si="203">HEX2DEC(C1224)/32768*30*-1</f>
        <v>-0.1519775390625</v>
      </c>
      <c r="R1224" s="4">
        <f t="shared" ref="R1224:R1254" si="204">1/($X$3+$X$4*LOG10(5600-HEX2DEC(D1224))+$X$5*LOG10(5600-HEX2DEC(D1224))^3)-273.15</f>
        <v>24.795897871893487</v>
      </c>
      <c r="S1224" s="4">
        <f t="shared" ref="S1224:S1254" si="205">1/($X$3+$X$4*LOG10(21000-HEX2DEC(E1224))+$X$5*LOG10(21000-HEX2DEC(E1224))^3)-273.15</f>
        <v>3.7368376236150311</v>
      </c>
      <c r="T1224" s="5">
        <f t="shared" ref="T1224:T1254" si="206">((HEX2DEC(F1224)+4700)-4842)*0.049372/0.73</f>
        <v>1013.6139232876712</v>
      </c>
      <c r="U1224" s="5">
        <f t="shared" ref="U1224:U1254" si="207">DEGREES(ACOS((1000-G1224)/1000))</f>
        <v>11.47834095453358</v>
      </c>
      <c r="V1224" s="7">
        <f t="shared" ref="V1224:V1254" si="208">I1224</f>
        <v>-179.01679999999999</v>
      </c>
      <c r="W1224" s="7">
        <f t="shared" ref="W1224:W1254" si="209">H1224</f>
        <v>59.640700000000002</v>
      </c>
      <c r="X1224" s="3">
        <f t="shared" ref="X1224:X1254" si="210">DATE(MOD(J1224,100)+2000,TRUNC(MOD(J1224/100,100)),TRUNC(MOD(J1224/10000,100)))+TRUNC(MOD(K1224/1000000,100))/24+TRUNC(MOD(K1224/10000,100))/1440+MOD(K1224/100,100)/86400</f>
        <v>43232.042021412031</v>
      </c>
      <c r="Y1224" s="7" t="str">
        <f t="shared" ref="Y1224:Y1254" si="211">L1224</f>
        <v>34</v>
      </c>
      <c r="Z1224" s="5">
        <f t="shared" ref="Z1224:Z1254" si="212">DEGREES(ACOS((M1224)/1000))</f>
        <v>39.556226904700132</v>
      </c>
      <c r="AA1224" s="3">
        <f t="shared" ref="AA1224:AA1254" si="213">(HEX2DEC(LEFT(N1224,8))/86400)+25569</f>
        <v>43231.708831018521</v>
      </c>
      <c r="AB1224" s="5">
        <f t="shared" ref="AB1224:AB1254" si="214">(8-(X1224-AA1224)*24)*3600</f>
        <v>12.350000697188079</v>
      </c>
    </row>
    <row r="1225" spans="1:28" x14ac:dyDescent="0.25">
      <c r="A1225" t="s">
        <v>4011</v>
      </c>
      <c r="B1225" t="s">
        <v>1170</v>
      </c>
      <c r="C1225" t="s">
        <v>4012</v>
      </c>
      <c r="D1225" t="s">
        <v>86</v>
      </c>
      <c r="E1225" t="s">
        <v>2340</v>
      </c>
      <c r="F1225" t="s">
        <v>1181</v>
      </c>
      <c r="G1225" t="s">
        <v>9</v>
      </c>
      <c r="H1225" s="1">
        <v>59.563299999999998</v>
      </c>
      <c r="I1225" s="1">
        <v>-178.95570000000001</v>
      </c>
      <c r="J1225" s="1" t="s">
        <v>4008</v>
      </c>
      <c r="K1225" s="1" t="s">
        <v>4013</v>
      </c>
      <c r="L1225" s="1" t="s">
        <v>39</v>
      </c>
      <c r="M1225" s="1" t="s">
        <v>4014</v>
      </c>
      <c r="N1225" s="1" t="s">
        <v>4015</v>
      </c>
      <c r="O1225" s="3">
        <f t="shared" si="201"/>
        <v>43232.213645833333</v>
      </c>
      <c r="P1225" s="4">
        <f t="shared" si="202"/>
        <v>-0.32958984375</v>
      </c>
      <c r="Q1225" s="4">
        <f t="shared" si="203"/>
        <v>-0.17486572265625</v>
      </c>
      <c r="R1225" s="4">
        <f t="shared" si="204"/>
        <v>24.795897871893487</v>
      </c>
      <c r="S1225" s="4">
        <f t="shared" si="205"/>
        <v>2.7306632882801409</v>
      </c>
      <c r="T1225" s="5">
        <f t="shared" si="206"/>
        <v>1.4202904109589043</v>
      </c>
      <c r="U1225" s="5">
        <f t="shared" si="207"/>
        <v>8.5061469534770708</v>
      </c>
      <c r="V1225" s="7">
        <f t="shared" si="208"/>
        <v>-178.95570000000001</v>
      </c>
      <c r="W1225" s="7">
        <f t="shared" si="209"/>
        <v>59.563299999999998</v>
      </c>
      <c r="X1225" s="3">
        <f t="shared" si="210"/>
        <v>43232.547229282405</v>
      </c>
      <c r="Y1225" s="7" t="str">
        <f t="shared" si="211"/>
        <v>31</v>
      </c>
      <c r="Z1225" s="5">
        <f t="shared" si="212"/>
        <v>27.000823372266851</v>
      </c>
      <c r="AA1225" s="3">
        <f t="shared" si="213"/>
        <v>43232.214039351849</v>
      </c>
      <c r="AB1225" s="5">
        <f t="shared" si="214"/>
        <v>12.389999977312982</v>
      </c>
    </row>
    <row r="1226" spans="1:28" x14ac:dyDescent="0.25">
      <c r="A1226" t="s">
        <v>4016</v>
      </c>
      <c r="B1226" t="s">
        <v>102</v>
      </c>
      <c r="C1226" t="s">
        <v>3799</v>
      </c>
      <c r="D1226" t="s">
        <v>86</v>
      </c>
      <c r="E1226" t="s">
        <v>1477</v>
      </c>
      <c r="F1226" t="s">
        <v>4017</v>
      </c>
      <c r="G1226" t="s">
        <v>5</v>
      </c>
      <c r="H1226" s="1">
        <v>59.529400000000003</v>
      </c>
      <c r="I1226" s="1">
        <v>-178.94159999999999</v>
      </c>
      <c r="J1226" s="1" t="s">
        <v>4008</v>
      </c>
      <c r="K1226" s="1" t="s">
        <v>4018</v>
      </c>
      <c r="L1226" s="1" t="s">
        <v>23</v>
      </c>
      <c r="M1226" s="1" t="s">
        <v>2708</v>
      </c>
      <c r="N1226" s="1" t="s">
        <v>4019</v>
      </c>
      <c r="O1226" s="3">
        <f t="shared" si="201"/>
        <v>43232.464548611111</v>
      </c>
      <c r="P1226" s="4">
        <f t="shared" si="202"/>
        <v>-0.3631591796875</v>
      </c>
      <c r="Q1226" s="4">
        <f t="shared" si="203"/>
        <v>-0.20416259765625</v>
      </c>
      <c r="R1226" s="4">
        <f t="shared" si="204"/>
        <v>24.795897871893487</v>
      </c>
      <c r="S1226" s="4">
        <f t="shared" si="205"/>
        <v>3.7531471035531467</v>
      </c>
      <c r="T1226" s="5">
        <f t="shared" si="206"/>
        <v>647.92295890410958</v>
      </c>
      <c r="U1226" s="5">
        <f t="shared" si="207"/>
        <v>5.7319679651977298</v>
      </c>
      <c r="V1226" s="7">
        <f t="shared" si="208"/>
        <v>-178.94159999999999</v>
      </c>
      <c r="W1226" s="7">
        <f t="shared" si="209"/>
        <v>59.529400000000003</v>
      </c>
      <c r="X1226" s="3">
        <f t="shared" si="210"/>
        <v>43232.79821296296</v>
      </c>
      <c r="Y1226" s="7" t="str">
        <f t="shared" si="211"/>
        <v>38</v>
      </c>
      <c r="Z1226" s="5">
        <f t="shared" si="212"/>
        <v>24.769586826590949</v>
      </c>
      <c r="AA1226" s="3">
        <f t="shared" si="213"/>
        <v>43232.46502314815</v>
      </c>
      <c r="AB1226" s="5">
        <f t="shared" si="214"/>
        <v>12.400000425986946</v>
      </c>
    </row>
    <row r="1227" spans="1:28" x14ac:dyDescent="0.25">
      <c r="A1227" t="s">
        <v>4020</v>
      </c>
      <c r="B1227" t="s">
        <v>4021</v>
      </c>
      <c r="C1227" t="s">
        <v>4022</v>
      </c>
      <c r="D1227" t="s">
        <v>86</v>
      </c>
      <c r="E1227" t="s">
        <v>4023</v>
      </c>
      <c r="F1227" t="s">
        <v>4024</v>
      </c>
      <c r="G1227" t="s">
        <v>939</v>
      </c>
      <c r="H1227" s="1">
        <v>59.4895</v>
      </c>
      <c r="I1227" s="1">
        <v>-178.91720000000001</v>
      </c>
      <c r="J1227" s="1" t="s">
        <v>4025</v>
      </c>
      <c r="K1227" s="1" t="s">
        <v>4026</v>
      </c>
      <c r="L1227" s="1" t="s">
        <v>106</v>
      </c>
      <c r="M1227" s="1" t="s">
        <v>4027</v>
      </c>
      <c r="N1227" s="1" t="s">
        <v>4028</v>
      </c>
      <c r="O1227" s="3">
        <f t="shared" si="201"/>
        <v>43232.715914351851</v>
      </c>
      <c r="P1227" s="4">
        <f t="shared" si="202"/>
        <v>-0.37841796875</v>
      </c>
      <c r="Q1227" s="4">
        <f t="shared" si="203"/>
        <v>-0.22613525390625</v>
      </c>
      <c r="R1227" s="4">
        <f t="shared" si="204"/>
        <v>24.795897871893487</v>
      </c>
      <c r="S1227" s="4">
        <f t="shared" si="205"/>
        <v>4.1685909479741099</v>
      </c>
      <c r="T1227" s="5">
        <f t="shared" si="206"/>
        <v>1010.0970136986301</v>
      </c>
      <c r="U1227" s="5">
        <f t="shared" si="207"/>
        <v>18.377480657164988</v>
      </c>
      <c r="V1227" s="7">
        <f t="shared" si="208"/>
        <v>-178.91720000000001</v>
      </c>
      <c r="W1227" s="7">
        <f t="shared" si="209"/>
        <v>59.4895</v>
      </c>
      <c r="X1227" s="3">
        <f t="shared" si="210"/>
        <v>43233.049520601853</v>
      </c>
      <c r="Y1227" s="7" t="str">
        <f t="shared" si="211"/>
        <v>33</v>
      </c>
      <c r="Z1227" s="5">
        <f t="shared" si="212"/>
        <v>29.888130267523309</v>
      </c>
      <c r="AA1227" s="3">
        <f t="shared" si="213"/>
        <v>43232.716331018513</v>
      </c>
      <c r="AB1227" s="5">
        <f t="shared" si="214"/>
        <v>12.419999437406659</v>
      </c>
    </row>
    <row r="1228" spans="1:28" x14ac:dyDescent="0.25">
      <c r="A1228" t="s">
        <v>4029</v>
      </c>
      <c r="B1228" t="s">
        <v>4030</v>
      </c>
      <c r="C1228" t="s">
        <v>4031</v>
      </c>
      <c r="D1228" t="s">
        <v>86</v>
      </c>
      <c r="E1228" t="s">
        <v>4032</v>
      </c>
      <c r="F1228" t="s">
        <v>4033</v>
      </c>
      <c r="G1228" t="s">
        <v>48</v>
      </c>
      <c r="H1228" s="1">
        <v>59.458100000000002</v>
      </c>
      <c r="I1228" s="1">
        <v>-178.91650000000001</v>
      </c>
      <c r="J1228" s="1" t="s">
        <v>4025</v>
      </c>
      <c r="K1228" s="1" t="s">
        <v>4034</v>
      </c>
      <c r="L1228" s="1" t="s">
        <v>44</v>
      </c>
      <c r="M1228" s="1" t="s">
        <v>4035</v>
      </c>
      <c r="N1228" s="1" t="s">
        <v>4036</v>
      </c>
      <c r="O1228" s="3">
        <f t="shared" si="201"/>
        <v>43232.966793981483</v>
      </c>
      <c r="P1228" s="4">
        <f t="shared" si="202"/>
        <v>-0.3814697265625</v>
      </c>
      <c r="Q1228" s="4">
        <f t="shared" si="203"/>
        <v>-0.22979736328125</v>
      </c>
      <c r="R1228" s="4">
        <f t="shared" si="204"/>
        <v>24.795897871893487</v>
      </c>
      <c r="S1228" s="4">
        <f t="shared" si="205"/>
        <v>3.0545322832255692</v>
      </c>
      <c r="T1228" s="5">
        <f t="shared" si="206"/>
        <v>92.724673972602744</v>
      </c>
      <c r="U1228" s="5">
        <f t="shared" si="207"/>
        <v>13.832217183463559</v>
      </c>
      <c r="V1228" s="7">
        <f t="shared" si="208"/>
        <v>-178.91650000000001</v>
      </c>
      <c r="W1228" s="7">
        <f t="shared" si="209"/>
        <v>59.458100000000002</v>
      </c>
      <c r="X1228" s="3">
        <f t="shared" si="210"/>
        <v>43233.300365277777</v>
      </c>
      <c r="Y1228" s="7" t="str">
        <f t="shared" si="211"/>
        <v>30</v>
      </c>
      <c r="Z1228" s="5">
        <f t="shared" si="212"/>
        <v>21.251243975682659</v>
      </c>
      <c r="AA1228" s="3">
        <f t="shared" si="213"/>
        <v>43232.967175925922</v>
      </c>
      <c r="AB1228" s="5">
        <f t="shared" si="214"/>
        <v>12.439999706111848</v>
      </c>
    </row>
    <row r="1229" spans="1:28" x14ac:dyDescent="0.25">
      <c r="A1229" t="s">
        <v>4037</v>
      </c>
      <c r="B1229" t="s">
        <v>4038</v>
      </c>
      <c r="C1229" t="s">
        <v>4039</v>
      </c>
      <c r="D1229" t="s">
        <v>86</v>
      </c>
      <c r="E1229" t="s">
        <v>4040</v>
      </c>
      <c r="F1229" t="s">
        <v>1181</v>
      </c>
      <c r="G1229" t="s">
        <v>6</v>
      </c>
      <c r="H1229" s="1">
        <v>59.423099999999998</v>
      </c>
      <c r="I1229" s="1">
        <v>-178.9522</v>
      </c>
      <c r="J1229" s="1" t="s">
        <v>4025</v>
      </c>
      <c r="K1229" s="1" t="s">
        <v>4041</v>
      </c>
      <c r="L1229" s="1" t="s">
        <v>42</v>
      </c>
      <c r="M1229" s="1" t="s">
        <v>3068</v>
      </c>
      <c r="N1229" s="1" t="s">
        <v>4042</v>
      </c>
      <c r="O1229" s="3">
        <f t="shared" si="201"/>
        <v>43233.217673611114</v>
      </c>
      <c r="P1229" s="4">
        <f t="shared" si="202"/>
        <v>-0.384521484375</v>
      </c>
      <c r="Q1229" s="4">
        <f t="shared" si="203"/>
        <v>-0.22796630859375</v>
      </c>
      <c r="R1229" s="4">
        <f t="shared" si="204"/>
        <v>24.795897871893487</v>
      </c>
      <c r="S1229" s="4">
        <f t="shared" si="205"/>
        <v>2.928167984518268</v>
      </c>
      <c r="T1229" s="5">
        <f t="shared" si="206"/>
        <v>1.4202904109589043</v>
      </c>
      <c r="U1229" s="5">
        <f t="shared" si="207"/>
        <v>3.62430749400795</v>
      </c>
      <c r="V1229" s="7">
        <f t="shared" si="208"/>
        <v>-178.9522</v>
      </c>
      <c r="W1229" s="7">
        <f t="shared" si="209"/>
        <v>59.423099999999998</v>
      </c>
      <c r="X1229" s="3">
        <f t="shared" si="210"/>
        <v>43233.551323032407</v>
      </c>
      <c r="Y1229" s="7" t="str">
        <f t="shared" si="211"/>
        <v>37</v>
      </c>
      <c r="Z1229" s="5">
        <f t="shared" si="212"/>
        <v>27.625166054363778</v>
      </c>
      <c r="AA1229" s="3">
        <f t="shared" si="213"/>
        <v>43233.218136574069</v>
      </c>
      <c r="AB1229" s="5">
        <f t="shared" si="214"/>
        <v>12.689999607391655</v>
      </c>
    </row>
    <row r="1230" spans="1:28" x14ac:dyDescent="0.25">
      <c r="A1230" t="s">
        <v>4043</v>
      </c>
      <c r="B1230" t="s">
        <v>4044</v>
      </c>
      <c r="C1230" t="s">
        <v>4045</v>
      </c>
      <c r="D1230" t="s">
        <v>86</v>
      </c>
      <c r="E1230" t="s">
        <v>4046</v>
      </c>
      <c r="F1230" t="s">
        <v>4047</v>
      </c>
      <c r="G1230" t="s">
        <v>4048</v>
      </c>
      <c r="H1230" s="1">
        <v>59.380200000000002</v>
      </c>
      <c r="I1230" s="1">
        <v>-178.94560000000001</v>
      </c>
      <c r="J1230" s="1" t="s">
        <v>4025</v>
      </c>
      <c r="K1230" s="1" t="s">
        <v>4049</v>
      </c>
      <c r="L1230" s="1" t="s">
        <v>34</v>
      </c>
      <c r="M1230" s="1" t="s">
        <v>4050</v>
      </c>
      <c r="N1230" s="1" t="s">
        <v>4051</v>
      </c>
      <c r="O1230" s="3">
        <f t="shared" si="201"/>
        <v>43233.468611111108</v>
      </c>
      <c r="P1230" s="4">
        <f t="shared" si="202"/>
        <v>-0.396728515625</v>
      </c>
      <c r="Q1230" s="4">
        <f t="shared" si="203"/>
        <v>-0.238037109375</v>
      </c>
      <c r="R1230" s="4">
        <f t="shared" si="204"/>
        <v>24.795897871893487</v>
      </c>
      <c r="S1230" s="4">
        <f t="shared" si="205"/>
        <v>3.6474013522982318</v>
      </c>
      <c r="T1230" s="5">
        <f t="shared" si="206"/>
        <v>586.37704109589038</v>
      </c>
      <c r="U1230" s="5">
        <f t="shared" si="207"/>
        <v>34.814976770966204</v>
      </c>
      <c r="V1230" s="7">
        <f t="shared" si="208"/>
        <v>-178.94560000000001</v>
      </c>
      <c r="W1230" s="7">
        <f t="shared" si="209"/>
        <v>59.380200000000002</v>
      </c>
      <c r="X1230" s="3">
        <f t="shared" si="210"/>
        <v>43233.802086805554</v>
      </c>
      <c r="Y1230" s="7" t="str">
        <f t="shared" si="211"/>
        <v>22</v>
      </c>
      <c r="Z1230" s="5">
        <f t="shared" si="212"/>
        <v>25.041695192995235</v>
      </c>
      <c r="AA1230" s="3">
        <f t="shared" si="213"/>
        <v>43233.468900462962</v>
      </c>
      <c r="AB1230" s="5">
        <f t="shared" si="214"/>
        <v>12.700000056065619</v>
      </c>
    </row>
    <row r="1231" spans="1:28" x14ac:dyDescent="0.25">
      <c r="A1231" t="s">
        <v>4052</v>
      </c>
      <c r="B1231" t="s">
        <v>945</v>
      </c>
      <c r="C1231" t="s">
        <v>4053</v>
      </c>
      <c r="D1231" t="s">
        <v>86</v>
      </c>
      <c r="E1231" t="s">
        <v>468</v>
      </c>
      <c r="F1231" t="s">
        <v>4054</v>
      </c>
      <c r="G1231" t="s">
        <v>939</v>
      </c>
      <c r="H1231" s="1">
        <v>59.336599999999997</v>
      </c>
      <c r="I1231" s="1">
        <v>-178.93020000000001</v>
      </c>
      <c r="J1231" s="1" t="s">
        <v>4055</v>
      </c>
      <c r="K1231" s="1" t="s">
        <v>4056</v>
      </c>
      <c r="L1231" s="1" t="s">
        <v>46</v>
      </c>
      <c r="M1231" s="1" t="s">
        <v>4057</v>
      </c>
      <c r="N1231" s="1" t="s">
        <v>4058</v>
      </c>
      <c r="O1231" s="3">
        <f t="shared" si="201"/>
        <v>43233.719398148147</v>
      </c>
      <c r="P1231" s="4">
        <f t="shared" si="202"/>
        <v>-0.4058837890625</v>
      </c>
      <c r="Q1231" s="4">
        <f t="shared" si="203"/>
        <v>-0.245361328125</v>
      </c>
      <c r="R1231" s="4">
        <f t="shared" si="204"/>
        <v>24.795897871893487</v>
      </c>
      <c r="S1231" s="4">
        <f t="shared" si="205"/>
        <v>3.8130765336204036</v>
      </c>
      <c r="T1231" s="5">
        <f t="shared" si="206"/>
        <v>588.54129315068485</v>
      </c>
      <c r="U1231" s="5">
        <f t="shared" si="207"/>
        <v>18.377480657164988</v>
      </c>
      <c r="V1231" s="7">
        <f t="shared" si="208"/>
        <v>-178.93020000000001</v>
      </c>
      <c r="W1231" s="7">
        <f t="shared" si="209"/>
        <v>59.336599999999997</v>
      </c>
      <c r="X1231" s="3">
        <f t="shared" si="210"/>
        <v>43234.053068171292</v>
      </c>
      <c r="Y1231" s="7" t="str">
        <f t="shared" si="211"/>
        <v>39</v>
      </c>
      <c r="Z1231" s="5">
        <f t="shared" si="212"/>
        <v>28.478031684842605</v>
      </c>
      <c r="AA1231" s="3">
        <f t="shared" si="213"/>
        <v>43233.719872685186</v>
      </c>
      <c r="AB1231" s="5">
        <f t="shared" si="214"/>
        <v>11.910000443458557</v>
      </c>
    </row>
    <row r="1232" spans="1:28" x14ac:dyDescent="0.25">
      <c r="A1232" t="s">
        <v>4059</v>
      </c>
      <c r="B1232" t="s">
        <v>945</v>
      </c>
      <c r="C1232" t="s">
        <v>3133</v>
      </c>
      <c r="D1232" t="s">
        <v>86</v>
      </c>
      <c r="E1232" t="s">
        <v>4060</v>
      </c>
      <c r="F1232" t="s">
        <v>4061</v>
      </c>
      <c r="G1232" t="s">
        <v>4062</v>
      </c>
      <c r="H1232" s="1">
        <v>59.281799999999997</v>
      </c>
      <c r="I1232" s="1">
        <v>-178.91909999999999</v>
      </c>
      <c r="J1232" s="1" t="s">
        <v>4055</v>
      </c>
      <c r="K1232" s="1" t="s">
        <v>4063</v>
      </c>
      <c r="L1232" s="1" t="s">
        <v>118</v>
      </c>
      <c r="M1232" s="1" t="s">
        <v>3193</v>
      </c>
      <c r="N1232" s="1" t="s">
        <v>4064</v>
      </c>
      <c r="O1232" s="3">
        <f t="shared" si="201"/>
        <v>43233.973414351851</v>
      </c>
      <c r="P1232" s="4">
        <f t="shared" si="202"/>
        <v>-0.4058837890625</v>
      </c>
      <c r="Q1232" s="4">
        <f t="shared" si="203"/>
        <v>-0.25543212890625</v>
      </c>
      <c r="R1232" s="4">
        <f t="shared" si="204"/>
        <v>24.795897871893487</v>
      </c>
      <c r="S1232" s="4">
        <f t="shared" si="205"/>
        <v>3.5355622425041702</v>
      </c>
      <c r="T1232" s="5">
        <f t="shared" si="206"/>
        <v>54.51209863013699</v>
      </c>
      <c r="U1232" s="5">
        <f t="shared" si="207"/>
        <v>25.841932763167126</v>
      </c>
      <c r="V1232" s="7">
        <f t="shared" si="208"/>
        <v>-178.91909999999999</v>
      </c>
      <c r="W1232" s="7">
        <f t="shared" si="209"/>
        <v>59.281799999999997</v>
      </c>
      <c r="X1232" s="3">
        <f t="shared" si="210"/>
        <v>43234.30695706018</v>
      </c>
      <c r="Y1232" s="7" t="str">
        <f t="shared" si="211"/>
        <v>28</v>
      </c>
      <c r="Z1232" s="5">
        <f t="shared" si="212"/>
        <v>33.591844728467393</v>
      </c>
      <c r="AA1232" s="3">
        <f t="shared" si="213"/>
        <v>43233.973761574074</v>
      </c>
      <c r="AB1232" s="5">
        <f t="shared" si="214"/>
        <v>11.910000443458557</v>
      </c>
    </row>
    <row r="1233" spans="1:28" x14ac:dyDescent="0.25">
      <c r="A1233" t="s">
        <v>4065</v>
      </c>
      <c r="B1233" t="s">
        <v>999</v>
      </c>
      <c r="C1233" t="s">
        <v>4066</v>
      </c>
      <c r="D1233" t="s">
        <v>86</v>
      </c>
      <c r="E1233" t="s">
        <v>4067</v>
      </c>
      <c r="F1233" t="s">
        <v>1181</v>
      </c>
      <c r="G1233" t="s">
        <v>979</v>
      </c>
      <c r="H1233" s="1">
        <v>59.245399999999997</v>
      </c>
      <c r="I1233" s="1">
        <v>-178.9179</v>
      </c>
      <c r="J1233" s="1" t="s">
        <v>4068</v>
      </c>
      <c r="K1233" s="1" t="s">
        <v>4069</v>
      </c>
      <c r="L1233" s="1" t="s">
        <v>10</v>
      </c>
      <c r="M1233" s="1" t="s">
        <v>2667</v>
      </c>
      <c r="N1233" s="1" t="s">
        <v>4070</v>
      </c>
      <c r="O1233" s="3">
        <f t="shared" si="201"/>
        <v>43234.224502314813</v>
      </c>
      <c r="P1233" s="4">
        <f t="shared" si="202"/>
        <v>-0.408935546875</v>
      </c>
      <c r="Q1233" s="4">
        <f t="shared" si="203"/>
        <v>-0.26275634765625</v>
      </c>
      <c r="R1233" s="4">
        <f t="shared" si="204"/>
        <v>24.795897871893487</v>
      </c>
      <c r="S1233" s="4">
        <f t="shared" si="205"/>
        <v>3.3073388823222558</v>
      </c>
      <c r="T1233" s="5">
        <f t="shared" si="206"/>
        <v>1.4202904109589043</v>
      </c>
      <c r="U1233" s="5">
        <f t="shared" si="207"/>
        <v>27.501344197658181</v>
      </c>
      <c r="V1233" s="7">
        <f t="shared" si="208"/>
        <v>-178.9179</v>
      </c>
      <c r="W1233" s="7">
        <f t="shared" si="209"/>
        <v>59.245399999999997</v>
      </c>
      <c r="X1233" s="3">
        <f t="shared" si="210"/>
        <v>65752.557987152773</v>
      </c>
      <c r="Y1233" s="7" t="str">
        <f t="shared" si="211"/>
        <v>23</v>
      </c>
      <c r="Z1233" s="5">
        <f t="shared" si="212"/>
        <v>31.679397966793825</v>
      </c>
      <c r="AA1233" s="3">
        <f t="shared" si="213"/>
        <v>43234.224803240737</v>
      </c>
      <c r="AB1233" s="5">
        <f t="shared" si="214"/>
        <v>-1945555187.0899999</v>
      </c>
    </row>
    <row r="1234" spans="1:28" x14ac:dyDescent="0.25">
      <c r="A1234" t="s">
        <v>4071</v>
      </c>
      <c r="B1234" t="s">
        <v>999</v>
      </c>
      <c r="C1234" t="s">
        <v>4072</v>
      </c>
      <c r="D1234" t="s">
        <v>86</v>
      </c>
      <c r="E1234" t="s">
        <v>4073</v>
      </c>
      <c r="F1234" t="s">
        <v>4074</v>
      </c>
      <c r="G1234" t="s">
        <v>119</v>
      </c>
      <c r="H1234" s="1">
        <v>59.204700000000003</v>
      </c>
      <c r="I1234" s="1">
        <v>-178.87469999999999</v>
      </c>
      <c r="J1234" s="1" t="s">
        <v>4055</v>
      </c>
      <c r="K1234" s="1" t="s">
        <v>4075</v>
      </c>
      <c r="L1234" s="1" t="s">
        <v>46</v>
      </c>
      <c r="M1234" s="1" t="s">
        <v>4076</v>
      </c>
      <c r="N1234" s="1" t="s">
        <v>4077</v>
      </c>
      <c r="O1234" s="3">
        <f t="shared" si="201"/>
        <v>43234.517662037033</v>
      </c>
      <c r="P1234" s="4">
        <f t="shared" si="202"/>
        <v>-0.408935546875</v>
      </c>
      <c r="Q1234" s="4">
        <f t="shared" si="203"/>
        <v>-0.25634765625</v>
      </c>
      <c r="R1234" s="4">
        <f t="shared" si="204"/>
        <v>24.795897871893487</v>
      </c>
      <c r="S1234" s="4">
        <f t="shared" si="205"/>
        <v>3.9404122387740586</v>
      </c>
      <c r="T1234" s="5">
        <f t="shared" si="206"/>
        <v>725.97129863013697</v>
      </c>
      <c r="U1234" s="5">
        <f t="shared" si="207"/>
        <v>19.091052512860365</v>
      </c>
      <c r="V1234" s="7">
        <f t="shared" si="208"/>
        <v>-178.87469999999999</v>
      </c>
      <c r="W1234" s="7">
        <f t="shared" si="209"/>
        <v>59.204700000000003</v>
      </c>
      <c r="X1234" s="3">
        <f t="shared" si="210"/>
        <v>43234.851334722225</v>
      </c>
      <c r="Y1234" s="7" t="str">
        <f t="shared" si="211"/>
        <v>39</v>
      </c>
      <c r="Z1234" s="5">
        <f t="shared" si="212"/>
        <v>33.48814550117153</v>
      </c>
      <c r="AA1234" s="3">
        <f t="shared" si="213"/>
        <v>43234.518148148149</v>
      </c>
      <c r="AB1234" s="5">
        <f t="shared" si="214"/>
        <v>12.67999978736043</v>
      </c>
    </row>
    <row r="1235" spans="1:28" x14ac:dyDescent="0.25">
      <c r="A1235" t="s">
        <v>4078</v>
      </c>
      <c r="B1235" t="s">
        <v>4038</v>
      </c>
      <c r="C1235" t="s">
        <v>1567</v>
      </c>
      <c r="D1235" t="s">
        <v>86</v>
      </c>
      <c r="E1235" t="s">
        <v>4079</v>
      </c>
      <c r="F1235" t="s">
        <v>4080</v>
      </c>
      <c r="G1235" t="s">
        <v>980</v>
      </c>
      <c r="H1235" s="1">
        <v>59.140900000000002</v>
      </c>
      <c r="I1235" s="1">
        <v>-178.8048</v>
      </c>
      <c r="J1235" s="1" t="s">
        <v>4081</v>
      </c>
      <c r="K1235" s="1" t="s">
        <v>4082</v>
      </c>
      <c r="L1235" s="1" t="s">
        <v>93</v>
      </c>
      <c r="M1235" s="1" t="s">
        <v>4083</v>
      </c>
      <c r="N1235" s="1" t="s">
        <v>4084</v>
      </c>
      <c r="O1235" s="3">
        <f t="shared" si="201"/>
        <v>43235.023148148146</v>
      </c>
      <c r="P1235" s="4">
        <f t="shared" si="202"/>
        <v>-0.384521484375</v>
      </c>
      <c r="Q1235" s="4">
        <f t="shared" si="203"/>
        <v>-0.22705078125</v>
      </c>
      <c r="R1235" s="4">
        <f t="shared" si="204"/>
        <v>24.795897871893487</v>
      </c>
      <c r="S1235" s="4">
        <f t="shared" si="205"/>
        <v>3.4431194662740836</v>
      </c>
      <c r="T1235" s="5">
        <f t="shared" si="206"/>
        <v>5.8164273972602745</v>
      </c>
      <c r="U1235" s="5">
        <f t="shared" si="207"/>
        <v>16.863219599788824</v>
      </c>
      <c r="V1235" s="7">
        <f t="shared" si="208"/>
        <v>-178.8048</v>
      </c>
      <c r="W1235" s="7">
        <f t="shared" si="209"/>
        <v>59.140900000000002</v>
      </c>
      <c r="X1235" s="3">
        <f t="shared" si="210"/>
        <v>65753.356876041667</v>
      </c>
      <c r="Y1235" s="7" t="str">
        <f t="shared" si="211"/>
        <v>44</v>
      </c>
      <c r="Z1235" s="5">
        <f t="shared" si="212"/>
        <v>46.921479233302307</v>
      </c>
      <c r="AA1235" s="3">
        <f t="shared" si="213"/>
        <v>43235.023692129631</v>
      </c>
      <c r="AB1235" s="5">
        <f t="shared" si="214"/>
        <v>-1945555187.0899999</v>
      </c>
    </row>
    <row r="1236" spans="1:28" x14ac:dyDescent="0.25">
      <c r="A1236" t="s">
        <v>4085</v>
      </c>
      <c r="B1236" t="s">
        <v>945</v>
      </c>
      <c r="C1236" t="s">
        <v>3133</v>
      </c>
      <c r="D1236" t="s">
        <v>86</v>
      </c>
      <c r="E1236" t="s">
        <v>4086</v>
      </c>
      <c r="F1236" t="s">
        <v>63</v>
      </c>
      <c r="G1236" t="s">
        <v>7</v>
      </c>
      <c r="H1236" s="1">
        <v>59.115499999999997</v>
      </c>
      <c r="I1236" s="1">
        <v>-178.77420000000001</v>
      </c>
      <c r="J1236" s="1" t="s">
        <v>4087</v>
      </c>
      <c r="K1236" s="1" t="s">
        <v>4088</v>
      </c>
      <c r="L1236" s="1" t="s">
        <v>42</v>
      </c>
      <c r="M1236" s="1" t="s">
        <v>3611</v>
      </c>
      <c r="N1236" s="1" t="s">
        <v>4089</v>
      </c>
      <c r="O1236" s="3">
        <f t="shared" si="201"/>
        <v>43235.274351851855</v>
      </c>
      <c r="P1236" s="4">
        <f t="shared" si="202"/>
        <v>-0.4058837890625</v>
      </c>
      <c r="Q1236" s="4">
        <f t="shared" si="203"/>
        <v>-0.25543212890625</v>
      </c>
      <c r="R1236" s="4">
        <f t="shared" si="204"/>
        <v>24.795897871893487</v>
      </c>
      <c r="S1236" s="4">
        <f t="shared" si="205"/>
        <v>3.2200302378224706</v>
      </c>
      <c r="T1236" s="5">
        <f t="shared" si="206"/>
        <v>1.4879232876712329</v>
      </c>
      <c r="U1236" s="5">
        <f t="shared" si="207"/>
        <v>2.5625587331231401</v>
      </c>
      <c r="V1236" s="7">
        <f t="shared" si="208"/>
        <v>-178.77420000000001</v>
      </c>
      <c r="W1236" s="7">
        <f t="shared" si="209"/>
        <v>59.115499999999997</v>
      </c>
      <c r="X1236" s="3">
        <f t="shared" si="210"/>
        <v>43235.607998726853</v>
      </c>
      <c r="Y1236" s="7" t="str">
        <f t="shared" si="211"/>
        <v>37</v>
      </c>
      <c r="Z1236" s="5">
        <f t="shared" si="212"/>
        <v>44.438694630803518</v>
      </c>
      <c r="AA1236" s="3">
        <f t="shared" si="213"/>
        <v>43235.27480324074</v>
      </c>
      <c r="AB1236" s="5">
        <f t="shared" si="214"/>
        <v>11.909999814815819</v>
      </c>
    </row>
    <row r="1237" spans="1:28" x14ac:dyDescent="0.25">
      <c r="A1237" t="s">
        <v>4090</v>
      </c>
      <c r="B1237" t="s">
        <v>133</v>
      </c>
      <c r="C1237" t="s">
        <v>4091</v>
      </c>
      <c r="D1237" t="s">
        <v>86</v>
      </c>
      <c r="E1237" t="s">
        <v>4092</v>
      </c>
      <c r="F1237" t="s">
        <v>4093</v>
      </c>
      <c r="G1237" t="s">
        <v>55</v>
      </c>
      <c r="H1237" s="1">
        <v>59.101199999999999</v>
      </c>
      <c r="I1237" s="1">
        <v>-178.73990000000001</v>
      </c>
      <c r="J1237" s="1" t="s">
        <v>4087</v>
      </c>
      <c r="K1237" s="1" t="s">
        <v>4094</v>
      </c>
      <c r="L1237" s="1" t="s">
        <v>2675</v>
      </c>
      <c r="M1237" s="1" t="s">
        <v>3949</v>
      </c>
      <c r="N1237" s="1" t="s">
        <v>4095</v>
      </c>
      <c r="O1237" s="3">
        <f t="shared" si="201"/>
        <v>43235.526307870372</v>
      </c>
      <c r="P1237" s="4">
        <f t="shared" si="202"/>
        <v>-0.445556640625</v>
      </c>
      <c r="Q1237" s="4">
        <f t="shared" si="203"/>
        <v>-0.303955078125</v>
      </c>
      <c r="R1237" s="4">
        <f t="shared" si="204"/>
        <v>24.795897871893487</v>
      </c>
      <c r="S1237" s="4">
        <f t="shared" si="205"/>
        <v>3.9486587433297586</v>
      </c>
      <c r="T1237" s="5">
        <f t="shared" si="206"/>
        <v>1355.6333808219179</v>
      </c>
      <c r="U1237" s="5">
        <f t="shared" si="207"/>
        <v>14.533746901084973</v>
      </c>
      <c r="V1237" s="7">
        <f t="shared" si="208"/>
        <v>-178.73990000000001</v>
      </c>
      <c r="W1237" s="7">
        <f t="shared" si="209"/>
        <v>59.101199999999999</v>
      </c>
      <c r="X1237" s="3">
        <f t="shared" si="210"/>
        <v>43235.859934143518</v>
      </c>
      <c r="Y1237" s="7" t="str">
        <f t="shared" si="211"/>
        <v>35</v>
      </c>
      <c r="Z1237" s="5">
        <f t="shared" si="212"/>
        <v>40.003961336850963</v>
      </c>
      <c r="AA1237" s="3">
        <f t="shared" si="213"/>
        <v>43235.526747685188</v>
      </c>
      <c r="AB1237" s="5">
        <f t="shared" si="214"/>
        <v>12.690000236034393</v>
      </c>
    </row>
    <row r="1238" spans="1:28" x14ac:dyDescent="0.25">
      <c r="A1238" t="s">
        <v>4096</v>
      </c>
      <c r="B1238" t="s">
        <v>60</v>
      </c>
      <c r="C1238" t="s">
        <v>4097</v>
      </c>
      <c r="D1238" t="s">
        <v>86</v>
      </c>
      <c r="E1238" t="s">
        <v>4098</v>
      </c>
      <c r="F1238" t="s">
        <v>4099</v>
      </c>
      <c r="G1238" t="s">
        <v>25</v>
      </c>
      <c r="H1238" s="1">
        <v>59.072200000000002</v>
      </c>
      <c r="I1238" s="1">
        <v>-178.74930000000001</v>
      </c>
      <c r="J1238" s="1" t="s">
        <v>4100</v>
      </c>
      <c r="K1238" s="1" t="s">
        <v>4101</v>
      </c>
      <c r="L1238" s="1" t="s">
        <v>46</v>
      </c>
      <c r="M1238" s="1" t="s">
        <v>2820</v>
      </c>
      <c r="N1238" s="1" t="s">
        <v>4102</v>
      </c>
      <c r="O1238" s="3">
        <f t="shared" si="201"/>
        <v>43235.778009259258</v>
      </c>
      <c r="P1238" s="4">
        <f t="shared" si="202"/>
        <v>-0.4638671875</v>
      </c>
      <c r="Q1238" s="4">
        <f t="shared" si="203"/>
        <v>-0.32684326171875</v>
      </c>
      <c r="R1238" s="4">
        <f t="shared" si="204"/>
        <v>24.795897871893487</v>
      </c>
      <c r="S1238" s="4">
        <f t="shared" si="205"/>
        <v>4.5299034711249533</v>
      </c>
      <c r="T1238" s="5">
        <f t="shared" si="206"/>
        <v>1202.6478136986302</v>
      </c>
      <c r="U1238" s="5">
        <f t="shared" si="207"/>
        <v>10.579844096122505</v>
      </c>
      <c r="V1238" s="7">
        <f t="shared" si="208"/>
        <v>-178.74930000000001</v>
      </c>
      <c r="W1238" s="7">
        <f t="shared" si="209"/>
        <v>59.072200000000002</v>
      </c>
      <c r="X1238" s="3">
        <f t="shared" si="210"/>
        <v>43236.111681712966</v>
      </c>
      <c r="Y1238" s="7" t="str">
        <f t="shared" si="211"/>
        <v>39</v>
      </c>
      <c r="Z1238" s="5">
        <f t="shared" si="212"/>
        <v>27.12675311727396</v>
      </c>
      <c r="AA1238" s="3">
        <f t="shared" si="213"/>
        <v>43235.778495370367</v>
      </c>
      <c r="AB1238" s="5">
        <f t="shared" si="214"/>
        <v>12.699999427422881</v>
      </c>
    </row>
    <row r="1239" spans="1:28" x14ac:dyDescent="0.25">
      <c r="A1239" t="s">
        <v>4103</v>
      </c>
      <c r="B1239" t="s">
        <v>57</v>
      </c>
      <c r="C1239" t="s">
        <v>4104</v>
      </c>
      <c r="D1239" t="s">
        <v>86</v>
      </c>
      <c r="E1239" t="s">
        <v>4105</v>
      </c>
      <c r="F1239" t="s">
        <v>4012</v>
      </c>
      <c r="G1239" t="s">
        <v>44</v>
      </c>
      <c r="H1239" s="1">
        <v>59.075899999999997</v>
      </c>
      <c r="I1239" s="1">
        <v>-178.72470000000001</v>
      </c>
      <c r="J1239" s="1" t="s">
        <v>4106</v>
      </c>
      <c r="K1239" s="1" t="s">
        <v>4107</v>
      </c>
      <c r="L1239" s="1" t="s">
        <v>106</v>
      </c>
      <c r="M1239" s="1" t="s">
        <v>4108</v>
      </c>
      <c r="N1239" s="1" t="s">
        <v>4109</v>
      </c>
      <c r="O1239" s="3">
        <f t="shared" si="201"/>
        <v>43236.029606481483</v>
      </c>
      <c r="P1239" s="4">
        <f t="shared" si="202"/>
        <v>-0.457763671875</v>
      </c>
      <c r="Q1239" s="4">
        <f t="shared" si="203"/>
        <v>-0.3094482421875</v>
      </c>
      <c r="R1239" s="4">
        <f t="shared" si="204"/>
        <v>24.795897871893487</v>
      </c>
      <c r="S1239" s="4">
        <f t="shared" si="205"/>
        <v>2.815591657132984</v>
      </c>
      <c r="T1239" s="5">
        <f t="shared" si="206"/>
        <v>3.3140109589041096</v>
      </c>
      <c r="U1239" s="5">
        <f t="shared" si="207"/>
        <v>14.069867747572125</v>
      </c>
      <c r="V1239" s="7">
        <f t="shared" si="208"/>
        <v>-178.72470000000001</v>
      </c>
      <c r="W1239" s="7">
        <f t="shared" si="209"/>
        <v>59.075899999999997</v>
      </c>
      <c r="X1239" s="3">
        <f t="shared" si="210"/>
        <v>65754.363195486105</v>
      </c>
      <c r="Y1239" s="7" t="str">
        <f t="shared" si="211"/>
        <v>33</v>
      </c>
      <c r="Z1239" s="5">
        <f t="shared" si="212"/>
        <v>26.233509635957589</v>
      </c>
      <c r="AA1239" s="3">
        <f t="shared" si="213"/>
        <v>43236.030011574076</v>
      </c>
      <c r="AB1239" s="5">
        <f t="shared" si="214"/>
        <v>-1945555187.0899992</v>
      </c>
    </row>
    <row r="1240" spans="1:28" x14ac:dyDescent="0.25">
      <c r="A1240" t="s">
        <v>4110</v>
      </c>
      <c r="B1240" t="s">
        <v>3120</v>
      </c>
      <c r="C1240" t="s">
        <v>4111</v>
      </c>
      <c r="D1240" t="s">
        <v>86</v>
      </c>
      <c r="E1240" t="s">
        <v>4112</v>
      </c>
      <c r="F1240" t="s">
        <v>970</v>
      </c>
      <c r="G1240" t="s">
        <v>5</v>
      </c>
      <c r="H1240" s="1">
        <v>59.057000000000002</v>
      </c>
      <c r="I1240" s="1">
        <v>-178.69929999999999</v>
      </c>
      <c r="J1240" s="1" t="s">
        <v>4106</v>
      </c>
      <c r="K1240" s="1" t="s">
        <v>4113</v>
      </c>
      <c r="L1240" s="1" t="s">
        <v>2675</v>
      </c>
      <c r="M1240" s="1" t="s">
        <v>4114</v>
      </c>
      <c r="N1240" s="1" t="s">
        <v>4115</v>
      </c>
      <c r="O1240" s="3">
        <f t="shared" si="201"/>
        <v>43236.280543981484</v>
      </c>
      <c r="P1240" s="4">
        <f t="shared" si="202"/>
        <v>-0.4486083984375</v>
      </c>
      <c r="Q1240" s="4">
        <f t="shared" si="203"/>
        <v>-0.30120849609375</v>
      </c>
      <c r="R1240" s="4">
        <f t="shared" si="204"/>
        <v>24.795897871893487</v>
      </c>
      <c r="S1240" s="4">
        <f t="shared" si="205"/>
        <v>1.7603313577456561</v>
      </c>
      <c r="T1240" s="5">
        <f t="shared" si="206"/>
        <v>1.8260876712328766</v>
      </c>
      <c r="U1240" s="5">
        <f t="shared" si="207"/>
        <v>5.7319679651977298</v>
      </c>
      <c r="V1240" s="7">
        <f t="shared" si="208"/>
        <v>-178.69929999999999</v>
      </c>
      <c r="W1240" s="7">
        <f t="shared" si="209"/>
        <v>59.057000000000002</v>
      </c>
      <c r="X1240" s="3">
        <f t="shared" si="210"/>
        <v>65754.614167708321</v>
      </c>
      <c r="Y1240" s="7" t="str">
        <f t="shared" si="211"/>
        <v>35</v>
      </c>
      <c r="Z1240" s="5">
        <f t="shared" si="212"/>
        <v>18.915092797282924</v>
      </c>
      <c r="AA1240" s="3">
        <f t="shared" si="213"/>
        <v>43236.2809837963</v>
      </c>
      <c r="AB1240" s="5">
        <f t="shared" si="214"/>
        <v>-1945555187.0899987</v>
      </c>
    </row>
    <row r="1241" spans="1:28" x14ac:dyDescent="0.25">
      <c r="A1241" t="s">
        <v>4116</v>
      </c>
      <c r="B1241" t="s">
        <v>4117</v>
      </c>
      <c r="C1241" t="s">
        <v>4091</v>
      </c>
      <c r="D1241" t="s">
        <v>86</v>
      </c>
      <c r="E1241" t="s">
        <v>4118</v>
      </c>
      <c r="F1241" t="s">
        <v>4119</v>
      </c>
      <c r="G1241" t="s">
        <v>6</v>
      </c>
      <c r="H1241" s="1">
        <v>59.067599999999999</v>
      </c>
      <c r="I1241" s="1">
        <v>-178.68129999999999</v>
      </c>
      <c r="J1241" s="1" t="s">
        <v>4106</v>
      </c>
      <c r="K1241" s="1" t="s">
        <v>4120</v>
      </c>
      <c r="L1241" s="1" t="s">
        <v>17</v>
      </c>
      <c r="M1241" s="1" t="s">
        <v>2956</v>
      </c>
      <c r="N1241" s="1" t="s">
        <v>4121</v>
      </c>
      <c r="O1241" s="3">
        <f t="shared" si="201"/>
        <v>43236.531666666662</v>
      </c>
      <c r="P1241" s="4">
        <f t="shared" si="202"/>
        <v>-0.47607421875</v>
      </c>
      <c r="Q1241" s="4">
        <f t="shared" si="203"/>
        <v>-0.303955078125</v>
      </c>
      <c r="R1241" s="4">
        <f t="shared" si="204"/>
        <v>24.795897871893487</v>
      </c>
      <c r="S1241" s="4">
        <f t="shared" si="205"/>
        <v>5.9678162667834727</v>
      </c>
      <c r="T1241" s="5">
        <f t="shared" si="206"/>
        <v>702.50269041095885</v>
      </c>
      <c r="U1241" s="5">
        <f t="shared" si="207"/>
        <v>3.62430749400795</v>
      </c>
      <c r="V1241" s="7">
        <f t="shared" si="208"/>
        <v>-178.68129999999999</v>
      </c>
      <c r="W1241" s="7">
        <f t="shared" si="209"/>
        <v>59.067599999999999</v>
      </c>
      <c r="X1241" s="3">
        <f t="shared" si="210"/>
        <v>65754.865278703699</v>
      </c>
      <c r="Y1241" s="7" t="str">
        <f t="shared" si="211"/>
        <v>34</v>
      </c>
      <c r="Z1241" s="5">
        <f t="shared" si="212"/>
        <v>27.748478700653401</v>
      </c>
      <c r="AA1241" s="3">
        <f t="shared" si="213"/>
        <v>43236.532094907408</v>
      </c>
      <c r="AB1241" s="5">
        <f t="shared" si="214"/>
        <v>-1945555187.0799994</v>
      </c>
    </row>
    <row r="1242" spans="1:28" x14ac:dyDescent="0.25">
      <c r="A1242" t="s">
        <v>4122</v>
      </c>
      <c r="B1242" t="s">
        <v>3109</v>
      </c>
      <c r="C1242" t="s">
        <v>4123</v>
      </c>
      <c r="D1242" t="s">
        <v>86</v>
      </c>
      <c r="E1242" t="s">
        <v>4124</v>
      </c>
      <c r="F1242" t="s">
        <v>4125</v>
      </c>
      <c r="G1242" t="s">
        <v>7</v>
      </c>
      <c r="H1242" s="1">
        <v>59.089300000000001</v>
      </c>
      <c r="I1242" s="1">
        <v>-178.5522</v>
      </c>
      <c r="J1242" s="1" t="s">
        <v>4126</v>
      </c>
      <c r="K1242" s="1" t="s">
        <v>4127</v>
      </c>
      <c r="L1242" s="1" t="s">
        <v>23</v>
      </c>
      <c r="M1242" s="1" t="s">
        <v>4128</v>
      </c>
      <c r="N1242" s="1" t="s">
        <v>4129</v>
      </c>
      <c r="O1242" s="3">
        <f t="shared" si="201"/>
        <v>43237.53260416667</v>
      </c>
      <c r="P1242" s="4">
        <f t="shared" si="202"/>
        <v>-0.469970703125</v>
      </c>
      <c r="Q1242" s="4">
        <f t="shared" si="203"/>
        <v>-0.33416748046875</v>
      </c>
      <c r="R1242" s="4">
        <f t="shared" si="204"/>
        <v>24.795897871893487</v>
      </c>
      <c r="S1242" s="4">
        <f t="shared" si="205"/>
        <v>12.78111160817275</v>
      </c>
      <c r="T1242" s="5">
        <f t="shared" si="206"/>
        <v>1049.5269808219177</v>
      </c>
      <c r="U1242" s="5">
        <f t="shared" si="207"/>
        <v>2.5625587331231401</v>
      </c>
      <c r="V1242" s="7">
        <f t="shared" si="208"/>
        <v>-178.5522</v>
      </c>
      <c r="W1242" s="7">
        <f t="shared" si="209"/>
        <v>59.089300000000001</v>
      </c>
      <c r="X1242" s="3">
        <f t="shared" si="210"/>
        <v>43237.866253587963</v>
      </c>
      <c r="Y1242" s="7" t="str">
        <f t="shared" si="211"/>
        <v>38</v>
      </c>
      <c r="Z1242" s="5">
        <f t="shared" si="212"/>
        <v>13.832217183463559</v>
      </c>
      <c r="AA1242" s="3">
        <f t="shared" si="213"/>
        <v>43237.533067129625</v>
      </c>
      <c r="AB1242" s="5">
        <f t="shared" si="214"/>
        <v>12.689999607391655</v>
      </c>
    </row>
    <row r="1243" spans="1:28" x14ac:dyDescent="0.25">
      <c r="A1243" t="s">
        <v>4130</v>
      </c>
      <c r="B1243" t="s">
        <v>4030</v>
      </c>
      <c r="C1243" t="s">
        <v>90</v>
      </c>
      <c r="D1243" t="s">
        <v>86</v>
      </c>
      <c r="E1243" t="s">
        <v>4131</v>
      </c>
      <c r="F1243" t="s">
        <v>3697</v>
      </c>
      <c r="G1243" t="s">
        <v>55</v>
      </c>
      <c r="H1243" s="1">
        <v>59.004399999999997</v>
      </c>
      <c r="I1243" s="1">
        <v>-178.53649999999999</v>
      </c>
      <c r="J1243" s="1" t="s">
        <v>4132</v>
      </c>
      <c r="K1243" s="1" t="s">
        <v>4133</v>
      </c>
      <c r="L1243" s="1" t="s">
        <v>55</v>
      </c>
      <c r="M1243" s="1" t="s">
        <v>4134</v>
      </c>
      <c r="N1243" s="1" t="s">
        <v>4135</v>
      </c>
      <c r="O1243" s="3">
        <f t="shared" si="201"/>
        <v>43238.534826388888</v>
      </c>
      <c r="P1243" s="4">
        <f t="shared" si="202"/>
        <v>-0.3814697265625</v>
      </c>
      <c r="Q1243" s="4">
        <f t="shared" si="203"/>
        <v>-0.1959228515625</v>
      </c>
      <c r="R1243" s="4">
        <f t="shared" si="204"/>
        <v>24.795897871893487</v>
      </c>
      <c r="S1243" s="4">
        <f t="shared" si="205"/>
        <v>4.708311412933881</v>
      </c>
      <c r="T1243" s="5">
        <f t="shared" si="206"/>
        <v>1888.2422849315069</v>
      </c>
      <c r="U1243" s="5">
        <f t="shared" si="207"/>
        <v>14.533746901084973</v>
      </c>
      <c r="V1243" s="7">
        <f t="shared" si="208"/>
        <v>-178.53649999999999</v>
      </c>
      <c r="W1243" s="7">
        <f t="shared" si="209"/>
        <v>59.004399999999997</v>
      </c>
      <c r="X1243" s="3">
        <f t="shared" si="210"/>
        <v>43238.868406134257</v>
      </c>
      <c r="Y1243" s="7" t="str">
        <f t="shared" si="211"/>
        <v>32</v>
      </c>
      <c r="Z1243" s="5">
        <f t="shared" si="212"/>
        <v>45.331807277697578</v>
      </c>
      <c r="AA1243" s="3">
        <f t="shared" si="213"/>
        <v>43238.535219907411</v>
      </c>
      <c r="AB1243" s="5">
        <f t="shared" si="214"/>
        <v>12.710000504739583</v>
      </c>
    </row>
    <row r="1244" spans="1:28" x14ac:dyDescent="0.25">
      <c r="A1244" t="s">
        <v>4130</v>
      </c>
      <c r="B1244" t="s">
        <v>4030</v>
      </c>
      <c r="C1244" t="s">
        <v>90</v>
      </c>
      <c r="D1244" t="s">
        <v>86</v>
      </c>
      <c r="E1244" t="s">
        <v>4131</v>
      </c>
      <c r="F1244" t="s">
        <v>3697</v>
      </c>
      <c r="G1244" t="s">
        <v>55</v>
      </c>
      <c r="H1244" s="1">
        <v>59.004399999999997</v>
      </c>
      <c r="I1244" s="1">
        <v>-178.53649999999999</v>
      </c>
      <c r="J1244" s="1" t="s">
        <v>4132</v>
      </c>
      <c r="K1244" s="1" t="s">
        <v>4133</v>
      </c>
      <c r="L1244" s="1" t="s">
        <v>55</v>
      </c>
      <c r="M1244" s="1" t="s">
        <v>4134</v>
      </c>
      <c r="N1244" s="1" t="s">
        <v>4135</v>
      </c>
      <c r="O1244" s="3">
        <f t="shared" si="201"/>
        <v>43238.534826388888</v>
      </c>
      <c r="P1244" s="4">
        <f t="shared" si="202"/>
        <v>-0.3814697265625</v>
      </c>
      <c r="Q1244" s="4">
        <f t="shared" si="203"/>
        <v>-0.1959228515625</v>
      </c>
      <c r="R1244" s="4">
        <f t="shared" si="204"/>
        <v>24.795897871893487</v>
      </c>
      <c r="S1244" s="4">
        <f t="shared" si="205"/>
        <v>4.708311412933881</v>
      </c>
      <c r="T1244" s="5">
        <f t="shared" si="206"/>
        <v>1888.2422849315069</v>
      </c>
      <c r="U1244" s="5">
        <f t="shared" si="207"/>
        <v>14.533746901084973</v>
      </c>
      <c r="V1244" s="7">
        <f t="shared" si="208"/>
        <v>-178.53649999999999</v>
      </c>
      <c r="W1244" s="7">
        <f t="shared" si="209"/>
        <v>59.004399999999997</v>
      </c>
      <c r="X1244" s="3">
        <f t="shared" si="210"/>
        <v>43238.868406134257</v>
      </c>
      <c r="Y1244" s="7" t="str">
        <f t="shared" si="211"/>
        <v>32</v>
      </c>
      <c r="Z1244" s="5">
        <f t="shared" si="212"/>
        <v>45.331807277697578</v>
      </c>
      <c r="AA1244" s="3">
        <f t="shared" si="213"/>
        <v>43238.535219907411</v>
      </c>
      <c r="AB1244" s="5">
        <f t="shared" si="214"/>
        <v>12.710000504739583</v>
      </c>
    </row>
    <row r="1245" spans="1:28" x14ac:dyDescent="0.25">
      <c r="A1245" t="s">
        <v>4136</v>
      </c>
      <c r="B1245" t="s">
        <v>4137</v>
      </c>
      <c r="C1245" t="s">
        <v>4138</v>
      </c>
      <c r="D1245" t="s">
        <v>86</v>
      </c>
      <c r="E1245" t="s">
        <v>4139</v>
      </c>
      <c r="F1245" t="s">
        <v>4140</v>
      </c>
      <c r="G1245" t="s">
        <v>8</v>
      </c>
      <c r="H1245" s="1">
        <v>58.841799999999999</v>
      </c>
      <c r="I1245" s="1">
        <v>-179.03039999999999</v>
      </c>
      <c r="J1245" s="1" t="s">
        <v>4141</v>
      </c>
      <c r="K1245" s="1" t="s">
        <v>4142</v>
      </c>
      <c r="L1245" s="1" t="s">
        <v>99</v>
      </c>
      <c r="M1245" s="1" t="s">
        <v>2694</v>
      </c>
      <c r="N1245" s="1" t="s">
        <v>4143</v>
      </c>
      <c r="O1245" s="3">
        <f t="shared" si="201"/>
        <v>43240.536793981482</v>
      </c>
      <c r="P1245" s="4">
        <f t="shared" si="202"/>
        <v>-0.3875732421875</v>
      </c>
      <c r="Q1245" s="4">
        <f t="shared" si="203"/>
        <v>-0.22064208984375</v>
      </c>
      <c r="R1245" s="4">
        <f t="shared" si="204"/>
        <v>24.795897871893487</v>
      </c>
      <c r="S1245" s="4">
        <f t="shared" si="205"/>
        <v>4.977113501089832</v>
      </c>
      <c r="T1245" s="5">
        <f t="shared" si="206"/>
        <v>1005.1598136986302</v>
      </c>
      <c r="U1245" s="5">
        <f t="shared" si="207"/>
        <v>6.7832889062333557</v>
      </c>
      <c r="V1245" s="7">
        <f t="shared" si="208"/>
        <v>-179.03039999999999</v>
      </c>
      <c r="W1245" s="7">
        <f t="shared" si="209"/>
        <v>58.841799999999999</v>
      </c>
      <c r="X1245" s="3">
        <f t="shared" si="210"/>
        <v>43240.870501157413</v>
      </c>
      <c r="Y1245" s="7" t="str">
        <f t="shared" si="211"/>
        <v>42</v>
      </c>
      <c r="Z1245" s="5">
        <f t="shared" si="212"/>
        <v>36.00165653456407</v>
      </c>
      <c r="AA1245" s="3">
        <f t="shared" si="213"/>
        <v>43240.537314814814</v>
      </c>
      <c r="AB1245" s="5">
        <f t="shared" si="214"/>
        <v>12.699999427422881</v>
      </c>
    </row>
    <row r="1246" spans="1:28" x14ac:dyDescent="0.25">
      <c r="A1246" t="s">
        <v>4144</v>
      </c>
      <c r="B1246" t="s">
        <v>89</v>
      </c>
      <c r="C1246" t="s">
        <v>55</v>
      </c>
      <c r="D1246" t="s">
        <v>86</v>
      </c>
      <c r="E1246" t="s">
        <v>4145</v>
      </c>
      <c r="F1246" t="s">
        <v>4146</v>
      </c>
      <c r="G1246" t="s">
        <v>8</v>
      </c>
      <c r="H1246" s="1">
        <v>58.895899999999997</v>
      </c>
      <c r="I1246" s="1">
        <v>-179.75489999999999</v>
      </c>
      <c r="J1246" s="1" t="s">
        <v>4147</v>
      </c>
      <c r="K1246" s="1" t="s">
        <v>4148</v>
      </c>
      <c r="L1246" s="1" t="s">
        <v>93</v>
      </c>
      <c r="M1246" s="1" t="s">
        <v>4149</v>
      </c>
      <c r="N1246" s="1" t="s">
        <v>4150</v>
      </c>
      <c r="O1246" s="3">
        <f t="shared" si="201"/>
        <v>43242.541574074072</v>
      </c>
      <c r="P1246" s="4">
        <f t="shared" si="202"/>
        <v>-0.1953125</v>
      </c>
      <c r="Q1246" s="4">
        <f t="shared" si="203"/>
        <v>-4.57763671875E-2</v>
      </c>
      <c r="R1246" s="4">
        <f t="shared" si="204"/>
        <v>24.795897871893487</v>
      </c>
      <c r="S1246" s="4">
        <f t="shared" si="205"/>
        <v>4.4095935990973203</v>
      </c>
      <c r="T1246" s="5">
        <f t="shared" si="206"/>
        <v>332.34795616438356</v>
      </c>
      <c r="U1246" s="5">
        <f t="shared" si="207"/>
        <v>6.7832889062333557</v>
      </c>
      <c r="V1246" s="7">
        <f t="shared" si="208"/>
        <v>-179.75489999999999</v>
      </c>
      <c r="W1246" s="7">
        <f t="shared" si="209"/>
        <v>58.895899999999997</v>
      </c>
      <c r="X1246" s="3">
        <f t="shared" si="210"/>
        <v>43242.875292824072</v>
      </c>
      <c r="Y1246" s="7" t="str">
        <f t="shared" si="211"/>
        <v>44</v>
      </c>
      <c r="Z1246" s="5">
        <f t="shared" si="212"/>
        <v>60.066137443664758</v>
      </c>
      <c r="AA1246" s="3">
        <f t="shared" si="213"/>
        <v>43242.54210648148</v>
      </c>
      <c r="AB1246" s="5">
        <f t="shared" si="214"/>
        <v>12.700000056065619</v>
      </c>
    </row>
    <row r="1247" spans="1:28" x14ac:dyDescent="0.25">
      <c r="A1247" t="s">
        <v>4151</v>
      </c>
      <c r="B1247" t="s">
        <v>46</v>
      </c>
      <c r="C1247" t="s">
        <v>3745</v>
      </c>
      <c r="D1247" t="s">
        <v>86</v>
      </c>
      <c r="E1247" t="s">
        <v>4152</v>
      </c>
      <c r="F1247" t="s">
        <v>4153</v>
      </c>
      <c r="G1247" t="s">
        <v>31</v>
      </c>
      <c r="H1247" s="1">
        <v>59.062399999999997</v>
      </c>
      <c r="I1247" s="1">
        <v>179.88339999999999</v>
      </c>
      <c r="J1247" s="1" t="s">
        <v>4154</v>
      </c>
      <c r="K1247" s="1" t="s">
        <v>4155</v>
      </c>
      <c r="L1247" s="1" t="s">
        <v>2675</v>
      </c>
      <c r="M1247" s="1" t="s">
        <v>4156</v>
      </c>
      <c r="N1247" s="1" t="s">
        <v>4157</v>
      </c>
      <c r="O1247" s="3">
        <f t="shared" si="201"/>
        <v>43243.543749999997</v>
      </c>
      <c r="P1247" s="4">
        <f t="shared" si="202"/>
        <v>-0.1739501953125</v>
      </c>
      <c r="Q1247" s="4">
        <f t="shared" si="203"/>
        <v>-4.0283203125E-2</v>
      </c>
      <c r="R1247" s="4">
        <f t="shared" si="204"/>
        <v>24.795897871893487</v>
      </c>
      <c r="S1247" s="4">
        <f t="shared" si="205"/>
        <v>4.266281689995651</v>
      </c>
      <c r="T1247" s="5">
        <f t="shared" si="206"/>
        <v>522.53160547945197</v>
      </c>
      <c r="U1247" s="5">
        <f t="shared" si="207"/>
        <v>9.9363670721407207</v>
      </c>
      <c r="V1247" s="7">
        <f t="shared" si="208"/>
        <v>179.88339999999999</v>
      </c>
      <c r="W1247" s="7">
        <f t="shared" si="209"/>
        <v>59.062399999999997</v>
      </c>
      <c r="X1247" s="3">
        <f t="shared" si="210"/>
        <v>43243.877364583335</v>
      </c>
      <c r="Y1247" s="7" t="str">
        <f t="shared" si="211"/>
        <v>35</v>
      </c>
      <c r="Z1247" s="5">
        <f t="shared" si="212"/>
        <v>45.170455949822639</v>
      </c>
      <c r="AA1247" s="3">
        <f t="shared" si="213"/>
        <v>43243.544178240743</v>
      </c>
      <c r="AB1247" s="5">
        <f t="shared" si="214"/>
        <v>12.700000056065619</v>
      </c>
    </row>
    <row r="1248" spans="1:28" x14ac:dyDescent="0.25">
      <c r="A1248" t="s">
        <v>4158</v>
      </c>
      <c r="B1248" t="s">
        <v>1170</v>
      </c>
      <c r="C1248" t="s">
        <v>1638</v>
      </c>
      <c r="D1248" t="s">
        <v>86</v>
      </c>
      <c r="E1248" t="s">
        <v>4159</v>
      </c>
      <c r="F1248" t="s">
        <v>4160</v>
      </c>
      <c r="G1248" t="s">
        <v>14</v>
      </c>
      <c r="H1248" s="1">
        <v>59.110599999999998</v>
      </c>
      <c r="I1248" s="1">
        <v>179.5814</v>
      </c>
      <c r="J1248" s="1" t="s">
        <v>4161</v>
      </c>
      <c r="K1248" s="1" t="s">
        <v>4162</v>
      </c>
      <c r="L1248" s="1" t="s">
        <v>118</v>
      </c>
      <c r="M1248" s="1" t="s">
        <v>2735</v>
      </c>
      <c r="N1248" s="1" t="s">
        <v>4163</v>
      </c>
      <c r="O1248" s="3">
        <f t="shared" si="201"/>
        <v>43244.546018518522</v>
      </c>
      <c r="P1248" s="4">
        <f t="shared" si="202"/>
        <v>-0.32958984375</v>
      </c>
      <c r="Q1248" s="4">
        <f t="shared" si="203"/>
        <v>-0.17303466796875</v>
      </c>
      <c r="R1248" s="4">
        <f t="shared" si="204"/>
        <v>24.795897871893487</v>
      </c>
      <c r="S1248" s="4">
        <f t="shared" si="205"/>
        <v>4.3462261419040829</v>
      </c>
      <c r="T1248" s="5">
        <f t="shared" si="206"/>
        <v>433.25620821917812</v>
      </c>
      <c r="U1248" s="5">
        <f t="shared" si="207"/>
        <v>6.2795806410970254</v>
      </c>
      <c r="V1248" s="7">
        <f t="shared" si="208"/>
        <v>179.5814</v>
      </c>
      <c r="W1248" s="7">
        <f t="shared" si="209"/>
        <v>59.110599999999998</v>
      </c>
      <c r="X1248" s="3">
        <f t="shared" si="210"/>
        <v>43244.879560185182</v>
      </c>
      <c r="Y1248" s="7" t="str">
        <f t="shared" si="211"/>
        <v>28</v>
      </c>
      <c r="Z1248" s="5">
        <f t="shared" si="212"/>
        <v>33.070476716166901</v>
      </c>
      <c r="AA1248" s="3">
        <f t="shared" si="213"/>
        <v>43244.546377314815</v>
      </c>
      <c r="AB1248" s="5">
        <f t="shared" si="214"/>
        <v>13.00000031478703</v>
      </c>
    </row>
    <row r="1249" spans="1:28" x14ac:dyDescent="0.25">
      <c r="A1249" t="s">
        <v>4164</v>
      </c>
      <c r="B1249" t="s">
        <v>131</v>
      </c>
      <c r="C1249" t="s">
        <v>2929</v>
      </c>
      <c r="D1249" t="s">
        <v>86</v>
      </c>
      <c r="E1249" t="s">
        <v>4165</v>
      </c>
      <c r="F1249" t="s">
        <v>4166</v>
      </c>
      <c r="G1249" t="s">
        <v>29</v>
      </c>
      <c r="H1249" s="1">
        <v>59.153500000000001</v>
      </c>
      <c r="I1249" s="1">
        <v>179.4153</v>
      </c>
      <c r="J1249" s="1" t="s">
        <v>4167</v>
      </c>
      <c r="K1249" s="1" t="s">
        <v>4168</v>
      </c>
      <c r="L1249" s="1" t="s">
        <v>42</v>
      </c>
      <c r="M1249" s="1" t="s">
        <v>2942</v>
      </c>
      <c r="N1249" s="1" t="s">
        <v>4169</v>
      </c>
      <c r="O1249" s="3">
        <f t="shared" si="201"/>
        <v>43245.547615740739</v>
      </c>
      <c r="P1249" s="4">
        <f t="shared" si="202"/>
        <v>-0.4425048828125</v>
      </c>
      <c r="Q1249" s="4">
        <f t="shared" si="203"/>
        <v>-0.296630859375</v>
      </c>
      <c r="R1249" s="4">
        <f t="shared" si="204"/>
        <v>24.795897871893487</v>
      </c>
      <c r="S1249" s="4">
        <f t="shared" si="205"/>
        <v>5.8956540788753387</v>
      </c>
      <c r="T1249" s="5">
        <f t="shared" si="206"/>
        <v>527.26590684931512</v>
      </c>
      <c r="U1249" s="5">
        <f t="shared" si="207"/>
        <v>4.4392222748428809</v>
      </c>
      <c r="V1249" s="7">
        <f t="shared" si="208"/>
        <v>179.4153</v>
      </c>
      <c r="W1249" s="7">
        <f t="shared" si="209"/>
        <v>59.153500000000001</v>
      </c>
      <c r="X1249" s="3">
        <f t="shared" si="210"/>
        <v>65756.881251041676</v>
      </c>
      <c r="Y1249" s="7" t="str">
        <f t="shared" si="211"/>
        <v>37</v>
      </c>
      <c r="Z1249" s="5">
        <f t="shared" si="212"/>
        <v>22.028103351376036</v>
      </c>
      <c r="AA1249" s="3">
        <f t="shared" si="213"/>
        <v>43245.548078703709</v>
      </c>
      <c r="AB1249" s="5">
        <f t="shared" si="214"/>
        <v>-1944950386.0900004</v>
      </c>
    </row>
    <row r="1250" spans="1:28" x14ac:dyDescent="0.25">
      <c r="A1250" t="s">
        <v>4170</v>
      </c>
      <c r="B1250" t="s">
        <v>4171</v>
      </c>
      <c r="C1250" t="s">
        <v>4172</v>
      </c>
      <c r="D1250" t="s">
        <v>86</v>
      </c>
      <c r="E1250" t="s">
        <v>4173</v>
      </c>
      <c r="F1250" t="s">
        <v>4174</v>
      </c>
      <c r="G1250" t="s">
        <v>34</v>
      </c>
      <c r="H1250" s="1">
        <v>59.210500000000003</v>
      </c>
      <c r="I1250" s="1">
        <v>179.43870000000001</v>
      </c>
      <c r="J1250" s="1" t="s">
        <v>4175</v>
      </c>
      <c r="K1250" s="1" t="s">
        <v>4176</v>
      </c>
      <c r="L1250" s="1" t="s">
        <v>106</v>
      </c>
      <c r="M1250" s="1" t="s">
        <v>3389</v>
      </c>
      <c r="N1250" s="1" t="s">
        <v>4177</v>
      </c>
      <c r="O1250" s="3">
        <f t="shared" si="201"/>
        <v>43246.549398148149</v>
      </c>
      <c r="P1250" s="4">
        <f t="shared" si="202"/>
        <v>-0.439453125</v>
      </c>
      <c r="Q1250" s="4">
        <f t="shared" si="203"/>
        <v>-0.30029296875</v>
      </c>
      <c r="R1250" s="4">
        <f t="shared" si="204"/>
        <v>24.795897871893487</v>
      </c>
      <c r="S1250" s="4">
        <f t="shared" si="205"/>
        <v>5.5436193068077273</v>
      </c>
      <c r="T1250" s="5">
        <f t="shared" si="206"/>
        <v>1574.358104109589</v>
      </c>
      <c r="U1250" s="5">
        <f t="shared" si="207"/>
        <v>12.040607741165621</v>
      </c>
      <c r="V1250" s="7">
        <f t="shared" si="208"/>
        <v>179.43870000000001</v>
      </c>
      <c r="W1250" s="7">
        <f t="shared" si="209"/>
        <v>59.210500000000003</v>
      </c>
      <c r="X1250" s="3">
        <f t="shared" si="210"/>
        <v>43246.882989583333</v>
      </c>
      <c r="Y1250" s="7" t="str">
        <f t="shared" si="211"/>
        <v>33</v>
      </c>
      <c r="Z1250" s="5">
        <f t="shared" si="212"/>
        <v>40.974630229445324</v>
      </c>
      <c r="AA1250" s="3">
        <f t="shared" si="213"/>
        <v>43246.549814814818</v>
      </c>
      <c r="AB1250" s="5">
        <f t="shared" si="214"/>
        <v>13.700000289827585</v>
      </c>
    </row>
    <row r="1251" spans="1:28" x14ac:dyDescent="0.25">
      <c r="A1251" t="s">
        <v>4178</v>
      </c>
      <c r="B1251" t="s">
        <v>2983</v>
      </c>
      <c r="C1251" t="s">
        <v>3799</v>
      </c>
      <c r="D1251" t="s">
        <v>86</v>
      </c>
      <c r="E1251" t="s">
        <v>4179</v>
      </c>
      <c r="F1251" t="s">
        <v>4180</v>
      </c>
      <c r="G1251" t="s">
        <v>37</v>
      </c>
      <c r="H1251" s="1">
        <v>59.380899999999997</v>
      </c>
      <c r="I1251" s="1">
        <v>179.46350000000001</v>
      </c>
      <c r="J1251" s="1" t="s">
        <v>4181</v>
      </c>
      <c r="K1251" s="1" t="s">
        <v>4182</v>
      </c>
      <c r="L1251" s="1" t="s">
        <v>39</v>
      </c>
      <c r="M1251" s="1" t="s">
        <v>3137</v>
      </c>
      <c r="N1251" s="1" t="s">
        <v>4183</v>
      </c>
      <c r="O1251" s="3">
        <f t="shared" si="201"/>
        <v>43247.551851851851</v>
      </c>
      <c r="P1251" s="4">
        <f t="shared" si="202"/>
        <v>-0.372314453125</v>
      </c>
      <c r="Q1251" s="4">
        <f t="shared" si="203"/>
        <v>-0.20416259765625</v>
      </c>
      <c r="R1251" s="4">
        <f t="shared" si="204"/>
        <v>24.795897871893487</v>
      </c>
      <c r="S1251" s="4">
        <f t="shared" si="205"/>
        <v>5.6158920624681059</v>
      </c>
      <c r="T1251" s="5">
        <f t="shared" si="206"/>
        <v>1008.0680273972603</v>
      </c>
      <c r="U1251" s="5">
        <f t="shared" si="207"/>
        <v>9.2487047910289224</v>
      </c>
      <c r="V1251" s="7">
        <f t="shared" si="208"/>
        <v>179.46350000000001</v>
      </c>
      <c r="W1251" s="7">
        <f t="shared" si="209"/>
        <v>59.380899999999997</v>
      </c>
      <c r="X1251" s="3">
        <f t="shared" si="210"/>
        <v>43247.885420138889</v>
      </c>
      <c r="Y1251" s="7" t="str">
        <f t="shared" si="211"/>
        <v>31</v>
      </c>
      <c r="Z1251" s="5">
        <f t="shared" si="212"/>
        <v>25.71017431175272</v>
      </c>
      <c r="AA1251" s="3">
        <f t="shared" si="213"/>
        <v>43247.552245370374</v>
      </c>
      <c r="AB1251" s="5">
        <f t="shared" si="214"/>
        <v>13.700000289827585</v>
      </c>
    </row>
    <row r="1252" spans="1:28" x14ac:dyDescent="0.25">
      <c r="A1252" t="s">
        <v>4184</v>
      </c>
      <c r="B1252" t="s">
        <v>17</v>
      </c>
      <c r="C1252" t="s">
        <v>4</v>
      </c>
      <c r="D1252" t="s">
        <v>86</v>
      </c>
      <c r="E1252" t="s">
        <v>4185</v>
      </c>
      <c r="F1252" t="s">
        <v>4186</v>
      </c>
      <c r="G1252" t="s">
        <v>116</v>
      </c>
      <c r="H1252" s="1">
        <v>59.628799999999998</v>
      </c>
      <c r="I1252" s="1">
        <v>179.1816</v>
      </c>
      <c r="J1252" s="1" t="s">
        <v>4187</v>
      </c>
      <c r="K1252" s="1" t="s">
        <v>4188</v>
      </c>
      <c r="L1252" s="1" t="s">
        <v>93</v>
      </c>
      <c r="M1252" s="1" t="s">
        <v>2694</v>
      </c>
      <c r="N1252" s="1" t="s">
        <v>4189</v>
      </c>
      <c r="O1252" s="3">
        <f t="shared" si="201"/>
        <v>43248.554131944446</v>
      </c>
      <c r="P1252" s="4">
        <f t="shared" si="202"/>
        <v>-0.15869140625</v>
      </c>
      <c r="Q1252" s="4">
        <f t="shared" si="203"/>
        <v>-8.23974609375E-3</v>
      </c>
      <c r="R1252" s="4">
        <f t="shared" si="204"/>
        <v>24.795897871893487</v>
      </c>
      <c r="S1252" s="4">
        <f t="shared" si="205"/>
        <v>4.2676811479223034</v>
      </c>
      <c r="T1252" s="5">
        <f t="shared" si="206"/>
        <v>694.52201095890405</v>
      </c>
      <c r="U1252" s="5">
        <f t="shared" si="207"/>
        <v>23.073918065630959</v>
      </c>
      <c r="V1252" s="7">
        <f t="shared" si="208"/>
        <v>179.1816</v>
      </c>
      <c r="W1252" s="7">
        <f t="shared" si="209"/>
        <v>59.628799999999998</v>
      </c>
      <c r="X1252" s="3">
        <f t="shared" si="210"/>
        <v>43248.887850810184</v>
      </c>
      <c r="Y1252" s="7" t="str">
        <f t="shared" si="211"/>
        <v>44</v>
      </c>
      <c r="Z1252" s="5">
        <f t="shared" si="212"/>
        <v>36.00165653456407</v>
      </c>
      <c r="AA1252" s="3">
        <f t="shared" si="213"/>
        <v>43248.55467592593</v>
      </c>
      <c r="AB1252" s="5">
        <f t="shared" si="214"/>
        <v>13.69000046979636</v>
      </c>
    </row>
    <row r="1253" spans="1:28" x14ac:dyDescent="0.25">
      <c r="A1253" t="s">
        <v>4190</v>
      </c>
      <c r="B1253" t="s">
        <v>4191</v>
      </c>
      <c r="C1253" t="s">
        <v>4192</v>
      </c>
      <c r="D1253" t="s">
        <v>86</v>
      </c>
      <c r="E1253" t="s">
        <v>4193</v>
      </c>
      <c r="F1253" t="s">
        <v>4194</v>
      </c>
      <c r="G1253" t="s">
        <v>44</v>
      </c>
      <c r="H1253" s="1">
        <v>59.697499999999998</v>
      </c>
      <c r="I1253" s="1">
        <v>178.85679999999999</v>
      </c>
      <c r="J1253" s="1" t="s">
        <v>4195</v>
      </c>
      <c r="K1253" s="1" t="s">
        <v>4196</v>
      </c>
      <c r="L1253" s="1" t="s">
        <v>943</v>
      </c>
      <c r="M1253" s="1" t="s">
        <v>4197</v>
      </c>
      <c r="N1253" s="1" t="s">
        <v>4198</v>
      </c>
      <c r="O1253" s="3">
        <f t="shared" si="201"/>
        <v>43249.598356481481</v>
      </c>
      <c r="P1253" s="4">
        <f t="shared" si="202"/>
        <v>-0.1312255859375</v>
      </c>
      <c r="Q1253" s="4">
        <f t="shared" si="203"/>
        <v>-59.970703125</v>
      </c>
      <c r="R1253" s="4">
        <f t="shared" si="204"/>
        <v>24.795897871893487</v>
      </c>
      <c r="S1253" s="4">
        <f t="shared" si="205"/>
        <v>4.6195989602164218</v>
      </c>
      <c r="T1253" s="5">
        <f t="shared" si="206"/>
        <v>677.07272876712329</v>
      </c>
      <c r="U1253" s="5">
        <f t="shared" si="207"/>
        <v>14.069867747572125</v>
      </c>
      <c r="V1253" s="7">
        <f t="shared" si="208"/>
        <v>178.85679999999999</v>
      </c>
      <c r="W1253" s="7">
        <f t="shared" si="209"/>
        <v>59.697499999999998</v>
      </c>
      <c r="X1253" s="3">
        <f t="shared" si="210"/>
        <v>43249.932237268513</v>
      </c>
      <c r="Y1253" s="7" t="str">
        <f t="shared" si="211"/>
        <v>58</v>
      </c>
      <c r="Z1253" s="5">
        <f t="shared" si="212"/>
        <v>38.830892685599004</v>
      </c>
      <c r="AA1253" s="3">
        <f t="shared" si="213"/>
        <v>43249.599062499998</v>
      </c>
      <c r="AB1253" s="5">
        <f t="shared" si="214"/>
        <v>13.700000289827585</v>
      </c>
    </row>
    <row r="1254" spans="1:28" x14ac:dyDescent="0.25">
      <c r="A1254" t="s">
        <v>4199</v>
      </c>
      <c r="B1254" t="s">
        <v>2784</v>
      </c>
      <c r="C1254" t="s">
        <v>999</v>
      </c>
      <c r="D1254" t="s">
        <v>86</v>
      </c>
      <c r="E1254" t="s">
        <v>4200</v>
      </c>
      <c r="F1254" t="s">
        <v>4201</v>
      </c>
      <c r="G1254" t="s">
        <v>1534</v>
      </c>
      <c r="H1254" s="1">
        <v>59.642000000000003</v>
      </c>
      <c r="I1254" s="1">
        <v>178.72190000000001</v>
      </c>
      <c r="J1254" s="1" t="s">
        <v>4202</v>
      </c>
      <c r="K1254" s="1" t="s">
        <v>4203</v>
      </c>
      <c r="L1254" s="1" t="s">
        <v>1270</v>
      </c>
      <c r="M1254" s="1" t="s">
        <v>2825</v>
      </c>
      <c r="N1254" s="1" t="s">
        <v>4204</v>
      </c>
      <c r="O1254" s="3">
        <f t="shared" si="201"/>
        <v>43250.599502314813</v>
      </c>
      <c r="P1254" s="4">
        <f t="shared" si="202"/>
        <v>-0.286865234375</v>
      </c>
      <c r="Q1254" s="4">
        <f t="shared" si="203"/>
        <v>-0.1226806640625</v>
      </c>
      <c r="R1254" s="4">
        <f t="shared" si="204"/>
        <v>24.795897871893487</v>
      </c>
      <c r="S1254" s="4">
        <f t="shared" si="205"/>
        <v>4.8450994046976348</v>
      </c>
      <c r="T1254" s="5">
        <f t="shared" si="206"/>
        <v>1058.6574191780824</v>
      </c>
      <c r="U1254" s="5">
        <f t="shared" si="207"/>
        <v>19.9484435888027</v>
      </c>
      <c r="V1254" s="7">
        <f t="shared" si="208"/>
        <v>178.72190000000001</v>
      </c>
      <c r="W1254" s="7">
        <f t="shared" si="209"/>
        <v>59.642000000000003</v>
      </c>
      <c r="X1254" s="3">
        <f t="shared" si="210"/>
        <v>43250.933001157406</v>
      </c>
      <c r="Y1254" s="7" t="str">
        <f t="shared" si="211"/>
        <v>25</v>
      </c>
      <c r="Z1254" s="5">
        <f t="shared" si="212"/>
        <v>39.285543106578565</v>
      </c>
      <c r="AA1254" s="3">
        <f t="shared" si="213"/>
        <v>43250.599826388891</v>
      </c>
      <c r="AB1254" s="5">
        <f t="shared" si="214"/>
        <v>13.700000289827585</v>
      </c>
    </row>
  </sheetData>
  <mergeCells count="1">
    <mergeCell ref="W2:X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5"/>
  <sheetViews>
    <sheetView zoomScale="85" zoomScaleNormal="85" workbookViewId="0">
      <selection sqref="A1:XFD1"/>
    </sheetView>
  </sheetViews>
  <sheetFormatPr defaultRowHeight="15" x14ac:dyDescent="0.25"/>
  <cols>
    <col min="1" max="1" width="17.5703125" customWidth="1"/>
    <col min="2" max="3" width="14.28515625" customWidth="1"/>
    <col min="4" max="4" width="14" customWidth="1"/>
    <col min="5" max="5" width="13.42578125" customWidth="1"/>
    <col min="6" max="6" width="13" customWidth="1"/>
    <col min="7" max="7" width="12.85546875" customWidth="1"/>
  </cols>
  <sheetData>
    <row r="1" spans="1:7" s="12" customFormat="1" ht="31.5" customHeight="1" x14ac:dyDescent="0.25">
      <c r="A1" s="11" t="s">
        <v>4214</v>
      </c>
      <c r="B1" s="11" t="s">
        <v>4217</v>
      </c>
      <c r="C1" s="11" t="s">
        <v>4218</v>
      </c>
      <c r="D1" s="11" t="s">
        <v>4205</v>
      </c>
      <c r="E1" s="11" t="s">
        <v>4206</v>
      </c>
      <c r="F1" s="11" t="s">
        <v>4207</v>
      </c>
      <c r="G1" s="11" t="s">
        <v>4208</v>
      </c>
    </row>
    <row r="2" spans="1:7" x14ac:dyDescent="0.25">
      <c r="A2" s="3">
        <v>43005.5</v>
      </c>
      <c r="B2" s="4">
        <v>-67.425537109375</v>
      </c>
      <c r="C2" s="4">
        <v>-39.1534423828125</v>
      </c>
      <c r="D2" s="4">
        <v>24.800036428172007</v>
      </c>
      <c r="E2" s="4">
        <v>-1.4490855232736521E-2</v>
      </c>
      <c r="F2" s="5">
        <v>1.4202904109589043</v>
      </c>
      <c r="G2" s="5">
        <v>2.5625587331231401</v>
      </c>
    </row>
    <row r="3" spans="1:7" x14ac:dyDescent="0.25">
      <c r="A3" s="3">
        <v>43005.75</v>
      </c>
      <c r="B3" s="4">
        <v>-67.6116943359375</v>
      </c>
      <c r="C3" s="4">
        <v>-39.1424560546875</v>
      </c>
      <c r="D3" s="4">
        <v>24.795897871893487</v>
      </c>
      <c r="E3" s="4">
        <v>-3.20515522922733E-2</v>
      </c>
      <c r="F3" s="5">
        <v>1.4202904109589043</v>
      </c>
      <c r="G3" s="5">
        <v>2.5625587331231401</v>
      </c>
    </row>
    <row r="4" spans="1:7" x14ac:dyDescent="0.25">
      <c r="A4" s="3">
        <v>43006</v>
      </c>
      <c r="B4" s="4">
        <v>-67.474365234375</v>
      </c>
      <c r="C4" s="4">
        <v>-39.14337158203125</v>
      </c>
      <c r="D4" s="4">
        <v>24.795897871893487</v>
      </c>
      <c r="E4" s="4">
        <v>3.0875447263838396E-3</v>
      </c>
      <c r="F4" s="5">
        <v>1.4202904109589043</v>
      </c>
      <c r="G4" s="5">
        <v>2.5625587331231401</v>
      </c>
    </row>
    <row r="5" spans="1:7" x14ac:dyDescent="0.25">
      <c r="A5" s="3">
        <v>43006.25</v>
      </c>
      <c r="B5" s="4">
        <v>-67.3431396484375</v>
      </c>
      <c r="C5" s="4">
        <v>-39.14154052734375</v>
      </c>
      <c r="D5" s="4">
        <v>24.795897871893487</v>
      </c>
      <c r="E5" s="4">
        <v>5.2860911441143799E-3</v>
      </c>
      <c r="F5" s="5">
        <v>1.4202904109589043</v>
      </c>
      <c r="G5" s="5">
        <v>2.5625587331231401</v>
      </c>
    </row>
    <row r="6" spans="1:7" x14ac:dyDescent="0.25">
      <c r="A6" s="3">
        <v>43006.5</v>
      </c>
      <c r="B6" s="4">
        <v>-67.401123046875</v>
      </c>
      <c r="C6" s="4">
        <v>-39.13787841796875</v>
      </c>
      <c r="D6" s="4">
        <v>24.795897871893487</v>
      </c>
      <c r="E6" s="4">
        <v>-2.2175836487008382E-2</v>
      </c>
      <c r="F6" s="5">
        <v>1.4202904109589043</v>
      </c>
      <c r="G6" s="5">
        <v>2.5625587331231401</v>
      </c>
    </row>
    <row r="7" spans="1:7" x14ac:dyDescent="0.25">
      <c r="A7" s="3">
        <v>43006.75</v>
      </c>
      <c r="B7" s="4">
        <v>-67.742919921875</v>
      </c>
      <c r="C7" s="4">
        <v>-39.1387939453125</v>
      </c>
      <c r="D7" s="4">
        <v>24.795897871893487</v>
      </c>
      <c r="E7" s="4">
        <v>-3.3148508839246915E-2</v>
      </c>
      <c r="F7" s="5">
        <v>1.4202904109589043</v>
      </c>
      <c r="G7" s="5">
        <v>2.5625587331231401</v>
      </c>
    </row>
    <row r="8" spans="1:7" x14ac:dyDescent="0.25">
      <c r="A8" s="3">
        <v>43007</v>
      </c>
      <c r="B8" s="4">
        <v>-67.5201416015625</v>
      </c>
      <c r="C8" s="4">
        <v>-39.14337158203125</v>
      </c>
      <c r="D8" s="4">
        <v>24.795897871893487</v>
      </c>
      <c r="E8" s="4">
        <v>-7.9010316257495106E-3</v>
      </c>
      <c r="F8" s="5">
        <v>1.4202904109589043</v>
      </c>
      <c r="G8" s="5">
        <v>2.5625587331231401</v>
      </c>
    </row>
    <row r="9" spans="1:7" x14ac:dyDescent="0.25">
      <c r="A9" s="3">
        <v>43007.25</v>
      </c>
      <c r="B9" s="4">
        <v>-67.5079345703125</v>
      </c>
      <c r="C9" s="4">
        <v>-39.13970947265625</v>
      </c>
      <c r="D9" s="4">
        <v>24.795897871893487</v>
      </c>
      <c r="E9" s="4">
        <v>-3.5342214906620484E-2</v>
      </c>
      <c r="F9" s="5">
        <v>1.4202904109589043</v>
      </c>
      <c r="G9" s="5">
        <v>2.5625587331231401</v>
      </c>
    </row>
    <row r="10" spans="1:7" x14ac:dyDescent="0.25">
      <c r="A10" s="3">
        <v>43007.5</v>
      </c>
      <c r="B10" s="4">
        <v>-67.413330078125</v>
      </c>
      <c r="C10" s="4">
        <v>-39.14337158203125</v>
      </c>
      <c r="D10" s="4">
        <v>24.795897871893487</v>
      </c>
      <c r="E10" s="4">
        <v>5.1519702354710262E-2</v>
      </c>
      <c r="F10" s="5">
        <v>1.4202904109589043</v>
      </c>
      <c r="G10" s="5">
        <v>0</v>
      </c>
    </row>
    <row r="11" spans="1:7" x14ac:dyDescent="0.25">
      <c r="A11" s="3">
        <v>43007.75</v>
      </c>
      <c r="B11" s="4">
        <v>-67.852783203125</v>
      </c>
      <c r="C11" s="4">
        <v>-39.14703369140625</v>
      </c>
      <c r="D11" s="4">
        <v>24.795897871893487</v>
      </c>
      <c r="E11" s="4">
        <v>3.719619857156431E-2</v>
      </c>
      <c r="F11" s="5">
        <v>1.4202904109589043</v>
      </c>
      <c r="G11" s="5">
        <v>2.5625587331231401</v>
      </c>
    </row>
    <row r="12" spans="1:7" x14ac:dyDescent="0.25">
      <c r="A12" s="3">
        <v>43008</v>
      </c>
      <c r="B12" s="4">
        <v>-67.5384521484375</v>
      </c>
      <c r="C12" s="4">
        <v>-39.14520263671875</v>
      </c>
      <c r="D12" s="4">
        <v>24.795897871893487</v>
      </c>
      <c r="E12" s="4">
        <v>2.0683681492528194E-2</v>
      </c>
      <c r="F12" s="5">
        <v>1.4202904109589043</v>
      </c>
      <c r="G12" s="5">
        <v>2.5625587331231401</v>
      </c>
    </row>
    <row r="13" spans="1:7" x14ac:dyDescent="0.25">
      <c r="A13" s="3">
        <v>43008.25</v>
      </c>
      <c r="B13" s="4">
        <v>-67.5628662109375</v>
      </c>
      <c r="C13" s="4">
        <v>-39.140625</v>
      </c>
      <c r="D13" s="4">
        <v>24.795897871893487</v>
      </c>
      <c r="E13" s="4">
        <v>-2.1078189370427936E-2</v>
      </c>
      <c r="F13" s="5">
        <v>1.4202904109589043</v>
      </c>
      <c r="G13" s="5">
        <v>2.5625587331231401</v>
      </c>
    </row>
    <row r="14" spans="1:7" x14ac:dyDescent="0.25">
      <c r="A14" s="3">
        <v>43008.5</v>
      </c>
      <c r="B14" s="4">
        <v>-67.3431396484375</v>
      </c>
      <c r="C14" s="4">
        <v>-39.14886474609375</v>
      </c>
      <c r="D14" s="4">
        <v>24.795897871893487</v>
      </c>
      <c r="E14" s="4">
        <v>7.0268201807493824E-2</v>
      </c>
      <c r="F14" s="5">
        <v>1.4202904109589043</v>
      </c>
      <c r="G14" s="5">
        <v>2.5625587331231401</v>
      </c>
    </row>
    <row r="15" spans="1:7" x14ac:dyDescent="0.25">
      <c r="A15" s="3">
        <v>43008.75</v>
      </c>
      <c r="B15" s="4">
        <v>-67.83447265625</v>
      </c>
      <c r="C15" s="4">
        <v>-39.14886474609375</v>
      </c>
      <c r="D15" s="4">
        <v>24.795897871893487</v>
      </c>
      <c r="E15" s="4">
        <v>6.4751845321154633E-2</v>
      </c>
      <c r="F15" s="5">
        <v>1.4202904109589043</v>
      </c>
      <c r="G15" s="5">
        <v>0</v>
      </c>
    </row>
    <row r="16" spans="1:7" x14ac:dyDescent="0.25">
      <c r="A16" s="3">
        <v>43009</v>
      </c>
      <c r="B16" s="4">
        <v>-67.523193359375</v>
      </c>
      <c r="C16" s="4">
        <v>-39.14886474609375</v>
      </c>
      <c r="D16" s="4">
        <v>24.795897871893487</v>
      </c>
      <c r="E16" s="4">
        <v>8.4618897043696961E-2</v>
      </c>
      <c r="F16" s="5">
        <v>1.4202904109589043</v>
      </c>
      <c r="G16" s="5">
        <v>0</v>
      </c>
    </row>
    <row r="17" spans="1:7" x14ac:dyDescent="0.25">
      <c r="A17" s="3">
        <v>43009.25</v>
      </c>
      <c r="B17" s="4">
        <v>-67.7947998046875</v>
      </c>
      <c r="C17" s="4">
        <v>-39.14703369140625</v>
      </c>
      <c r="D17" s="4">
        <v>24.795897871893487</v>
      </c>
      <c r="E17" s="4">
        <v>7.5786303113488884E-2</v>
      </c>
      <c r="F17" s="5">
        <v>1.4202904109589043</v>
      </c>
      <c r="G17" s="5">
        <v>3.62430749400795</v>
      </c>
    </row>
    <row r="18" spans="1:7" x14ac:dyDescent="0.25">
      <c r="A18" s="3">
        <v>43009.5</v>
      </c>
      <c r="B18" s="4">
        <v>-67.34619140625</v>
      </c>
      <c r="C18" s="4">
        <v>-39.15252685546875</v>
      </c>
      <c r="D18" s="4">
        <v>24.795897871893487</v>
      </c>
      <c r="E18" s="4">
        <v>8.2410329318008735E-2</v>
      </c>
      <c r="F18" s="5">
        <v>1.4202904109589043</v>
      </c>
      <c r="G18" s="5">
        <v>3.62430749400795</v>
      </c>
    </row>
    <row r="19" spans="1:7" x14ac:dyDescent="0.25">
      <c r="A19" s="3">
        <v>43009.75</v>
      </c>
      <c r="B19" s="4">
        <v>-67.864990234375</v>
      </c>
      <c r="C19" s="4">
        <v>-39.1552734375</v>
      </c>
      <c r="D19" s="4">
        <v>24.795897871893487</v>
      </c>
      <c r="E19" s="4">
        <v>0.11888749316847225</v>
      </c>
      <c r="F19" s="5">
        <v>1.4202904109589043</v>
      </c>
      <c r="G19" s="5">
        <v>2.5625587331231401</v>
      </c>
    </row>
    <row r="20" spans="1:7" x14ac:dyDescent="0.25">
      <c r="A20" s="3">
        <v>43010</v>
      </c>
      <c r="B20" s="4">
        <v>-67.4591064453125</v>
      </c>
      <c r="C20" s="4">
        <v>-39.15252685546875</v>
      </c>
      <c r="D20" s="4">
        <v>24.795897871893487</v>
      </c>
      <c r="E20" s="4">
        <v>9.2351086432756802E-2</v>
      </c>
      <c r="F20" s="5">
        <v>1.4202904109589043</v>
      </c>
      <c r="G20" s="5">
        <v>2.5625587331231401</v>
      </c>
    </row>
    <row r="21" spans="1:7" x14ac:dyDescent="0.25">
      <c r="A21" s="3">
        <v>43010.25</v>
      </c>
      <c r="B21" s="4">
        <v>-67.4896240234375</v>
      </c>
      <c r="C21" s="4">
        <v>-39.15435791015625</v>
      </c>
      <c r="D21" s="4">
        <v>24.795897871893487</v>
      </c>
      <c r="E21" s="4">
        <v>7.357885314570467E-2</v>
      </c>
      <c r="F21" s="5">
        <v>1.4202904109589043</v>
      </c>
      <c r="G21" s="5">
        <v>2.5625587331231401</v>
      </c>
    </row>
    <row r="22" spans="1:7" x14ac:dyDescent="0.25">
      <c r="A22" s="3">
        <v>43010.5</v>
      </c>
      <c r="B22" s="4">
        <v>-67.1478271484375</v>
      </c>
      <c r="C22" s="4">
        <v>-39.1424560546875</v>
      </c>
      <c r="D22" s="4">
        <v>24.795897871893487</v>
      </c>
      <c r="E22" s="4">
        <v>1.7383053239541368E-2</v>
      </c>
      <c r="F22" s="5">
        <v>1.4202904109589043</v>
      </c>
      <c r="G22" s="5">
        <v>2.5625587331231401</v>
      </c>
    </row>
    <row r="23" spans="1:7" x14ac:dyDescent="0.25">
      <c r="A23" s="3">
        <v>43010.75</v>
      </c>
      <c r="B23" s="4">
        <v>-67.6361083984375</v>
      </c>
      <c r="C23" s="4">
        <v>-39.1461181640625</v>
      </c>
      <c r="D23" s="4">
        <v>24.795897871893487</v>
      </c>
      <c r="E23" s="4">
        <v>3.1690289048640352E-2</v>
      </c>
      <c r="F23" s="5">
        <v>1.4202904109589043</v>
      </c>
      <c r="G23" s="5">
        <v>2.5625587331231401</v>
      </c>
    </row>
    <row r="24" spans="1:7" x14ac:dyDescent="0.25">
      <c r="A24" s="3">
        <v>43011</v>
      </c>
      <c r="B24" s="4">
        <v>-67.4163818359375</v>
      </c>
      <c r="C24" s="4">
        <v>-39.14703369140625</v>
      </c>
      <c r="D24" s="4">
        <v>24.795897871893487</v>
      </c>
      <c r="E24" s="4">
        <v>2.8387577406363107E-2</v>
      </c>
      <c r="F24" s="5">
        <v>1.4202904109589043</v>
      </c>
      <c r="G24" s="5">
        <v>0</v>
      </c>
    </row>
    <row r="25" spans="1:7" x14ac:dyDescent="0.25">
      <c r="A25" s="3">
        <v>43011.25</v>
      </c>
      <c r="B25" s="4">
        <v>-67.6055908203125</v>
      </c>
      <c r="C25" s="4">
        <v>-39.14703369140625</v>
      </c>
      <c r="D25" s="4">
        <v>24.795897871893487</v>
      </c>
      <c r="E25" s="4">
        <v>3.2791331919042932E-2</v>
      </c>
      <c r="F25" s="5">
        <v>1.4202904109589043</v>
      </c>
      <c r="G25" s="5">
        <v>2.5625587331231401</v>
      </c>
    </row>
    <row r="26" spans="1:7" x14ac:dyDescent="0.25">
      <c r="A26" s="3">
        <v>43011.5</v>
      </c>
      <c r="B26" s="4">
        <v>-67.3614501953125</v>
      </c>
      <c r="C26" s="4">
        <v>-39.1461181640625</v>
      </c>
      <c r="D26" s="4">
        <v>24.795897871893487</v>
      </c>
      <c r="E26" s="4">
        <v>3.1690289048640352E-2</v>
      </c>
      <c r="F26" s="5">
        <v>1.4202904109589043</v>
      </c>
      <c r="G26" s="5">
        <v>0</v>
      </c>
    </row>
    <row r="27" spans="1:7" x14ac:dyDescent="0.25">
      <c r="A27" s="3">
        <v>43011.75</v>
      </c>
      <c r="B27" s="4">
        <v>-67.626953125</v>
      </c>
      <c r="C27" s="4">
        <v>-39.14703369140625</v>
      </c>
      <c r="D27" s="4">
        <v>24.795897871893487</v>
      </c>
      <c r="E27" s="4">
        <v>3.719619857156431E-2</v>
      </c>
      <c r="F27" s="5">
        <v>1.4202904109589043</v>
      </c>
      <c r="G27" s="5">
        <v>2.5625587331231401</v>
      </c>
    </row>
    <row r="28" spans="1:7" x14ac:dyDescent="0.25">
      <c r="A28" s="3">
        <v>43012</v>
      </c>
      <c r="B28" s="4">
        <v>-67.46826171875</v>
      </c>
      <c r="C28" s="4">
        <v>-39.1461181640625</v>
      </c>
      <c r="D28" s="4">
        <v>24.795897871893487</v>
      </c>
      <c r="E28" s="4">
        <v>1.5182981379325611E-2</v>
      </c>
      <c r="F28" s="5">
        <v>1.4202904109589043</v>
      </c>
      <c r="G28" s="5">
        <v>0</v>
      </c>
    </row>
    <row r="29" spans="1:7" x14ac:dyDescent="0.25">
      <c r="A29" s="3">
        <v>43012.25</v>
      </c>
      <c r="B29" s="4">
        <v>-67.49267578125</v>
      </c>
      <c r="C29" s="4">
        <v>-39.15069580078125</v>
      </c>
      <c r="D29" s="4">
        <v>24.795897871893487</v>
      </c>
      <c r="E29" s="4">
        <v>5.0417476701852593E-2</v>
      </c>
      <c r="F29" s="5">
        <v>1.4202904109589043</v>
      </c>
      <c r="G29" s="5">
        <v>2.5625587331231401</v>
      </c>
    </row>
    <row r="30" spans="1:7" x14ac:dyDescent="0.25">
      <c r="A30" s="3">
        <v>43012.5</v>
      </c>
      <c r="B30" s="4">
        <v>-67.181396484375</v>
      </c>
      <c r="C30" s="4">
        <v>-39.14703369140625</v>
      </c>
      <c r="D30" s="4">
        <v>24.795897871893487</v>
      </c>
      <c r="E30" s="4">
        <v>4.6009270429124172E-2</v>
      </c>
      <c r="F30" s="5">
        <v>1.4202904109589043</v>
      </c>
      <c r="G30" s="5">
        <v>0</v>
      </c>
    </row>
    <row r="31" spans="1:7" x14ac:dyDescent="0.25">
      <c r="A31" s="3">
        <v>43012.75</v>
      </c>
      <c r="B31" s="4">
        <v>-67.3004150390625</v>
      </c>
      <c r="C31" s="4">
        <v>-39.151611328125</v>
      </c>
      <c r="D31" s="4">
        <v>24.795897871893487</v>
      </c>
      <c r="E31" s="4">
        <v>6.5854977083176891E-2</v>
      </c>
      <c r="F31" s="5">
        <v>1.4202904109589043</v>
      </c>
      <c r="G31" s="5">
        <v>2.5625587331231401</v>
      </c>
    </row>
    <row r="32" spans="1:7" x14ac:dyDescent="0.25">
      <c r="A32" s="3">
        <v>43013</v>
      </c>
      <c r="B32" s="4">
        <v>-67.071533203125</v>
      </c>
      <c r="C32" s="4">
        <v>-39.14886474609375</v>
      </c>
      <c r="D32" s="4">
        <v>24.795897871893487</v>
      </c>
      <c r="E32" s="4">
        <v>7.357885314570467E-2</v>
      </c>
      <c r="F32" s="5">
        <v>1.4202904109589043</v>
      </c>
      <c r="G32" s="5">
        <v>3.62430749400795</v>
      </c>
    </row>
    <row r="33" spans="1:7" x14ac:dyDescent="0.25">
      <c r="A33" s="3">
        <v>43013.25</v>
      </c>
      <c r="B33" s="4">
        <v>-67.218017578125</v>
      </c>
      <c r="C33" s="4">
        <v>-39.14886474609375</v>
      </c>
      <c r="D33" s="4">
        <v>24.795897871893487</v>
      </c>
      <c r="E33" s="4">
        <v>7.6890132845278458E-2</v>
      </c>
      <c r="F33" s="5">
        <v>1.4202904109589043</v>
      </c>
      <c r="G33" s="5">
        <v>0</v>
      </c>
    </row>
    <row r="34" spans="1:7" x14ac:dyDescent="0.25">
      <c r="A34" s="3">
        <v>43013.5</v>
      </c>
      <c r="B34" s="4">
        <v>-66.796875</v>
      </c>
      <c r="C34" s="4">
        <v>-39.14337158203125</v>
      </c>
      <c r="D34" s="4">
        <v>24.795897871893487</v>
      </c>
      <c r="E34" s="4">
        <v>4.6009270429124172E-2</v>
      </c>
      <c r="F34" s="5">
        <v>1.4202904109589043</v>
      </c>
      <c r="G34" s="5">
        <v>0</v>
      </c>
    </row>
    <row r="35" spans="1:7" x14ac:dyDescent="0.25">
      <c r="A35" s="3">
        <v>43013.75</v>
      </c>
      <c r="B35" s="4">
        <v>-66.595458984375</v>
      </c>
      <c r="C35" s="4">
        <v>-39.151611328125</v>
      </c>
      <c r="D35" s="4">
        <v>24.795897871893487</v>
      </c>
      <c r="E35" s="4">
        <v>0.10229751036234802</v>
      </c>
      <c r="F35" s="5">
        <v>1.4202904109589043</v>
      </c>
      <c r="G35" s="5">
        <v>3.62430749400795</v>
      </c>
    </row>
    <row r="36" spans="1:7" x14ac:dyDescent="0.25">
      <c r="A36" s="3">
        <v>43014</v>
      </c>
      <c r="B36" s="4">
        <v>-67.3858642578125</v>
      </c>
      <c r="C36" s="4">
        <v>-39.14703369140625</v>
      </c>
      <c r="D36" s="4">
        <v>24.795897871893487</v>
      </c>
      <c r="E36" s="4">
        <v>1.8483193253814534E-2</v>
      </c>
      <c r="F36" s="5">
        <v>1.4202904109589043</v>
      </c>
      <c r="G36" s="5">
        <v>4.4392222748428809</v>
      </c>
    </row>
    <row r="37" spans="1:7" x14ac:dyDescent="0.25">
      <c r="A37" s="3">
        <v>43014.25</v>
      </c>
      <c r="B37" s="4">
        <v>-67.34619140625</v>
      </c>
      <c r="C37" s="4">
        <v>-39.15252685546875</v>
      </c>
      <c r="D37" s="4">
        <v>24.795897871893487</v>
      </c>
      <c r="E37" s="4">
        <v>0.14435613786355361</v>
      </c>
      <c r="F37" s="5">
        <v>1.4202904109589043</v>
      </c>
      <c r="G37" s="5">
        <v>2.5625587331231401</v>
      </c>
    </row>
    <row r="38" spans="1:7" x14ac:dyDescent="0.25">
      <c r="A38" s="3">
        <v>43014.5</v>
      </c>
      <c r="B38" s="4">
        <v>-67.7764892578125</v>
      </c>
      <c r="C38" s="4">
        <v>-39.1552734375</v>
      </c>
      <c r="D38" s="4">
        <v>24.795897871893487</v>
      </c>
      <c r="E38" s="4">
        <v>0.11888749316847225</v>
      </c>
      <c r="F38" s="5">
        <v>1.4202904109589043</v>
      </c>
      <c r="G38" s="5">
        <v>2.5625587331231401</v>
      </c>
    </row>
    <row r="39" spans="1:7" x14ac:dyDescent="0.25">
      <c r="A39" s="3">
        <v>43014.75</v>
      </c>
      <c r="B39" s="4">
        <v>-67.7947998046875</v>
      </c>
      <c r="C39" s="4">
        <v>-39.1552734375</v>
      </c>
      <c r="D39" s="4">
        <v>24.795897871893487</v>
      </c>
      <c r="E39" s="4">
        <v>0.15211484730963321</v>
      </c>
      <c r="F39" s="5">
        <v>1.4202904109589043</v>
      </c>
      <c r="G39" s="5">
        <v>2.5625587331231401</v>
      </c>
    </row>
    <row r="40" spans="1:7" x14ac:dyDescent="0.25">
      <c r="A40" s="3">
        <v>43015</v>
      </c>
      <c r="B40" s="4">
        <v>-67.7337646484375</v>
      </c>
      <c r="C40" s="4">
        <v>-39.1552734375</v>
      </c>
      <c r="D40" s="4">
        <v>24.795897871893487</v>
      </c>
      <c r="E40" s="4">
        <v>0.16542352122064585</v>
      </c>
      <c r="F40" s="5">
        <v>1.4202904109589043</v>
      </c>
      <c r="G40" s="5">
        <v>3.62430749400795</v>
      </c>
    </row>
    <row r="41" spans="1:7" x14ac:dyDescent="0.25">
      <c r="A41" s="3">
        <v>43015.25</v>
      </c>
      <c r="B41" s="4">
        <v>-67.3370361328125</v>
      </c>
      <c r="C41" s="4">
        <v>-39.15985107421875</v>
      </c>
      <c r="D41" s="4">
        <v>24.795897871893487</v>
      </c>
      <c r="E41" s="4">
        <v>0.22209885212913605</v>
      </c>
      <c r="F41" s="5">
        <v>1.4202904109589043</v>
      </c>
      <c r="G41" s="5">
        <v>3.62430749400795</v>
      </c>
    </row>
    <row r="42" spans="1:7" x14ac:dyDescent="0.25">
      <c r="A42" s="3">
        <v>43015.5</v>
      </c>
      <c r="B42" s="4">
        <v>-67.7978515625</v>
      </c>
      <c r="C42" s="4">
        <v>-39.16351318359375</v>
      </c>
      <c r="D42" s="4">
        <v>24.795897871893487</v>
      </c>
      <c r="E42" s="4">
        <v>0.24771862965928904</v>
      </c>
      <c r="F42" s="5">
        <v>1.4202904109589043</v>
      </c>
      <c r="G42" s="5">
        <v>0</v>
      </c>
    </row>
    <row r="43" spans="1:7" x14ac:dyDescent="0.25">
      <c r="A43" s="3">
        <v>43015.75</v>
      </c>
      <c r="B43" s="4">
        <v>-67.37060546875</v>
      </c>
      <c r="C43" s="4">
        <v>-39.16900634765625</v>
      </c>
      <c r="D43" s="4">
        <v>24.795897871893487</v>
      </c>
      <c r="E43" s="4">
        <v>0.27560890904186408</v>
      </c>
      <c r="F43" s="5">
        <v>1.4202904109589043</v>
      </c>
      <c r="G43" s="5">
        <v>2.5625587331231401</v>
      </c>
    </row>
    <row r="44" spans="1:7" x14ac:dyDescent="0.25">
      <c r="A44" s="3">
        <v>43016</v>
      </c>
      <c r="B44" s="4">
        <v>-67.535400390625</v>
      </c>
      <c r="C44" s="4">
        <v>-39.17083740234375</v>
      </c>
      <c r="D44" s="4">
        <v>24.795897871893487</v>
      </c>
      <c r="E44" s="4">
        <v>0.26667917303734612</v>
      </c>
      <c r="F44" s="5">
        <v>1.4202904109589043</v>
      </c>
      <c r="G44" s="5">
        <v>0</v>
      </c>
    </row>
    <row r="45" spans="1:7" x14ac:dyDescent="0.25">
      <c r="A45" s="3">
        <v>43016.25</v>
      </c>
      <c r="B45" s="4">
        <v>-66.9952392578125</v>
      </c>
      <c r="C45" s="4">
        <v>-39.1680908203125</v>
      </c>
      <c r="D45" s="4">
        <v>24.795897871893487</v>
      </c>
      <c r="E45" s="4">
        <v>0.35393942575507253</v>
      </c>
      <c r="F45" s="5">
        <v>1.4202904109589043</v>
      </c>
      <c r="G45" s="5">
        <v>3.62430749400795</v>
      </c>
    </row>
    <row r="46" spans="1:7" x14ac:dyDescent="0.25">
      <c r="A46" s="3">
        <v>43016.5</v>
      </c>
      <c r="B46" s="4">
        <v>-67.7581787109375</v>
      </c>
      <c r="C46" s="4">
        <v>-39.17633056640625</v>
      </c>
      <c r="D46" s="4">
        <v>24.795897871893487</v>
      </c>
      <c r="E46" s="4">
        <v>0.34945392350493876</v>
      </c>
      <c r="F46" s="5">
        <v>1.4202904109589043</v>
      </c>
      <c r="G46" s="5">
        <v>0</v>
      </c>
    </row>
    <row r="47" spans="1:7" x14ac:dyDescent="0.25">
      <c r="A47" s="3">
        <v>43016.75</v>
      </c>
      <c r="B47" s="4">
        <v>-67.352294921875</v>
      </c>
      <c r="C47" s="4">
        <v>-39.1827392578125</v>
      </c>
      <c r="D47" s="4">
        <v>24.795897871893487</v>
      </c>
      <c r="E47" s="4">
        <v>0.44501941049935567</v>
      </c>
      <c r="F47" s="5">
        <v>1.4202904109589043</v>
      </c>
      <c r="G47" s="5">
        <v>2.5625587331231401</v>
      </c>
    </row>
    <row r="48" spans="1:7" x14ac:dyDescent="0.25">
      <c r="A48" s="3">
        <v>43017</v>
      </c>
      <c r="B48" s="4">
        <v>-67.6849365234375</v>
      </c>
      <c r="C48" s="4">
        <v>-39.1827392578125</v>
      </c>
      <c r="D48" s="4">
        <v>24.795897871893487</v>
      </c>
      <c r="E48" s="4">
        <v>0.3797534303328689</v>
      </c>
      <c r="F48" s="5">
        <v>1.4202904109589043</v>
      </c>
      <c r="G48" s="5">
        <v>2.5625587331231401</v>
      </c>
    </row>
    <row r="49" spans="1:7" x14ac:dyDescent="0.25">
      <c r="A49" s="3">
        <v>43017.25</v>
      </c>
      <c r="B49" s="4">
        <v>-67.156982421875</v>
      </c>
      <c r="C49" s="4">
        <v>-39.19097900390625</v>
      </c>
      <c r="D49" s="4">
        <v>24.795897871893487</v>
      </c>
      <c r="E49" s="4">
        <v>0.53657634709838931</v>
      </c>
      <c r="F49" s="5">
        <v>1.4202904109589043</v>
      </c>
      <c r="G49" s="5">
        <v>4.4392222748428809</v>
      </c>
    </row>
    <row r="50" spans="1:7" x14ac:dyDescent="0.25">
      <c r="A50" s="3">
        <v>43017.5</v>
      </c>
      <c r="B50" s="4">
        <v>-68.5760498046875</v>
      </c>
      <c r="C50" s="4">
        <v>-39.18182373046875</v>
      </c>
      <c r="D50" s="4">
        <v>24.795897871893487</v>
      </c>
      <c r="E50" s="4">
        <v>0.3921127498361443</v>
      </c>
      <c r="F50" s="5">
        <v>1.4202904109589043</v>
      </c>
      <c r="G50" s="5">
        <v>7.6928124515598792</v>
      </c>
    </row>
    <row r="51" spans="1:7" x14ac:dyDescent="0.25">
      <c r="A51" s="3">
        <v>43017.75</v>
      </c>
      <c r="B51" s="4">
        <v>-67.6788330078125</v>
      </c>
      <c r="C51" s="4">
        <v>-39.17266845703125</v>
      </c>
      <c r="D51" s="4">
        <v>24.795897871893487</v>
      </c>
      <c r="E51" s="4">
        <v>0.36291388579314798</v>
      </c>
      <c r="F51" s="5">
        <v>1.4202904109589043</v>
      </c>
      <c r="G51" s="5">
        <v>4.4392222748428809</v>
      </c>
    </row>
    <row r="52" spans="1:7" x14ac:dyDescent="0.25">
      <c r="A52" s="3">
        <v>43018</v>
      </c>
      <c r="B52" s="4">
        <v>-67.6116943359375</v>
      </c>
      <c r="C52" s="4">
        <v>-39.17999267578125</v>
      </c>
      <c r="D52" s="4">
        <v>24.795897871893487</v>
      </c>
      <c r="E52" s="4">
        <v>0.37638422312136299</v>
      </c>
      <c r="F52" s="5">
        <v>1.4202904109589043</v>
      </c>
      <c r="G52" s="5">
        <v>2.5625587331231401</v>
      </c>
    </row>
    <row r="53" spans="1:7" x14ac:dyDescent="0.25">
      <c r="A53" s="3">
        <v>43018.25</v>
      </c>
      <c r="B53" s="4">
        <v>-67.0867919921875</v>
      </c>
      <c r="C53" s="4">
        <v>-39.1845703125</v>
      </c>
      <c r="D53" s="4">
        <v>24.795897871893487</v>
      </c>
      <c r="E53" s="4">
        <v>0.49921749483110034</v>
      </c>
      <c r="F53" s="5">
        <v>1.4202904109589043</v>
      </c>
      <c r="G53" s="5">
        <v>2.5625587331231401</v>
      </c>
    </row>
    <row r="54" spans="1:7" x14ac:dyDescent="0.25">
      <c r="A54" s="3">
        <v>43018.5</v>
      </c>
      <c r="B54" s="4">
        <v>-67.3614501953125</v>
      </c>
      <c r="C54" s="4">
        <v>-39.19281005859375</v>
      </c>
      <c r="D54" s="4">
        <v>24.795897871893487</v>
      </c>
      <c r="E54" s="4">
        <v>0.5876491525586971</v>
      </c>
      <c r="F54" s="5">
        <v>1.4202904109589043</v>
      </c>
      <c r="G54" s="5">
        <v>2.5625587331231401</v>
      </c>
    </row>
    <row r="55" spans="1:7" x14ac:dyDescent="0.25">
      <c r="A55" s="3">
        <v>43018.75</v>
      </c>
      <c r="B55" s="4">
        <v>-67.523193359375</v>
      </c>
      <c r="C55" s="4">
        <v>-39.180908203125</v>
      </c>
      <c r="D55" s="4">
        <v>24.795897871893487</v>
      </c>
      <c r="E55" s="4">
        <v>0.4743558527330265</v>
      </c>
      <c r="F55" s="5">
        <v>1.4202904109589043</v>
      </c>
      <c r="G55" s="5">
        <v>2.5625587331231401</v>
      </c>
    </row>
    <row r="56" spans="1:7" x14ac:dyDescent="0.25">
      <c r="A56" s="3">
        <v>43019</v>
      </c>
      <c r="B56" s="4">
        <v>-67.626953125</v>
      </c>
      <c r="C56" s="4">
        <v>-39.188232421875</v>
      </c>
      <c r="D56" s="4">
        <v>24.795897871893487</v>
      </c>
      <c r="E56" s="4">
        <v>0.51392509453825141</v>
      </c>
      <c r="F56" s="5">
        <v>1.4202904109589043</v>
      </c>
      <c r="G56" s="5">
        <v>2.5625587331231401</v>
      </c>
    </row>
    <row r="57" spans="1:7" x14ac:dyDescent="0.25">
      <c r="A57" s="3">
        <v>43019.25</v>
      </c>
      <c r="B57" s="4">
        <v>-67.00439453125</v>
      </c>
      <c r="C57" s="4">
        <v>-39.1827392578125</v>
      </c>
      <c r="D57" s="4">
        <v>24.795897871893487</v>
      </c>
      <c r="E57" s="4">
        <v>0.44840187368538409</v>
      </c>
      <c r="F57" s="5">
        <v>1.4202904109589043</v>
      </c>
      <c r="G57" s="5">
        <v>2.5625587331231401</v>
      </c>
    </row>
    <row r="58" spans="1:7" x14ac:dyDescent="0.25">
      <c r="A58" s="3">
        <v>43019.5</v>
      </c>
      <c r="B58" s="4">
        <v>-67.6300048828125</v>
      </c>
      <c r="C58" s="4">
        <v>-39.19830322265625</v>
      </c>
      <c r="D58" s="4">
        <v>24.795897871893487</v>
      </c>
      <c r="E58" s="4">
        <v>0.6731031332785733</v>
      </c>
      <c r="F58" s="5">
        <v>1.4202904109589043</v>
      </c>
      <c r="G58" s="5">
        <v>0</v>
      </c>
    </row>
    <row r="59" spans="1:7" x14ac:dyDescent="0.25">
      <c r="A59" s="3">
        <v>43019.75</v>
      </c>
      <c r="B59" s="4">
        <v>-67.4652099609375</v>
      </c>
      <c r="C59" s="4">
        <v>-39.21112060546875</v>
      </c>
      <c r="D59" s="4">
        <v>24.795897871893487</v>
      </c>
      <c r="E59" s="4">
        <v>0.78884417405191698</v>
      </c>
      <c r="F59" s="5">
        <v>1.4202904109589043</v>
      </c>
      <c r="G59" s="5">
        <v>4.4392222748428809</v>
      </c>
    </row>
    <row r="60" spans="1:7" x14ac:dyDescent="0.25">
      <c r="A60" s="3">
        <v>43020</v>
      </c>
      <c r="B60" s="4">
        <v>-67.8924560546875</v>
      </c>
      <c r="C60" s="4">
        <v>-39.22119140625</v>
      </c>
      <c r="D60" s="4">
        <v>24.795897871893487</v>
      </c>
      <c r="E60" s="4">
        <v>0.84873317811570814</v>
      </c>
      <c r="F60" s="5">
        <v>1.4202904109589043</v>
      </c>
      <c r="G60" s="5">
        <v>5.7319679651977298</v>
      </c>
    </row>
    <row r="61" spans="1:7" x14ac:dyDescent="0.25">
      <c r="A61" s="3">
        <v>43020.25</v>
      </c>
      <c r="B61" s="4">
        <v>-67.498779296875</v>
      </c>
      <c r="C61" s="4">
        <v>-39.2083740234375</v>
      </c>
      <c r="D61" s="4">
        <v>24.795897871893487</v>
      </c>
      <c r="E61" s="4">
        <v>0.72114019874737778</v>
      </c>
      <c r="F61" s="5">
        <v>1.4202904109589043</v>
      </c>
      <c r="G61" s="5">
        <v>0</v>
      </c>
    </row>
    <row r="62" spans="1:7" x14ac:dyDescent="0.25">
      <c r="A62" s="3">
        <v>43020.5</v>
      </c>
      <c r="B62" s="4">
        <v>-67.4072265625</v>
      </c>
      <c r="C62" s="4">
        <v>-39.2376708984375</v>
      </c>
      <c r="D62" s="4">
        <v>24.795897871893487</v>
      </c>
      <c r="E62" s="4">
        <v>1.0704828639150605</v>
      </c>
      <c r="F62" s="5">
        <v>1.4202904109589043</v>
      </c>
      <c r="G62" s="5">
        <v>3.62430749400795</v>
      </c>
    </row>
    <row r="63" spans="1:7" x14ac:dyDescent="0.25">
      <c r="A63" s="3">
        <v>43020.75</v>
      </c>
      <c r="B63" s="4">
        <v>-68.243408203125</v>
      </c>
      <c r="C63" s="4">
        <v>-39.21478271484375</v>
      </c>
      <c r="D63" s="4">
        <v>24.795897871893487</v>
      </c>
      <c r="E63" s="4">
        <v>0.83258906896861617</v>
      </c>
      <c r="F63" s="5">
        <v>1.4202904109589043</v>
      </c>
      <c r="G63" s="5">
        <v>0</v>
      </c>
    </row>
    <row r="64" spans="1:7" x14ac:dyDescent="0.25">
      <c r="A64" s="3">
        <v>43021</v>
      </c>
      <c r="B64" s="4">
        <v>-67.0196533203125</v>
      </c>
      <c r="C64" s="4">
        <v>-39.23675537109375</v>
      </c>
      <c r="D64" s="4">
        <v>24.795897871893487</v>
      </c>
      <c r="E64" s="4">
        <v>1.0529661651257811</v>
      </c>
      <c r="F64" s="5">
        <v>1.4202904109589043</v>
      </c>
      <c r="G64" s="5">
        <v>2.5625587331231401</v>
      </c>
    </row>
    <row r="65" spans="1:7" x14ac:dyDescent="0.25">
      <c r="A65" s="3">
        <v>43021.25</v>
      </c>
      <c r="B65" s="4">
        <v>-67.6605224609375</v>
      </c>
      <c r="C65" s="4">
        <v>-39.21295166015625</v>
      </c>
      <c r="D65" s="4">
        <v>24.795897871893487</v>
      </c>
      <c r="E65" s="4">
        <v>0.71312486395174801</v>
      </c>
      <c r="F65" s="5">
        <v>1.4202904109589043</v>
      </c>
      <c r="G65" s="5">
        <v>0</v>
      </c>
    </row>
    <row r="66" spans="1:7" x14ac:dyDescent="0.25">
      <c r="A66" s="3">
        <v>43021.5</v>
      </c>
      <c r="B66" s="4">
        <v>-68.1182861328125</v>
      </c>
      <c r="C66" s="4">
        <v>-39.23492431640625</v>
      </c>
      <c r="D66" s="4">
        <v>24.795897871893487</v>
      </c>
      <c r="E66" s="4">
        <v>1.0296377366204297</v>
      </c>
      <c r="F66" s="5">
        <v>1.4202904109589043</v>
      </c>
      <c r="G66" s="5">
        <v>5.1264000819477049</v>
      </c>
    </row>
    <row r="67" spans="1:7" x14ac:dyDescent="0.25">
      <c r="A67" s="3">
        <v>43021.75</v>
      </c>
      <c r="B67" s="4">
        <v>-68.0572509765625</v>
      </c>
      <c r="C67" s="4">
        <v>-39.20654296875</v>
      </c>
      <c r="D67" s="4">
        <v>24.795897871893487</v>
      </c>
      <c r="E67" s="4">
        <v>0.64457209247336777</v>
      </c>
      <c r="F67" s="5">
        <v>1.4202904109589043</v>
      </c>
      <c r="G67" s="5">
        <v>5.1264000819477049</v>
      </c>
    </row>
    <row r="68" spans="1:7" x14ac:dyDescent="0.25">
      <c r="A68" s="3">
        <v>43022</v>
      </c>
      <c r="B68" s="4">
        <v>-67.4835205078125</v>
      </c>
      <c r="C68" s="4">
        <v>-39.20654296875</v>
      </c>
      <c r="D68" s="4">
        <v>24.795897871893487</v>
      </c>
      <c r="E68" s="4">
        <v>0.74979637853653003</v>
      </c>
      <c r="F68" s="5">
        <v>1.4202904109589043</v>
      </c>
      <c r="G68" s="5">
        <v>0</v>
      </c>
    </row>
    <row r="69" spans="1:7" x14ac:dyDescent="0.25">
      <c r="A69" s="3">
        <v>43022.25</v>
      </c>
      <c r="B69" s="4">
        <v>-67.7215576171875</v>
      </c>
      <c r="C69" s="4">
        <v>-39.188232421875</v>
      </c>
      <c r="D69" s="4">
        <v>24.795897871893487</v>
      </c>
      <c r="E69" s="4">
        <v>0.47209745510673429</v>
      </c>
      <c r="F69" s="5">
        <v>1.4202904109589043</v>
      </c>
      <c r="G69" s="5">
        <v>2.5625587331231401</v>
      </c>
    </row>
    <row r="70" spans="1:7" x14ac:dyDescent="0.25">
      <c r="A70" s="3">
        <v>43022.5</v>
      </c>
      <c r="B70" s="4">
        <v>-67.291259765625</v>
      </c>
      <c r="C70" s="4">
        <v>-39.19921875</v>
      </c>
      <c r="D70" s="4">
        <v>24.795897871893487</v>
      </c>
      <c r="E70" s="4">
        <v>0.63317268410764882</v>
      </c>
      <c r="F70" s="5">
        <v>1.4202904109589043</v>
      </c>
      <c r="G70" s="5">
        <v>2.5625587331231401</v>
      </c>
    </row>
    <row r="71" spans="1:7" x14ac:dyDescent="0.25">
      <c r="A71" s="3">
        <v>43022.75</v>
      </c>
      <c r="B71" s="4">
        <v>-67.7520751953125</v>
      </c>
      <c r="C71" s="4">
        <v>-39.19097900390625</v>
      </c>
      <c r="D71" s="4">
        <v>24.795897871893487</v>
      </c>
      <c r="E71" s="4">
        <v>0.53091078352406385</v>
      </c>
      <c r="F71" s="5">
        <v>1.4202904109589043</v>
      </c>
      <c r="G71" s="5">
        <v>2.5625587331231401</v>
      </c>
    </row>
    <row r="72" spans="1:7" x14ac:dyDescent="0.25">
      <c r="A72" s="3">
        <v>43023</v>
      </c>
      <c r="B72" s="4">
        <v>-67.2454833984375</v>
      </c>
      <c r="C72" s="4">
        <v>-39.18548583984375</v>
      </c>
      <c r="D72" s="4">
        <v>24.795897871893487</v>
      </c>
      <c r="E72" s="4">
        <v>0.50374159299508392</v>
      </c>
      <c r="F72" s="5">
        <v>1.4202904109589043</v>
      </c>
      <c r="G72" s="5">
        <v>0</v>
      </c>
    </row>
    <row r="73" spans="1:7" x14ac:dyDescent="0.25">
      <c r="A73" s="3">
        <v>43023.25</v>
      </c>
      <c r="B73" s="4">
        <v>-67.6422119140625</v>
      </c>
      <c r="C73" s="4">
        <v>-39.1827392578125</v>
      </c>
      <c r="D73" s="4">
        <v>24.795897871893487</v>
      </c>
      <c r="E73" s="4">
        <v>0.50600408099472816</v>
      </c>
      <c r="F73" s="5">
        <v>1.4202904109589043</v>
      </c>
      <c r="G73" s="5">
        <v>2.5625587331231401</v>
      </c>
    </row>
    <row r="74" spans="1:7" x14ac:dyDescent="0.25">
      <c r="A74" s="3">
        <v>43023.5</v>
      </c>
      <c r="B74" s="4">
        <v>-67.1234130859375</v>
      </c>
      <c r="C74" s="4">
        <v>-39.19097900390625</v>
      </c>
      <c r="D74" s="4">
        <v>24.795897871893487</v>
      </c>
      <c r="E74" s="4">
        <v>0.52411452850941487</v>
      </c>
      <c r="F74" s="5">
        <v>1.4202904109589043</v>
      </c>
      <c r="G74" s="5">
        <v>2.5625587331231401</v>
      </c>
    </row>
    <row r="75" spans="1:7" x14ac:dyDescent="0.25">
      <c r="A75" s="3">
        <v>43023.75</v>
      </c>
      <c r="B75" s="4">
        <v>-67.6544189453125</v>
      </c>
      <c r="C75" s="4">
        <v>-39.19464111328125</v>
      </c>
      <c r="D75" s="4">
        <v>24.795897871893487</v>
      </c>
      <c r="E75" s="4">
        <v>0.62975430878691441</v>
      </c>
      <c r="F75" s="5">
        <v>1.4202904109589043</v>
      </c>
      <c r="G75" s="5">
        <v>0</v>
      </c>
    </row>
    <row r="76" spans="1:7" x14ac:dyDescent="0.25">
      <c r="A76" s="3">
        <v>43024</v>
      </c>
      <c r="B76" s="4">
        <v>-67.236328125</v>
      </c>
      <c r="C76" s="4">
        <v>-39.1973876953125</v>
      </c>
      <c r="D76" s="4">
        <v>24.795897871893487</v>
      </c>
      <c r="E76" s="4">
        <v>0.6195031867954981</v>
      </c>
      <c r="F76" s="5">
        <v>1.4202904109589043</v>
      </c>
      <c r="G76" s="5">
        <v>0</v>
      </c>
    </row>
    <row r="77" spans="1:7" x14ac:dyDescent="0.25">
      <c r="A77" s="3">
        <v>43024.25</v>
      </c>
      <c r="B77" s="4">
        <v>-67.5689697265625</v>
      </c>
      <c r="C77" s="4">
        <v>-39.20654296875</v>
      </c>
      <c r="D77" s="4">
        <v>24.795897871893487</v>
      </c>
      <c r="E77" s="4">
        <v>0.68681456640871374</v>
      </c>
      <c r="F77" s="5">
        <v>1.4202904109589043</v>
      </c>
      <c r="G77" s="5">
        <v>2.5625587331231401</v>
      </c>
    </row>
    <row r="78" spans="1:7" x14ac:dyDescent="0.25">
      <c r="A78" s="3">
        <v>43024.5</v>
      </c>
      <c r="B78" s="4">
        <v>-67.2088623046875</v>
      </c>
      <c r="C78" s="4">
        <v>-39.2047119140625</v>
      </c>
      <c r="D78" s="4">
        <v>24.795897871893487</v>
      </c>
      <c r="E78" s="4">
        <v>0.66396814007117655</v>
      </c>
      <c r="F78" s="5">
        <v>1.4202904109589043</v>
      </c>
      <c r="G78" s="5">
        <v>2.5625587331231401</v>
      </c>
    </row>
    <row r="79" spans="1:7" x14ac:dyDescent="0.25">
      <c r="A79" s="3">
        <v>43024.75</v>
      </c>
      <c r="B79" s="4">
        <v>-67.6300048828125</v>
      </c>
      <c r="C79" s="4">
        <v>-39.2138671875</v>
      </c>
      <c r="D79" s="4">
        <v>24.795897871893487</v>
      </c>
      <c r="E79" s="4">
        <v>0.74635516030286908</v>
      </c>
      <c r="F79" s="5">
        <v>1.4202904109589043</v>
      </c>
      <c r="G79" s="5">
        <v>2.5625587331231401</v>
      </c>
    </row>
    <row r="80" spans="1:7" x14ac:dyDescent="0.25">
      <c r="A80" s="3">
        <v>43025</v>
      </c>
      <c r="B80" s="4">
        <v>-67.2393798828125</v>
      </c>
      <c r="C80" s="4">
        <v>-39.195556640625</v>
      </c>
      <c r="D80" s="4">
        <v>24.795897871893487</v>
      </c>
      <c r="E80" s="4">
        <v>0.66054374615788447</v>
      </c>
      <c r="F80" s="5">
        <v>1.4202904109589043</v>
      </c>
      <c r="G80" s="5">
        <v>2.5625587331231401</v>
      </c>
    </row>
    <row r="81" spans="1:7" x14ac:dyDescent="0.25">
      <c r="A81" s="3">
        <v>43025.25</v>
      </c>
      <c r="B81" s="4">
        <v>-67.5323486328125</v>
      </c>
      <c r="C81" s="4">
        <v>-39.23309326171875</v>
      </c>
      <c r="D81" s="4">
        <v>24.795897871893487</v>
      </c>
      <c r="E81" s="4">
        <v>1.0623062283274294</v>
      </c>
      <c r="F81" s="5">
        <v>1.4202904109589043</v>
      </c>
      <c r="G81" s="5">
        <v>2.5625587331231401</v>
      </c>
    </row>
    <row r="82" spans="1:7" x14ac:dyDescent="0.25">
      <c r="A82" s="3">
        <v>43025.5</v>
      </c>
      <c r="B82" s="4">
        <v>-67.340087890625</v>
      </c>
      <c r="C82" s="4">
        <v>-39.2156982421875</v>
      </c>
      <c r="D82" s="4">
        <v>24.795897871893487</v>
      </c>
      <c r="E82" s="4">
        <v>0.89031501670598345</v>
      </c>
      <c r="F82" s="5">
        <v>1.4202904109589043</v>
      </c>
      <c r="G82" s="5">
        <v>2.5625587331231401</v>
      </c>
    </row>
    <row r="83" spans="1:7" x14ac:dyDescent="0.25">
      <c r="A83" s="3">
        <v>43025.75</v>
      </c>
      <c r="B83" s="4">
        <v>-67.7032470703125</v>
      </c>
      <c r="C83" s="4">
        <v>-39.23675537109375</v>
      </c>
      <c r="D83" s="4">
        <v>24.795897871893487</v>
      </c>
      <c r="E83" s="4">
        <v>1.1243100249221811</v>
      </c>
      <c r="F83" s="5">
        <v>1.4202904109589043</v>
      </c>
      <c r="G83" s="5">
        <v>2.5625587331231401</v>
      </c>
    </row>
    <row r="84" spans="1:7" x14ac:dyDescent="0.25">
      <c r="A84" s="3">
        <v>43026</v>
      </c>
      <c r="B84" s="4">
        <v>-67.352294921875</v>
      </c>
      <c r="C84" s="4">
        <v>-39.2156982421875</v>
      </c>
      <c r="D84" s="4">
        <v>24.795897871893487</v>
      </c>
      <c r="E84" s="4">
        <v>0.8141568524486047</v>
      </c>
      <c r="F84" s="5">
        <v>1.4202904109589043</v>
      </c>
      <c r="G84" s="5">
        <v>2.5625587331231401</v>
      </c>
    </row>
    <row r="85" spans="1:7" x14ac:dyDescent="0.25">
      <c r="A85" s="3">
        <v>43026.25</v>
      </c>
      <c r="B85" s="4">
        <v>-67.4835205078125</v>
      </c>
      <c r="C85" s="4">
        <v>-39.2266845703125</v>
      </c>
      <c r="D85" s="4">
        <v>24.795897871893487</v>
      </c>
      <c r="E85" s="4">
        <v>0.98888748436172591</v>
      </c>
      <c r="F85" s="5">
        <v>1.4202904109589043</v>
      </c>
      <c r="G85" s="5">
        <v>2.5625587331231401</v>
      </c>
    </row>
    <row r="86" spans="1:7" x14ac:dyDescent="0.25">
      <c r="A86" s="3">
        <v>43026.5</v>
      </c>
      <c r="B86" s="4">
        <v>-67.4102783203125</v>
      </c>
      <c r="C86" s="4">
        <v>-39.20379638671875</v>
      </c>
      <c r="D86" s="4">
        <v>24.795897871893487</v>
      </c>
      <c r="E86" s="4">
        <v>0.70168074622625909</v>
      </c>
      <c r="F86" s="5">
        <v>1.4202904109589043</v>
      </c>
      <c r="G86" s="5">
        <v>2.5625587331231401</v>
      </c>
    </row>
    <row r="87" spans="1:7" x14ac:dyDescent="0.25">
      <c r="A87" s="3">
        <v>43026.75</v>
      </c>
      <c r="B87" s="4">
        <v>-67.523193359375</v>
      </c>
      <c r="C87" s="4">
        <v>-39.2340087890625</v>
      </c>
      <c r="D87" s="4">
        <v>24.795897871893487</v>
      </c>
      <c r="E87" s="4">
        <v>1.0249757709656251</v>
      </c>
      <c r="F87" s="5">
        <v>1.4202904109589043</v>
      </c>
      <c r="G87" s="5">
        <v>2.5625587331231401</v>
      </c>
    </row>
    <row r="88" spans="1:7" x14ac:dyDescent="0.25">
      <c r="A88" s="3">
        <v>43027</v>
      </c>
      <c r="B88" s="4">
        <v>-67.3736572265625</v>
      </c>
      <c r="C88" s="4">
        <v>-39.1973876953125</v>
      </c>
      <c r="D88" s="4">
        <v>24.795897871893487</v>
      </c>
      <c r="E88" s="4">
        <v>0.61381071237281049</v>
      </c>
      <c r="F88" s="5">
        <v>1.4202904109589043</v>
      </c>
      <c r="G88" s="5">
        <v>2.5625587331231401</v>
      </c>
    </row>
    <row r="89" spans="1:7" x14ac:dyDescent="0.25">
      <c r="A89" s="3">
        <v>43027.25</v>
      </c>
      <c r="B89" s="4">
        <v>-67.3675537109375</v>
      </c>
      <c r="C89" s="4">
        <v>-39.21478271484375</v>
      </c>
      <c r="D89" s="4">
        <v>24.795897871893487</v>
      </c>
      <c r="E89" s="4">
        <v>0.85219456583803321</v>
      </c>
      <c r="F89" s="5">
        <v>1.4202904109589043</v>
      </c>
      <c r="G89" s="5">
        <v>2.5625587331231401</v>
      </c>
    </row>
    <row r="90" spans="1:7" x14ac:dyDescent="0.25">
      <c r="A90" s="3">
        <v>43027.5</v>
      </c>
      <c r="B90" s="4">
        <v>-67.6116943359375</v>
      </c>
      <c r="C90" s="4">
        <v>-39.2010498046875</v>
      </c>
      <c r="D90" s="4">
        <v>24.795897871893487</v>
      </c>
      <c r="E90" s="4">
        <v>0.64913393529076302</v>
      </c>
      <c r="F90" s="5">
        <v>1.4202904109589043</v>
      </c>
      <c r="G90" s="5">
        <v>2.5625587331231401</v>
      </c>
    </row>
    <row r="91" spans="1:7" x14ac:dyDescent="0.25">
      <c r="A91" s="3">
        <v>43027.75</v>
      </c>
      <c r="B91" s="4">
        <v>-67.3797607421875</v>
      </c>
      <c r="C91" s="4">
        <v>-39.2010498046875</v>
      </c>
      <c r="D91" s="4">
        <v>24.795897871893487</v>
      </c>
      <c r="E91" s="4">
        <v>0.65826118896745811</v>
      </c>
      <c r="F91" s="5">
        <v>1.4202904109589043</v>
      </c>
      <c r="G91" s="5">
        <v>2.5625587331231401</v>
      </c>
    </row>
    <row r="92" spans="1:7" x14ac:dyDescent="0.25">
      <c r="A92" s="3">
        <v>43028</v>
      </c>
      <c r="B92" s="4">
        <v>-67.425537109375</v>
      </c>
      <c r="C92" s="4">
        <v>-39.1937255859375</v>
      </c>
      <c r="D92" s="4">
        <v>24.795897871893487</v>
      </c>
      <c r="E92" s="4">
        <v>0.56833745521083756</v>
      </c>
      <c r="F92" s="5">
        <v>1.4202904109589043</v>
      </c>
      <c r="G92" s="5">
        <v>0</v>
      </c>
    </row>
    <row r="93" spans="1:7" x14ac:dyDescent="0.25">
      <c r="A93" s="3">
        <v>43028.25</v>
      </c>
      <c r="B93" s="4">
        <v>-67.1905517578125</v>
      </c>
      <c r="C93" s="4">
        <v>-39.19921875</v>
      </c>
      <c r="D93" s="4">
        <v>24.795897871893487</v>
      </c>
      <c r="E93" s="4">
        <v>0.67424534265165903</v>
      </c>
      <c r="F93" s="5">
        <v>1.4202904109589043</v>
      </c>
      <c r="G93" s="5">
        <v>2.5625587331231401</v>
      </c>
    </row>
    <row r="94" spans="1:7" x14ac:dyDescent="0.25">
      <c r="A94" s="3">
        <v>43028.5</v>
      </c>
      <c r="B94" s="4">
        <v>-67.6605224609375</v>
      </c>
      <c r="C94" s="4">
        <v>-39.20654296875</v>
      </c>
      <c r="D94" s="4">
        <v>24.795897871893487</v>
      </c>
      <c r="E94" s="4">
        <v>0.64571244172697106</v>
      </c>
      <c r="F94" s="5">
        <v>1.4202904109589043</v>
      </c>
      <c r="G94" s="5">
        <v>0</v>
      </c>
    </row>
    <row r="95" spans="1:7" x14ac:dyDescent="0.25">
      <c r="A95" s="3">
        <v>43028.75</v>
      </c>
      <c r="B95" s="4">
        <v>-67.1295166015625</v>
      </c>
      <c r="C95" s="4">
        <v>-39.188232421875</v>
      </c>
      <c r="D95" s="4">
        <v>24.795897871893487</v>
      </c>
      <c r="E95" s="4">
        <v>0.49356401732728727</v>
      </c>
      <c r="F95" s="5">
        <v>1.4202904109589043</v>
      </c>
      <c r="G95" s="5">
        <v>3.62430749400795</v>
      </c>
    </row>
    <row r="96" spans="1:7" x14ac:dyDescent="0.25">
      <c r="A96" s="3">
        <v>43029</v>
      </c>
      <c r="B96" s="4">
        <v>-67.3187255859375</v>
      </c>
      <c r="C96" s="4">
        <v>-39.188232421875</v>
      </c>
      <c r="D96" s="4">
        <v>24.795897871893487</v>
      </c>
      <c r="E96" s="4">
        <v>0.53770968003738062</v>
      </c>
      <c r="F96" s="5">
        <v>1.4202904109589043</v>
      </c>
      <c r="G96" s="5">
        <v>3.62430749400795</v>
      </c>
    </row>
    <row r="97" spans="1:7" x14ac:dyDescent="0.25">
      <c r="A97" s="3">
        <v>43029.25</v>
      </c>
      <c r="B97" s="4">
        <v>-67.059326171875</v>
      </c>
      <c r="C97" s="4">
        <v>-39.1827392578125</v>
      </c>
      <c r="D97" s="4">
        <v>24.795897871893487</v>
      </c>
      <c r="E97" s="4">
        <v>0.49243354109688653</v>
      </c>
      <c r="F97" s="5">
        <v>1.4202904109589043</v>
      </c>
      <c r="G97" s="5">
        <v>2.5625587331231401</v>
      </c>
    </row>
    <row r="98" spans="1:7" x14ac:dyDescent="0.25">
      <c r="A98" s="3">
        <v>43029.5</v>
      </c>
      <c r="B98" s="4">
        <v>-67.572021484375</v>
      </c>
      <c r="C98" s="4">
        <v>-39.18914794921875</v>
      </c>
      <c r="D98" s="4">
        <v>24.795897871893487</v>
      </c>
      <c r="E98" s="4">
        <v>0.60470660278673449</v>
      </c>
      <c r="F98" s="5">
        <v>1.4202904109589043</v>
      </c>
      <c r="G98" s="5">
        <v>3.62430749400795</v>
      </c>
    </row>
    <row r="99" spans="1:7" x14ac:dyDescent="0.25">
      <c r="A99" s="3">
        <v>43029.75</v>
      </c>
      <c r="B99" s="4">
        <v>-67.3431396484375</v>
      </c>
      <c r="C99" s="4">
        <v>-39.18914794921875</v>
      </c>
      <c r="D99" s="4">
        <v>24.795897871893487</v>
      </c>
      <c r="E99" s="4">
        <v>0.57060831363935449</v>
      </c>
      <c r="F99" s="5">
        <v>1.4202904109589043</v>
      </c>
      <c r="G99" s="5">
        <v>0</v>
      </c>
    </row>
    <row r="100" spans="1:7" x14ac:dyDescent="0.25">
      <c r="A100" s="3">
        <v>43030</v>
      </c>
      <c r="B100" s="4">
        <v>-67.4835205078125</v>
      </c>
      <c r="C100" s="4">
        <v>-39.20196533203125</v>
      </c>
      <c r="D100" s="4">
        <v>24.795897871893487</v>
      </c>
      <c r="E100" s="4">
        <v>0.70053674571272495</v>
      </c>
      <c r="F100" s="5">
        <v>1.4202904109589043</v>
      </c>
      <c r="G100" s="5">
        <v>0</v>
      </c>
    </row>
    <row r="101" spans="1:7" x14ac:dyDescent="0.25">
      <c r="A101" s="3">
        <v>43030.25</v>
      </c>
      <c r="B101" s="4">
        <v>-67.0196533203125</v>
      </c>
      <c r="C101" s="4">
        <v>-39.2047119140625</v>
      </c>
      <c r="D101" s="4">
        <v>24.795897871893487</v>
      </c>
      <c r="E101" s="4">
        <v>0.67881492548212918</v>
      </c>
      <c r="F101" s="5">
        <v>1.4202904109589043</v>
      </c>
      <c r="G101" s="5">
        <v>2.5625587331231401</v>
      </c>
    </row>
    <row r="102" spans="1:7" x14ac:dyDescent="0.25">
      <c r="A102" s="3">
        <v>43030.5</v>
      </c>
      <c r="B102" s="4">
        <v>-67.913818359375</v>
      </c>
      <c r="C102" s="4">
        <v>-39.18365478515625</v>
      </c>
      <c r="D102" s="4">
        <v>24.795897871893487</v>
      </c>
      <c r="E102" s="4">
        <v>0.44727431324776035</v>
      </c>
      <c r="F102" s="5">
        <v>1.4202904109589043</v>
      </c>
      <c r="G102" s="5">
        <v>0</v>
      </c>
    </row>
    <row r="103" spans="1:7" x14ac:dyDescent="0.25">
      <c r="A103" s="3">
        <v>43030.75</v>
      </c>
      <c r="B103" s="4">
        <v>-67.4713134765625</v>
      </c>
      <c r="C103" s="4">
        <v>-39.17999267578125</v>
      </c>
      <c r="D103" s="4">
        <v>24.795897871893487</v>
      </c>
      <c r="E103" s="4">
        <v>0.42361232681594174</v>
      </c>
      <c r="F103" s="5">
        <v>1.4202904109589043</v>
      </c>
      <c r="G103" s="5">
        <v>3.62430749400795</v>
      </c>
    </row>
    <row r="104" spans="1:7" x14ac:dyDescent="0.25">
      <c r="A104" s="3">
        <v>43031</v>
      </c>
      <c r="B104" s="4">
        <v>-67.547607421875</v>
      </c>
      <c r="C104" s="4">
        <v>-39.17724609375</v>
      </c>
      <c r="D104" s="4">
        <v>24.795897871893487</v>
      </c>
      <c r="E104" s="4">
        <v>0.41573210955016293</v>
      </c>
      <c r="F104" s="5">
        <v>1.4202904109589043</v>
      </c>
      <c r="G104" s="5">
        <v>2.5625587331231401</v>
      </c>
    </row>
    <row r="105" spans="1:7" x14ac:dyDescent="0.25">
      <c r="A105" s="3">
        <v>43031.25</v>
      </c>
      <c r="B105" s="4">
        <v>-67.1112060546875</v>
      </c>
      <c r="C105" s="4">
        <v>-39.1845703125</v>
      </c>
      <c r="D105" s="4">
        <v>24.795897871893487</v>
      </c>
      <c r="E105" s="4">
        <v>0.43374925698122979</v>
      </c>
      <c r="F105" s="5">
        <v>1.4202904109589043</v>
      </c>
      <c r="G105" s="5">
        <v>2.5625587331231401</v>
      </c>
    </row>
    <row r="106" spans="1:7" x14ac:dyDescent="0.25">
      <c r="A106" s="3">
        <v>43031.5</v>
      </c>
      <c r="B106" s="4">
        <v>-67.8802490234375</v>
      </c>
      <c r="C106" s="4">
        <v>-39.19921875</v>
      </c>
      <c r="D106" s="4">
        <v>24.795897871893487</v>
      </c>
      <c r="E106" s="4">
        <v>0.65141530259438696</v>
      </c>
      <c r="F106" s="5">
        <v>1.4202904109589043</v>
      </c>
      <c r="G106" s="5">
        <v>3.62430749400795</v>
      </c>
    </row>
    <row r="107" spans="1:7" x14ac:dyDescent="0.25">
      <c r="A107" s="3">
        <v>43031.75</v>
      </c>
      <c r="B107" s="4">
        <v>-67.3553466796875</v>
      </c>
      <c r="C107" s="4">
        <v>-39.17724609375</v>
      </c>
      <c r="D107" s="4">
        <v>24.795897871893487</v>
      </c>
      <c r="E107" s="4">
        <v>0.43825644662814511</v>
      </c>
      <c r="F107" s="5">
        <v>1.4202904109589043</v>
      </c>
      <c r="G107" s="5">
        <v>0</v>
      </c>
    </row>
    <row r="108" spans="1:7" x14ac:dyDescent="0.25">
      <c r="A108" s="3">
        <v>43032</v>
      </c>
      <c r="B108" s="4">
        <v>-67.4896240234375</v>
      </c>
      <c r="C108" s="4">
        <v>-39.19921875</v>
      </c>
      <c r="D108" s="4">
        <v>24.795897871893487</v>
      </c>
      <c r="E108" s="4">
        <v>0.58310330589802106</v>
      </c>
      <c r="F108" s="5">
        <v>1.4202904109589043</v>
      </c>
      <c r="G108" s="5">
        <v>0</v>
      </c>
    </row>
    <row r="109" spans="1:7" x14ac:dyDescent="0.25">
      <c r="A109" s="3">
        <v>43032.25</v>
      </c>
      <c r="B109" s="4">
        <v>-66.9952392578125</v>
      </c>
      <c r="C109" s="4">
        <v>-39.2010498046875</v>
      </c>
      <c r="D109" s="4">
        <v>24.795897871893487</v>
      </c>
      <c r="E109" s="4">
        <v>0.58992251882068558</v>
      </c>
      <c r="F109" s="5">
        <v>1.4202904109589043</v>
      </c>
      <c r="G109" s="5">
        <v>3.62430749400795</v>
      </c>
    </row>
    <row r="110" spans="1:7" x14ac:dyDescent="0.25">
      <c r="A110" s="3">
        <v>43032.5</v>
      </c>
      <c r="B110" s="4">
        <v>-67.7093505859375</v>
      </c>
      <c r="C110" s="4">
        <v>-39.19189453125</v>
      </c>
      <c r="D110" s="4">
        <v>24.795897871893487</v>
      </c>
      <c r="E110" s="4">
        <v>0.58651258017420105</v>
      </c>
      <c r="F110" s="5">
        <v>1.4202904109589043</v>
      </c>
      <c r="G110" s="5">
        <v>0</v>
      </c>
    </row>
    <row r="111" spans="1:7" x14ac:dyDescent="0.25">
      <c r="A111" s="3">
        <v>43032.75</v>
      </c>
      <c r="B111" s="4">
        <v>-67.572021484375</v>
      </c>
      <c r="C111" s="4">
        <v>-39.19921875</v>
      </c>
      <c r="D111" s="4">
        <v>24.795897871893487</v>
      </c>
      <c r="E111" s="4">
        <v>0.58878579877114134</v>
      </c>
      <c r="F111" s="5">
        <v>1.4202904109589043</v>
      </c>
      <c r="G111" s="5">
        <v>2.5625587331231401</v>
      </c>
    </row>
    <row r="112" spans="1:7" x14ac:dyDescent="0.25">
      <c r="A112" s="3">
        <v>43033</v>
      </c>
      <c r="B112" s="4">
        <v>-67.352294921875</v>
      </c>
      <c r="C112" s="4">
        <v>-39.195556640625</v>
      </c>
      <c r="D112" s="4">
        <v>24.795897871893487</v>
      </c>
      <c r="E112" s="4">
        <v>0.6058443575125807</v>
      </c>
      <c r="F112" s="5">
        <v>1.4202904109589043</v>
      </c>
      <c r="G112" s="5">
        <v>5.1264000819477049</v>
      </c>
    </row>
    <row r="113" spans="1:7" x14ac:dyDescent="0.25">
      <c r="A113" s="3">
        <v>43033.25</v>
      </c>
      <c r="B113" s="4">
        <v>-66.6412353515625</v>
      </c>
      <c r="C113" s="4">
        <v>-39.195556640625</v>
      </c>
      <c r="D113" s="4">
        <v>24.795897871893487</v>
      </c>
      <c r="E113" s="4">
        <v>0.64115149038690333</v>
      </c>
      <c r="F113" s="5">
        <v>1.4202904109589043</v>
      </c>
      <c r="G113" s="5">
        <v>6.7832889062333557</v>
      </c>
    </row>
    <row r="114" spans="1:7" x14ac:dyDescent="0.25">
      <c r="A114" s="3">
        <v>43033.5</v>
      </c>
      <c r="B114" s="4">
        <v>-67.047119140625</v>
      </c>
      <c r="C114" s="4">
        <v>-39.20654296875</v>
      </c>
      <c r="D114" s="4">
        <v>24.795897871893487</v>
      </c>
      <c r="E114" s="4">
        <v>0.62975430878691441</v>
      </c>
      <c r="F114" s="5">
        <v>1.4202904109589043</v>
      </c>
      <c r="G114" s="5">
        <v>0</v>
      </c>
    </row>
    <row r="115" spans="1:7" x14ac:dyDescent="0.25">
      <c r="A115" s="3">
        <v>43033.75</v>
      </c>
      <c r="B115" s="4">
        <v>-67.4835205078125</v>
      </c>
      <c r="C115" s="4">
        <v>-39.1864013671875</v>
      </c>
      <c r="D115" s="4">
        <v>24.795897871893487</v>
      </c>
      <c r="E115" s="4">
        <v>0.4551687637601276</v>
      </c>
      <c r="F115" s="5">
        <v>1.4202904109589043</v>
      </c>
      <c r="G115" s="5">
        <v>5.1264000819477049</v>
      </c>
    </row>
    <row r="116" spans="1:7" x14ac:dyDescent="0.25">
      <c r="A116" s="3">
        <v>43034</v>
      </c>
      <c r="B116" s="4">
        <v>-67.364501953125</v>
      </c>
      <c r="C116" s="4">
        <v>-39.1937255859375</v>
      </c>
      <c r="D116" s="4">
        <v>24.795897871893487</v>
      </c>
      <c r="E116" s="4">
        <v>0.54791298188223436</v>
      </c>
      <c r="F116" s="5">
        <v>1.4202904109589043</v>
      </c>
      <c r="G116" s="5">
        <v>4.4392222748428809</v>
      </c>
    </row>
    <row r="117" spans="1:7" x14ac:dyDescent="0.25">
      <c r="A117" s="3">
        <v>43034.25</v>
      </c>
      <c r="B117" s="4">
        <v>-67.333984375</v>
      </c>
      <c r="C117" s="4">
        <v>-39.20013427734375</v>
      </c>
      <c r="D117" s="4">
        <v>24.795897871893487</v>
      </c>
      <c r="E117" s="4">
        <v>0.62519751330620466</v>
      </c>
      <c r="F117" s="5">
        <v>1.4202904109589043</v>
      </c>
      <c r="G117" s="5">
        <v>3.62430749400795</v>
      </c>
    </row>
    <row r="118" spans="1:7" x14ac:dyDescent="0.25">
      <c r="A118" s="3">
        <v>43034.5</v>
      </c>
      <c r="B118" s="4">
        <v>-67.8802490234375</v>
      </c>
      <c r="C118" s="4">
        <v>-39.2047119140625</v>
      </c>
      <c r="D118" s="4">
        <v>24.795897871893487</v>
      </c>
      <c r="E118" s="4">
        <v>0.68795767068615987</v>
      </c>
      <c r="F118" s="5">
        <v>1.4202904109589043</v>
      </c>
      <c r="G118" s="5">
        <v>4.4392222748428809</v>
      </c>
    </row>
    <row r="119" spans="1:7" x14ac:dyDescent="0.25">
      <c r="A119" s="3">
        <v>43034.75</v>
      </c>
      <c r="B119" s="4">
        <v>-67.6849365234375</v>
      </c>
      <c r="C119" s="4">
        <v>-39.2010498046875</v>
      </c>
      <c r="D119" s="4">
        <v>24.795897871893487</v>
      </c>
      <c r="E119" s="4">
        <v>0.64115149038690333</v>
      </c>
      <c r="F119" s="5">
        <v>1.4202904109589043</v>
      </c>
      <c r="G119" s="5">
        <v>2.5625587331231401</v>
      </c>
    </row>
    <row r="120" spans="1:7" x14ac:dyDescent="0.25">
      <c r="A120" s="3">
        <v>43035</v>
      </c>
      <c r="B120" s="4">
        <v>-67.779541015625</v>
      </c>
      <c r="C120" s="4">
        <v>-39.19921875</v>
      </c>
      <c r="D120" s="4">
        <v>24.795897871893487</v>
      </c>
      <c r="E120" s="4">
        <v>0.65141530259438696</v>
      </c>
      <c r="F120" s="5">
        <v>1.4202904109589043</v>
      </c>
      <c r="G120" s="5">
        <v>0</v>
      </c>
    </row>
    <row r="121" spans="1:7" x14ac:dyDescent="0.25">
      <c r="A121" s="3">
        <v>43035.25</v>
      </c>
      <c r="B121" s="4">
        <v>-67.41943359375</v>
      </c>
      <c r="C121" s="4">
        <v>-39.20196533203125</v>
      </c>
      <c r="D121" s="4">
        <v>24.795897871893487</v>
      </c>
      <c r="E121" s="4">
        <v>0.63545197193991498</v>
      </c>
      <c r="F121" s="5">
        <v>1.4202904109589043</v>
      </c>
      <c r="G121" s="5">
        <v>2.5625587331231401</v>
      </c>
    </row>
    <row r="122" spans="1:7" x14ac:dyDescent="0.25">
      <c r="A122" s="3">
        <v>43035.5</v>
      </c>
      <c r="B122" s="4">
        <v>-67.5140380859375</v>
      </c>
      <c r="C122" s="4">
        <v>-39.19830322265625</v>
      </c>
      <c r="D122" s="4">
        <v>24.795897871893487</v>
      </c>
      <c r="E122" s="4">
        <v>0.64457209247336777</v>
      </c>
      <c r="F122" s="5">
        <v>1.4202904109589043</v>
      </c>
      <c r="G122" s="5">
        <v>0</v>
      </c>
    </row>
    <row r="123" spans="1:7" x14ac:dyDescent="0.25">
      <c r="A123" s="3">
        <v>43035.75</v>
      </c>
      <c r="B123" s="4">
        <v>-67.71240234375</v>
      </c>
      <c r="C123" s="4">
        <v>-39.19921875</v>
      </c>
      <c r="D123" s="4">
        <v>24.795897871893487</v>
      </c>
      <c r="E123" s="4">
        <v>0.64685286527497965</v>
      </c>
      <c r="F123" s="5">
        <v>1.4202904109589043</v>
      </c>
      <c r="G123" s="5">
        <v>0</v>
      </c>
    </row>
    <row r="124" spans="1:7" x14ac:dyDescent="0.25">
      <c r="A124" s="3">
        <v>43036</v>
      </c>
      <c r="B124" s="4">
        <v>-67.3583984375</v>
      </c>
      <c r="C124" s="4">
        <v>-39.20196533203125</v>
      </c>
      <c r="D124" s="4">
        <v>24.795897871893487</v>
      </c>
      <c r="E124" s="4">
        <v>0.66282660100409885</v>
      </c>
      <c r="F124" s="5">
        <v>1.4202904109589043</v>
      </c>
      <c r="G124" s="5">
        <v>0</v>
      </c>
    </row>
    <row r="125" spans="1:7" x14ac:dyDescent="0.25">
      <c r="A125" s="3">
        <v>43036.25</v>
      </c>
      <c r="B125" s="4">
        <v>-67.3553466796875</v>
      </c>
      <c r="C125" s="4">
        <v>-39.19921875</v>
      </c>
      <c r="D125" s="4">
        <v>24.795897871893487</v>
      </c>
      <c r="E125" s="4">
        <v>0.65141530259438696</v>
      </c>
      <c r="F125" s="5">
        <v>1.4202904109589043</v>
      </c>
      <c r="G125" s="5">
        <v>2.5625587331231401</v>
      </c>
    </row>
    <row r="126" spans="1:7" x14ac:dyDescent="0.25">
      <c r="A126" s="3">
        <v>43036.5</v>
      </c>
      <c r="B126" s="4">
        <v>-67.44384765625</v>
      </c>
      <c r="C126" s="4">
        <v>-39.20196533203125</v>
      </c>
      <c r="D126" s="4">
        <v>24.795897871893487</v>
      </c>
      <c r="E126" s="4">
        <v>0.64001143821894857</v>
      </c>
      <c r="F126" s="5">
        <v>1.4202904109589043</v>
      </c>
      <c r="G126" s="5">
        <v>2.5625587331231401</v>
      </c>
    </row>
    <row r="127" spans="1:7" x14ac:dyDescent="0.25">
      <c r="A127" s="3">
        <v>43036.75</v>
      </c>
      <c r="B127" s="4">
        <v>-67.6605224609375</v>
      </c>
      <c r="C127" s="4">
        <v>-39.20379638671875</v>
      </c>
      <c r="D127" s="4">
        <v>24.795897871893487</v>
      </c>
      <c r="E127" s="4">
        <v>0.63659172716910462</v>
      </c>
      <c r="F127" s="5">
        <v>1.4202904109589043</v>
      </c>
      <c r="G127" s="5">
        <v>0</v>
      </c>
    </row>
    <row r="128" spans="1:7" x14ac:dyDescent="0.25">
      <c r="A128" s="3">
        <v>43037</v>
      </c>
      <c r="B128" s="4">
        <v>-67.4072265625</v>
      </c>
      <c r="C128" s="4">
        <v>-39.19921875</v>
      </c>
      <c r="D128" s="4">
        <v>24.795897871893487</v>
      </c>
      <c r="E128" s="4">
        <v>0.64457209247336777</v>
      </c>
      <c r="F128" s="5">
        <v>1.4202904109589043</v>
      </c>
      <c r="G128" s="5">
        <v>2.5625587331231401</v>
      </c>
    </row>
    <row r="129" spans="1:7" x14ac:dyDescent="0.25">
      <c r="A129" s="3">
        <v>43037.25</v>
      </c>
      <c r="B129" s="4">
        <v>-67.4652099609375</v>
      </c>
      <c r="C129" s="4">
        <v>-39.20745849609375</v>
      </c>
      <c r="D129" s="4">
        <v>24.795897871893487</v>
      </c>
      <c r="E129" s="4">
        <v>0.73259704468932796</v>
      </c>
      <c r="F129" s="5">
        <v>1.4202904109589043</v>
      </c>
      <c r="G129" s="5">
        <v>3.62430749400795</v>
      </c>
    </row>
    <row r="130" spans="1:7" x14ac:dyDescent="0.25">
      <c r="A130" s="3">
        <v>43037.5</v>
      </c>
      <c r="B130" s="4">
        <v>-67.3919677734375</v>
      </c>
      <c r="C130" s="4">
        <v>-39.210205078125</v>
      </c>
      <c r="D130" s="4">
        <v>24.795897871893487</v>
      </c>
      <c r="E130" s="4">
        <v>0.77849951922564742</v>
      </c>
      <c r="F130" s="5">
        <v>1.4202904109589043</v>
      </c>
      <c r="G130" s="5">
        <v>3.62430749400795</v>
      </c>
    </row>
    <row r="131" spans="1:7" x14ac:dyDescent="0.25">
      <c r="A131" s="3">
        <v>43037.75</v>
      </c>
      <c r="B131" s="4">
        <v>-67.822265625</v>
      </c>
      <c r="C131" s="4">
        <v>-39.2138671875</v>
      </c>
      <c r="D131" s="4">
        <v>24.795897871893487</v>
      </c>
      <c r="E131" s="4">
        <v>0.77275512720387951</v>
      </c>
      <c r="F131" s="5">
        <v>1.4202904109589043</v>
      </c>
      <c r="G131" s="5">
        <v>2.5625587331231401</v>
      </c>
    </row>
    <row r="132" spans="1:7" x14ac:dyDescent="0.25">
      <c r="A132" s="3">
        <v>43038</v>
      </c>
      <c r="B132" s="4">
        <v>-67.3858642578125</v>
      </c>
      <c r="C132" s="4">
        <v>-39.210205078125</v>
      </c>
      <c r="D132" s="4">
        <v>24.795897871893487</v>
      </c>
      <c r="E132" s="4">
        <v>0.73603556049823737</v>
      </c>
      <c r="F132" s="5">
        <v>1.4202904109589043</v>
      </c>
      <c r="G132" s="5">
        <v>0</v>
      </c>
    </row>
    <row r="133" spans="1:7" x14ac:dyDescent="0.25">
      <c r="A133" s="3">
        <v>43038.25</v>
      </c>
      <c r="B133" s="4">
        <v>-67.49267578125</v>
      </c>
      <c r="C133" s="4">
        <v>-39.20654296875</v>
      </c>
      <c r="D133" s="4">
        <v>24.795897871893487</v>
      </c>
      <c r="E133" s="4">
        <v>0.69824896888826515</v>
      </c>
      <c r="F133" s="5">
        <v>1.4202904109589043</v>
      </c>
      <c r="G133" s="5">
        <v>0</v>
      </c>
    </row>
    <row r="134" spans="1:7" x14ac:dyDescent="0.25">
      <c r="A134" s="3">
        <v>43038.5</v>
      </c>
      <c r="B134" s="4">
        <v>-67.29736328125</v>
      </c>
      <c r="C134" s="4">
        <v>-39.21478271484375</v>
      </c>
      <c r="D134" s="4">
        <v>24.795897871893487</v>
      </c>
      <c r="E134" s="4">
        <v>0.76586434238350876</v>
      </c>
      <c r="F134" s="5">
        <v>1.4202904109589043</v>
      </c>
      <c r="G134" s="5">
        <v>5.1264000819477049</v>
      </c>
    </row>
    <row r="135" spans="1:7" x14ac:dyDescent="0.25">
      <c r="A135" s="3">
        <v>43038.75</v>
      </c>
      <c r="B135" s="4">
        <v>-67.6788330078125</v>
      </c>
      <c r="C135" s="4">
        <v>-39.2083740234375</v>
      </c>
      <c r="D135" s="4">
        <v>24.795897871893487</v>
      </c>
      <c r="E135" s="4">
        <v>0.73488931354899023</v>
      </c>
      <c r="F135" s="5">
        <v>1.4202904109589043</v>
      </c>
      <c r="G135" s="5">
        <v>0</v>
      </c>
    </row>
    <row r="136" spans="1:7" x14ac:dyDescent="0.25">
      <c r="A136" s="3">
        <v>43039</v>
      </c>
      <c r="B136" s="4">
        <v>-67.27294921875</v>
      </c>
      <c r="C136" s="4">
        <v>-39.21112060546875</v>
      </c>
      <c r="D136" s="4">
        <v>24.795897871893487</v>
      </c>
      <c r="E136" s="4">
        <v>0.74864923066706979</v>
      </c>
      <c r="F136" s="5">
        <v>1.4202904109589043</v>
      </c>
      <c r="G136" s="5">
        <v>2.5625587331231401</v>
      </c>
    </row>
    <row r="137" spans="1:7" x14ac:dyDescent="0.25">
      <c r="A137" s="3">
        <v>43039.25</v>
      </c>
      <c r="B137" s="4">
        <v>-67.462158203125</v>
      </c>
      <c r="C137" s="4">
        <v>-39.21478271484375</v>
      </c>
      <c r="D137" s="4">
        <v>24.795897871893487</v>
      </c>
      <c r="E137" s="4">
        <v>0.81070296941635434</v>
      </c>
      <c r="F137" s="5">
        <v>1.4202904109589043</v>
      </c>
      <c r="G137" s="5">
        <v>0</v>
      </c>
    </row>
    <row r="138" spans="1:7" x14ac:dyDescent="0.25">
      <c r="A138" s="3">
        <v>43039.5</v>
      </c>
      <c r="B138" s="4">
        <v>-67.27294921875</v>
      </c>
      <c r="C138" s="4">
        <v>-39.2230224609375</v>
      </c>
      <c r="D138" s="4">
        <v>24.795897871893487</v>
      </c>
      <c r="E138" s="4">
        <v>0.92040780857894333</v>
      </c>
      <c r="F138" s="5">
        <v>1.4202904109589043</v>
      </c>
      <c r="G138" s="5">
        <v>2.5625587331231401</v>
      </c>
    </row>
    <row r="139" spans="1:7" x14ac:dyDescent="0.25">
      <c r="A139" s="3">
        <v>43039.75</v>
      </c>
      <c r="B139" s="4">
        <v>-67.596435546875</v>
      </c>
      <c r="C139" s="4">
        <v>-39.22576904296875</v>
      </c>
      <c r="D139" s="4">
        <v>24.795897871893487</v>
      </c>
      <c r="E139" s="4">
        <v>0.92851854729246952</v>
      </c>
      <c r="F139" s="5">
        <v>1.4202904109589043</v>
      </c>
      <c r="G139" s="5">
        <v>2.5625587331231401</v>
      </c>
    </row>
    <row r="140" spans="1:7" x14ac:dyDescent="0.25">
      <c r="A140" s="3">
        <v>43040</v>
      </c>
      <c r="B140" s="4">
        <v>-67.1295166015625</v>
      </c>
      <c r="C140" s="4">
        <v>-39.22210693359375</v>
      </c>
      <c r="D140" s="4">
        <v>24.795897871893487</v>
      </c>
      <c r="E140" s="4">
        <v>0.89841184194511925</v>
      </c>
      <c r="F140" s="5">
        <v>1.4202904109589043</v>
      </c>
      <c r="G140" s="5">
        <v>2.5625587331231401</v>
      </c>
    </row>
    <row r="141" spans="1:7" x14ac:dyDescent="0.25">
      <c r="A141" s="3">
        <v>43040.25</v>
      </c>
      <c r="B141" s="4">
        <v>-67.6727294921875</v>
      </c>
      <c r="C141" s="4">
        <v>-39.228515625</v>
      </c>
      <c r="D141" s="4">
        <v>24.795897871893487</v>
      </c>
      <c r="E141" s="4">
        <v>0.90766993809575069</v>
      </c>
      <c r="F141" s="5">
        <v>1.4202904109589043</v>
      </c>
      <c r="G141" s="5">
        <v>2.5625587331231401</v>
      </c>
    </row>
    <row r="142" spans="1:7" x14ac:dyDescent="0.25">
      <c r="A142" s="3">
        <v>43040.5</v>
      </c>
      <c r="B142" s="4">
        <v>-67.22412109375</v>
      </c>
      <c r="C142" s="4">
        <v>-39.22576904296875</v>
      </c>
      <c r="D142" s="4">
        <v>24.795897871893487</v>
      </c>
      <c r="E142" s="4">
        <v>0.91230082026248738</v>
      </c>
      <c r="F142" s="5">
        <v>1.4202904109589043</v>
      </c>
      <c r="G142" s="5">
        <v>2.5625587331231401</v>
      </c>
    </row>
    <row r="143" spans="1:7" x14ac:dyDescent="0.25">
      <c r="A143" s="3">
        <v>43040.75</v>
      </c>
      <c r="B143" s="4">
        <v>-67.889404296875</v>
      </c>
      <c r="C143" s="4">
        <v>-39.22393798828125</v>
      </c>
      <c r="D143" s="4">
        <v>24.795897871893487</v>
      </c>
      <c r="E143" s="4">
        <v>0.91461672013696216</v>
      </c>
      <c r="F143" s="5">
        <v>1.4202904109589043</v>
      </c>
      <c r="G143" s="5">
        <v>4.4392222748428809</v>
      </c>
    </row>
    <row r="144" spans="1:7" x14ac:dyDescent="0.25">
      <c r="A144" s="3">
        <v>43041</v>
      </c>
      <c r="B144" s="4">
        <v>-67.0562744140625</v>
      </c>
      <c r="C144" s="4">
        <v>-39.2266845703125</v>
      </c>
      <c r="D144" s="4">
        <v>24.795897871893487</v>
      </c>
      <c r="E144" s="4">
        <v>0.92156625584505036</v>
      </c>
      <c r="F144" s="5">
        <v>1.4202904109589043</v>
      </c>
      <c r="G144" s="5">
        <v>5.1264000819477049</v>
      </c>
    </row>
    <row r="145" spans="1:7" x14ac:dyDescent="0.25">
      <c r="A145" s="3">
        <v>43041.25</v>
      </c>
      <c r="B145" s="4">
        <v>-67.8009033203125</v>
      </c>
      <c r="C145" s="4">
        <v>-39.23126220703125</v>
      </c>
      <c r="D145" s="4">
        <v>24.795897871893487</v>
      </c>
      <c r="E145" s="4">
        <v>1.0459643790691189</v>
      </c>
      <c r="F145" s="5">
        <v>1.4202904109589043</v>
      </c>
      <c r="G145" s="5">
        <v>2.5625587331231401</v>
      </c>
    </row>
    <row r="146" spans="1:7" x14ac:dyDescent="0.25">
      <c r="A146" s="3">
        <v>43041.5</v>
      </c>
      <c r="B146" s="4">
        <v>-67.572021484375</v>
      </c>
      <c r="C146" s="4">
        <v>-39.23675537109375</v>
      </c>
      <c r="D146" s="4">
        <v>24.795897871893487</v>
      </c>
      <c r="E146" s="4">
        <v>1.0319691841017402</v>
      </c>
      <c r="F146" s="5">
        <v>1.4202904109589043</v>
      </c>
      <c r="G146" s="5">
        <v>2.5625587331231401</v>
      </c>
    </row>
    <row r="147" spans="1:7" x14ac:dyDescent="0.25">
      <c r="A147" s="3">
        <v>43041.75</v>
      </c>
      <c r="B147" s="4">
        <v>-67.8314208984375</v>
      </c>
      <c r="C147" s="4">
        <v>-39.24591064453125</v>
      </c>
      <c r="D147" s="4">
        <v>24.795897871893487</v>
      </c>
      <c r="E147" s="4">
        <v>1.1888859987233218</v>
      </c>
      <c r="F147" s="5">
        <v>1.4202904109589043</v>
      </c>
      <c r="G147" s="5">
        <v>2.5625587331231401</v>
      </c>
    </row>
    <row r="148" spans="1:7" x14ac:dyDescent="0.25">
      <c r="A148" s="3">
        <v>43042</v>
      </c>
      <c r="B148" s="4">
        <v>-67.2454833984375</v>
      </c>
      <c r="C148" s="4">
        <v>-39.2376708984375</v>
      </c>
      <c r="D148" s="4">
        <v>24.795897871893487</v>
      </c>
      <c r="E148" s="4">
        <v>1.0249757709656251</v>
      </c>
      <c r="F148" s="5">
        <v>1.4202904109589043</v>
      </c>
      <c r="G148" s="5">
        <v>2.5625587331231401</v>
      </c>
    </row>
    <row r="149" spans="1:7" x14ac:dyDescent="0.25">
      <c r="A149" s="3">
        <v>43042.25</v>
      </c>
      <c r="B149" s="4">
        <v>-67.4102783203125</v>
      </c>
      <c r="C149" s="4">
        <v>-39.26422119140625</v>
      </c>
      <c r="D149" s="4">
        <v>24.795897871893487</v>
      </c>
      <c r="E149" s="4">
        <v>1.3983294661661603</v>
      </c>
      <c r="F149" s="5">
        <v>1.4202904109589043</v>
      </c>
      <c r="G149" s="5">
        <v>2.5625587331231401</v>
      </c>
    </row>
    <row r="150" spans="1:7" x14ac:dyDescent="0.25">
      <c r="A150" s="3">
        <v>43042.5</v>
      </c>
      <c r="B150" s="4">
        <v>-67.5262451171875</v>
      </c>
      <c r="C150" s="4">
        <v>-39.26605224609375</v>
      </c>
      <c r="D150" s="4">
        <v>24.795897871893487</v>
      </c>
      <c r="E150" s="4">
        <v>1.3733493337449545</v>
      </c>
      <c r="F150" s="5">
        <v>1.4202904109589043</v>
      </c>
      <c r="G150" s="5">
        <v>0</v>
      </c>
    </row>
    <row r="151" spans="1:7" x14ac:dyDescent="0.25">
      <c r="A151" s="3">
        <v>43042.75</v>
      </c>
      <c r="B151" s="4">
        <v>-67.547607421875</v>
      </c>
      <c r="C151" s="4">
        <v>-39.2724609375</v>
      </c>
      <c r="D151" s="4">
        <v>24.795897871893487</v>
      </c>
      <c r="E151" s="4">
        <v>1.4651171808113759</v>
      </c>
      <c r="F151" s="5">
        <v>1.4202904109589043</v>
      </c>
      <c r="G151" s="5">
        <v>2.5625587331231401</v>
      </c>
    </row>
    <row r="152" spans="1:7" x14ac:dyDescent="0.25">
      <c r="A152" s="3">
        <v>43043</v>
      </c>
      <c r="B152" s="4">
        <v>-67.218017578125</v>
      </c>
      <c r="C152" s="4">
        <v>-39.26055908203125</v>
      </c>
      <c r="D152" s="4">
        <v>24.795897871893487</v>
      </c>
      <c r="E152" s="4">
        <v>1.3175697228418812</v>
      </c>
      <c r="F152" s="5">
        <v>1.4202904109589043</v>
      </c>
      <c r="G152" s="5">
        <v>2.5625587331231401</v>
      </c>
    </row>
    <row r="153" spans="1:7" x14ac:dyDescent="0.25">
      <c r="A153" s="3">
        <v>43043.25</v>
      </c>
      <c r="B153" s="4">
        <v>-67.3126220703125</v>
      </c>
      <c r="C153" s="4">
        <v>-39.2852783203125</v>
      </c>
      <c r="D153" s="4">
        <v>24.795897871893487</v>
      </c>
      <c r="E153" s="4">
        <v>1.6766874260069926</v>
      </c>
      <c r="F153" s="5">
        <v>1.4202904109589043</v>
      </c>
      <c r="G153" s="5">
        <v>2.5625587331231401</v>
      </c>
    </row>
    <row r="154" spans="1:7" x14ac:dyDescent="0.25">
      <c r="A154" s="3">
        <v>43043.5</v>
      </c>
      <c r="B154" s="4">
        <v>-67.7032470703125</v>
      </c>
      <c r="C154" s="4">
        <v>-39.29718017578125</v>
      </c>
      <c r="D154" s="4">
        <v>24.795897871893487</v>
      </c>
      <c r="E154" s="4">
        <v>1.7227030533416041</v>
      </c>
      <c r="F154" s="5">
        <v>1.4202904109589043</v>
      </c>
      <c r="G154" s="5">
        <v>0</v>
      </c>
    </row>
    <row r="155" spans="1:7" x14ac:dyDescent="0.25">
      <c r="A155" s="3">
        <v>43043.75</v>
      </c>
      <c r="B155" s="4">
        <v>-67.572021484375</v>
      </c>
      <c r="C155" s="4">
        <v>-39.2889404296875</v>
      </c>
      <c r="D155" s="4">
        <v>24.795897871893487</v>
      </c>
      <c r="E155" s="4">
        <v>1.6416509547205465</v>
      </c>
      <c r="F155" s="5">
        <v>1.4202904109589043</v>
      </c>
      <c r="G155" s="5">
        <v>0</v>
      </c>
    </row>
    <row r="156" spans="1:7" x14ac:dyDescent="0.25">
      <c r="A156" s="3">
        <v>43044</v>
      </c>
      <c r="B156" s="4">
        <v>-67.4652099609375</v>
      </c>
      <c r="C156" s="4">
        <v>-39.2706298828125</v>
      </c>
      <c r="D156" s="4">
        <v>24.795897871893487</v>
      </c>
      <c r="E156" s="4">
        <v>1.4281140702378252</v>
      </c>
      <c r="F156" s="5">
        <v>1.4202904109589043</v>
      </c>
      <c r="G156" s="5">
        <v>3.62430749400795</v>
      </c>
    </row>
    <row r="157" spans="1:7" x14ac:dyDescent="0.25">
      <c r="A157" s="3">
        <v>43044.25</v>
      </c>
      <c r="B157" s="4">
        <v>-67.3065185546875</v>
      </c>
      <c r="C157" s="4">
        <v>-39.2742919921875</v>
      </c>
      <c r="D157" s="4">
        <v>24.795897871893487</v>
      </c>
      <c r="E157" s="4">
        <v>1.5213675766461279</v>
      </c>
      <c r="F157" s="5">
        <v>1.4202904109589043</v>
      </c>
      <c r="G157" s="5">
        <v>2.5625587331231401</v>
      </c>
    </row>
    <row r="158" spans="1:7" x14ac:dyDescent="0.25">
      <c r="A158" s="3">
        <v>43044.5</v>
      </c>
      <c r="B158" s="4">
        <v>-67.9656982421875</v>
      </c>
      <c r="C158" s="4">
        <v>-39.2999267578125</v>
      </c>
      <c r="D158" s="4">
        <v>24.795897871893487</v>
      </c>
      <c r="E158" s="4">
        <v>1.7518276158720028</v>
      </c>
      <c r="F158" s="5">
        <v>1.4202904109589043</v>
      </c>
      <c r="G158" s="5">
        <v>2.5625587331231401</v>
      </c>
    </row>
    <row r="159" spans="1:7" x14ac:dyDescent="0.25">
      <c r="A159" s="3">
        <v>43044.75</v>
      </c>
      <c r="B159" s="4">
        <v>-67.5323486328125</v>
      </c>
      <c r="C159" s="4">
        <v>-39.2852783203125</v>
      </c>
      <c r="D159" s="4">
        <v>24.795897871893487</v>
      </c>
      <c r="E159" s="4">
        <v>1.5345585765961687</v>
      </c>
      <c r="F159" s="5">
        <v>1.4202904109589043</v>
      </c>
      <c r="G159" s="5">
        <v>2.5625587331231401</v>
      </c>
    </row>
    <row r="160" spans="1:7" x14ac:dyDescent="0.25">
      <c r="A160" s="3">
        <v>43045</v>
      </c>
      <c r="B160" s="4">
        <v>-67.596435546875</v>
      </c>
      <c r="C160" s="4">
        <v>-39.25048828125</v>
      </c>
      <c r="D160" s="4">
        <v>24.795897871893487</v>
      </c>
      <c r="E160" s="4">
        <v>1.1360334572771649</v>
      </c>
      <c r="F160" s="5">
        <v>1.4202904109589043</v>
      </c>
      <c r="G160" s="5">
        <v>2.5625587331231401</v>
      </c>
    </row>
    <row r="161" spans="1:7" x14ac:dyDescent="0.25">
      <c r="A161" s="3">
        <v>43045.25</v>
      </c>
      <c r="B161" s="4">
        <v>-67.1661376953125</v>
      </c>
      <c r="C161" s="4">
        <v>-39.24591064453125</v>
      </c>
      <c r="D161" s="4">
        <v>24.795897871893487</v>
      </c>
      <c r="E161" s="4">
        <v>1.1642016786883005</v>
      </c>
      <c r="F161" s="5">
        <v>1.4202904109589043</v>
      </c>
      <c r="G161" s="5">
        <v>0</v>
      </c>
    </row>
    <row r="162" spans="1:7" x14ac:dyDescent="0.25">
      <c r="A162" s="3">
        <v>43045.5</v>
      </c>
      <c r="B162" s="4">
        <v>-68.0938720703125</v>
      </c>
      <c r="C162" s="4">
        <v>-39.29718017578125</v>
      </c>
      <c r="D162" s="4">
        <v>24.795897871893487</v>
      </c>
      <c r="E162" s="4">
        <v>1.7396865291770496</v>
      </c>
      <c r="F162" s="5">
        <v>1.4202904109589043</v>
      </c>
      <c r="G162" s="5">
        <v>3.62430749400795</v>
      </c>
    </row>
    <row r="163" spans="1:7" x14ac:dyDescent="0.25">
      <c r="A163" s="3">
        <v>43045.75</v>
      </c>
      <c r="B163" s="4">
        <v>-67.6971435546875</v>
      </c>
      <c r="C163" s="4">
        <v>-39.2413330078125</v>
      </c>
      <c r="D163" s="4">
        <v>24.795897871893487</v>
      </c>
      <c r="E163" s="4">
        <v>1.1008866240819088</v>
      </c>
      <c r="F163" s="5">
        <v>1.4202904109589043</v>
      </c>
      <c r="G163" s="5">
        <v>2.5625587331231401</v>
      </c>
    </row>
    <row r="164" spans="1:7" x14ac:dyDescent="0.25">
      <c r="A164" s="3">
        <v>43046</v>
      </c>
      <c r="B164" s="4">
        <v>-67.535400390625</v>
      </c>
      <c r="C164" s="4">
        <v>-39.23675537109375</v>
      </c>
      <c r="D164" s="4">
        <v>24.795897871893487</v>
      </c>
      <c r="E164" s="4">
        <v>1.0377991586723283</v>
      </c>
      <c r="F164" s="5">
        <v>1.4202904109589043</v>
      </c>
      <c r="G164" s="5">
        <v>4.4392222748428809</v>
      </c>
    </row>
    <row r="165" spans="1:7" x14ac:dyDescent="0.25">
      <c r="A165" s="3">
        <v>43046.25</v>
      </c>
      <c r="B165" s="4">
        <v>-66.9342041015625</v>
      </c>
      <c r="C165" s="4">
        <v>-39.2724609375</v>
      </c>
      <c r="D165" s="4">
        <v>24.795897871893487</v>
      </c>
      <c r="E165" s="4">
        <v>1.4663121267457768</v>
      </c>
      <c r="F165" s="5">
        <v>1.4202904109589043</v>
      </c>
      <c r="G165" s="5">
        <v>3.62430749400795</v>
      </c>
    </row>
    <row r="166" spans="1:7" x14ac:dyDescent="0.25">
      <c r="A166" s="3">
        <v>43046.5</v>
      </c>
      <c r="B166" s="4">
        <v>-67.999267578125</v>
      </c>
      <c r="C166" s="4">
        <v>-39.26239013671875</v>
      </c>
      <c r="D166" s="4">
        <v>24.795897871893487</v>
      </c>
      <c r="E166" s="4">
        <v>1.2915208245383951</v>
      </c>
      <c r="F166" s="5">
        <v>1.4202904109589043</v>
      </c>
      <c r="G166" s="5">
        <v>0</v>
      </c>
    </row>
    <row r="167" spans="1:7" x14ac:dyDescent="0.25">
      <c r="A167" s="3">
        <v>43046.75</v>
      </c>
      <c r="B167" s="4">
        <v>-67.3858642578125</v>
      </c>
      <c r="C167" s="4">
        <v>-39.2669677734375</v>
      </c>
      <c r="D167" s="4">
        <v>24.795897871893487</v>
      </c>
      <c r="E167" s="4">
        <v>1.4019009557645745</v>
      </c>
      <c r="F167" s="5">
        <v>1.4202904109589043</v>
      </c>
      <c r="G167" s="5">
        <v>3.62430749400795</v>
      </c>
    </row>
    <row r="168" spans="1:7" x14ac:dyDescent="0.25">
      <c r="A168" s="3">
        <v>43047</v>
      </c>
      <c r="B168" s="4">
        <v>-67.803955078125</v>
      </c>
      <c r="C168" s="4">
        <v>-39.25048828125</v>
      </c>
      <c r="D168" s="4">
        <v>24.795897871893487</v>
      </c>
      <c r="E168" s="4">
        <v>1.1407250233272634</v>
      </c>
      <c r="F168" s="5">
        <v>1.4202904109589043</v>
      </c>
      <c r="G168" s="5">
        <v>3.62430749400795</v>
      </c>
    </row>
    <row r="169" spans="1:7" x14ac:dyDescent="0.25">
      <c r="A169" s="3">
        <v>43047.25</v>
      </c>
      <c r="B169" s="4">
        <v>-66.925048828125</v>
      </c>
      <c r="C169" s="4">
        <v>-39.26971435546875</v>
      </c>
      <c r="D169" s="4">
        <v>24.795897871893487</v>
      </c>
      <c r="E169" s="4">
        <v>1.4042823519526451</v>
      </c>
      <c r="F169" s="5">
        <v>1.4202904109589043</v>
      </c>
      <c r="G169" s="5">
        <v>2.5625587331231401</v>
      </c>
    </row>
    <row r="170" spans="1:7" x14ac:dyDescent="0.25">
      <c r="A170" s="3">
        <v>43047.5</v>
      </c>
      <c r="B170" s="4">
        <v>-67.9534912109375</v>
      </c>
      <c r="C170" s="4">
        <v>-39.27703857421875</v>
      </c>
      <c r="D170" s="4">
        <v>24.795897871893487</v>
      </c>
      <c r="E170" s="4">
        <v>1.4543663192416147</v>
      </c>
      <c r="F170" s="5">
        <v>1.4202904109589043</v>
      </c>
      <c r="G170" s="5">
        <v>3.62430749400795</v>
      </c>
    </row>
    <row r="171" spans="1:7" x14ac:dyDescent="0.25">
      <c r="A171" s="3">
        <v>43047.75</v>
      </c>
      <c r="B171" s="4">
        <v>-67.626953125</v>
      </c>
      <c r="C171" s="4">
        <v>-39.2633056640625</v>
      </c>
      <c r="D171" s="4">
        <v>24.795897871893487</v>
      </c>
      <c r="E171" s="4">
        <v>1.3341664217131211</v>
      </c>
      <c r="F171" s="5">
        <v>1.4202904109589043</v>
      </c>
      <c r="G171" s="5">
        <v>2.5625587331231401</v>
      </c>
    </row>
    <row r="172" spans="1:7" x14ac:dyDescent="0.25">
      <c r="A172" s="3">
        <v>43048</v>
      </c>
      <c r="B172" s="4">
        <v>-67.7093505859375</v>
      </c>
      <c r="C172" s="4">
        <v>-39.25689697265625</v>
      </c>
      <c r="D172" s="4">
        <v>24.795897871893487</v>
      </c>
      <c r="E172" s="4">
        <v>1.2041841758572218</v>
      </c>
      <c r="F172" s="5">
        <v>1.4202904109589043</v>
      </c>
      <c r="G172" s="5">
        <v>2.5625587331231401</v>
      </c>
    </row>
    <row r="173" spans="1:7" x14ac:dyDescent="0.25">
      <c r="A173" s="3">
        <v>43048.25</v>
      </c>
      <c r="B173" s="4">
        <v>-67.0013427734375</v>
      </c>
      <c r="C173" s="4">
        <v>-39.2596435546875</v>
      </c>
      <c r="D173" s="4">
        <v>24.795897871893487</v>
      </c>
      <c r="E173" s="4">
        <v>1.3223100376345656</v>
      </c>
      <c r="F173" s="5">
        <v>1.4202904109589043</v>
      </c>
      <c r="G173" s="5">
        <v>5.1264000819477049</v>
      </c>
    </row>
    <row r="174" spans="1:7" x14ac:dyDescent="0.25">
      <c r="A174" s="3">
        <v>43048.5</v>
      </c>
      <c r="B174" s="4">
        <v>-68.0419921875</v>
      </c>
      <c r="C174" s="4">
        <v>-39.2852783203125</v>
      </c>
      <c r="D174" s="4">
        <v>24.795897871893487</v>
      </c>
      <c r="E174" s="4">
        <v>1.5886249655018787</v>
      </c>
      <c r="F174" s="5">
        <v>1.4202904109589043</v>
      </c>
      <c r="G174" s="5">
        <v>2.5625587331231401</v>
      </c>
    </row>
    <row r="175" spans="1:7" x14ac:dyDescent="0.25">
      <c r="A175" s="3">
        <v>43048.75</v>
      </c>
      <c r="B175" s="4">
        <v>-67.6788330078125</v>
      </c>
      <c r="C175" s="4">
        <v>-39.2523193359375</v>
      </c>
      <c r="D175" s="4">
        <v>24.795897871893487</v>
      </c>
      <c r="E175" s="4">
        <v>1.2348205669031245</v>
      </c>
      <c r="F175" s="5">
        <v>1.4202904109589043</v>
      </c>
      <c r="G175" s="5">
        <v>0</v>
      </c>
    </row>
    <row r="176" spans="1:7" x14ac:dyDescent="0.25">
      <c r="A176" s="3">
        <v>43049</v>
      </c>
      <c r="B176" s="4">
        <v>-67.791748046875</v>
      </c>
      <c r="C176" s="4">
        <v>-39.2669677734375</v>
      </c>
      <c r="D176" s="4">
        <v>24.795897871893487</v>
      </c>
      <c r="E176" s="4">
        <v>1.3080929276653706</v>
      </c>
      <c r="F176" s="5">
        <v>1.4202904109589043</v>
      </c>
      <c r="G176" s="5">
        <v>2.5625587331231401</v>
      </c>
    </row>
    <row r="177" spans="1:7" x14ac:dyDescent="0.25">
      <c r="A177" s="3">
        <v>43049.25</v>
      </c>
      <c r="B177" s="4">
        <v>-67.352294921875</v>
      </c>
      <c r="C177" s="4">
        <v>-39.25872802734375</v>
      </c>
      <c r="D177" s="4">
        <v>24.795897871893487</v>
      </c>
      <c r="E177" s="4">
        <v>1.3602786553853434</v>
      </c>
      <c r="F177" s="5">
        <v>1.4202904109589043</v>
      </c>
      <c r="G177" s="5">
        <v>2.5625587331231401</v>
      </c>
    </row>
    <row r="178" spans="1:7" x14ac:dyDescent="0.25">
      <c r="A178" s="3">
        <v>43049.5</v>
      </c>
      <c r="B178" s="4">
        <v>-67.7520751953125</v>
      </c>
      <c r="C178" s="4">
        <v>-39.3109130859375</v>
      </c>
      <c r="D178" s="4">
        <v>24.795897871893487</v>
      </c>
      <c r="E178" s="4">
        <v>1.8517013458133533</v>
      </c>
      <c r="F178" s="5">
        <v>1.4202904109589043</v>
      </c>
      <c r="G178" s="5">
        <v>0</v>
      </c>
    </row>
    <row r="179" spans="1:7" x14ac:dyDescent="0.25">
      <c r="A179" s="3">
        <v>43049.75</v>
      </c>
      <c r="B179" s="4">
        <v>-67.877197265625</v>
      </c>
      <c r="C179" s="4">
        <v>-39.26605224609375</v>
      </c>
      <c r="D179" s="4">
        <v>24.795897871893487</v>
      </c>
      <c r="E179" s="4">
        <v>1.3650305048828386</v>
      </c>
      <c r="F179" s="5">
        <v>1.4202904109589043</v>
      </c>
      <c r="G179" s="5">
        <v>0</v>
      </c>
    </row>
    <row r="180" spans="1:7" x14ac:dyDescent="0.25">
      <c r="A180" s="3">
        <v>43050</v>
      </c>
      <c r="B180" s="4">
        <v>-67.572021484375</v>
      </c>
      <c r="C180" s="4">
        <v>-39.290771484375</v>
      </c>
      <c r="D180" s="4">
        <v>24.795897871893487</v>
      </c>
      <c r="E180" s="4">
        <v>1.686364940152373</v>
      </c>
      <c r="F180" s="5">
        <v>1.4202904109589043</v>
      </c>
      <c r="G180" s="5">
        <v>2.5625587331231401</v>
      </c>
    </row>
    <row r="181" spans="1:7" x14ac:dyDescent="0.25">
      <c r="A181" s="3">
        <v>43050.25</v>
      </c>
      <c r="B181" s="4">
        <v>-67.5140380859375</v>
      </c>
      <c r="C181" s="4">
        <v>-39.28802490234375</v>
      </c>
      <c r="D181" s="4">
        <v>24.795897871893487</v>
      </c>
      <c r="E181" s="4">
        <v>1.6609727998323365</v>
      </c>
      <c r="F181" s="5">
        <v>1.4202904109589043</v>
      </c>
      <c r="G181" s="5">
        <v>2.5625587331231401</v>
      </c>
    </row>
    <row r="182" spans="1:7" x14ac:dyDescent="0.25">
      <c r="A182" s="3">
        <v>43050.5</v>
      </c>
      <c r="B182" s="4">
        <v>-67.5384521484375</v>
      </c>
      <c r="C182" s="4">
        <v>-39.32830810546875</v>
      </c>
      <c r="D182" s="4">
        <v>24.795897871893487</v>
      </c>
      <c r="E182" s="4">
        <v>2.1138038936281305</v>
      </c>
      <c r="F182" s="5">
        <v>1.4202904109589043</v>
      </c>
      <c r="G182" s="5">
        <v>0</v>
      </c>
    </row>
    <row r="183" spans="1:7" x14ac:dyDescent="0.25">
      <c r="A183" s="3">
        <v>43050.75</v>
      </c>
      <c r="B183" s="4">
        <v>-67.9931640625</v>
      </c>
      <c r="C183" s="4">
        <v>-39.2962646484375</v>
      </c>
      <c r="D183" s="4">
        <v>24.795897871893487</v>
      </c>
      <c r="E183" s="4">
        <v>1.7324058915694991</v>
      </c>
      <c r="F183" s="5">
        <v>1.4202904109589043</v>
      </c>
      <c r="G183" s="5">
        <v>2.5625587331231401</v>
      </c>
    </row>
    <row r="184" spans="1:7" x14ac:dyDescent="0.25">
      <c r="A184" s="3">
        <v>43051</v>
      </c>
      <c r="B184" s="4">
        <v>-67.388916015625</v>
      </c>
      <c r="C184" s="4">
        <v>-39.32281494140625</v>
      </c>
      <c r="D184" s="4">
        <v>24.795897871893487</v>
      </c>
      <c r="E184" s="4">
        <v>2.0395774049061401</v>
      </c>
      <c r="F184" s="5">
        <v>1.4202904109589043</v>
      </c>
      <c r="G184" s="5">
        <v>0</v>
      </c>
    </row>
    <row r="185" spans="1:7" x14ac:dyDescent="0.25">
      <c r="A185" s="3">
        <v>43051.25</v>
      </c>
      <c r="B185" s="4">
        <v>-67.7337646484375</v>
      </c>
      <c r="C185" s="4">
        <v>-39.31182861328125</v>
      </c>
      <c r="D185" s="4">
        <v>24.795897871893487</v>
      </c>
      <c r="E185" s="4">
        <v>1.8957277507214485</v>
      </c>
      <c r="F185" s="5">
        <v>1.4202904109589043</v>
      </c>
      <c r="G185" s="5">
        <v>2.5625587331231401</v>
      </c>
    </row>
    <row r="186" spans="1:7" x14ac:dyDescent="0.25">
      <c r="A186" s="3">
        <v>43051.5</v>
      </c>
      <c r="B186" s="4">
        <v>-67.4163818359375</v>
      </c>
      <c r="C186" s="4">
        <v>-39.327392578125</v>
      </c>
      <c r="D186" s="4">
        <v>24.795897871893487</v>
      </c>
      <c r="E186" s="4">
        <v>2.0803633405782875</v>
      </c>
      <c r="F186" s="5">
        <v>1.4202904109589043</v>
      </c>
      <c r="G186" s="5">
        <v>2.5625587331231401</v>
      </c>
    </row>
    <row r="187" spans="1:7" x14ac:dyDescent="0.25">
      <c r="A187" s="3">
        <v>43051.75</v>
      </c>
      <c r="B187" s="4">
        <v>-67.95654296875</v>
      </c>
      <c r="C187" s="4">
        <v>-39.3255615234375</v>
      </c>
      <c r="D187" s="4">
        <v>24.795897871893487</v>
      </c>
      <c r="E187" s="4">
        <v>2.0358742623172361</v>
      </c>
      <c r="F187" s="5">
        <v>1.4202904109589043</v>
      </c>
      <c r="G187" s="5">
        <v>2.5625587331231401</v>
      </c>
    </row>
    <row r="188" spans="1:7" x14ac:dyDescent="0.25">
      <c r="A188" s="3">
        <v>43052</v>
      </c>
      <c r="B188" s="4">
        <v>-67.2454833984375</v>
      </c>
      <c r="C188" s="4">
        <v>-39.32373046875</v>
      </c>
      <c r="D188" s="4">
        <v>24.795897871893487</v>
      </c>
      <c r="E188" s="4">
        <v>2.038342937696541</v>
      </c>
      <c r="F188" s="5">
        <v>1.4202904109589043</v>
      </c>
      <c r="G188" s="5">
        <v>2.5625587331231401</v>
      </c>
    </row>
    <row r="189" spans="1:7" x14ac:dyDescent="0.25">
      <c r="A189" s="3">
        <v>43052.25</v>
      </c>
      <c r="B189" s="4">
        <v>-67.7825927734375</v>
      </c>
      <c r="C189" s="4">
        <v>-39.3292236328125</v>
      </c>
      <c r="D189" s="4">
        <v>24.795897871893487</v>
      </c>
      <c r="E189" s="4">
        <v>2.0741775916660004</v>
      </c>
      <c r="F189" s="5">
        <v>1.4202904109589043</v>
      </c>
      <c r="G189" s="5">
        <v>2.5625587331231401</v>
      </c>
    </row>
    <row r="190" spans="1:7" x14ac:dyDescent="0.25">
      <c r="A190" s="3">
        <v>43052.5</v>
      </c>
      <c r="B190" s="4">
        <v>-67.3736572265625</v>
      </c>
      <c r="C190" s="4">
        <v>-39.3328857421875</v>
      </c>
      <c r="D190" s="4">
        <v>24.795897871893487</v>
      </c>
      <c r="E190" s="4">
        <v>2.1200035461493485</v>
      </c>
      <c r="F190" s="5">
        <v>1.4202904109589043</v>
      </c>
      <c r="G190" s="5">
        <v>0</v>
      </c>
    </row>
    <row r="191" spans="1:7" x14ac:dyDescent="0.25">
      <c r="A191" s="3">
        <v>43052.75</v>
      </c>
      <c r="B191" s="4">
        <v>-67.938232421875</v>
      </c>
      <c r="C191" s="4">
        <v>-39.3255615234375</v>
      </c>
      <c r="D191" s="4">
        <v>24.795897871893487</v>
      </c>
      <c r="E191" s="4">
        <v>1.982881112375992</v>
      </c>
      <c r="F191" s="5">
        <v>1.4202904109589043</v>
      </c>
      <c r="G191" s="5">
        <v>0</v>
      </c>
    </row>
    <row r="192" spans="1:7" x14ac:dyDescent="0.25">
      <c r="A192" s="3">
        <v>43053</v>
      </c>
      <c r="B192" s="4">
        <v>-67.2607421875</v>
      </c>
      <c r="C192" s="4">
        <v>-39.33380126953125</v>
      </c>
      <c r="D192" s="4">
        <v>24.795897871893487</v>
      </c>
      <c r="E192" s="4">
        <v>2.1473079090345095</v>
      </c>
      <c r="F192" s="5">
        <v>1.4202904109589043</v>
      </c>
      <c r="G192" s="5">
        <v>0</v>
      </c>
    </row>
    <row r="193" spans="1:7" x14ac:dyDescent="0.25">
      <c r="A193" s="3">
        <v>43053.25</v>
      </c>
      <c r="B193" s="4">
        <v>-67.8070068359375</v>
      </c>
      <c r="C193" s="4">
        <v>-39.34478759765625</v>
      </c>
      <c r="D193" s="4">
        <v>24.795897871893487</v>
      </c>
      <c r="E193" s="4">
        <v>2.2519509705682026</v>
      </c>
      <c r="F193" s="5">
        <v>1.4202904109589043</v>
      </c>
      <c r="G193" s="5">
        <v>2.5625587331231401</v>
      </c>
    </row>
    <row r="194" spans="1:7" x14ac:dyDescent="0.25">
      <c r="A194" s="3">
        <v>43053.5</v>
      </c>
      <c r="B194" s="4">
        <v>-67.449951171875</v>
      </c>
      <c r="C194" s="4">
        <v>-39.35028076171875</v>
      </c>
      <c r="D194" s="4">
        <v>24.795897871893487</v>
      </c>
      <c r="E194" s="4">
        <v>2.3660180508421718</v>
      </c>
      <c r="F194" s="5">
        <v>1.4202904109589043</v>
      </c>
      <c r="G194" s="5">
        <v>2.5625587331231401</v>
      </c>
    </row>
    <row r="195" spans="1:7" x14ac:dyDescent="0.25">
      <c r="A195" s="3">
        <v>43053.75</v>
      </c>
      <c r="B195" s="4">
        <v>-67.7764892578125</v>
      </c>
      <c r="C195" s="4">
        <v>-39.364013671875</v>
      </c>
      <c r="D195" s="4">
        <v>24.795897871893487</v>
      </c>
      <c r="E195" s="4">
        <v>2.4593215444866132</v>
      </c>
      <c r="F195" s="5">
        <v>1.4202904109589043</v>
      </c>
      <c r="G195" s="5">
        <v>2.5625587331231401</v>
      </c>
    </row>
    <row r="196" spans="1:7" x14ac:dyDescent="0.25">
      <c r="A196" s="3">
        <v>43054</v>
      </c>
      <c r="B196" s="4">
        <v>-67.2149658203125</v>
      </c>
      <c r="C196" s="4">
        <v>-39.36309814453125</v>
      </c>
      <c r="D196" s="4">
        <v>24.795897871893487</v>
      </c>
      <c r="E196" s="4">
        <v>2.5061585045038441</v>
      </c>
      <c r="F196" s="5">
        <v>1.4202904109589043</v>
      </c>
      <c r="G196" s="5">
        <v>2.5625587331231401</v>
      </c>
    </row>
    <row r="197" spans="1:7" x14ac:dyDescent="0.25">
      <c r="A197" s="3">
        <v>43054.25</v>
      </c>
      <c r="B197" s="4">
        <v>-67.67578125</v>
      </c>
      <c r="C197" s="4">
        <v>-39.3768310546875</v>
      </c>
      <c r="D197" s="4">
        <v>24.795897871893487</v>
      </c>
      <c r="E197" s="4">
        <v>2.629539008927793</v>
      </c>
      <c r="F197" s="5">
        <v>1.4202904109589043</v>
      </c>
      <c r="G197" s="5">
        <v>0</v>
      </c>
    </row>
    <row r="198" spans="1:7" x14ac:dyDescent="0.25">
      <c r="A198" s="3">
        <v>43054.5</v>
      </c>
      <c r="B198" s="4">
        <v>-67.4896240234375</v>
      </c>
      <c r="C198" s="4">
        <v>-39.37591552734375</v>
      </c>
      <c r="D198" s="4">
        <v>24.795897871893487</v>
      </c>
      <c r="E198" s="4">
        <v>2.5874676105326557</v>
      </c>
      <c r="F198" s="5">
        <v>1.4202904109589043</v>
      </c>
      <c r="G198" s="5">
        <v>2.5625587331231401</v>
      </c>
    </row>
    <row r="199" spans="1:7" x14ac:dyDescent="0.25">
      <c r="A199" s="3">
        <v>43054.75</v>
      </c>
      <c r="B199" s="4">
        <v>-67.7459716796875</v>
      </c>
      <c r="C199" s="4">
        <v>-39.378662109375</v>
      </c>
      <c r="D199" s="4">
        <v>24.795897871893487</v>
      </c>
      <c r="E199" s="4">
        <v>2.6346453719734768</v>
      </c>
      <c r="F199" s="5">
        <v>1.4202904109589043</v>
      </c>
      <c r="G199" s="5">
        <v>2.5625587331231401</v>
      </c>
    </row>
    <row r="200" spans="1:7" x14ac:dyDescent="0.25">
      <c r="A200" s="3">
        <v>43055</v>
      </c>
      <c r="B200" s="4">
        <v>-67.095947265625</v>
      </c>
      <c r="C200" s="4">
        <v>-39.36859130859375</v>
      </c>
      <c r="D200" s="4">
        <v>24.795897871893487</v>
      </c>
      <c r="E200" s="4">
        <v>2.5366056612980401</v>
      </c>
      <c r="F200" s="5">
        <v>1.4202904109589043</v>
      </c>
      <c r="G200" s="5">
        <v>2.5625587331231401</v>
      </c>
    </row>
    <row r="201" spans="1:7" x14ac:dyDescent="0.25">
      <c r="A201" s="3">
        <v>43055.25</v>
      </c>
      <c r="B201" s="4">
        <v>-67.7459716796875</v>
      </c>
      <c r="C201" s="4">
        <v>-39.3695068359375</v>
      </c>
      <c r="D201" s="4">
        <v>24.795897871893487</v>
      </c>
      <c r="E201" s="4">
        <v>2.5315274959481826</v>
      </c>
      <c r="F201" s="5">
        <v>1.4202904109589043</v>
      </c>
      <c r="G201" s="5">
        <v>2.5625587331231401</v>
      </c>
    </row>
    <row r="202" spans="1:7" x14ac:dyDescent="0.25">
      <c r="A202" s="3">
        <v>43055.5</v>
      </c>
      <c r="B202" s="4">
        <v>-67.73681640625</v>
      </c>
      <c r="C202" s="4">
        <v>-39.371337890625</v>
      </c>
      <c r="D202" s="4">
        <v>24.795897871893487</v>
      </c>
      <c r="E202" s="4">
        <v>2.553119768911472</v>
      </c>
      <c r="F202" s="5">
        <v>1.4202904109589043</v>
      </c>
      <c r="G202" s="5">
        <v>0</v>
      </c>
    </row>
    <row r="203" spans="1:7" x14ac:dyDescent="0.25">
      <c r="A203" s="3">
        <v>43055.75</v>
      </c>
      <c r="B203" s="4">
        <v>-67.9443359375</v>
      </c>
      <c r="C203" s="4">
        <v>-39.36676025390625</v>
      </c>
      <c r="D203" s="4">
        <v>24.795897871893487</v>
      </c>
      <c r="E203" s="4">
        <v>2.5480368636634125</v>
      </c>
      <c r="F203" s="5">
        <v>1.4202904109589043</v>
      </c>
      <c r="G203" s="5">
        <v>3.62430749400795</v>
      </c>
    </row>
    <row r="204" spans="1:7" x14ac:dyDescent="0.25">
      <c r="A204" s="3">
        <v>43056</v>
      </c>
      <c r="B204" s="4">
        <v>-67.730712890625</v>
      </c>
      <c r="C204" s="4">
        <v>-39.36492919921875</v>
      </c>
      <c r="D204" s="4">
        <v>24.795897871893487</v>
      </c>
      <c r="E204" s="4">
        <v>2.5137653838766596</v>
      </c>
      <c r="F204" s="5">
        <v>1.4202904109589043</v>
      </c>
      <c r="G204" s="5">
        <v>2.5625587331231401</v>
      </c>
    </row>
    <row r="205" spans="1:7" x14ac:dyDescent="0.25">
      <c r="A205" s="3">
        <v>43056.25</v>
      </c>
      <c r="B205" s="4">
        <v>-67.425537109375</v>
      </c>
      <c r="C205" s="4">
        <v>-39.37408447265625</v>
      </c>
      <c r="D205" s="4">
        <v>24.795897871893487</v>
      </c>
      <c r="E205" s="4">
        <v>2.5951095233891692</v>
      </c>
      <c r="F205" s="5">
        <v>1.4202904109589043</v>
      </c>
      <c r="G205" s="5">
        <v>3.62430749400795</v>
      </c>
    </row>
    <row r="206" spans="1:7" x14ac:dyDescent="0.25">
      <c r="A206" s="3">
        <v>43056.5</v>
      </c>
      <c r="B206" s="4">
        <v>-67.9962158203125</v>
      </c>
      <c r="C206" s="4">
        <v>-39.37042236328125</v>
      </c>
      <c r="D206" s="4">
        <v>24.795897871893487</v>
      </c>
      <c r="E206" s="4">
        <v>2.5366056612980401</v>
      </c>
      <c r="F206" s="5">
        <v>1.4202904109589043</v>
      </c>
      <c r="G206" s="5">
        <v>2.5625587331231401</v>
      </c>
    </row>
    <row r="207" spans="1:7" x14ac:dyDescent="0.25">
      <c r="A207" s="3">
        <v>43056.75</v>
      </c>
      <c r="B207" s="4">
        <v>-67.6849365234375</v>
      </c>
      <c r="C207" s="4">
        <v>-39.37408447265625</v>
      </c>
      <c r="D207" s="4">
        <v>24.795897871893487</v>
      </c>
      <c r="E207" s="4">
        <v>2.5760109230051853</v>
      </c>
      <c r="F207" s="5">
        <v>1.4202904109589043</v>
      </c>
      <c r="G207" s="5">
        <v>0</v>
      </c>
    </row>
    <row r="208" spans="1:7" x14ac:dyDescent="0.25">
      <c r="A208" s="3">
        <v>43057</v>
      </c>
      <c r="B208" s="4">
        <v>-67.4835205078125</v>
      </c>
      <c r="C208" s="4">
        <v>-39.37225341796875</v>
      </c>
      <c r="D208" s="4">
        <v>24.795897871893487</v>
      </c>
      <c r="E208" s="4">
        <v>2.5925618525606069</v>
      </c>
      <c r="F208" s="5">
        <v>1.4202904109589043</v>
      </c>
      <c r="G208" s="5">
        <v>2.5625587331231401</v>
      </c>
    </row>
    <row r="209" spans="1:7" x14ac:dyDescent="0.25">
      <c r="A209" s="3">
        <v>43057.25</v>
      </c>
      <c r="B209" s="4">
        <v>-67.4957275390625</v>
      </c>
      <c r="C209" s="4">
        <v>-39.393310546875</v>
      </c>
      <c r="D209" s="4">
        <v>24.795897871893487</v>
      </c>
      <c r="E209" s="4">
        <v>2.9684546902665261</v>
      </c>
      <c r="F209" s="5">
        <v>1.4202904109589043</v>
      </c>
      <c r="G209" s="5">
        <v>0</v>
      </c>
    </row>
    <row r="210" spans="1:7" x14ac:dyDescent="0.25">
      <c r="A210" s="3">
        <v>43057.5</v>
      </c>
      <c r="B210" s="4">
        <v>-67.877197265625</v>
      </c>
      <c r="C210" s="4">
        <v>-39.37957763671875</v>
      </c>
      <c r="D210" s="4">
        <v>24.795897871893487</v>
      </c>
      <c r="E210" s="4">
        <v>2.6691518894112392</v>
      </c>
      <c r="F210" s="5">
        <v>1.4202904109589043</v>
      </c>
      <c r="G210" s="5">
        <v>3.62430749400795</v>
      </c>
    </row>
    <row r="211" spans="1:7" x14ac:dyDescent="0.25">
      <c r="A211" s="3">
        <v>43057.75</v>
      </c>
      <c r="B211" s="4">
        <v>-67.4896240234375</v>
      </c>
      <c r="C211" s="4">
        <v>-39.39056396484375</v>
      </c>
      <c r="D211" s="4">
        <v>24.795897871893487</v>
      </c>
      <c r="E211" s="4">
        <v>2.7692166450618174</v>
      </c>
      <c r="F211" s="5">
        <v>1.4202904109589043</v>
      </c>
      <c r="G211" s="5">
        <v>2.5625587331231401</v>
      </c>
    </row>
    <row r="212" spans="1:7" x14ac:dyDescent="0.25">
      <c r="A212" s="3">
        <v>43058</v>
      </c>
      <c r="B212" s="4">
        <v>-67.2760009765625</v>
      </c>
      <c r="C212" s="4">
        <v>-39.3841552734375</v>
      </c>
      <c r="D212" s="4">
        <v>24.795897871893487</v>
      </c>
      <c r="E212" s="4">
        <v>2.6947556865461593</v>
      </c>
      <c r="F212" s="5">
        <v>1.4202904109589043</v>
      </c>
      <c r="G212" s="5">
        <v>0</v>
      </c>
    </row>
    <row r="213" spans="1:7" x14ac:dyDescent="0.25">
      <c r="A213" s="3">
        <v>43058.25</v>
      </c>
      <c r="B213" s="4">
        <v>-67.9962158203125</v>
      </c>
      <c r="C213" s="4">
        <v>-39.37774658203125</v>
      </c>
      <c r="D213" s="4">
        <v>24.795897871893487</v>
      </c>
      <c r="E213" s="4">
        <v>2.6257102027714723</v>
      </c>
      <c r="F213" s="5">
        <v>1.4202904109589043</v>
      </c>
      <c r="G213" s="5">
        <v>5.1264000819477049</v>
      </c>
    </row>
    <row r="214" spans="1:7" x14ac:dyDescent="0.25">
      <c r="A214" s="3">
        <v>43058.5</v>
      </c>
      <c r="B214" s="4">
        <v>-67.2760009765625</v>
      </c>
      <c r="C214" s="4">
        <v>-39.36492919921875</v>
      </c>
      <c r="D214" s="4">
        <v>24.795897871893487</v>
      </c>
      <c r="E214" s="4">
        <v>2.5772835221928858</v>
      </c>
      <c r="F214" s="5">
        <v>1.4202904109589043</v>
      </c>
      <c r="G214" s="5">
        <v>12.578118655782585</v>
      </c>
    </row>
    <row r="215" spans="1:7" x14ac:dyDescent="0.25">
      <c r="A215" s="3">
        <v>43058.75</v>
      </c>
      <c r="B215" s="4">
        <v>-67.889404296875</v>
      </c>
      <c r="C215" s="4">
        <v>-39.3878173828125</v>
      </c>
      <c r="D215" s="4">
        <v>24.795897871893487</v>
      </c>
      <c r="E215" s="4">
        <v>2.713982850287266</v>
      </c>
      <c r="F215" s="5">
        <v>1.4202904109589043</v>
      </c>
      <c r="G215" s="5">
        <v>3.62430749400795</v>
      </c>
    </row>
    <row r="216" spans="1:7" x14ac:dyDescent="0.25">
      <c r="A216" s="3">
        <v>43059</v>
      </c>
      <c r="B216" s="4">
        <v>-67.6849365234375</v>
      </c>
      <c r="C216" s="4">
        <v>-39.39239501953125</v>
      </c>
      <c r="D216" s="4">
        <v>24.795897871893487</v>
      </c>
      <c r="E216" s="4">
        <v>2.7936772244378858</v>
      </c>
      <c r="F216" s="5">
        <v>1.4202904109589043</v>
      </c>
      <c r="G216" s="5">
        <v>2.5625587331231401</v>
      </c>
    </row>
    <row r="217" spans="1:7" x14ac:dyDescent="0.25">
      <c r="A217" s="3">
        <v>43059.25</v>
      </c>
      <c r="B217" s="4">
        <v>-67.376708984375</v>
      </c>
      <c r="C217" s="4">
        <v>-39.38507080078125</v>
      </c>
      <c r="D217" s="4">
        <v>24.795897871893487</v>
      </c>
      <c r="E217" s="4">
        <v>2.7280960446422569</v>
      </c>
      <c r="F217" s="5">
        <v>1.4202904109589043</v>
      </c>
      <c r="G217" s="5">
        <v>4.4392222748428809</v>
      </c>
    </row>
    <row r="218" spans="1:7" x14ac:dyDescent="0.25">
      <c r="A218" s="3">
        <v>43059.5</v>
      </c>
      <c r="B218" s="4">
        <v>-68.07861328125</v>
      </c>
      <c r="C218" s="4">
        <v>-39.38873291015625</v>
      </c>
      <c r="D218" s="4">
        <v>24.795897871893487</v>
      </c>
      <c r="E218" s="4">
        <v>2.7898127826111363</v>
      </c>
      <c r="F218" s="5">
        <v>1.4202904109589043</v>
      </c>
      <c r="G218" s="5">
        <v>2.5625587331231401</v>
      </c>
    </row>
    <row r="219" spans="1:7" x14ac:dyDescent="0.25">
      <c r="A219" s="3">
        <v>43059.75</v>
      </c>
      <c r="B219" s="4">
        <v>-67.5628662109375</v>
      </c>
      <c r="C219" s="4">
        <v>-39.39605712890625</v>
      </c>
      <c r="D219" s="4">
        <v>24.795897871893487</v>
      </c>
      <c r="E219" s="4">
        <v>2.8310769962782274</v>
      </c>
      <c r="F219" s="5">
        <v>1.4202904109589043</v>
      </c>
      <c r="G219" s="5">
        <v>0</v>
      </c>
    </row>
    <row r="220" spans="1:7" x14ac:dyDescent="0.25">
      <c r="A220" s="3">
        <v>43060</v>
      </c>
      <c r="B220" s="4">
        <v>-67.6544189453125</v>
      </c>
      <c r="C220" s="4">
        <v>-39.39422607421875</v>
      </c>
      <c r="D220" s="4">
        <v>24.795897871893487</v>
      </c>
      <c r="E220" s="4">
        <v>2.8465758736384146</v>
      </c>
      <c r="F220" s="5">
        <v>1.4202904109589043</v>
      </c>
      <c r="G220" s="5">
        <v>3.62430749400795</v>
      </c>
    </row>
    <row r="221" spans="1:7" x14ac:dyDescent="0.25">
      <c r="A221" s="3">
        <v>43060.25</v>
      </c>
      <c r="B221" s="4">
        <v>-67.0989990234375</v>
      </c>
      <c r="C221" s="4">
        <v>-39.393310546875</v>
      </c>
      <c r="D221" s="4">
        <v>24.795897871893487</v>
      </c>
      <c r="E221" s="4">
        <v>2.8091434228106209</v>
      </c>
      <c r="F221" s="5">
        <v>1.4202904109589043</v>
      </c>
      <c r="G221" s="5">
        <v>3.62430749400795</v>
      </c>
    </row>
    <row r="222" spans="1:7" x14ac:dyDescent="0.25">
      <c r="A222" s="3">
        <v>43060.5</v>
      </c>
      <c r="B222" s="4">
        <v>-70.1141357421875</v>
      </c>
      <c r="C222" s="4">
        <v>-39.393310546875</v>
      </c>
      <c r="D222" s="4">
        <v>24.795897871893487</v>
      </c>
      <c r="E222" s="4">
        <v>2.8014086367132336</v>
      </c>
      <c r="F222" s="5">
        <v>1.4202904109589043</v>
      </c>
      <c r="G222" s="5">
        <v>14.760334581469486</v>
      </c>
    </row>
    <row r="223" spans="1:7" x14ac:dyDescent="0.25">
      <c r="A223" s="3">
        <v>43060.75</v>
      </c>
      <c r="B223" s="4">
        <v>-67.767333984375</v>
      </c>
      <c r="C223" s="4">
        <v>-39.38690185546875</v>
      </c>
      <c r="D223" s="4">
        <v>24.795897871893487</v>
      </c>
      <c r="E223" s="4">
        <v>2.7782245101923309</v>
      </c>
      <c r="F223" s="5">
        <v>1.4202904109589043</v>
      </c>
      <c r="G223" s="5">
        <v>5.7319679651977298</v>
      </c>
    </row>
    <row r="224" spans="1:7" x14ac:dyDescent="0.25">
      <c r="A224" s="3">
        <v>43061</v>
      </c>
      <c r="B224" s="4">
        <v>-67.913818359375</v>
      </c>
      <c r="C224" s="4">
        <v>-39.3914794921875</v>
      </c>
      <c r="D224" s="4">
        <v>24.795897871893487</v>
      </c>
      <c r="E224" s="4">
        <v>2.7756503672091526</v>
      </c>
      <c r="F224" s="5">
        <v>1.4202904109589043</v>
      </c>
      <c r="G224" s="5">
        <v>2.5625587331231401</v>
      </c>
    </row>
    <row r="225" spans="1:7" x14ac:dyDescent="0.25">
      <c r="A225" s="3">
        <v>43061.25</v>
      </c>
      <c r="B225" s="4">
        <v>-67.3858642578125</v>
      </c>
      <c r="C225" s="4">
        <v>-39.39788818359375</v>
      </c>
      <c r="D225" s="4">
        <v>24.795897871893487</v>
      </c>
      <c r="E225" s="4">
        <v>2.8543303961702691</v>
      </c>
      <c r="F225" s="5">
        <v>1.4202904109589043</v>
      </c>
      <c r="G225" s="5">
        <v>4.4392222748428809</v>
      </c>
    </row>
    <row r="226" spans="1:7" x14ac:dyDescent="0.25">
      <c r="A226" s="3">
        <v>43061.5</v>
      </c>
      <c r="B226" s="4">
        <v>-67.8070068359375</v>
      </c>
      <c r="C226" s="4">
        <v>-39.4171142578125</v>
      </c>
      <c r="D226" s="4">
        <v>24.795897871893487</v>
      </c>
      <c r="E226" s="4">
        <v>3.0964176175143621</v>
      </c>
      <c r="F226" s="5">
        <v>1.4202904109589043</v>
      </c>
      <c r="G226" s="5">
        <v>0</v>
      </c>
    </row>
    <row r="227" spans="1:7" x14ac:dyDescent="0.25">
      <c r="A227" s="3">
        <v>43061.75</v>
      </c>
      <c r="B227" s="4">
        <v>-66.7083740234375</v>
      </c>
      <c r="C227" s="4">
        <v>-39.4024658203125</v>
      </c>
      <c r="D227" s="4">
        <v>24.795897871893487</v>
      </c>
      <c r="E227" s="4">
        <v>2.9320627018111054</v>
      </c>
      <c r="F227" s="5">
        <v>1.4202904109589043</v>
      </c>
      <c r="G227" s="5">
        <v>3.62430749400795</v>
      </c>
    </row>
    <row r="228" spans="1:7" x14ac:dyDescent="0.25">
      <c r="A228" s="3">
        <v>43062</v>
      </c>
      <c r="B228" s="4">
        <v>-66.4794921875</v>
      </c>
      <c r="C228" s="4">
        <v>-39.39697265625</v>
      </c>
      <c r="D228" s="4">
        <v>24.795897871893487</v>
      </c>
      <c r="E228" s="4">
        <v>2.8246231276530693</v>
      </c>
      <c r="F228" s="5">
        <v>1.4202904109589043</v>
      </c>
      <c r="G228" s="5">
        <v>0</v>
      </c>
    </row>
    <row r="229" spans="1:7" x14ac:dyDescent="0.25">
      <c r="A229" s="3">
        <v>43062.25</v>
      </c>
      <c r="B229" s="4">
        <v>-66.656494140625</v>
      </c>
      <c r="C229" s="4">
        <v>-39.38690185546875</v>
      </c>
      <c r="D229" s="4">
        <v>24.795897871893487</v>
      </c>
      <c r="E229" s="4">
        <v>2.7640713485284891</v>
      </c>
      <c r="F229" s="5">
        <v>1.4202904109589043</v>
      </c>
      <c r="G229" s="5">
        <v>2.5625587331231401</v>
      </c>
    </row>
    <row r="230" spans="1:7" x14ac:dyDescent="0.25">
      <c r="A230" s="3">
        <v>43062.5</v>
      </c>
      <c r="B230" s="4">
        <v>-67.333984375</v>
      </c>
      <c r="C230" s="4">
        <v>-39.3878173828125</v>
      </c>
      <c r="D230" s="4">
        <v>24.795897871893487</v>
      </c>
      <c r="E230" s="4">
        <v>2.7473594449842835</v>
      </c>
      <c r="F230" s="5">
        <v>1.4202904109589043</v>
      </c>
      <c r="G230" s="5">
        <v>7.6928124515598792</v>
      </c>
    </row>
    <row r="231" spans="1:7" x14ac:dyDescent="0.25">
      <c r="A231" s="3">
        <v>43062.75</v>
      </c>
      <c r="B231" s="4">
        <v>-67.138671875</v>
      </c>
      <c r="C231" s="4">
        <v>-39.3804931640625</v>
      </c>
      <c r="D231" s="4">
        <v>24.795897871893487</v>
      </c>
      <c r="E231" s="4">
        <v>2.6550855615575415</v>
      </c>
      <c r="F231" s="5">
        <v>1.4202904109589043</v>
      </c>
      <c r="G231" s="5">
        <v>3.62430749400795</v>
      </c>
    </row>
    <row r="232" spans="1:7" x14ac:dyDescent="0.25">
      <c r="A232" s="3">
        <v>43063</v>
      </c>
      <c r="B232" s="4">
        <v>-68.017578125</v>
      </c>
      <c r="C232" s="4">
        <v>-39.37408447265625</v>
      </c>
      <c r="D232" s="4">
        <v>24.795897871893487</v>
      </c>
      <c r="E232" s="4">
        <v>2.6040292595240544</v>
      </c>
      <c r="F232" s="5">
        <v>1.4202904109589043</v>
      </c>
      <c r="G232" s="5">
        <v>2.5625587331231401</v>
      </c>
    </row>
    <row r="233" spans="1:7" x14ac:dyDescent="0.25">
      <c r="A233" s="3">
        <v>43063.25</v>
      </c>
      <c r="B233" s="4">
        <v>-67.3797607421875</v>
      </c>
      <c r="C233" s="4">
        <v>-39.37591552734375</v>
      </c>
      <c r="D233" s="4">
        <v>24.795897871893487</v>
      </c>
      <c r="E233" s="4">
        <v>2.6371991057960145</v>
      </c>
      <c r="F233" s="5">
        <v>1.4202904109589043</v>
      </c>
      <c r="G233" s="5">
        <v>5.1264000819477049</v>
      </c>
    </row>
    <row r="234" spans="1:7" x14ac:dyDescent="0.25">
      <c r="A234" s="3">
        <v>43063.5</v>
      </c>
      <c r="B234" s="4">
        <v>-67.8131103515625</v>
      </c>
      <c r="C234" s="4">
        <v>-39.3804931640625</v>
      </c>
      <c r="D234" s="4">
        <v>24.795897871893487</v>
      </c>
      <c r="E234" s="4">
        <v>2.6934746173297981</v>
      </c>
      <c r="F234" s="5">
        <v>1.4202904109589043</v>
      </c>
      <c r="G234" s="5">
        <v>2.5625587331231401</v>
      </c>
    </row>
    <row r="235" spans="1:7" x14ac:dyDescent="0.25">
      <c r="A235" s="3">
        <v>43063.75</v>
      </c>
      <c r="B235" s="4">
        <v>-67.6666259765625</v>
      </c>
      <c r="C235" s="4">
        <v>-39.38140869140625</v>
      </c>
      <c r="D235" s="4">
        <v>24.795897871893487</v>
      </c>
      <c r="E235" s="4">
        <v>2.713982850287266</v>
      </c>
      <c r="F235" s="5">
        <v>1.4202904109589043</v>
      </c>
      <c r="G235" s="5">
        <v>2.5625587331231401</v>
      </c>
    </row>
    <row r="236" spans="1:7" x14ac:dyDescent="0.25">
      <c r="A236" s="3">
        <v>43064</v>
      </c>
      <c r="B236" s="4">
        <v>-67.6055908203125</v>
      </c>
      <c r="C236" s="4">
        <v>-39.38690185546875</v>
      </c>
      <c r="D236" s="4">
        <v>24.795897871893487</v>
      </c>
      <c r="E236" s="4">
        <v>2.7872369560865309</v>
      </c>
      <c r="F236" s="5">
        <v>1.4202904109589043</v>
      </c>
      <c r="G236" s="5">
        <v>2.5625587331231401</v>
      </c>
    </row>
    <row r="237" spans="1:7" x14ac:dyDescent="0.25">
      <c r="A237" s="3">
        <v>43064.25</v>
      </c>
      <c r="B237" s="4">
        <v>-67.28515625</v>
      </c>
      <c r="C237" s="4">
        <v>-39.393310546875</v>
      </c>
      <c r="D237" s="4">
        <v>24.795897871893487</v>
      </c>
      <c r="E237" s="4">
        <v>2.8259137134253365</v>
      </c>
      <c r="F237" s="5">
        <v>1.4202904109589043</v>
      </c>
      <c r="G237" s="5">
        <v>2.5625587331231401</v>
      </c>
    </row>
    <row r="238" spans="1:7" x14ac:dyDescent="0.25">
      <c r="A238" s="3">
        <v>43064.5</v>
      </c>
      <c r="B238" s="4">
        <v>-67.7886962890625</v>
      </c>
      <c r="C238" s="4">
        <v>-39.404296875</v>
      </c>
      <c r="D238" s="4">
        <v>24.795897871893487</v>
      </c>
      <c r="E238" s="4">
        <v>2.9645519760090906</v>
      </c>
      <c r="F238" s="5">
        <v>1.4202904109589043</v>
      </c>
      <c r="G238" s="5">
        <v>2.5625587331231401</v>
      </c>
    </row>
    <row r="239" spans="1:7" x14ac:dyDescent="0.25">
      <c r="A239" s="3">
        <v>43064.75</v>
      </c>
      <c r="B239" s="4">
        <v>-67.5567626953125</v>
      </c>
      <c r="C239" s="4">
        <v>-39.4061279296875</v>
      </c>
      <c r="D239" s="4">
        <v>24.795897871893487</v>
      </c>
      <c r="E239" s="4">
        <v>2.942452797174326</v>
      </c>
      <c r="F239" s="5">
        <v>1.4202904109589043</v>
      </c>
      <c r="G239" s="5">
        <v>2.5625587331231401</v>
      </c>
    </row>
    <row r="240" spans="1:7" x14ac:dyDescent="0.25">
      <c r="A240" s="3">
        <v>43065</v>
      </c>
      <c r="B240" s="4">
        <v>-67.510986328125</v>
      </c>
      <c r="C240" s="4">
        <v>-39.40338134765625</v>
      </c>
      <c r="D240" s="4">
        <v>24.795897871893487</v>
      </c>
      <c r="E240" s="4">
        <v>2.9320627018111054</v>
      </c>
      <c r="F240" s="5">
        <v>1.4202904109589043</v>
      </c>
      <c r="G240" s="5">
        <v>0</v>
      </c>
    </row>
    <row r="241" spans="1:7" x14ac:dyDescent="0.25">
      <c r="A241" s="3">
        <v>43065.25</v>
      </c>
      <c r="B241" s="4">
        <v>-66.4581298828125</v>
      </c>
      <c r="C241" s="4">
        <v>-39.437255859375</v>
      </c>
      <c r="D241" s="4">
        <v>24.795897871893487</v>
      </c>
      <c r="E241" s="4">
        <v>3.3391941081084155</v>
      </c>
      <c r="F241" s="5">
        <v>1.4202904109589043</v>
      </c>
      <c r="G241" s="5">
        <v>6.7832889062333557</v>
      </c>
    </row>
    <row r="242" spans="1:7" x14ac:dyDescent="0.25">
      <c r="A242" s="3">
        <v>43065.5</v>
      </c>
      <c r="B242" s="4">
        <v>-66.815185546875</v>
      </c>
      <c r="C242" s="4">
        <v>-39.45098876953125</v>
      </c>
      <c r="D242" s="4">
        <v>24.795897871893487</v>
      </c>
      <c r="E242" s="4">
        <v>3.4578245809548207</v>
      </c>
      <c r="F242" s="5">
        <v>1.4202904109589043</v>
      </c>
      <c r="G242" s="5">
        <v>0</v>
      </c>
    </row>
    <row r="243" spans="1:7" x14ac:dyDescent="0.25">
      <c r="A243" s="3">
        <v>43065.75</v>
      </c>
      <c r="B243" s="4">
        <v>-67.529296875</v>
      </c>
      <c r="C243" s="4">
        <v>-39.4537353515625</v>
      </c>
      <c r="D243" s="4">
        <v>24.795897871893487</v>
      </c>
      <c r="E243" s="4">
        <v>3.4953107133112553</v>
      </c>
      <c r="F243" s="5">
        <v>1.4202904109589043</v>
      </c>
      <c r="G243" s="5">
        <v>4.4392222748428809</v>
      </c>
    </row>
    <row r="244" spans="1:7" x14ac:dyDescent="0.25">
      <c r="A244" s="3">
        <v>43066</v>
      </c>
      <c r="B244" s="4">
        <v>-66.754150390625</v>
      </c>
      <c r="C244" s="4">
        <v>-39.46197509765625</v>
      </c>
      <c r="D244" s="4">
        <v>24.795897871893487</v>
      </c>
      <c r="E244" s="4">
        <v>3.6041994162052902</v>
      </c>
      <c r="F244" s="5">
        <v>1.4202904109589043</v>
      </c>
      <c r="G244" s="5">
        <v>0</v>
      </c>
    </row>
    <row r="245" spans="1:7" x14ac:dyDescent="0.25">
      <c r="A245" s="3">
        <v>43066.25</v>
      </c>
      <c r="B245" s="4">
        <v>-67.0867919921875</v>
      </c>
      <c r="C245" s="4">
        <v>-39.4573974609375</v>
      </c>
      <c r="D245" s="4">
        <v>24.795897871893487</v>
      </c>
      <c r="E245" s="4">
        <v>3.566483507840303</v>
      </c>
      <c r="F245" s="5">
        <v>1.4202904109589043</v>
      </c>
      <c r="G245" s="5">
        <v>3.62430749400795</v>
      </c>
    </row>
    <row r="246" spans="1:7" x14ac:dyDescent="0.25">
      <c r="A246" s="3">
        <v>43066.5</v>
      </c>
      <c r="B246" s="4">
        <v>-66.8304443359375</v>
      </c>
      <c r="C246" s="4">
        <v>-39.462890625</v>
      </c>
      <c r="D246" s="4">
        <v>24.795897871893487</v>
      </c>
      <c r="E246" s="4">
        <v>3.6082451486437321</v>
      </c>
      <c r="F246" s="5">
        <v>1.4202904109589043</v>
      </c>
      <c r="G246" s="5">
        <v>2.5625587331231401</v>
      </c>
    </row>
    <row r="247" spans="1:7" x14ac:dyDescent="0.25">
      <c r="A247" s="3">
        <v>43066.75</v>
      </c>
      <c r="B247" s="4">
        <v>-67.24853515625</v>
      </c>
      <c r="C247" s="4">
        <v>-39.46929931640625</v>
      </c>
      <c r="D247" s="4">
        <v>24.795897871893487</v>
      </c>
      <c r="E247" s="4">
        <v>3.6609234758043954</v>
      </c>
      <c r="F247" s="5">
        <v>1.4202904109589043</v>
      </c>
      <c r="G247" s="5">
        <v>0</v>
      </c>
    </row>
    <row r="248" spans="1:7" x14ac:dyDescent="0.25">
      <c r="A248" s="3">
        <v>43067</v>
      </c>
      <c r="B248" s="4">
        <v>-67.00439453125</v>
      </c>
      <c r="C248" s="4">
        <v>-39.4683837890625</v>
      </c>
      <c r="D248" s="4">
        <v>24.795897871893487</v>
      </c>
      <c r="E248" s="4">
        <v>3.6758096769555095</v>
      </c>
      <c r="F248" s="5">
        <v>1.4202904109589043</v>
      </c>
      <c r="G248" s="5">
        <v>0</v>
      </c>
    </row>
    <row r="249" spans="1:7" x14ac:dyDescent="0.25">
      <c r="A249" s="3">
        <v>43067.25</v>
      </c>
      <c r="B249" s="4">
        <v>-67.41943359375</v>
      </c>
      <c r="C249" s="4">
        <v>-39.46563720703125</v>
      </c>
      <c r="D249" s="4">
        <v>24.795897871893487</v>
      </c>
      <c r="E249" s="4">
        <v>3.6514569116189932</v>
      </c>
      <c r="F249" s="5">
        <v>1.4202904109589043</v>
      </c>
      <c r="G249" s="5">
        <v>0</v>
      </c>
    </row>
    <row r="250" spans="1:7" x14ac:dyDescent="0.25">
      <c r="A250" s="3">
        <v>43067.5</v>
      </c>
      <c r="B250" s="4">
        <v>-67.303466796875</v>
      </c>
      <c r="C250" s="4">
        <v>-39.46746826171875</v>
      </c>
      <c r="D250" s="4">
        <v>24.795897871893487</v>
      </c>
      <c r="E250" s="4">
        <v>3.7015515405434485</v>
      </c>
      <c r="F250" s="5">
        <v>1.4202904109589043</v>
      </c>
      <c r="G250" s="5">
        <v>0</v>
      </c>
    </row>
    <row r="251" spans="1:7" x14ac:dyDescent="0.25">
      <c r="A251" s="3">
        <v>43067.75</v>
      </c>
      <c r="B251" s="4">
        <v>-67.5994873046875</v>
      </c>
      <c r="C251" s="4">
        <v>-39.4720458984375</v>
      </c>
      <c r="D251" s="4">
        <v>24.795897871893487</v>
      </c>
      <c r="E251" s="4">
        <v>3.7463496729766916</v>
      </c>
      <c r="F251" s="5">
        <v>1.4202904109589043</v>
      </c>
      <c r="G251" s="5">
        <v>2.5625587331231401</v>
      </c>
    </row>
    <row r="252" spans="1:7" x14ac:dyDescent="0.25">
      <c r="A252" s="3">
        <v>43068</v>
      </c>
      <c r="B252" s="4">
        <v>-67.083740234375</v>
      </c>
      <c r="C252" s="4">
        <v>-39.481201171875</v>
      </c>
      <c r="D252" s="4">
        <v>24.795897871893487</v>
      </c>
      <c r="E252" s="4">
        <v>3.8130765336204036</v>
      </c>
      <c r="F252" s="5">
        <v>1.4202904109589043</v>
      </c>
      <c r="G252" s="5">
        <v>3.62430749400795</v>
      </c>
    </row>
    <row r="253" spans="1:7" x14ac:dyDescent="0.25">
      <c r="A253" s="3">
        <v>43068.25</v>
      </c>
      <c r="B253" s="4">
        <v>-67.4407958984375</v>
      </c>
      <c r="C253" s="4">
        <v>-39.48211669921875</v>
      </c>
      <c r="D253" s="4">
        <v>24.795897871893487</v>
      </c>
      <c r="E253" s="4">
        <v>3.800801839826363</v>
      </c>
      <c r="F253" s="5">
        <v>1.4202904109589043</v>
      </c>
      <c r="G253" s="5">
        <v>0</v>
      </c>
    </row>
    <row r="254" spans="1:7" x14ac:dyDescent="0.25">
      <c r="A254" s="3">
        <v>43068.5</v>
      </c>
      <c r="B254" s="4">
        <v>-67.3492431640625</v>
      </c>
      <c r="C254" s="4">
        <v>-39.48028564453125</v>
      </c>
      <c r="D254" s="4">
        <v>24.795897871893487</v>
      </c>
      <c r="E254" s="4">
        <v>3.8048924654859775</v>
      </c>
      <c r="F254" s="5">
        <v>1.4202904109589043</v>
      </c>
      <c r="G254" s="5">
        <v>2.5625587331231401</v>
      </c>
    </row>
    <row r="255" spans="1:7" x14ac:dyDescent="0.25">
      <c r="A255" s="3">
        <v>43068.75</v>
      </c>
      <c r="B255" s="4">
        <v>-67.5872802734375</v>
      </c>
      <c r="C255" s="4">
        <v>-39.48028564453125</v>
      </c>
      <c r="D255" s="4">
        <v>24.795897871893487</v>
      </c>
      <c r="E255" s="4">
        <v>3.7790010081104128</v>
      </c>
      <c r="F255" s="5">
        <v>1.4202904109589043</v>
      </c>
      <c r="G255" s="5">
        <v>3.62430749400795</v>
      </c>
    </row>
    <row r="256" spans="1:7" x14ac:dyDescent="0.25">
      <c r="A256" s="3">
        <v>43069</v>
      </c>
      <c r="B256" s="4">
        <v>-67.0989990234375</v>
      </c>
      <c r="C256" s="4">
        <v>-39.48028564453125</v>
      </c>
      <c r="D256" s="4">
        <v>24.795897871893487</v>
      </c>
      <c r="E256" s="4">
        <v>3.8035288193082692</v>
      </c>
      <c r="F256" s="5">
        <v>1.4202904109589043</v>
      </c>
      <c r="G256" s="5">
        <v>0</v>
      </c>
    </row>
    <row r="257" spans="1:7" x14ac:dyDescent="0.25">
      <c r="A257" s="3">
        <v>43069.25</v>
      </c>
      <c r="B257" s="4">
        <v>-67.5689697265625</v>
      </c>
      <c r="C257" s="4">
        <v>-39.48028564453125</v>
      </c>
      <c r="D257" s="4">
        <v>24.795897871893487</v>
      </c>
      <c r="E257" s="4">
        <v>3.8035288193082692</v>
      </c>
      <c r="F257" s="5">
        <v>1.4202904109589043</v>
      </c>
      <c r="G257" s="5">
        <v>2.5625587331231401</v>
      </c>
    </row>
    <row r="258" spans="1:7" x14ac:dyDescent="0.25">
      <c r="A258" s="3">
        <v>43069.5</v>
      </c>
      <c r="B258" s="4">
        <v>-67.510986328125</v>
      </c>
      <c r="C258" s="4">
        <v>-39.48028564453125</v>
      </c>
      <c r="D258" s="4">
        <v>24.795897871893487</v>
      </c>
      <c r="E258" s="4">
        <v>3.8048924654859775</v>
      </c>
      <c r="F258" s="5">
        <v>1.4202904109589043</v>
      </c>
      <c r="G258" s="5">
        <v>0</v>
      </c>
    </row>
    <row r="259" spans="1:7" x14ac:dyDescent="0.25">
      <c r="A259" s="3">
        <v>43069.75</v>
      </c>
      <c r="B259" s="4">
        <v>-67.6910400390625</v>
      </c>
      <c r="C259" s="4">
        <v>-39.4793701171875</v>
      </c>
      <c r="D259" s="4">
        <v>24.795897871893487</v>
      </c>
      <c r="E259" s="4">
        <v>3.7830866337192788</v>
      </c>
      <c r="F259" s="5">
        <v>1.4202904109589043</v>
      </c>
      <c r="G259" s="5">
        <v>2.5625587331231401</v>
      </c>
    </row>
    <row r="260" spans="1:7" x14ac:dyDescent="0.25">
      <c r="A260" s="3">
        <v>43070</v>
      </c>
      <c r="B260" s="4">
        <v>-67.1173095703125</v>
      </c>
      <c r="C260" s="4">
        <v>-39.4775390625</v>
      </c>
      <c r="D260" s="4">
        <v>24.795897871893487</v>
      </c>
      <c r="E260" s="4">
        <v>3.800801839826363</v>
      </c>
      <c r="F260" s="5">
        <v>1.4202904109589043</v>
      </c>
      <c r="G260" s="5">
        <v>0</v>
      </c>
    </row>
    <row r="261" spans="1:7" x14ac:dyDescent="0.25">
      <c r="A261" s="3">
        <v>43070.25</v>
      </c>
      <c r="B261" s="4">
        <v>-67.620849609375</v>
      </c>
      <c r="C261" s="4">
        <v>-39.48211669921875</v>
      </c>
      <c r="D261" s="4">
        <v>24.795897871893487</v>
      </c>
      <c r="E261" s="4">
        <v>3.8158053913879826</v>
      </c>
      <c r="F261" s="5">
        <v>1.4202904109589043</v>
      </c>
      <c r="G261" s="5">
        <v>4.4392222748428809</v>
      </c>
    </row>
    <row r="262" spans="1:7" x14ac:dyDescent="0.25">
      <c r="A262" s="3">
        <v>43070.5</v>
      </c>
      <c r="B262" s="4">
        <v>-67.352294921875</v>
      </c>
      <c r="C262" s="4">
        <v>-39.48486328125</v>
      </c>
      <c r="D262" s="4">
        <v>24.795897871893487</v>
      </c>
      <c r="E262" s="4">
        <v>3.8704704317418077</v>
      </c>
      <c r="F262" s="5">
        <v>1.4202904109589043</v>
      </c>
      <c r="G262" s="5">
        <v>0</v>
      </c>
    </row>
    <row r="263" spans="1:7" x14ac:dyDescent="0.25">
      <c r="A263" s="3">
        <v>43070.75</v>
      </c>
      <c r="B263" s="4">
        <v>-67.6788330078125</v>
      </c>
      <c r="C263" s="4">
        <v>-39.48944091796875</v>
      </c>
      <c r="D263" s="4">
        <v>24.795897871893487</v>
      </c>
      <c r="E263" s="4">
        <v>3.9006077799721197</v>
      </c>
      <c r="F263" s="5">
        <v>1.4202904109589043</v>
      </c>
      <c r="G263" s="5">
        <v>2.5625587331231401</v>
      </c>
    </row>
    <row r="264" spans="1:7" x14ac:dyDescent="0.25">
      <c r="A264" s="3">
        <v>43071</v>
      </c>
      <c r="B264" s="4">
        <v>-67.3614501953125</v>
      </c>
      <c r="C264" s="4">
        <v>-39.488525390625</v>
      </c>
      <c r="D264" s="4">
        <v>24.795897871893487</v>
      </c>
      <c r="E264" s="4">
        <v>3.9156955701425886</v>
      </c>
      <c r="F264" s="5">
        <v>1.4202904109589043</v>
      </c>
      <c r="G264" s="5">
        <v>2.5625587331231401</v>
      </c>
    </row>
    <row r="265" spans="1:7" x14ac:dyDescent="0.25">
      <c r="A265" s="3">
        <v>43071.25</v>
      </c>
      <c r="B265" s="4">
        <v>-67.4835205078125</v>
      </c>
      <c r="C265" s="4">
        <v>-39.48577880859375</v>
      </c>
      <c r="D265" s="4">
        <v>24.795897871893487</v>
      </c>
      <c r="E265" s="4">
        <v>3.9115794525630463</v>
      </c>
      <c r="F265" s="5">
        <v>1.4202904109589043</v>
      </c>
      <c r="G265" s="5">
        <v>2.5625587331231401</v>
      </c>
    </row>
    <row r="266" spans="1:7" x14ac:dyDescent="0.25">
      <c r="A266" s="3">
        <v>43071.5</v>
      </c>
      <c r="B266" s="4">
        <v>-68.0389404296875</v>
      </c>
      <c r="C266" s="4">
        <v>-39.49859619140625</v>
      </c>
      <c r="D266" s="4">
        <v>24.795897871893487</v>
      </c>
      <c r="E266" s="4">
        <v>4.0244298057319838</v>
      </c>
      <c r="F266" s="5">
        <v>1.4202904109589043</v>
      </c>
      <c r="G266" s="5">
        <v>2.5625587331231401</v>
      </c>
    </row>
    <row r="267" spans="1:7" x14ac:dyDescent="0.25">
      <c r="A267" s="3">
        <v>43071.75</v>
      </c>
      <c r="B267" s="4">
        <v>-67.669677734375</v>
      </c>
      <c r="C267" s="4">
        <v>-39.4921875</v>
      </c>
      <c r="D267" s="4">
        <v>24.795897871893487</v>
      </c>
      <c r="E267" s="4">
        <v>3.9706680729193522</v>
      </c>
      <c r="F267" s="5">
        <v>1.4202904109589043</v>
      </c>
      <c r="G267" s="5">
        <v>3.62430749400795</v>
      </c>
    </row>
    <row r="268" spans="1:7" x14ac:dyDescent="0.25">
      <c r="A268" s="3">
        <v>43072</v>
      </c>
      <c r="B268" s="4">
        <v>-66.9342041015625</v>
      </c>
      <c r="C268" s="4">
        <v>-39.4976806640625</v>
      </c>
      <c r="D268" s="4">
        <v>24.795897871893487</v>
      </c>
      <c r="E268" s="4">
        <v>4.006491228910761</v>
      </c>
      <c r="F268" s="5">
        <v>1.4202904109589043</v>
      </c>
      <c r="G268" s="5">
        <v>3.62430749400795</v>
      </c>
    </row>
    <row r="269" spans="1:7" x14ac:dyDescent="0.25">
      <c r="A269" s="3">
        <v>43072.25</v>
      </c>
      <c r="B269" s="4">
        <v>-67.7764892578125</v>
      </c>
      <c r="C269" s="4">
        <v>-39.495849609375</v>
      </c>
      <c r="D269" s="4">
        <v>24.795897871893487</v>
      </c>
      <c r="E269" s="4">
        <v>4.0299529965895431</v>
      </c>
      <c r="F269" s="5">
        <v>1.4202904109589043</v>
      </c>
      <c r="G269" s="5">
        <v>3.62430749400795</v>
      </c>
    </row>
    <row r="270" spans="1:7" x14ac:dyDescent="0.25">
      <c r="A270" s="3">
        <v>43072.5</v>
      </c>
      <c r="B270" s="4">
        <v>-67.5140380859375</v>
      </c>
      <c r="C270" s="4">
        <v>-39.50408935546875</v>
      </c>
      <c r="D270" s="4">
        <v>24.795897871893487</v>
      </c>
      <c r="E270" s="4">
        <v>4.0838938446902375</v>
      </c>
      <c r="F270" s="5">
        <v>1.4202904109589043</v>
      </c>
      <c r="G270" s="5">
        <v>2.5625587331231401</v>
      </c>
    </row>
    <row r="271" spans="1:7" x14ac:dyDescent="0.25">
      <c r="A271" s="3">
        <v>43072.75</v>
      </c>
      <c r="B271" s="4">
        <v>-67.791748046875</v>
      </c>
      <c r="C271" s="4">
        <v>-39.50042724609375</v>
      </c>
      <c r="D271" s="4">
        <v>24.795897871893487</v>
      </c>
      <c r="E271" s="4">
        <v>4.0617445480439187</v>
      </c>
      <c r="F271" s="5">
        <v>1.4202904109589043</v>
      </c>
      <c r="G271" s="5">
        <v>4.4392222748428809</v>
      </c>
    </row>
    <row r="272" spans="1:7" x14ac:dyDescent="0.25">
      <c r="A272" s="3">
        <v>43073</v>
      </c>
      <c r="B272" s="4">
        <v>-67.1966552734375</v>
      </c>
      <c r="C272" s="4">
        <v>-39.4940185546875</v>
      </c>
      <c r="D272" s="4">
        <v>24.795897871893487</v>
      </c>
      <c r="E272" s="4">
        <v>3.9747978460537183</v>
      </c>
      <c r="F272" s="5">
        <v>1.4202904109589043</v>
      </c>
      <c r="G272" s="5">
        <v>0</v>
      </c>
    </row>
    <row r="273" spans="1:7" x14ac:dyDescent="0.25">
      <c r="A273" s="3">
        <v>43073.25</v>
      </c>
      <c r="B273" s="4">
        <v>-67.462158203125</v>
      </c>
      <c r="C273" s="4">
        <v>-39.503173828125</v>
      </c>
      <c r="D273" s="4">
        <v>24.795897871893487</v>
      </c>
      <c r="E273" s="4">
        <v>4.0797387582078954</v>
      </c>
      <c r="F273" s="5">
        <v>1.4202904109589043</v>
      </c>
      <c r="G273" s="5">
        <v>3.62430749400795</v>
      </c>
    </row>
    <row r="274" spans="1:7" x14ac:dyDescent="0.25">
      <c r="A274" s="3">
        <v>43073.5</v>
      </c>
      <c r="B274" s="4">
        <v>-68.0389404296875</v>
      </c>
      <c r="C274" s="4">
        <v>-39.49951171875</v>
      </c>
      <c r="D274" s="4">
        <v>24.795897871893487</v>
      </c>
      <c r="E274" s="4">
        <v>4.0354778968527398</v>
      </c>
      <c r="F274" s="5">
        <v>1.4202904109589043</v>
      </c>
      <c r="G274" s="5">
        <v>3.62430749400795</v>
      </c>
    </row>
    <row r="275" spans="1:7" x14ac:dyDescent="0.25">
      <c r="A275" s="3">
        <v>43073.75</v>
      </c>
      <c r="B275" s="4">
        <v>-67.9718017578125</v>
      </c>
      <c r="C275" s="4">
        <v>-39.50042724609375</v>
      </c>
      <c r="D275" s="4">
        <v>24.795897871893487</v>
      </c>
      <c r="E275" s="4">
        <v>4.0520628641190228</v>
      </c>
      <c r="F275" s="5">
        <v>1.4202904109589043</v>
      </c>
      <c r="G275" s="5">
        <v>0</v>
      </c>
    </row>
    <row r="276" spans="1:7" x14ac:dyDescent="0.25">
      <c r="A276" s="3">
        <v>43074</v>
      </c>
      <c r="B276" s="4">
        <v>-67.4835205078125</v>
      </c>
      <c r="C276" s="4">
        <v>-39.49676513671875</v>
      </c>
      <c r="D276" s="4">
        <v>24.795897871893487</v>
      </c>
      <c r="E276" s="4">
        <v>4.0382409883251285</v>
      </c>
      <c r="F276" s="5">
        <v>1.4202904109589043</v>
      </c>
      <c r="G276" s="5">
        <v>0</v>
      </c>
    </row>
    <row r="277" spans="1:7" x14ac:dyDescent="0.25">
      <c r="A277" s="3">
        <v>43074.25</v>
      </c>
      <c r="B277" s="4">
        <v>-67.2821044921875</v>
      </c>
      <c r="C277" s="4">
        <v>-39.5013427734375</v>
      </c>
      <c r="D277" s="4">
        <v>24.795897871893487</v>
      </c>
      <c r="E277" s="4">
        <v>4.0396226944513955</v>
      </c>
      <c r="F277" s="5">
        <v>1.4202904109589043</v>
      </c>
      <c r="G277" s="5">
        <v>2.5625587331231401</v>
      </c>
    </row>
    <row r="278" spans="1:7" x14ac:dyDescent="0.25">
      <c r="A278" s="3">
        <v>43074.5</v>
      </c>
      <c r="B278" s="4">
        <v>-68.1640625</v>
      </c>
      <c r="C278" s="4">
        <v>-39.50042724609375</v>
      </c>
      <c r="D278" s="4">
        <v>24.795897871893487</v>
      </c>
      <c r="E278" s="4">
        <v>4.0465328296122607</v>
      </c>
      <c r="F278" s="5">
        <v>1.4202904109589043</v>
      </c>
      <c r="G278" s="5">
        <v>0</v>
      </c>
    </row>
    <row r="279" spans="1:7" x14ac:dyDescent="0.25">
      <c r="A279" s="3">
        <v>43074.75</v>
      </c>
      <c r="B279" s="4">
        <v>-67.71240234375</v>
      </c>
      <c r="C279" s="4">
        <v>-39.4921875</v>
      </c>
      <c r="D279" s="4">
        <v>24.795897871893487</v>
      </c>
      <c r="E279" s="4">
        <v>3.9830602605037484</v>
      </c>
      <c r="F279" s="5">
        <v>1.4202904109589043</v>
      </c>
      <c r="G279" s="5">
        <v>0</v>
      </c>
    </row>
    <row r="280" spans="1:7" x14ac:dyDescent="0.25">
      <c r="A280" s="3">
        <v>43075</v>
      </c>
      <c r="B280" s="4">
        <v>-67.730712890625</v>
      </c>
      <c r="C280" s="4">
        <v>-39.49310302734375</v>
      </c>
      <c r="D280" s="4">
        <v>24.795897871893487</v>
      </c>
      <c r="E280" s="4">
        <v>3.9390381918287289</v>
      </c>
      <c r="F280" s="5">
        <v>1.4202904109589043</v>
      </c>
      <c r="G280" s="5">
        <v>2.5625587331231401</v>
      </c>
    </row>
    <row r="281" spans="1:7" x14ac:dyDescent="0.25">
      <c r="A281" s="3">
        <v>43075.25</v>
      </c>
      <c r="B281" s="4">
        <v>-67.1905517578125</v>
      </c>
      <c r="C281" s="4">
        <v>-39.49859619140625</v>
      </c>
      <c r="D281" s="4">
        <v>24.795897871893487</v>
      </c>
      <c r="E281" s="4">
        <v>3.9927045812208917</v>
      </c>
      <c r="F281" s="5">
        <v>1.4202904109589043</v>
      </c>
      <c r="G281" s="5">
        <v>2.5625587331231401</v>
      </c>
    </row>
    <row r="282" spans="1:7" x14ac:dyDescent="0.25">
      <c r="A282" s="3">
        <v>43075.5</v>
      </c>
      <c r="B282" s="4">
        <v>-68.243408203125</v>
      </c>
      <c r="C282" s="4">
        <v>-39.49951171875</v>
      </c>
      <c r="D282" s="4">
        <v>24.795897871893487</v>
      </c>
      <c r="E282" s="4">
        <v>4.006491228910761</v>
      </c>
      <c r="F282" s="5">
        <v>1.4202904109589043</v>
      </c>
      <c r="G282" s="5">
        <v>3.62430749400795</v>
      </c>
    </row>
    <row r="283" spans="1:7" x14ac:dyDescent="0.25">
      <c r="A283" s="3">
        <v>43075.75</v>
      </c>
      <c r="B283" s="4">
        <v>-67.6544189453125</v>
      </c>
      <c r="C283" s="4">
        <v>-39.49127197265625</v>
      </c>
      <c r="D283" s="4">
        <v>24.795897871893487</v>
      </c>
      <c r="E283" s="4">
        <v>3.9060927727448416</v>
      </c>
      <c r="F283" s="5">
        <v>1.4202904109589043</v>
      </c>
      <c r="G283" s="5">
        <v>2.5625587331231401</v>
      </c>
    </row>
    <row r="284" spans="1:7" x14ac:dyDescent="0.25">
      <c r="A284" s="3">
        <v>43076</v>
      </c>
      <c r="B284" s="4">
        <v>-67.864990234375</v>
      </c>
      <c r="C284" s="4">
        <v>-39.49127197265625</v>
      </c>
      <c r="D284" s="4">
        <v>24.795897871893487</v>
      </c>
      <c r="E284" s="4">
        <v>3.919812637654843</v>
      </c>
      <c r="F284" s="5">
        <v>1.4202904109589043</v>
      </c>
      <c r="G284" s="5">
        <v>2.5625587331231401</v>
      </c>
    </row>
    <row r="285" spans="1:7" x14ac:dyDescent="0.25">
      <c r="A285" s="3">
        <v>43076.25</v>
      </c>
      <c r="B285" s="4">
        <v>-67.0806884765625</v>
      </c>
      <c r="C285" s="4">
        <v>-39.4903564453125</v>
      </c>
      <c r="D285" s="4">
        <v>24.795897871893487</v>
      </c>
      <c r="E285" s="4">
        <v>3.9541585312003349</v>
      </c>
      <c r="F285" s="5">
        <v>1.4202904109589043</v>
      </c>
      <c r="G285" s="5">
        <v>5.1264000819477049</v>
      </c>
    </row>
    <row r="286" spans="1:7" x14ac:dyDescent="0.25">
      <c r="A286" s="3">
        <v>43076.5</v>
      </c>
      <c r="B286" s="4">
        <v>-68.10302734375</v>
      </c>
      <c r="C286" s="4">
        <v>-39.4921875</v>
      </c>
      <c r="D286" s="4">
        <v>24.795897871893487</v>
      </c>
      <c r="E286" s="4">
        <v>3.9184401762437346</v>
      </c>
      <c r="F286" s="5">
        <v>1.4202904109589043</v>
      </c>
      <c r="G286" s="5">
        <v>2.5625587331231401</v>
      </c>
    </row>
    <row r="287" spans="1:7" x14ac:dyDescent="0.25">
      <c r="A287" s="3">
        <v>43076.75</v>
      </c>
      <c r="B287" s="4">
        <v>-67.352294921875</v>
      </c>
      <c r="C287" s="4">
        <v>-39.49493408203125</v>
      </c>
      <c r="D287" s="4">
        <v>24.795897871893487</v>
      </c>
      <c r="E287" s="4">
        <v>3.9211852046602758</v>
      </c>
      <c r="F287" s="5">
        <v>1.4202904109589043</v>
      </c>
      <c r="G287" s="5">
        <v>2.5625587331231401</v>
      </c>
    </row>
    <row r="288" spans="1:7" x14ac:dyDescent="0.25">
      <c r="A288" s="3">
        <v>43077</v>
      </c>
      <c r="B288" s="4">
        <v>-67.76123046875</v>
      </c>
      <c r="C288" s="4">
        <v>-39.48486328125</v>
      </c>
      <c r="D288" s="4">
        <v>24.795897871893487</v>
      </c>
      <c r="E288" s="4">
        <v>3.8362851481771827</v>
      </c>
      <c r="F288" s="5">
        <v>1.4202904109589043</v>
      </c>
      <c r="G288" s="5">
        <v>4.4392222748428809</v>
      </c>
    </row>
    <row r="289" spans="1:7" x14ac:dyDescent="0.25">
      <c r="A289" s="3">
        <v>43077.25</v>
      </c>
      <c r="B289" s="4">
        <v>-67.041015625</v>
      </c>
      <c r="C289" s="4">
        <v>-39.49127197265625</v>
      </c>
      <c r="D289" s="4">
        <v>24.795897871893487</v>
      </c>
      <c r="E289" s="4">
        <v>3.9170678204114324</v>
      </c>
      <c r="F289" s="5">
        <v>1.4202904109589043</v>
      </c>
      <c r="G289" s="5">
        <v>3.62430749400795</v>
      </c>
    </row>
    <row r="290" spans="1:7" x14ac:dyDescent="0.25">
      <c r="A290" s="3">
        <v>43077.5</v>
      </c>
      <c r="B290" s="4">
        <v>-68.0389404296875</v>
      </c>
      <c r="C290" s="4">
        <v>-39.48394775390625</v>
      </c>
      <c r="D290" s="4">
        <v>24.795897871893487</v>
      </c>
      <c r="E290" s="4">
        <v>3.8403839237225839</v>
      </c>
      <c r="F290" s="5">
        <v>1.4202904109589043</v>
      </c>
      <c r="G290" s="5">
        <v>3.62430749400795</v>
      </c>
    </row>
    <row r="291" spans="1:7" x14ac:dyDescent="0.25">
      <c r="A291" s="3">
        <v>43077.75</v>
      </c>
      <c r="B291" s="4">
        <v>-67.7215576171875</v>
      </c>
      <c r="C291" s="4">
        <v>-39.48211669921875</v>
      </c>
      <c r="D291" s="4">
        <v>24.795897871893487</v>
      </c>
      <c r="E291" s="4">
        <v>3.8253596839957709</v>
      </c>
      <c r="F291" s="5">
        <v>1.4202904109589043</v>
      </c>
      <c r="G291" s="5">
        <v>0</v>
      </c>
    </row>
    <row r="292" spans="1:7" x14ac:dyDescent="0.25">
      <c r="A292" s="3">
        <v>43078</v>
      </c>
      <c r="B292" s="4">
        <v>-67.6849365234375</v>
      </c>
      <c r="C292" s="4">
        <v>-39.48577880859375</v>
      </c>
      <c r="D292" s="4">
        <v>24.795897871893487</v>
      </c>
      <c r="E292" s="4">
        <v>3.8581561791218633</v>
      </c>
      <c r="F292" s="5">
        <v>1.4202904109589043</v>
      </c>
      <c r="G292" s="5">
        <v>0</v>
      </c>
    </row>
    <row r="293" spans="1:7" x14ac:dyDescent="0.25">
      <c r="A293" s="3">
        <v>43078.25</v>
      </c>
      <c r="B293" s="4">
        <v>-67.327880859375</v>
      </c>
      <c r="C293" s="4">
        <v>-39.48577880859375</v>
      </c>
      <c r="D293" s="4">
        <v>24.795897871893487</v>
      </c>
      <c r="E293" s="4">
        <v>3.8663647360441473</v>
      </c>
      <c r="F293" s="5">
        <v>1.4202904109589043</v>
      </c>
      <c r="G293" s="5">
        <v>2.5625587331231401</v>
      </c>
    </row>
    <row r="294" spans="1:7" x14ac:dyDescent="0.25">
      <c r="A294" s="3">
        <v>43078.5</v>
      </c>
      <c r="B294" s="4">
        <v>-67.7886962890625</v>
      </c>
      <c r="C294" s="4">
        <v>-39.481201171875</v>
      </c>
      <c r="D294" s="4">
        <v>24.795897871893487</v>
      </c>
      <c r="E294" s="4">
        <v>3.8158053913879826</v>
      </c>
      <c r="F294" s="5">
        <v>1.4202904109589043</v>
      </c>
      <c r="G294" s="5">
        <v>0</v>
      </c>
    </row>
    <row r="295" spans="1:7" x14ac:dyDescent="0.25">
      <c r="A295" s="3">
        <v>43078.75</v>
      </c>
      <c r="B295" s="4">
        <v>-67.822265625</v>
      </c>
      <c r="C295" s="4">
        <v>-39.48486328125</v>
      </c>
      <c r="D295" s="4">
        <v>24.795897871893487</v>
      </c>
      <c r="E295" s="4">
        <v>3.8540533170726121</v>
      </c>
      <c r="F295" s="5">
        <v>1.4202904109589043</v>
      </c>
      <c r="G295" s="5">
        <v>5.7319679651977298</v>
      </c>
    </row>
    <row r="296" spans="1:7" x14ac:dyDescent="0.25">
      <c r="A296" s="3">
        <v>43079</v>
      </c>
      <c r="B296" s="4">
        <v>-67.3431396484375</v>
      </c>
      <c r="C296" s="4">
        <v>-39.48577880859375</v>
      </c>
      <c r="D296" s="4">
        <v>24.795897871893487</v>
      </c>
      <c r="E296" s="4">
        <v>3.8567884535550547</v>
      </c>
      <c r="F296" s="5">
        <v>1.4202904109589043</v>
      </c>
      <c r="G296" s="5">
        <v>2.5625587331231401</v>
      </c>
    </row>
    <row r="297" spans="1:7" x14ac:dyDescent="0.25">
      <c r="A297" s="3">
        <v>43079.25</v>
      </c>
      <c r="B297" s="4">
        <v>-67.3370361328125</v>
      </c>
      <c r="C297" s="4">
        <v>-39.4866943359375</v>
      </c>
      <c r="D297" s="4">
        <v>24.795897871893487</v>
      </c>
      <c r="E297" s="4">
        <v>3.880054065540719</v>
      </c>
      <c r="F297" s="5">
        <v>1.4202904109589043</v>
      </c>
      <c r="G297" s="5">
        <v>2.5625587331231401</v>
      </c>
    </row>
    <row r="298" spans="1:7" x14ac:dyDescent="0.25">
      <c r="A298" s="3">
        <v>43079.5</v>
      </c>
      <c r="B298" s="4">
        <v>-67.5384521484375</v>
      </c>
      <c r="C298" s="4">
        <v>-39.48577880859375</v>
      </c>
      <c r="D298" s="4">
        <v>24.795897871893487</v>
      </c>
      <c r="E298" s="4">
        <v>3.8841629140939631</v>
      </c>
      <c r="F298" s="5">
        <v>1.4202904109589043</v>
      </c>
      <c r="G298" s="5">
        <v>3.62430749400795</v>
      </c>
    </row>
    <row r="299" spans="1:7" x14ac:dyDescent="0.25">
      <c r="A299" s="3">
        <v>43079.75</v>
      </c>
      <c r="B299" s="4">
        <v>-67.5384521484375</v>
      </c>
      <c r="C299" s="4">
        <v>-39.48486328125</v>
      </c>
      <c r="D299" s="4">
        <v>24.795897871893487</v>
      </c>
      <c r="E299" s="4">
        <v>3.8540533170726121</v>
      </c>
      <c r="F299" s="5">
        <v>1.4202904109589043</v>
      </c>
      <c r="G299" s="5">
        <v>3.62430749400795</v>
      </c>
    </row>
    <row r="300" spans="1:7" x14ac:dyDescent="0.25">
      <c r="A300" s="3">
        <v>43080</v>
      </c>
      <c r="B300" s="4">
        <v>-67.07763671875</v>
      </c>
      <c r="C300" s="4">
        <v>-39.4830322265625</v>
      </c>
      <c r="D300" s="4">
        <v>24.795897871893487</v>
      </c>
      <c r="E300" s="4">
        <v>3.8280904225047721</v>
      </c>
      <c r="F300" s="5">
        <v>1.4202904109589043</v>
      </c>
      <c r="G300" s="5">
        <v>0</v>
      </c>
    </row>
    <row r="301" spans="1:7" x14ac:dyDescent="0.25">
      <c r="A301" s="3">
        <v>43080.25</v>
      </c>
      <c r="B301" s="4">
        <v>-67.4346923828125</v>
      </c>
      <c r="C301" s="4">
        <v>-39.473876953125</v>
      </c>
      <c r="D301" s="4">
        <v>24.795897871893487</v>
      </c>
      <c r="E301" s="4">
        <v>3.7327625847091781</v>
      </c>
      <c r="F301" s="5">
        <v>1.4202904109589043</v>
      </c>
      <c r="G301" s="5">
        <v>0</v>
      </c>
    </row>
    <row r="302" spans="1:7" x14ac:dyDescent="0.25">
      <c r="A302" s="3">
        <v>43080.5</v>
      </c>
      <c r="B302" s="4">
        <v>-67.034912109375</v>
      </c>
      <c r="C302" s="4">
        <v>-39.44183349609375</v>
      </c>
      <c r="D302" s="4">
        <v>24.795897871893487</v>
      </c>
      <c r="E302" s="4">
        <v>3.3312249491301031</v>
      </c>
      <c r="F302" s="5">
        <v>1.4202904109589043</v>
      </c>
      <c r="G302" s="5">
        <v>0</v>
      </c>
    </row>
    <row r="303" spans="1:7" x14ac:dyDescent="0.25">
      <c r="A303" s="3">
        <v>43080.75</v>
      </c>
      <c r="B303" s="4">
        <v>-67.486572265625</v>
      </c>
      <c r="C303" s="4">
        <v>-39.43267822265625</v>
      </c>
      <c r="D303" s="4">
        <v>24.795897871893487</v>
      </c>
      <c r="E303" s="4">
        <v>3.2649538511362266</v>
      </c>
      <c r="F303" s="5">
        <v>1.4202904109589043</v>
      </c>
      <c r="G303" s="5">
        <v>2.5625587331231401</v>
      </c>
    </row>
    <row r="304" spans="1:7" x14ac:dyDescent="0.25">
      <c r="A304" s="3">
        <v>43081</v>
      </c>
      <c r="B304" s="4">
        <v>-67.2943115234375</v>
      </c>
      <c r="C304" s="4">
        <v>-39.4317626953125</v>
      </c>
      <c r="D304" s="4">
        <v>24.795897871893487</v>
      </c>
      <c r="E304" s="4">
        <v>3.201565240724733</v>
      </c>
      <c r="F304" s="5">
        <v>1.4202904109589043</v>
      </c>
      <c r="G304" s="5">
        <v>2.5625587331231401</v>
      </c>
    </row>
    <row r="305" spans="1:7" x14ac:dyDescent="0.25">
      <c r="A305" s="3">
        <v>43081.25</v>
      </c>
      <c r="B305" s="4">
        <v>-67.529296875</v>
      </c>
      <c r="C305" s="4">
        <v>-39.42535400390625</v>
      </c>
      <c r="D305" s="4">
        <v>24.795897871893487</v>
      </c>
      <c r="E305" s="4">
        <v>3.2068389962505535</v>
      </c>
      <c r="F305" s="5">
        <v>1.4202904109589043</v>
      </c>
      <c r="G305" s="5">
        <v>2.5625587331231401</v>
      </c>
    </row>
    <row r="306" spans="1:7" x14ac:dyDescent="0.25">
      <c r="A306" s="3">
        <v>43081.5</v>
      </c>
      <c r="B306" s="4">
        <v>-67.51708984375</v>
      </c>
      <c r="C306" s="4">
        <v>-39.4244384765625</v>
      </c>
      <c r="D306" s="4">
        <v>24.795897871893487</v>
      </c>
      <c r="E306" s="4">
        <v>3.1568014177095733</v>
      </c>
      <c r="F306" s="5">
        <v>1.4202904109589043</v>
      </c>
      <c r="G306" s="5">
        <v>3.62430749400795</v>
      </c>
    </row>
    <row r="307" spans="1:7" x14ac:dyDescent="0.25">
      <c r="A307" s="3">
        <v>43081.75</v>
      </c>
      <c r="B307" s="4">
        <v>-67.608642578125</v>
      </c>
      <c r="C307" s="4">
        <v>-39.42169189453125</v>
      </c>
      <c r="D307" s="4">
        <v>24.795897871893487</v>
      </c>
      <c r="E307" s="4">
        <v>3.1515424943969492</v>
      </c>
      <c r="F307" s="5">
        <v>1.4202904109589043</v>
      </c>
      <c r="G307" s="5">
        <v>4.4392222748428809</v>
      </c>
    </row>
    <row r="308" spans="1:7" x14ac:dyDescent="0.25">
      <c r="A308" s="3">
        <v>43082</v>
      </c>
      <c r="B308" s="4">
        <v>-67.181396484375</v>
      </c>
      <c r="C308" s="4">
        <v>-39.4189453125</v>
      </c>
      <c r="D308" s="4">
        <v>24.795897871893487</v>
      </c>
      <c r="E308" s="4">
        <v>3.1082156937454215</v>
      </c>
      <c r="F308" s="5">
        <v>1.4202904109589043</v>
      </c>
      <c r="G308" s="5">
        <v>3.62430749400795</v>
      </c>
    </row>
    <row r="309" spans="1:7" x14ac:dyDescent="0.25">
      <c r="A309" s="3">
        <v>43082.25</v>
      </c>
      <c r="B309" s="4">
        <v>-67.889404296875</v>
      </c>
      <c r="C309" s="4">
        <v>-39.4171142578125</v>
      </c>
      <c r="D309" s="4">
        <v>24.795897871893487</v>
      </c>
      <c r="E309" s="4">
        <v>3.1029711364636796</v>
      </c>
      <c r="F309" s="5">
        <v>1.4202904109589043</v>
      </c>
      <c r="G309" s="5">
        <v>0</v>
      </c>
    </row>
    <row r="310" spans="1:7" x14ac:dyDescent="0.25">
      <c r="A310" s="3">
        <v>43082.5</v>
      </c>
      <c r="B310" s="4">
        <v>-67.5994873046875</v>
      </c>
      <c r="C310" s="4">
        <v>-39.415283203125</v>
      </c>
      <c r="D310" s="4">
        <v>24.795897871893487</v>
      </c>
      <c r="E310" s="4">
        <v>3.0636862594520835</v>
      </c>
      <c r="F310" s="5">
        <v>1.4202904109589043</v>
      </c>
      <c r="G310" s="5">
        <v>2.5625587331231401</v>
      </c>
    </row>
    <row r="311" spans="1:7" x14ac:dyDescent="0.25">
      <c r="A311" s="3">
        <v>43082.75</v>
      </c>
      <c r="B311" s="4">
        <v>-67.90771484375</v>
      </c>
      <c r="C311" s="4">
        <v>-39.41436767578125</v>
      </c>
      <c r="D311" s="4">
        <v>24.795897871893487</v>
      </c>
      <c r="E311" s="4">
        <v>3.0610703559571562</v>
      </c>
      <c r="F311" s="5">
        <v>1.4202904109589043</v>
      </c>
      <c r="G311" s="5">
        <v>2.5625587331231401</v>
      </c>
    </row>
    <row r="312" spans="1:7" x14ac:dyDescent="0.25">
      <c r="A312" s="3">
        <v>43083</v>
      </c>
      <c r="B312" s="4">
        <v>-67.303466796875</v>
      </c>
      <c r="C312" s="4">
        <v>-39.41253662109375</v>
      </c>
      <c r="D312" s="4">
        <v>24.795897871893487</v>
      </c>
      <c r="E312" s="4">
        <v>3.0597625487513938</v>
      </c>
      <c r="F312" s="5">
        <v>1.4202904109589043</v>
      </c>
      <c r="G312" s="5">
        <v>2.5625587331231401</v>
      </c>
    </row>
    <row r="313" spans="1:7" x14ac:dyDescent="0.25">
      <c r="A313" s="3">
        <v>43083.25</v>
      </c>
      <c r="B313" s="4">
        <v>-67.8375244140625</v>
      </c>
      <c r="C313" s="4">
        <v>-39.4134521484375</v>
      </c>
      <c r="D313" s="4">
        <v>24.795897871893487</v>
      </c>
      <c r="E313" s="4">
        <v>3.0414633577827317</v>
      </c>
      <c r="F313" s="5">
        <v>1.4202904109589043</v>
      </c>
      <c r="G313" s="5">
        <v>3.62430749400795</v>
      </c>
    </row>
    <row r="314" spans="1:7" x14ac:dyDescent="0.25">
      <c r="A314" s="3">
        <v>43083.5</v>
      </c>
      <c r="B314" s="4">
        <v>-67.6971435546875</v>
      </c>
      <c r="C314" s="4">
        <v>-39.40887451171875</v>
      </c>
      <c r="D314" s="4">
        <v>24.795897871893487</v>
      </c>
      <c r="E314" s="4">
        <v>3.03754455578229</v>
      </c>
      <c r="F314" s="5">
        <v>1.4202904109589043</v>
      </c>
      <c r="G314" s="5">
        <v>2.5625587331231401</v>
      </c>
    </row>
    <row r="315" spans="1:7" x14ac:dyDescent="0.25">
      <c r="A315" s="3">
        <v>43083.75</v>
      </c>
      <c r="B315" s="4">
        <v>-67.852783203125</v>
      </c>
      <c r="C315" s="4">
        <v>-39.41070556640625</v>
      </c>
      <c r="D315" s="4">
        <v>24.795897871893487</v>
      </c>
      <c r="E315" s="4">
        <v>3.0023142207991214</v>
      </c>
      <c r="F315" s="5">
        <v>1.4202904109589043</v>
      </c>
      <c r="G315" s="5">
        <v>2.5625587331231401</v>
      </c>
    </row>
    <row r="316" spans="1:7" x14ac:dyDescent="0.25">
      <c r="A316" s="3">
        <v>43084</v>
      </c>
      <c r="B316" s="4">
        <v>-67.3004150390625</v>
      </c>
      <c r="C316" s="4">
        <v>-39.40521240234375</v>
      </c>
      <c r="D316" s="4">
        <v>24.795897871893487</v>
      </c>
      <c r="E316" s="4">
        <v>2.9762626951368247</v>
      </c>
      <c r="F316" s="5">
        <v>1.4202904109589043</v>
      </c>
      <c r="G316" s="5">
        <v>2.5625587331231401</v>
      </c>
    </row>
    <row r="317" spans="1:7" x14ac:dyDescent="0.25">
      <c r="A317" s="3">
        <v>43084.25</v>
      </c>
      <c r="B317" s="4">
        <v>-67.803955078125</v>
      </c>
      <c r="C317" s="4">
        <v>-39.400634765625</v>
      </c>
      <c r="D317" s="4">
        <v>24.795897871893487</v>
      </c>
      <c r="E317" s="4">
        <v>2.8776143329566821</v>
      </c>
      <c r="F317" s="5">
        <v>1.4202904109589043</v>
      </c>
      <c r="G317" s="5">
        <v>3.62430749400795</v>
      </c>
    </row>
    <row r="318" spans="1:7" x14ac:dyDescent="0.25">
      <c r="A318" s="3">
        <v>43084.5</v>
      </c>
      <c r="B318" s="4">
        <v>-67.816162109375</v>
      </c>
      <c r="C318" s="4">
        <v>-39.39697265625</v>
      </c>
      <c r="D318" s="4">
        <v>24.795897871893487</v>
      </c>
      <c r="E318" s="4">
        <v>2.8827926957745831</v>
      </c>
      <c r="F318" s="5">
        <v>1.4202904109589043</v>
      </c>
      <c r="G318" s="5">
        <v>2.5625587331231401</v>
      </c>
    </row>
    <row r="319" spans="1:7" x14ac:dyDescent="0.25">
      <c r="A319" s="3">
        <v>43084.75</v>
      </c>
      <c r="B319" s="4">
        <v>-67.620849609375</v>
      </c>
      <c r="C319" s="4">
        <v>-39.393310546875</v>
      </c>
      <c r="D319" s="4">
        <v>24.795897871893487</v>
      </c>
      <c r="E319" s="4">
        <v>2.8104328820334672</v>
      </c>
      <c r="F319" s="5">
        <v>1.4202904109589043</v>
      </c>
      <c r="G319" s="5">
        <v>3.62430749400795</v>
      </c>
    </row>
    <row r="320" spans="1:7" x14ac:dyDescent="0.25">
      <c r="A320" s="3">
        <v>43085</v>
      </c>
      <c r="B320" s="4">
        <v>-67.0166015625</v>
      </c>
      <c r="C320" s="4">
        <v>-39.393310546875</v>
      </c>
      <c r="D320" s="4">
        <v>24.795897871893487</v>
      </c>
      <c r="E320" s="4">
        <v>2.8194617239386162</v>
      </c>
      <c r="F320" s="5">
        <v>1.4202904109589043</v>
      </c>
      <c r="G320" s="5">
        <v>2.5625587331231401</v>
      </c>
    </row>
    <row r="321" spans="1:7" x14ac:dyDescent="0.25">
      <c r="A321" s="3">
        <v>43085.25</v>
      </c>
      <c r="B321" s="4">
        <v>-67.1966552734375</v>
      </c>
      <c r="C321" s="4">
        <v>-39.38323974609375</v>
      </c>
      <c r="D321" s="4">
        <v>24.795897871893487</v>
      </c>
      <c r="E321" s="4">
        <v>2.7178307884495894</v>
      </c>
      <c r="F321" s="5">
        <v>1.4202904109589043</v>
      </c>
      <c r="G321" s="5">
        <v>2.5625587331231401</v>
      </c>
    </row>
    <row r="322" spans="1:7" x14ac:dyDescent="0.25">
      <c r="A322" s="3">
        <v>43085.5</v>
      </c>
      <c r="B322" s="4">
        <v>-67.56591796875</v>
      </c>
      <c r="C322" s="4">
        <v>-39.385986328125</v>
      </c>
      <c r="D322" s="4">
        <v>24.795897871893487</v>
      </c>
      <c r="E322" s="4">
        <v>2.7114180224207303</v>
      </c>
      <c r="F322" s="5">
        <v>1.4202904109589043</v>
      </c>
      <c r="G322" s="5">
        <v>3.62430749400795</v>
      </c>
    </row>
    <row r="323" spans="1:7" x14ac:dyDescent="0.25">
      <c r="A323" s="3">
        <v>43085.75</v>
      </c>
      <c r="B323" s="4">
        <v>-67.3583984375</v>
      </c>
      <c r="C323" s="4">
        <v>-39.385986328125</v>
      </c>
      <c r="D323" s="4">
        <v>24.795897871893487</v>
      </c>
      <c r="E323" s="4">
        <v>2.7306632882801409</v>
      </c>
      <c r="F323" s="5">
        <v>1.4202904109589043</v>
      </c>
      <c r="G323" s="5">
        <v>0</v>
      </c>
    </row>
    <row r="324" spans="1:7" x14ac:dyDescent="0.25">
      <c r="A324" s="3">
        <v>43086</v>
      </c>
      <c r="B324" s="4">
        <v>-67.0654296875</v>
      </c>
      <c r="C324" s="4">
        <v>-39.385986328125</v>
      </c>
      <c r="D324" s="4">
        <v>24.795897871893487</v>
      </c>
      <c r="E324" s="4">
        <v>2.7589275454898257</v>
      </c>
      <c r="F324" s="5">
        <v>1.4202904109589043</v>
      </c>
      <c r="G324" s="5">
        <v>2.5625587331231401</v>
      </c>
    </row>
    <row r="325" spans="1:7" x14ac:dyDescent="0.25">
      <c r="A325" s="3">
        <v>43086.25</v>
      </c>
      <c r="B325" s="4">
        <v>-67.2271728515625</v>
      </c>
      <c r="C325" s="4">
        <v>-39.38140869140625</v>
      </c>
      <c r="D325" s="4">
        <v>24.795897871893487</v>
      </c>
      <c r="E325" s="4">
        <v>2.6819491616742539</v>
      </c>
      <c r="F325" s="5">
        <v>1.4202904109589043</v>
      </c>
      <c r="G325" s="5">
        <v>5.1264000819477049</v>
      </c>
    </row>
    <row r="326" spans="1:7" x14ac:dyDescent="0.25">
      <c r="A326" s="3">
        <v>43086.5</v>
      </c>
      <c r="B326" s="4">
        <v>-67.8558349609375</v>
      </c>
      <c r="C326" s="4">
        <v>-39.3878173828125</v>
      </c>
      <c r="D326" s="4">
        <v>24.795897871893487</v>
      </c>
      <c r="E326" s="4">
        <v>2.7679301808683476</v>
      </c>
      <c r="F326" s="5">
        <v>1.4202904109589043</v>
      </c>
      <c r="G326" s="5">
        <v>2.5625587331231401</v>
      </c>
    </row>
    <row r="327" spans="1:7" x14ac:dyDescent="0.25">
      <c r="A327" s="3">
        <v>43086.75</v>
      </c>
      <c r="B327" s="4">
        <v>-67.78564453125</v>
      </c>
      <c r="C327" s="4">
        <v>-39.38507080078125</v>
      </c>
      <c r="D327" s="4">
        <v>24.795897871893487</v>
      </c>
      <c r="E327" s="4">
        <v>2.7396515715021224</v>
      </c>
      <c r="F327" s="5">
        <v>1.4202904109589043</v>
      </c>
      <c r="G327" s="5">
        <v>2.5625587331231401</v>
      </c>
    </row>
    <row r="328" spans="1:7" x14ac:dyDescent="0.25">
      <c r="A328" s="3">
        <v>43087</v>
      </c>
      <c r="B328" s="4">
        <v>-67.474365234375</v>
      </c>
      <c r="C328" s="4">
        <v>-39.38507080078125</v>
      </c>
      <c r="D328" s="4">
        <v>24.795897871893487</v>
      </c>
      <c r="E328" s="4">
        <v>2.7576418279923018</v>
      </c>
      <c r="F328" s="5">
        <v>1.4202904109589043</v>
      </c>
      <c r="G328" s="5">
        <v>0</v>
      </c>
    </row>
    <row r="329" spans="1:7" x14ac:dyDescent="0.25">
      <c r="A329" s="3">
        <v>43087.25</v>
      </c>
      <c r="B329" s="4">
        <v>-68.023681640625</v>
      </c>
      <c r="C329" s="4">
        <v>-39.38873291015625</v>
      </c>
      <c r="D329" s="4">
        <v>24.795897871893487</v>
      </c>
      <c r="E329" s="4">
        <v>2.7499294814205655</v>
      </c>
      <c r="F329" s="5">
        <v>1.4202904109589043</v>
      </c>
      <c r="G329" s="5">
        <v>6.2795806410970254</v>
      </c>
    </row>
    <row r="330" spans="1:7" x14ac:dyDescent="0.25">
      <c r="A330" s="3">
        <v>43087.5</v>
      </c>
      <c r="B330" s="4">
        <v>-68.4112548828125</v>
      </c>
      <c r="C330" s="4">
        <v>-39.39056396484375</v>
      </c>
      <c r="D330" s="4">
        <v>24.795897871893487</v>
      </c>
      <c r="E330" s="4">
        <v>2.798831124556898</v>
      </c>
      <c r="F330" s="5">
        <v>1.4202904109589043</v>
      </c>
      <c r="G330" s="5">
        <v>4.4392222748428809</v>
      </c>
    </row>
    <row r="331" spans="1:7" x14ac:dyDescent="0.25">
      <c r="A331" s="3">
        <v>43087.75</v>
      </c>
      <c r="B331" s="4">
        <v>-68.182373046875</v>
      </c>
      <c r="C331" s="4">
        <v>-39.3914794921875</v>
      </c>
      <c r="D331" s="4">
        <v>24.795897871893487</v>
      </c>
      <c r="E331" s="4">
        <v>2.8014086367132336</v>
      </c>
      <c r="F331" s="5">
        <v>1.4202904109589043</v>
      </c>
      <c r="G331" s="5">
        <v>6.2795806410970254</v>
      </c>
    </row>
    <row r="332" spans="1:7" x14ac:dyDescent="0.25">
      <c r="A332" s="3">
        <v>43088</v>
      </c>
      <c r="B332" s="4">
        <v>-68.145751953125</v>
      </c>
      <c r="C332" s="4">
        <v>-39.3878173828125</v>
      </c>
      <c r="D332" s="4">
        <v>24.795897871893487</v>
      </c>
      <c r="E332" s="4">
        <v>2.8117224350642687</v>
      </c>
      <c r="F332" s="5">
        <v>1.4202904109589043</v>
      </c>
      <c r="G332" s="5">
        <v>0</v>
      </c>
    </row>
    <row r="333" spans="1:7" x14ac:dyDescent="0.25">
      <c r="A333" s="3">
        <v>43088.25</v>
      </c>
      <c r="B333" s="4">
        <v>-67.364501953125</v>
      </c>
      <c r="C333" s="4">
        <v>-39.393310546875</v>
      </c>
      <c r="D333" s="4">
        <v>24.795897871893487</v>
      </c>
      <c r="E333" s="4">
        <v>2.8052756078595849</v>
      </c>
      <c r="F333" s="5">
        <v>1.4202904109589043</v>
      </c>
      <c r="G333" s="5">
        <v>2.5625587331231401</v>
      </c>
    </row>
    <row r="334" spans="1:7" x14ac:dyDescent="0.25">
      <c r="A334" s="3">
        <v>43088.5</v>
      </c>
      <c r="B334" s="4">
        <v>-66.9677734375</v>
      </c>
      <c r="C334" s="4">
        <v>-39.39422607421875</v>
      </c>
      <c r="D334" s="4">
        <v>24.795897871893487</v>
      </c>
      <c r="E334" s="4">
        <v>2.842699883862565</v>
      </c>
      <c r="F334" s="5">
        <v>1.4202904109589043</v>
      </c>
      <c r="G334" s="5">
        <v>5.1264000819477049</v>
      </c>
    </row>
    <row r="335" spans="1:7" x14ac:dyDescent="0.25">
      <c r="A335" s="3">
        <v>43088.75</v>
      </c>
      <c r="B335" s="4">
        <v>-68.45703125</v>
      </c>
      <c r="C335" s="4">
        <v>-39.393310546875</v>
      </c>
      <c r="D335" s="4">
        <v>24.795897871893487</v>
      </c>
      <c r="E335" s="4">
        <v>2.8272043931609687</v>
      </c>
      <c r="F335" s="5">
        <v>1.4202904109589043</v>
      </c>
      <c r="G335" s="5">
        <v>6.2795806410970254</v>
      </c>
    </row>
    <row r="336" spans="1:7" x14ac:dyDescent="0.25">
      <c r="A336" s="3">
        <v>43089</v>
      </c>
      <c r="B336" s="4">
        <v>-69.0887451171875</v>
      </c>
      <c r="C336" s="4">
        <v>-39.3896484375</v>
      </c>
      <c r="D336" s="4">
        <v>24.795897871893487</v>
      </c>
      <c r="E336" s="4">
        <v>2.7949655589757185</v>
      </c>
      <c r="F336" s="5">
        <v>1.4202904109589043</v>
      </c>
      <c r="G336" s="5">
        <v>5.7319679651977298</v>
      </c>
    </row>
    <row r="337" spans="1:7" x14ac:dyDescent="0.25">
      <c r="A337" s="3">
        <v>43089.25</v>
      </c>
      <c r="B337" s="4">
        <v>-67.4774169921875</v>
      </c>
      <c r="C337" s="4">
        <v>-39.393310546875</v>
      </c>
      <c r="D337" s="4">
        <v>24.795897871893487</v>
      </c>
      <c r="E337" s="4">
        <v>2.8052756078595849</v>
      </c>
      <c r="F337" s="5">
        <v>1.4202904109589043</v>
      </c>
      <c r="G337" s="5">
        <v>3.62430749400795</v>
      </c>
    </row>
    <row r="338" spans="1:7" x14ac:dyDescent="0.25">
      <c r="A338" s="3">
        <v>43089.5</v>
      </c>
      <c r="B338" s="4">
        <v>-68.7774658203125</v>
      </c>
      <c r="C338" s="4">
        <v>-39.39971923828125</v>
      </c>
      <c r="D338" s="4">
        <v>24.795897871893487</v>
      </c>
      <c r="E338" s="4">
        <v>2.8543303961702691</v>
      </c>
      <c r="F338" s="5">
        <v>1.4202904109589043</v>
      </c>
      <c r="G338" s="5">
        <v>6.2795806410970254</v>
      </c>
    </row>
    <row r="339" spans="1:7" x14ac:dyDescent="0.25">
      <c r="A339" s="3">
        <v>43089.75</v>
      </c>
      <c r="B339" s="4">
        <v>-67.3736572265625</v>
      </c>
      <c r="C339" s="4">
        <v>-39.404296875</v>
      </c>
      <c r="D339" s="4">
        <v>24.795897871893487</v>
      </c>
      <c r="E339" s="4">
        <v>2.9450512721743394</v>
      </c>
      <c r="F339" s="5">
        <v>1.4202904109589043</v>
      </c>
      <c r="G339" s="5">
        <v>3.62430749400795</v>
      </c>
    </row>
    <row r="340" spans="1:7" x14ac:dyDescent="0.25">
      <c r="A340" s="3">
        <v>43090</v>
      </c>
      <c r="B340" s="4">
        <v>-68.7774658203125</v>
      </c>
      <c r="C340" s="4">
        <v>-39.40338134765625</v>
      </c>
      <c r="D340" s="4">
        <v>24.795897871893487</v>
      </c>
      <c r="E340" s="4">
        <v>2.9385557982088812</v>
      </c>
      <c r="F340" s="5">
        <v>1.4202904109589043</v>
      </c>
      <c r="G340" s="5">
        <v>13.832217183463559</v>
      </c>
    </row>
    <row r="341" spans="1:7" x14ac:dyDescent="0.25">
      <c r="A341" s="3">
        <v>43090.25</v>
      </c>
      <c r="B341" s="4">
        <v>-68.1304931640625</v>
      </c>
      <c r="C341" s="4">
        <v>-39.4061279296875</v>
      </c>
      <c r="D341" s="4">
        <v>24.795897871893487</v>
      </c>
      <c r="E341" s="4">
        <v>2.9606501200590856</v>
      </c>
      <c r="F341" s="5">
        <v>1.4202904109589043</v>
      </c>
      <c r="G341" s="5">
        <v>7.6928124515598792</v>
      </c>
    </row>
    <row r="342" spans="1:7" x14ac:dyDescent="0.25">
      <c r="A342" s="3">
        <v>43090.5</v>
      </c>
      <c r="B342" s="4">
        <v>-68.4051513671875</v>
      </c>
      <c r="C342" s="4">
        <v>-39.40887451171875</v>
      </c>
      <c r="D342" s="4">
        <v>24.795897871893487</v>
      </c>
      <c r="E342" s="4">
        <v>2.9606501200590856</v>
      </c>
      <c r="F342" s="5">
        <v>1.4202904109589043</v>
      </c>
      <c r="G342" s="5">
        <v>2.5625587331231401</v>
      </c>
    </row>
    <row r="343" spans="1:7" x14ac:dyDescent="0.25">
      <c r="A343" s="3">
        <v>43090.75</v>
      </c>
      <c r="B343" s="4">
        <v>-67.9931640625</v>
      </c>
      <c r="C343" s="4">
        <v>-39.407958984375</v>
      </c>
      <c r="D343" s="4">
        <v>24.795897871893487</v>
      </c>
      <c r="E343" s="4">
        <v>2.9788661271811065</v>
      </c>
      <c r="F343" s="5">
        <v>1.4202904109589043</v>
      </c>
      <c r="G343" s="5">
        <v>2.5625587331231401</v>
      </c>
    </row>
    <row r="344" spans="1:7" x14ac:dyDescent="0.25">
      <c r="A344" s="3">
        <v>43091</v>
      </c>
      <c r="B344" s="4">
        <v>-67.7764892578125</v>
      </c>
      <c r="C344" s="4">
        <v>-39.40887451171875</v>
      </c>
      <c r="D344" s="4">
        <v>24.795897871893487</v>
      </c>
      <c r="E344" s="4">
        <v>2.9853763790121093</v>
      </c>
      <c r="F344" s="5">
        <v>1.4202904109589043</v>
      </c>
      <c r="G344" s="5">
        <v>0</v>
      </c>
    </row>
    <row r="345" spans="1:7" x14ac:dyDescent="0.25">
      <c r="A345" s="3">
        <v>43091.25</v>
      </c>
      <c r="B345" s="4">
        <v>-67.4896240234375</v>
      </c>
      <c r="C345" s="4">
        <v>-39.40704345703125</v>
      </c>
      <c r="D345" s="4">
        <v>24.795897871893487</v>
      </c>
      <c r="E345" s="4">
        <v>2.9736596450405273</v>
      </c>
      <c r="F345" s="5">
        <v>1.4202904109589043</v>
      </c>
      <c r="G345" s="5">
        <v>6.2795806410970254</v>
      </c>
    </row>
    <row r="346" spans="1:7" x14ac:dyDescent="0.25">
      <c r="A346" s="3">
        <v>43091.5</v>
      </c>
      <c r="B346" s="4">
        <v>-67.449951171875</v>
      </c>
      <c r="C346" s="4">
        <v>-39.40338134765625</v>
      </c>
      <c r="D346" s="4">
        <v>24.795897871893487</v>
      </c>
      <c r="E346" s="4">
        <v>2.9580493594196469</v>
      </c>
      <c r="F346" s="5">
        <v>1.4202904109589043</v>
      </c>
      <c r="G346" s="5">
        <v>9.5986383834399724</v>
      </c>
    </row>
    <row r="347" spans="1:7" x14ac:dyDescent="0.25">
      <c r="A347" s="3">
        <v>43091.75</v>
      </c>
      <c r="B347" s="4">
        <v>-67.218017578125</v>
      </c>
      <c r="C347" s="4">
        <v>-39.40521240234375</v>
      </c>
      <c r="D347" s="4">
        <v>24.795897871893487</v>
      </c>
      <c r="E347" s="4">
        <v>2.9697557858158916</v>
      </c>
      <c r="F347" s="5">
        <v>1.4202904109589043</v>
      </c>
      <c r="G347" s="5">
        <v>3.62430749400795</v>
      </c>
    </row>
    <row r="348" spans="1:7" x14ac:dyDescent="0.25">
      <c r="A348" s="3">
        <v>43092</v>
      </c>
      <c r="B348" s="4">
        <v>-67.1722412109375</v>
      </c>
      <c r="C348" s="4">
        <v>-39.404296875</v>
      </c>
      <c r="D348" s="4">
        <v>24.795897871893487</v>
      </c>
      <c r="E348" s="4">
        <v>2.9632512620092939</v>
      </c>
      <c r="F348" s="5">
        <v>1.4202904109589043</v>
      </c>
      <c r="G348" s="5">
        <v>3.62430749400795</v>
      </c>
    </row>
    <row r="349" spans="1:7" x14ac:dyDescent="0.25">
      <c r="A349" s="3">
        <v>43092.25</v>
      </c>
      <c r="B349" s="4">
        <v>-66.900634765625</v>
      </c>
      <c r="C349" s="4">
        <v>-39.40704345703125</v>
      </c>
      <c r="D349" s="4">
        <v>24.795897871893487</v>
      </c>
      <c r="E349" s="4">
        <v>2.9528489816490264</v>
      </c>
      <c r="F349" s="5">
        <v>1.4202904109589043</v>
      </c>
      <c r="G349" s="5">
        <v>0</v>
      </c>
    </row>
    <row r="350" spans="1:7" x14ac:dyDescent="0.25">
      <c r="A350" s="3">
        <v>43092.5</v>
      </c>
      <c r="B350" s="4">
        <v>-67.4896240234375</v>
      </c>
      <c r="C350" s="4">
        <v>-39.40338134765625</v>
      </c>
      <c r="D350" s="4">
        <v>24.795897871893487</v>
      </c>
      <c r="E350" s="4">
        <v>2.9177862506426209</v>
      </c>
      <c r="F350" s="5">
        <v>1.4202904109589043</v>
      </c>
      <c r="G350" s="5">
        <v>3.62430749400795</v>
      </c>
    </row>
    <row r="351" spans="1:7" x14ac:dyDescent="0.25">
      <c r="A351" s="3">
        <v>43092.75</v>
      </c>
      <c r="B351" s="4">
        <v>-67.4407958984375</v>
      </c>
      <c r="C351" s="4">
        <v>-39.3603515625</v>
      </c>
      <c r="D351" s="4">
        <v>24.795897871893487</v>
      </c>
      <c r="E351" s="4">
        <v>2.3748230056025932</v>
      </c>
      <c r="F351" s="5">
        <v>1.4202904109589043</v>
      </c>
      <c r="G351" s="5">
        <v>2.5625587331231401</v>
      </c>
    </row>
    <row r="352" spans="1:7" x14ac:dyDescent="0.25">
      <c r="A352" s="3">
        <v>43093</v>
      </c>
      <c r="B352" s="4">
        <v>-67.449951171875</v>
      </c>
      <c r="C352" s="4">
        <v>-39.34295654296875</v>
      </c>
      <c r="D352" s="4">
        <v>24.795897871893487</v>
      </c>
      <c r="E352" s="4">
        <v>2.1808756157255971</v>
      </c>
      <c r="F352" s="5">
        <v>1.4202904109589043</v>
      </c>
      <c r="G352" s="5">
        <v>2.5625587331231401</v>
      </c>
    </row>
    <row r="353" spans="1:7" x14ac:dyDescent="0.25">
      <c r="A353" s="3">
        <v>43093.25</v>
      </c>
      <c r="B353" s="4">
        <v>-67.193603515625</v>
      </c>
      <c r="C353" s="4">
        <v>-39.32464599609375</v>
      </c>
      <c r="D353" s="4">
        <v>24.795897871893487</v>
      </c>
      <c r="E353" s="4">
        <v>2.0284703076737856</v>
      </c>
      <c r="F353" s="5">
        <v>1.4202904109589043</v>
      </c>
      <c r="G353" s="5">
        <v>0</v>
      </c>
    </row>
    <row r="354" spans="1:7" x14ac:dyDescent="0.25">
      <c r="A354" s="3">
        <v>43093.5</v>
      </c>
      <c r="B354" s="4">
        <v>-67.8466796875</v>
      </c>
      <c r="C354" s="4">
        <v>-39.32373046875</v>
      </c>
      <c r="D354" s="4">
        <v>24.795897871893487</v>
      </c>
      <c r="E354" s="4">
        <v>2.0075092915906794</v>
      </c>
      <c r="F354" s="5">
        <v>1.4202904109589043</v>
      </c>
      <c r="G354" s="5">
        <v>2.5625587331231401</v>
      </c>
    </row>
    <row r="355" spans="1:7" x14ac:dyDescent="0.25">
      <c r="A355" s="3">
        <v>43093.75</v>
      </c>
      <c r="B355" s="4">
        <v>-67.608642578125</v>
      </c>
      <c r="C355" s="4">
        <v>-39.3255615234375</v>
      </c>
      <c r="D355" s="4">
        <v>24.795897871893487</v>
      </c>
      <c r="E355" s="4">
        <v>2.058104782906355</v>
      </c>
      <c r="F355" s="5">
        <v>1.4202904109589043</v>
      </c>
      <c r="G355" s="5">
        <v>0</v>
      </c>
    </row>
    <row r="356" spans="1:7" x14ac:dyDescent="0.25">
      <c r="A356" s="3">
        <v>43094</v>
      </c>
      <c r="B356" s="4">
        <v>-67.6239013671875</v>
      </c>
      <c r="C356" s="4">
        <v>-39.32281494140625</v>
      </c>
      <c r="D356" s="4">
        <v>24.795897871893487</v>
      </c>
      <c r="E356" s="4">
        <v>2.0408119584776614</v>
      </c>
      <c r="F356" s="5">
        <v>1.4202904109589043</v>
      </c>
      <c r="G356" s="5">
        <v>2.5625587331231401</v>
      </c>
    </row>
    <row r="357" spans="1:7" x14ac:dyDescent="0.25">
      <c r="A357" s="3">
        <v>43094.25</v>
      </c>
      <c r="B357" s="4">
        <v>-67.4407958984375</v>
      </c>
      <c r="C357" s="4">
        <v>-39.320068359375</v>
      </c>
      <c r="D357" s="4">
        <v>24.795897871893487</v>
      </c>
      <c r="E357" s="4">
        <v>2.0272366172059151</v>
      </c>
      <c r="F357" s="5">
        <v>1.4202904109589043</v>
      </c>
      <c r="G357" s="5">
        <v>2.5625587331231401</v>
      </c>
    </row>
    <row r="358" spans="1:7" x14ac:dyDescent="0.25">
      <c r="A358" s="3">
        <v>43094.5</v>
      </c>
      <c r="B358" s="4">
        <v>-67.8955078125</v>
      </c>
      <c r="C358" s="4">
        <v>-39.32464599609375</v>
      </c>
      <c r="D358" s="4">
        <v>24.795897871893487</v>
      </c>
      <c r="E358" s="4">
        <v>2.0223027176938899</v>
      </c>
      <c r="F358" s="5">
        <v>1.4202904109589043</v>
      </c>
      <c r="G358" s="5">
        <v>2.5625587331231401</v>
      </c>
    </row>
    <row r="359" spans="1:7" x14ac:dyDescent="0.25">
      <c r="A359" s="3">
        <v>43094.75</v>
      </c>
      <c r="B359" s="4">
        <v>-67.8314208984375</v>
      </c>
      <c r="C359" s="4">
        <v>-39.3292236328125</v>
      </c>
      <c r="D359" s="4">
        <v>24.795897871893487</v>
      </c>
      <c r="E359" s="4">
        <v>2.0729407019810537</v>
      </c>
      <c r="F359" s="5">
        <v>1.4202904109589043</v>
      </c>
      <c r="G359" s="5">
        <v>3.62430749400795</v>
      </c>
    </row>
    <row r="360" spans="1:7" x14ac:dyDescent="0.25">
      <c r="A360" s="3">
        <v>43095</v>
      </c>
      <c r="B360" s="4">
        <v>-67.56591796875</v>
      </c>
      <c r="C360" s="4">
        <v>-39.33380126953125</v>
      </c>
      <c r="D360" s="4">
        <v>24.795897871893487</v>
      </c>
      <c r="E360" s="4">
        <v>2.1001723167800606</v>
      </c>
      <c r="F360" s="5">
        <v>1.4202904109589043</v>
      </c>
      <c r="G360" s="5">
        <v>2.5625587331231401</v>
      </c>
    </row>
    <row r="361" spans="1:7" x14ac:dyDescent="0.25">
      <c r="A361" s="3">
        <v>43095.25</v>
      </c>
      <c r="B361" s="4">
        <v>-67.56591796875</v>
      </c>
      <c r="C361" s="4">
        <v>-39.3310546875</v>
      </c>
      <c r="D361" s="4">
        <v>24.795897871893487</v>
      </c>
      <c r="E361" s="4">
        <v>2.1100851468544306</v>
      </c>
      <c r="F361" s="5">
        <v>1.4202904109589043</v>
      </c>
      <c r="G361" s="5">
        <v>2.5625587331231401</v>
      </c>
    </row>
    <row r="362" spans="1:7" x14ac:dyDescent="0.25">
      <c r="A362" s="3">
        <v>43095.5</v>
      </c>
      <c r="B362" s="4">
        <v>-67.81005859375</v>
      </c>
      <c r="C362" s="4">
        <v>-39.3255615234375</v>
      </c>
      <c r="D362" s="4">
        <v>24.795897871893487</v>
      </c>
      <c r="E362" s="4">
        <v>2.0371085568373815</v>
      </c>
      <c r="F362" s="5">
        <v>1.4202904109589043</v>
      </c>
      <c r="G362" s="5">
        <v>3.62430749400795</v>
      </c>
    </row>
    <row r="363" spans="1:7" x14ac:dyDescent="0.25">
      <c r="A363" s="3">
        <v>43095.75</v>
      </c>
      <c r="B363" s="4">
        <v>-67.8497314453125</v>
      </c>
      <c r="C363" s="4">
        <v>-39.342041015625</v>
      </c>
      <c r="D363" s="4">
        <v>24.795897871893487</v>
      </c>
      <c r="E363" s="4">
        <v>2.2419582146788457</v>
      </c>
      <c r="F363" s="5">
        <v>1.4202904109589043</v>
      </c>
      <c r="G363" s="5">
        <v>2.5625587331231401</v>
      </c>
    </row>
    <row r="364" spans="1:7" x14ac:dyDescent="0.25">
      <c r="A364" s="3">
        <v>43096</v>
      </c>
      <c r="B364" s="4">
        <v>-67.5567626953125</v>
      </c>
      <c r="C364" s="4">
        <v>-39.34112548828125</v>
      </c>
      <c r="D364" s="4">
        <v>24.795897871893487</v>
      </c>
      <c r="E364" s="4">
        <v>2.2382123878495008</v>
      </c>
      <c r="F364" s="5">
        <v>1.4202904109589043</v>
      </c>
      <c r="G364" s="5">
        <v>2.5625587331231401</v>
      </c>
    </row>
    <row r="365" spans="1:7" x14ac:dyDescent="0.25">
      <c r="A365" s="3">
        <v>43096.25</v>
      </c>
      <c r="B365" s="4">
        <v>-67.78564453125</v>
      </c>
      <c r="C365" s="4">
        <v>-39.33197021484375</v>
      </c>
      <c r="D365" s="4">
        <v>24.795897871893487</v>
      </c>
      <c r="E365" s="4">
        <v>2.1138038936281305</v>
      </c>
      <c r="F365" s="5">
        <v>1.4202904109589043</v>
      </c>
      <c r="G365" s="5">
        <v>0</v>
      </c>
    </row>
    <row r="366" spans="1:7" x14ac:dyDescent="0.25">
      <c r="A366" s="3">
        <v>43096.5</v>
      </c>
      <c r="B366" s="4">
        <v>-67.8009033203125</v>
      </c>
      <c r="C366" s="4">
        <v>-39.3310546875</v>
      </c>
      <c r="D366" s="4">
        <v>24.795897871893487</v>
      </c>
      <c r="E366" s="4">
        <v>2.116283493393837</v>
      </c>
      <c r="F366" s="5">
        <v>1.4202904109589043</v>
      </c>
      <c r="G366" s="5">
        <v>0</v>
      </c>
    </row>
    <row r="367" spans="1:7" x14ac:dyDescent="0.25">
      <c r="A367" s="3">
        <v>43096.75</v>
      </c>
      <c r="B367" s="4">
        <v>-67.8558349609375</v>
      </c>
      <c r="C367" s="4">
        <v>-39.32464599609375</v>
      </c>
      <c r="D367" s="4">
        <v>24.795897871893487</v>
      </c>
      <c r="E367" s="4">
        <v>2.032171896676175</v>
      </c>
      <c r="F367" s="5">
        <v>1.4202904109589043</v>
      </c>
      <c r="G367" s="5">
        <v>0</v>
      </c>
    </row>
    <row r="368" spans="1:7" x14ac:dyDescent="0.25">
      <c r="A368" s="3">
        <v>43097</v>
      </c>
      <c r="B368" s="4">
        <v>-67.3614501953125</v>
      </c>
      <c r="C368" s="4">
        <v>-39.3255615234375</v>
      </c>
      <c r="D368" s="4">
        <v>24.795897871893487</v>
      </c>
      <c r="E368" s="4">
        <v>2.112564224331777</v>
      </c>
      <c r="F368" s="5">
        <v>1.4202904109589043</v>
      </c>
      <c r="G368" s="5">
        <v>2.5625587331231401</v>
      </c>
    </row>
    <row r="369" spans="1:7" x14ac:dyDescent="0.25">
      <c r="A369" s="3">
        <v>43097.25</v>
      </c>
      <c r="B369" s="4">
        <v>-67.7703857421875</v>
      </c>
      <c r="C369" s="4">
        <v>-39.32647705078125</v>
      </c>
      <c r="D369" s="4">
        <v>24.795897871893487</v>
      </c>
      <c r="E369" s="4">
        <v>2.0469860221656404</v>
      </c>
      <c r="F369" s="5">
        <v>1.4202904109589043</v>
      </c>
      <c r="G369" s="5">
        <v>0</v>
      </c>
    </row>
    <row r="370" spans="1:7" x14ac:dyDescent="0.25">
      <c r="A370" s="3">
        <v>43097.5</v>
      </c>
      <c r="B370" s="4">
        <v>-67.6422119140625</v>
      </c>
      <c r="C370" s="4">
        <v>-39.3292236328125</v>
      </c>
      <c r="D370" s="4">
        <v>24.795897871893487</v>
      </c>
      <c r="E370" s="4">
        <v>2.0902650499952529</v>
      </c>
      <c r="F370" s="5">
        <v>1.4202904109589043</v>
      </c>
      <c r="G370" s="5">
        <v>2.5625587331231401</v>
      </c>
    </row>
    <row r="371" spans="1:7" x14ac:dyDescent="0.25">
      <c r="A371" s="3">
        <v>43097.75</v>
      </c>
      <c r="B371" s="4">
        <v>-67.7032470703125</v>
      </c>
      <c r="C371" s="4">
        <v>-39.32373046875</v>
      </c>
      <c r="D371" s="4">
        <v>24.795897871893487</v>
      </c>
      <c r="E371" s="4">
        <v>2.0358742623172361</v>
      </c>
      <c r="F371" s="5">
        <v>1.4202904109589043</v>
      </c>
      <c r="G371" s="5">
        <v>3.62430749400795</v>
      </c>
    </row>
    <row r="372" spans="1:7" x14ac:dyDescent="0.25">
      <c r="A372" s="3">
        <v>43098</v>
      </c>
      <c r="B372" s="4">
        <v>-67.1600341796875</v>
      </c>
      <c r="C372" s="4">
        <v>-39.3072509765625</v>
      </c>
      <c r="D372" s="4">
        <v>24.795897871893487</v>
      </c>
      <c r="E372" s="4">
        <v>1.8749238025951627</v>
      </c>
      <c r="F372" s="5">
        <v>1.4202904109589043</v>
      </c>
      <c r="G372" s="5">
        <v>2.5625587331231401</v>
      </c>
    </row>
    <row r="373" spans="1:7" x14ac:dyDescent="0.25">
      <c r="A373" s="3">
        <v>43098.25</v>
      </c>
      <c r="B373" s="4">
        <v>-67.7032470703125</v>
      </c>
      <c r="C373" s="4">
        <v>-39.312744140625</v>
      </c>
      <c r="D373" s="4">
        <v>24.795897871893487</v>
      </c>
      <c r="E373" s="4">
        <v>1.8773700521587671</v>
      </c>
      <c r="F373" s="5">
        <v>1.4202904109589043</v>
      </c>
      <c r="G373" s="5">
        <v>2.5625587331231401</v>
      </c>
    </row>
    <row r="374" spans="1:7" x14ac:dyDescent="0.25">
      <c r="A374" s="3">
        <v>43098.5</v>
      </c>
      <c r="B374" s="4">
        <v>-67.59033203125</v>
      </c>
      <c r="C374" s="4">
        <v>-39.31182861328125</v>
      </c>
      <c r="D374" s="4">
        <v>24.795897871893487</v>
      </c>
      <c r="E374" s="4">
        <v>1.9312735875232079</v>
      </c>
      <c r="F374" s="5">
        <v>1.4202904109589043</v>
      </c>
      <c r="G374" s="5">
        <v>2.5625587331231401</v>
      </c>
    </row>
    <row r="375" spans="1:7" x14ac:dyDescent="0.25">
      <c r="A375" s="3">
        <v>43098.75</v>
      </c>
      <c r="B375" s="4">
        <v>-67.7947998046875</v>
      </c>
      <c r="C375" s="4">
        <v>-39.305419921875</v>
      </c>
      <c r="D375" s="4">
        <v>24.795897871893487</v>
      </c>
      <c r="E375" s="4">
        <v>1.8565877425094754</v>
      </c>
      <c r="F375" s="5">
        <v>1.4202904109589043</v>
      </c>
      <c r="G375" s="5">
        <v>0</v>
      </c>
    </row>
    <row r="376" spans="1:7" x14ac:dyDescent="0.25">
      <c r="A376" s="3">
        <v>43099</v>
      </c>
      <c r="B376" s="4">
        <v>-67.181396484375</v>
      </c>
      <c r="C376" s="4">
        <v>-39.30450439453125</v>
      </c>
      <c r="D376" s="4">
        <v>24.795897871893487</v>
      </c>
      <c r="E376" s="4">
        <v>1.7554715740856182</v>
      </c>
      <c r="F376" s="5">
        <v>1.4202904109589043</v>
      </c>
      <c r="G376" s="5">
        <v>3.62430749400795</v>
      </c>
    </row>
    <row r="377" spans="1:7" x14ac:dyDescent="0.25">
      <c r="A377" s="3">
        <v>43099.25</v>
      </c>
      <c r="B377" s="4">
        <v>-67.8802490234375</v>
      </c>
      <c r="C377" s="4">
        <v>-39.29534912109375</v>
      </c>
      <c r="D377" s="4">
        <v>24.795897871893487</v>
      </c>
      <c r="E377" s="4">
        <v>1.7372593156153471</v>
      </c>
      <c r="F377" s="5">
        <v>1.4202904109589043</v>
      </c>
      <c r="G377" s="5">
        <v>2.5625587331231401</v>
      </c>
    </row>
    <row r="378" spans="1:7" x14ac:dyDescent="0.25">
      <c r="A378" s="3">
        <v>43099.5</v>
      </c>
      <c r="B378" s="4">
        <v>-67.779541015625</v>
      </c>
      <c r="C378" s="4">
        <v>-39.2962646484375</v>
      </c>
      <c r="D378" s="4">
        <v>24.795897871893487</v>
      </c>
      <c r="E378" s="4">
        <v>1.677896824474999</v>
      </c>
      <c r="F378" s="5">
        <v>1.4202904109589043</v>
      </c>
      <c r="G378" s="5">
        <v>3.62430749400795</v>
      </c>
    </row>
    <row r="379" spans="1:7" x14ac:dyDescent="0.25">
      <c r="A379" s="3">
        <v>43099.75</v>
      </c>
      <c r="B379" s="4">
        <v>-67.529296875</v>
      </c>
      <c r="C379" s="4">
        <v>-39.30633544921875</v>
      </c>
      <c r="D379" s="4">
        <v>24.795897871893487</v>
      </c>
      <c r="E379" s="4">
        <v>1.8492586553120987</v>
      </c>
      <c r="F379" s="5">
        <v>1.4202904109589043</v>
      </c>
      <c r="G379" s="5">
        <v>0</v>
      </c>
    </row>
    <row r="380" spans="1:7" x14ac:dyDescent="0.25">
      <c r="A380" s="3">
        <v>43100</v>
      </c>
      <c r="B380" s="4">
        <v>-66.650390625</v>
      </c>
      <c r="C380" s="4">
        <v>-39.31549072265625</v>
      </c>
      <c r="D380" s="4">
        <v>24.795897871893487</v>
      </c>
      <c r="E380" s="4">
        <v>1.9582872679577576</v>
      </c>
      <c r="F380" s="5">
        <v>1.4202904109589043</v>
      </c>
      <c r="G380" s="5">
        <v>4.4392222748428809</v>
      </c>
    </row>
    <row r="381" spans="1:7" x14ac:dyDescent="0.25">
      <c r="A381" s="3">
        <v>43100.25</v>
      </c>
      <c r="B381" s="4">
        <v>-67.3126220703125</v>
      </c>
      <c r="C381" s="4">
        <v>-39.32647705078125</v>
      </c>
      <c r="D381" s="4">
        <v>24.795897871893487</v>
      </c>
      <c r="E381" s="4">
        <v>2.0679940098490874</v>
      </c>
      <c r="F381" s="5">
        <v>1.4202904109589043</v>
      </c>
      <c r="G381" s="5">
        <v>3.62430749400795</v>
      </c>
    </row>
    <row r="382" spans="1:7" x14ac:dyDescent="0.25">
      <c r="A382" s="3">
        <v>43100.5</v>
      </c>
      <c r="B382" s="4">
        <v>-67.32177734375</v>
      </c>
      <c r="C382" s="4">
        <v>-39.3255615234375</v>
      </c>
      <c r="D382" s="4">
        <v>24.795897871893487</v>
      </c>
      <c r="E382" s="4">
        <v>2.0371085568373815</v>
      </c>
      <c r="F382" s="5">
        <v>1.4202904109589043</v>
      </c>
      <c r="G382" s="5">
        <v>5.7319679651977298</v>
      </c>
    </row>
    <row r="383" spans="1:7" x14ac:dyDescent="0.25">
      <c r="A383" s="3">
        <v>43100.75</v>
      </c>
      <c r="B383" s="4">
        <v>-67.0501708984375</v>
      </c>
      <c r="C383" s="4">
        <v>-39.32464599609375</v>
      </c>
      <c r="D383" s="4">
        <v>24.795897871893487</v>
      </c>
      <c r="E383" s="4">
        <v>2.0284703076737856</v>
      </c>
      <c r="F383" s="5">
        <v>1.4202904109589043</v>
      </c>
      <c r="G383" s="5">
        <v>5.1264000819477049</v>
      </c>
    </row>
    <row r="384" spans="1:7" x14ac:dyDescent="0.25">
      <c r="A384" s="3">
        <v>43101</v>
      </c>
      <c r="B384" s="4">
        <v>-66.7816162109375</v>
      </c>
      <c r="C384" s="4">
        <v>-39.31640625</v>
      </c>
      <c r="D384" s="4">
        <v>24.795897871893487</v>
      </c>
      <c r="E384" s="4">
        <v>1.9361820892445394</v>
      </c>
      <c r="F384" s="5">
        <v>1.4202904109589043</v>
      </c>
      <c r="G384" s="5">
        <v>0</v>
      </c>
    </row>
    <row r="385" spans="1:7" x14ac:dyDescent="0.25">
      <c r="A385" s="3">
        <v>43101.25</v>
      </c>
      <c r="B385" s="4">
        <v>-67.5323486328125</v>
      </c>
      <c r="C385" s="4">
        <v>-39.305419921875</v>
      </c>
      <c r="D385" s="4">
        <v>24.795897871893487</v>
      </c>
      <c r="E385" s="4">
        <v>1.8016937279262493</v>
      </c>
      <c r="F385" s="5">
        <v>1.4202904109589043</v>
      </c>
      <c r="G385" s="5">
        <v>6.7832889062333557</v>
      </c>
    </row>
    <row r="386" spans="1:7" x14ac:dyDescent="0.25">
      <c r="A386" s="3">
        <v>43101.5</v>
      </c>
      <c r="B386" s="4">
        <v>-67.9290771484375</v>
      </c>
      <c r="C386" s="4">
        <v>-39.29534912109375</v>
      </c>
      <c r="D386" s="4">
        <v>24.795897871893487</v>
      </c>
      <c r="E386" s="4">
        <v>1.7227030533416041</v>
      </c>
      <c r="F386" s="5">
        <v>1.4202904109589043</v>
      </c>
      <c r="G386" s="5">
        <v>0</v>
      </c>
    </row>
    <row r="387" spans="1:7" x14ac:dyDescent="0.25">
      <c r="A387" s="3">
        <v>43101.75</v>
      </c>
      <c r="B387" s="4">
        <v>-67.8436279296875</v>
      </c>
      <c r="C387" s="4">
        <v>-39.29901123046875</v>
      </c>
      <c r="D387" s="4">
        <v>24.795897871893487</v>
      </c>
      <c r="E387" s="4">
        <v>1.7336191222235584</v>
      </c>
      <c r="F387" s="5">
        <v>1.4202904109589043</v>
      </c>
      <c r="G387" s="5">
        <v>0</v>
      </c>
    </row>
    <row r="388" spans="1:7" x14ac:dyDescent="0.25">
      <c r="A388" s="3">
        <v>43102</v>
      </c>
      <c r="B388" s="4">
        <v>-67.303466796875</v>
      </c>
      <c r="C388" s="4">
        <v>-39.2999267578125</v>
      </c>
      <c r="D388" s="4">
        <v>24.795897871893487</v>
      </c>
      <c r="E388" s="4">
        <v>1.7275538043778056</v>
      </c>
      <c r="F388" s="5">
        <v>1.4202904109589043</v>
      </c>
      <c r="G388" s="5">
        <v>2.5625587331231401</v>
      </c>
    </row>
    <row r="389" spans="1:7" x14ac:dyDescent="0.25">
      <c r="A389" s="3">
        <v>43102.25</v>
      </c>
      <c r="B389" s="4">
        <v>-67.4041748046875</v>
      </c>
      <c r="C389" s="4">
        <v>-39.30450439453125</v>
      </c>
      <c r="D389" s="4">
        <v>24.795897871893487</v>
      </c>
      <c r="E389" s="4">
        <v>1.7968225243501479</v>
      </c>
      <c r="F389" s="5">
        <v>1.4202904109589043</v>
      </c>
      <c r="G389" s="5">
        <v>2.5625587331231401</v>
      </c>
    </row>
    <row r="390" spans="1:7" x14ac:dyDescent="0.25">
      <c r="A390" s="3">
        <v>43102.5</v>
      </c>
      <c r="B390" s="4">
        <v>-67.96875</v>
      </c>
      <c r="C390" s="4">
        <v>-39.30633544921875</v>
      </c>
      <c r="D390" s="4">
        <v>24.795897871893487</v>
      </c>
      <c r="E390" s="4">
        <v>1.8394912768765721</v>
      </c>
      <c r="F390" s="5">
        <v>1.4202904109589043</v>
      </c>
      <c r="G390" s="5">
        <v>2.5625587331231401</v>
      </c>
    </row>
    <row r="391" spans="1:7" x14ac:dyDescent="0.25">
      <c r="A391" s="3">
        <v>43102.75</v>
      </c>
      <c r="B391" s="4">
        <v>-67.6483154296875</v>
      </c>
      <c r="C391" s="4">
        <v>-39.30267333984375</v>
      </c>
      <c r="D391" s="4">
        <v>24.795897871893487</v>
      </c>
      <c r="E391" s="4">
        <v>1.8272896601962429</v>
      </c>
      <c r="F391" s="5">
        <v>1.4202904109589043</v>
      </c>
      <c r="G391" s="5">
        <v>2.5625587331231401</v>
      </c>
    </row>
    <row r="392" spans="1:7" x14ac:dyDescent="0.25">
      <c r="A392" s="3">
        <v>43103</v>
      </c>
      <c r="B392" s="4">
        <v>-67.4285888671875</v>
      </c>
      <c r="C392" s="4">
        <v>-39.30450439453125</v>
      </c>
      <c r="D392" s="4">
        <v>24.795897871893487</v>
      </c>
      <c r="E392" s="4">
        <v>1.7870841549776628</v>
      </c>
      <c r="F392" s="5">
        <v>1.4202904109589043</v>
      </c>
      <c r="G392" s="5">
        <v>2.5625587331231401</v>
      </c>
    </row>
    <row r="393" spans="1:7" x14ac:dyDescent="0.25">
      <c r="A393" s="3">
        <v>43103.25</v>
      </c>
      <c r="B393" s="4">
        <v>-67.236328125</v>
      </c>
      <c r="C393" s="4">
        <v>-39.30999755859375</v>
      </c>
      <c r="D393" s="4">
        <v>24.795897871893487</v>
      </c>
      <c r="E393" s="4">
        <v>1.9165562741948747</v>
      </c>
      <c r="F393" s="5">
        <v>1.4202904109589043</v>
      </c>
      <c r="G393" s="5">
        <v>2.5625587331231401</v>
      </c>
    </row>
    <row r="394" spans="1:7" x14ac:dyDescent="0.25">
      <c r="A394" s="3">
        <v>43103.5</v>
      </c>
      <c r="B394" s="4">
        <v>-68.1976318359375</v>
      </c>
      <c r="C394" s="4">
        <v>-39.29718017578125</v>
      </c>
      <c r="D394" s="4">
        <v>24.795897871893487</v>
      </c>
      <c r="E394" s="4">
        <v>1.6827352490963108</v>
      </c>
      <c r="F394" s="5">
        <v>1.4202904109589043</v>
      </c>
      <c r="G394" s="5">
        <v>3.62430749400795</v>
      </c>
    </row>
    <row r="395" spans="1:7" x14ac:dyDescent="0.25">
      <c r="A395" s="3">
        <v>43103.75</v>
      </c>
      <c r="B395" s="4">
        <v>-67.6361083984375</v>
      </c>
      <c r="C395" s="4">
        <v>-39.29534912109375</v>
      </c>
      <c r="D395" s="4">
        <v>24.795897871893487</v>
      </c>
      <c r="E395" s="4">
        <v>1.6742688782198911</v>
      </c>
      <c r="F395" s="5">
        <v>1.4202904109589043</v>
      </c>
      <c r="G395" s="5">
        <v>2.5625587331231401</v>
      </c>
    </row>
    <row r="396" spans="1:7" x14ac:dyDescent="0.25">
      <c r="A396" s="3">
        <v>43104</v>
      </c>
      <c r="B396" s="4">
        <v>-67.626953125</v>
      </c>
      <c r="C396" s="4">
        <v>-39.2962646484375</v>
      </c>
      <c r="D396" s="4">
        <v>24.795897871893487</v>
      </c>
      <c r="E396" s="4">
        <v>1.7105820168516743</v>
      </c>
      <c r="F396" s="5">
        <v>1.4202904109589043</v>
      </c>
      <c r="G396" s="5">
        <v>2.5625587331231401</v>
      </c>
    </row>
    <row r="397" spans="1:7" x14ac:dyDescent="0.25">
      <c r="A397" s="3">
        <v>43104.25</v>
      </c>
      <c r="B397" s="4">
        <v>-67.1875</v>
      </c>
      <c r="C397" s="4">
        <v>-39.29718017578125</v>
      </c>
      <c r="D397" s="4">
        <v>24.795897871893487</v>
      </c>
      <c r="E397" s="4">
        <v>1.6718506625592795</v>
      </c>
      <c r="F397" s="5">
        <v>1.4202904109589043</v>
      </c>
      <c r="G397" s="5">
        <v>2.5625587331231401</v>
      </c>
    </row>
    <row r="398" spans="1:7" x14ac:dyDescent="0.25">
      <c r="A398" s="3">
        <v>43104.5</v>
      </c>
      <c r="B398" s="4">
        <v>-68.3349609375</v>
      </c>
      <c r="C398" s="4">
        <v>-39.2962646484375</v>
      </c>
      <c r="D398" s="4">
        <v>24.795897871893487</v>
      </c>
      <c r="E398" s="4">
        <v>1.7554715740856182</v>
      </c>
      <c r="F398" s="5">
        <v>1.4202904109589043</v>
      </c>
      <c r="G398" s="5">
        <v>2.5625587331231401</v>
      </c>
    </row>
    <row r="399" spans="1:7" x14ac:dyDescent="0.25">
      <c r="A399" s="3">
        <v>43104.75</v>
      </c>
      <c r="B399" s="4">
        <v>-67.76123046875</v>
      </c>
      <c r="C399" s="4">
        <v>-39.29718017578125</v>
      </c>
      <c r="D399" s="4">
        <v>24.795897871893487</v>
      </c>
      <c r="E399" s="4">
        <v>1.7299796809105601</v>
      </c>
      <c r="F399" s="5">
        <v>1.4202904109589043</v>
      </c>
      <c r="G399" s="5">
        <v>0</v>
      </c>
    </row>
    <row r="400" spans="1:7" x14ac:dyDescent="0.25">
      <c r="A400" s="3">
        <v>43105</v>
      </c>
      <c r="B400" s="4">
        <v>-67.9229736328125</v>
      </c>
      <c r="C400" s="4">
        <v>-39.3017578125</v>
      </c>
      <c r="D400" s="4">
        <v>24.795897871893487</v>
      </c>
      <c r="E400" s="4">
        <v>1.7324058915694991</v>
      </c>
      <c r="F400" s="5">
        <v>1.4202904109589043</v>
      </c>
      <c r="G400" s="5">
        <v>2.5625587331231401</v>
      </c>
    </row>
    <row r="401" spans="1:7" x14ac:dyDescent="0.25">
      <c r="A401" s="3">
        <v>43105.25</v>
      </c>
      <c r="B401" s="4">
        <v>-67.657470703125</v>
      </c>
      <c r="C401" s="4">
        <v>-39.30267333984375</v>
      </c>
      <c r="D401" s="4">
        <v>24.795897871893487</v>
      </c>
      <c r="E401" s="4">
        <v>1.7554715740856182</v>
      </c>
      <c r="F401" s="5">
        <v>1.4202904109589043</v>
      </c>
      <c r="G401" s="5">
        <v>5.7319679651977298</v>
      </c>
    </row>
    <row r="402" spans="1:7" x14ac:dyDescent="0.25">
      <c r="A402" s="3">
        <v>43105.5</v>
      </c>
      <c r="B402" s="4">
        <v>-68.3013916015625</v>
      </c>
      <c r="C402" s="4">
        <v>-39.32464599609375</v>
      </c>
      <c r="D402" s="4">
        <v>24.795897871893487</v>
      </c>
      <c r="E402" s="4">
        <v>1.982881112375992</v>
      </c>
      <c r="F402" s="5">
        <v>1.4202904109589043</v>
      </c>
      <c r="G402" s="5">
        <v>2.5625587331231401</v>
      </c>
    </row>
    <row r="403" spans="1:7" x14ac:dyDescent="0.25">
      <c r="A403" s="3">
        <v>43105.75</v>
      </c>
      <c r="B403" s="4">
        <v>-67.449951171875</v>
      </c>
      <c r="C403" s="4">
        <v>-39.30908203125</v>
      </c>
      <c r="D403" s="4">
        <v>24.795897871893487</v>
      </c>
      <c r="E403" s="4">
        <v>1.8700323215251728</v>
      </c>
      <c r="F403" s="5">
        <v>1.4202904109589043</v>
      </c>
      <c r="G403" s="5">
        <v>2.5625587331231401</v>
      </c>
    </row>
    <row r="404" spans="1:7" x14ac:dyDescent="0.25">
      <c r="A404" s="3">
        <v>43106</v>
      </c>
      <c r="B404" s="4">
        <v>-67.620849609375</v>
      </c>
      <c r="C404" s="4">
        <v>-39.3072509765625</v>
      </c>
      <c r="D404" s="4">
        <v>24.795897871893487</v>
      </c>
      <c r="E404" s="4">
        <v>1.885934599557288</v>
      </c>
      <c r="F404" s="5">
        <v>1.4202904109589043</v>
      </c>
      <c r="G404" s="5">
        <v>0</v>
      </c>
    </row>
    <row r="405" spans="1:7" x14ac:dyDescent="0.25">
      <c r="A405" s="3">
        <v>43106.25</v>
      </c>
      <c r="B405" s="4">
        <v>-66.7144775390625</v>
      </c>
      <c r="C405" s="4">
        <v>-39.31549072265625</v>
      </c>
      <c r="D405" s="4">
        <v>24.795897871893487</v>
      </c>
      <c r="E405" s="4">
        <v>1.9533726112600789</v>
      </c>
      <c r="F405" s="5">
        <v>1.4202904109589043</v>
      </c>
      <c r="G405" s="5">
        <v>3.62430749400795</v>
      </c>
    </row>
    <row r="406" spans="1:7" x14ac:dyDescent="0.25">
      <c r="A406" s="3">
        <v>43106.5</v>
      </c>
      <c r="B406" s="4">
        <v>-67.8131103515625</v>
      </c>
      <c r="C406" s="4">
        <v>-39.320068359375</v>
      </c>
      <c r="D406" s="4">
        <v>24.795897871893487</v>
      </c>
      <c r="E406" s="4">
        <v>2.0013490229252398</v>
      </c>
      <c r="F406" s="5">
        <v>1.4202904109589043</v>
      </c>
      <c r="G406" s="5">
        <v>2.5625587331231401</v>
      </c>
    </row>
    <row r="407" spans="1:7" x14ac:dyDescent="0.25">
      <c r="A407" s="3">
        <v>43106.75</v>
      </c>
      <c r="B407" s="4">
        <v>-67.376708984375</v>
      </c>
      <c r="C407" s="4">
        <v>-39.30908203125</v>
      </c>
      <c r="D407" s="4">
        <v>24.795897871893487</v>
      </c>
      <c r="E407" s="4">
        <v>1.8480374369842707</v>
      </c>
      <c r="F407" s="5">
        <v>1.4202904109589043</v>
      </c>
      <c r="G407" s="5">
        <v>0</v>
      </c>
    </row>
    <row r="408" spans="1:7" x14ac:dyDescent="0.25">
      <c r="A408" s="3">
        <v>43107</v>
      </c>
      <c r="B408" s="4">
        <v>-67.6544189453125</v>
      </c>
      <c r="C408" s="4">
        <v>-39.30633544921875</v>
      </c>
      <c r="D408" s="4">
        <v>24.795897871893487</v>
      </c>
      <c r="E408" s="4">
        <v>1.8053480144519085</v>
      </c>
      <c r="F408" s="5">
        <v>1.4202904109589043</v>
      </c>
      <c r="G408" s="5">
        <v>3.62430749400795</v>
      </c>
    </row>
    <row r="409" spans="1:7" x14ac:dyDescent="0.25">
      <c r="A409" s="3">
        <v>43107.25</v>
      </c>
      <c r="B409" s="4">
        <v>-67.3492431640625</v>
      </c>
      <c r="C409" s="4">
        <v>-39.30633544921875</v>
      </c>
      <c r="D409" s="4">
        <v>24.795897871893487</v>
      </c>
      <c r="E409" s="4">
        <v>1.8565877425094754</v>
      </c>
      <c r="F409" s="5">
        <v>1.4202904109589043</v>
      </c>
      <c r="G409" s="5">
        <v>2.5625587331231401</v>
      </c>
    </row>
    <row r="410" spans="1:7" x14ac:dyDescent="0.25">
      <c r="A410" s="3">
        <v>43107.5</v>
      </c>
      <c r="B410" s="4">
        <v>-68.145751953125</v>
      </c>
      <c r="C410" s="4">
        <v>-39.3072509765625</v>
      </c>
      <c r="D410" s="4">
        <v>24.795897871893487</v>
      </c>
      <c r="E410" s="4">
        <v>1.8553660163458403</v>
      </c>
      <c r="F410" s="5">
        <v>1.4202904109589043</v>
      </c>
      <c r="G410" s="5">
        <v>4.4392222748428809</v>
      </c>
    </row>
    <row r="411" spans="1:7" x14ac:dyDescent="0.25">
      <c r="A411" s="3">
        <v>43107.75</v>
      </c>
      <c r="B411" s="4">
        <v>-67.5689697265625</v>
      </c>
      <c r="C411" s="4">
        <v>-39.31640625</v>
      </c>
      <c r="D411" s="4">
        <v>24.795897871893487</v>
      </c>
      <c r="E411" s="4">
        <v>1.9104276835533369</v>
      </c>
      <c r="F411" s="5">
        <v>1.4202904109589043</v>
      </c>
      <c r="G411" s="5">
        <v>3.62430749400795</v>
      </c>
    </row>
    <row r="412" spans="1:7" x14ac:dyDescent="0.25">
      <c r="A412" s="3">
        <v>43108</v>
      </c>
      <c r="B412" s="4">
        <v>-67.730712890625</v>
      </c>
      <c r="C412" s="4">
        <v>-39.30908203125</v>
      </c>
      <c r="D412" s="4">
        <v>24.795897871893487</v>
      </c>
      <c r="E412" s="4">
        <v>1.8785933042369152</v>
      </c>
      <c r="F412" s="5">
        <v>1.4202904109589043</v>
      </c>
      <c r="G412" s="5">
        <v>4.4392222748428809</v>
      </c>
    </row>
    <row r="413" spans="1:7" x14ac:dyDescent="0.25">
      <c r="A413" s="3">
        <v>43108.25</v>
      </c>
      <c r="B413" s="4">
        <v>-67.474365234375</v>
      </c>
      <c r="C413" s="4">
        <v>-39.31732177734375</v>
      </c>
      <c r="D413" s="4">
        <v>24.795897871893487</v>
      </c>
      <c r="E413" s="4">
        <v>1.9226869955009533</v>
      </c>
      <c r="F413" s="5">
        <v>1.4202904109589043</v>
      </c>
      <c r="G413" s="5">
        <v>2.5625587331231401</v>
      </c>
    </row>
    <row r="414" spans="1:7" x14ac:dyDescent="0.25">
      <c r="A414" s="3">
        <v>43108.5</v>
      </c>
      <c r="B414" s="4">
        <v>-67.901611328125</v>
      </c>
      <c r="C414" s="4">
        <v>-39.3072509765625</v>
      </c>
      <c r="D414" s="4">
        <v>24.795897871893487</v>
      </c>
      <c r="E414" s="4">
        <v>1.8773700521587671</v>
      </c>
      <c r="F414" s="5">
        <v>1.4202904109589043</v>
      </c>
      <c r="G414" s="5">
        <v>0</v>
      </c>
    </row>
    <row r="415" spans="1:7" x14ac:dyDescent="0.25">
      <c r="A415" s="3">
        <v>43108.75</v>
      </c>
      <c r="B415" s="4">
        <v>-67.9107666015625</v>
      </c>
      <c r="C415" s="4">
        <v>-39.3182373046875</v>
      </c>
      <c r="D415" s="4">
        <v>24.795897871893487</v>
      </c>
      <c r="E415" s="4">
        <v>1.9816506054592651</v>
      </c>
      <c r="F415" s="5">
        <v>1.4202904109589043</v>
      </c>
      <c r="G415" s="5">
        <v>2.5625587331231401</v>
      </c>
    </row>
    <row r="416" spans="1:7" x14ac:dyDescent="0.25">
      <c r="A416" s="3">
        <v>43109</v>
      </c>
      <c r="B416" s="4">
        <v>-67.3980712890625</v>
      </c>
      <c r="C416" s="4">
        <v>-39.3109130859375</v>
      </c>
      <c r="D416" s="4">
        <v>24.795897871893487</v>
      </c>
      <c r="E416" s="4">
        <v>1.8761468849485823</v>
      </c>
      <c r="F416" s="5">
        <v>1.4202904109589043</v>
      </c>
      <c r="G416" s="5">
        <v>2.5625587331231401</v>
      </c>
    </row>
    <row r="417" spans="1:7" x14ac:dyDescent="0.25">
      <c r="A417" s="3">
        <v>43109.25</v>
      </c>
      <c r="B417" s="4">
        <v>-68.035888671875</v>
      </c>
      <c r="C417" s="4">
        <v>-39.30999755859375</v>
      </c>
      <c r="D417" s="4">
        <v>24.795897871893487</v>
      </c>
      <c r="E417" s="4">
        <v>1.901851233497041</v>
      </c>
      <c r="F417" s="5">
        <v>1.4202904109589043</v>
      </c>
      <c r="G417" s="5">
        <v>2.5625587331231401</v>
      </c>
    </row>
    <row r="418" spans="1:7" x14ac:dyDescent="0.25">
      <c r="A418" s="3">
        <v>43109.5</v>
      </c>
      <c r="B418" s="4">
        <v>-67.6055908203125</v>
      </c>
      <c r="C418" s="4">
        <v>-39.30999755859375</v>
      </c>
      <c r="D418" s="4">
        <v>24.795897871893487</v>
      </c>
      <c r="E418" s="4">
        <v>1.8565877425094754</v>
      </c>
      <c r="F418" s="5">
        <v>1.4202904109589043</v>
      </c>
      <c r="G418" s="5">
        <v>2.5625587331231401</v>
      </c>
    </row>
    <row r="419" spans="1:7" x14ac:dyDescent="0.25">
      <c r="A419" s="3">
        <v>43109.75</v>
      </c>
      <c r="B419" s="4">
        <v>-67.7154541015625</v>
      </c>
      <c r="C419" s="4">
        <v>-39.3109130859375</v>
      </c>
      <c r="D419" s="4">
        <v>24.795897871893487</v>
      </c>
      <c r="E419" s="4">
        <v>1.8675870898401854</v>
      </c>
      <c r="F419" s="5">
        <v>1.4202904109589043</v>
      </c>
      <c r="G419" s="5">
        <v>2.5625587331231401</v>
      </c>
    </row>
    <row r="420" spans="1:7" x14ac:dyDescent="0.25">
      <c r="A420" s="3">
        <v>43110</v>
      </c>
      <c r="B420" s="4">
        <v>-67.2607421875</v>
      </c>
      <c r="C420" s="4">
        <v>-39.32098388671875</v>
      </c>
      <c r="D420" s="4">
        <v>24.795897871893487</v>
      </c>
      <c r="E420" s="4">
        <v>1.9767294359340895</v>
      </c>
      <c r="F420" s="5">
        <v>1.4202904109589043</v>
      </c>
      <c r="G420" s="5">
        <v>2.5625587331231401</v>
      </c>
    </row>
    <row r="421" spans="1:7" x14ac:dyDescent="0.25">
      <c r="A421" s="3">
        <v>43110.25</v>
      </c>
      <c r="B421" s="4">
        <v>-67.669677734375</v>
      </c>
      <c r="C421" s="4">
        <v>-39.32647705078125</v>
      </c>
      <c r="D421" s="4">
        <v>24.795897871893487</v>
      </c>
      <c r="E421" s="4">
        <v>2.0469860221656404</v>
      </c>
      <c r="F421" s="5">
        <v>1.4202904109589043</v>
      </c>
      <c r="G421" s="5">
        <v>0</v>
      </c>
    </row>
    <row r="422" spans="1:7" x14ac:dyDescent="0.25">
      <c r="A422" s="3">
        <v>43110.5</v>
      </c>
      <c r="B422" s="4">
        <v>-67.529296875</v>
      </c>
      <c r="C422" s="4">
        <v>-39.32830810546875</v>
      </c>
      <c r="D422" s="4">
        <v>24.795897871893487</v>
      </c>
      <c r="E422" s="4">
        <v>2.0729407019810537</v>
      </c>
      <c r="F422" s="5">
        <v>1.4202904109589043</v>
      </c>
      <c r="G422" s="5">
        <v>2.5625587331231401</v>
      </c>
    </row>
    <row r="423" spans="1:7" x14ac:dyDescent="0.25">
      <c r="A423" s="3">
        <v>43110.75</v>
      </c>
      <c r="B423" s="4">
        <v>-67.840576171875</v>
      </c>
      <c r="C423" s="4">
        <v>-39.31732177734375</v>
      </c>
      <c r="D423" s="4">
        <v>24.795897871893487</v>
      </c>
      <c r="E423" s="4">
        <v>1.9460031929333468</v>
      </c>
      <c r="F423" s="5">
        <v>1.4202904109589043</v>
      </c>
      <c r="G423" s="5">
        <v>2.5625587331231401</v>
      </c>
    </row>
    <row r="424" spans="1:7" x14ac:dyDescent="0.25">
      <c r="A424" s="3">
        <v>43111</v>
      </c>
      <c r="B424" s="4">
        <v>-67.1722412109375</v>
      </c>
      <c r="C424" s="4">
        <v>-39.3255615234375</v>
      </c>
      <c r="D424" s="4">
        <v>24.795897871893487</v>
      </c>
      <c r="E424" s="4">
        <v>2.0828382472527665</v>
      </c>
      <c r="F424" s="5">
        <v>1.4202904109589043</v>
      </c>
      <c r="G424" s="5">
        <v>3.62430749400795</v>
      </c>
    </row>
    <row r="425" spans="1:7" x14ac:dyDescent="0.25">
      <c r="A425" s="3">
        <v>43111.25</v>
      </c>
      <c r="B425" s="4">
        <v>-67.913818359375</v>
      </c>
      <c r="C425" s="4">
        <v>-39.33197021484375</v>
      </c>
      <c r="D425" s="4">
        <v>24.795897871893487</v>
      </c>
      <c r="E425" s="4">
        <v>2.1014111161753704</v>
      </c>
      <c r="F425" s="5">
        <v>1.4202904109589043</v>
      </c>
      <c r="G425" s="5">
        <v>0</v>
      </c>
    </row>
    <row r="426" spans="1:7" x14ac:dyDescent="0.25">
      <c r="A426" s="3">
        <v>43111.5</v>
      </c>
      <c r="B426" s="4">
        <v>-67.633056640625</v>
      </c>
      <c r="C426" s="4">
        <v>-39.3310546875</v>
      </c>
      <c r="D426" s="4">
        <v>24.795897871893487</v>
      </c>
      <c r="E426" s="4">
        <v>2.0939796234676464</v>
      </c>
      <c r="F426" s="5">
        <v>1.4202904109589043</v>
      </c>
      <c r="G426" s="5">
        <v>2.5625587331231401</v>
      </c>
    </row>
    <row r="427" spans="1:7" x14ac:dyDescent="0.25">
      <c r="A427" s="3">
        <v>43111.75</v>
      </c>
      <c r="B427" s="4">
        <v>-67.8436279296875</v>
      </c>
      <c r="C427" s="4">
        <v>-39.32647705078125</v>
      </c>
      <c r="D427" s="4">
        <v>24.795897871893487</v>
      </c>
      <c r="E427" s="4">
        <v>2.0482210941495964</v>
      </c>
      <c r="F427" s="5">
        <v>1.4202904109589043</v>
      </c>
      <c r="G427" s="5">
        <v>2.5625587331231401</v>
      </c>
    </row>
    <row r="428" spans="1:7" x14ac:dyDescent="0.25">
      <c r="A428" s="3">
        <v>43112</v>
      </c>
      <c r="B428" s="4">
        <v>-67.2088623046875</v>
      </c>
      <c r="C428" s="4">
        <v>-39.32830810546875</v>
      </c>
      <c r="D428" s="4">
        <v>24.795897871893487</v>
      </c>
      <c r="E428" s="4">
        <v>2.0642849003656352</v>
      </c>
      <c r="F428" s="5">
        <v>1.4202904109589043</v>
      </c>
      <c r="G428" s="5">
        <v>3.62430749400795</v>
      </c>
    </row>
    <row r="429" spans="1:7" x14ac:dyDescent="0.25">
      <c r="A429" s="3">
        <v>43112.25</v>
      </c>
      <c r="B429" s="4">
        <v>-67.85888671875</v>
      </c>
      <c r="C429" s="4">
        <v>-39.32464599609375</v>
      </c>
      <c r="D429" s="4">
        <v>24.795897871893487</v>
      </c>
      <c r="E429" s="4">
        <v>2.0198362851935485</v>
      </c>
      <c r="F429" s="5">
        <v>1.4202904109589043</v>
      </c>
      <c r="G429" s="5">
        <v>3.62430749400795</v>
      </c>
    </row>
    <row r="430" spans="1:7" x14ac:dyDescent="0.25">
      <c r="A430" s="3">
        <v>43112.5</v>
      </c>
      <c r="B430" s="4">
        <v>-67.0806884765625</v>
      </c>
      <c r="C430" s="4">
        <v>-39.320068359375</v>
      </c>
      <c r="D430" s="4">
        <v>24.795897871893487</v>
      </c>
      <c r="E430" s="4">
        <v>2.0346400541246226</v>
      </c>
      <c r="F430" s="5">
        <v>1.4202904109589043</v>
      </c>
      <c r="G430" s="5">
        <v>6.7832889062333557</v>
      </c>
    </row>
    <row r="431" spans="1:7" x14ac:dyDescent="0.25">
      <c r="A431" s="3">
        <v>43112.75</v>
      </c>
      <c r="B431" s="4">
        <v>-67.9656982421875</v>
      </c>
      <c r="C431" s="4">
        <v>-39.3255615234375</v>
      </c>
      <c r="D431" s="4">
        <v>24.795897871893487</v>
      </c>
      <c r="E431" s="4">
        <v>2.0506914974557162</v>
      </c>
      <c r="F431" s="5">
        <v>1.4202904109589043</v>
      </c>
      <c r="G431" s="5">
        <v>0</v>
      </c>
    </row>
    <row r="432" spans="1:7" x14ac:dyDescent="0.25">
      <c r="A432" s="3">
        <v>43113</v>
      </c>
      <c r="B432" s="4">
        <v>-67.19970703125</v>
      </c>
      <c r="C432" s="4">
        <v>-39.3218994140625</v>
      </c>
      <c r="D432" s="4">
        <v>24.795897871893487</v>
      </c>
      <c r="E432" s="4">
        <v>2.0136717118712681</v>
      </c>
      <c r="F432" s="5">
        <v>1.4202904109589043</v>
      </c>
      <c r="G432" s="5">
        <v>2.5625587331231401</v>
      </c>
    </row>
    <row r="433" spans="1:7" x14ac:dyDescent="0.25">
      <c r="A433" s="3">
        <v>43113.25</v>
      </c>
      <c r="B433" s="4">
        <v>-67.5201416015625</v>
      </c>
      <c r="C433" s="4">
        <v>-39.3292236328125</v>
      </c>
      <c r="D433" s="4">
        <v>24.795897871893487</v>
      </c>
      <c r="E433" s="4">
        <v>2.1076064174532689</v>
      </c>
      <c r="F433" s="5">
        <v>1.4202904109589043</v>
      </c>
      <c r="G433" s="5">
        <v>0</v>
      </c>
    </row>
    <row r="434" spans="1:7" x14ac:dyDescent="0.25">
      <c r="A434" s="3">
        <v>43113.5</v>
      </c>
      <c r="B434" s="4">
        <v>-67.6788330078125</v>
      </c>
      <c r="C434" s="4">
        <v>-39.3255615234375</v>
      </c>
      <c r="D434" s="4">
        <v>24.795897871893487</v>
      </c>
      <c r="E434" s="4">
        <v>2.0618125936874208</v>
      </c>
      <c r="F434" s="5">
        <v>1.4202904109589043</v>
      </c>
      <c r="G434" s="5">
        <v>0</v>
      </c>
    </row>
    <row r="435" spans="1:7" x14ac:dyDescent="0.25">
      <c r="A435" s="3">
        <v>43113.75</v>
      </c>
      <c r="B435" s="4">
        <v>-67.54150390625</v>
      </c>
      <c r="C435" s="4">
        <v>-39.3218994140625</v>
      </c>
      <c r="D435" s="4">
        <v>24.795897871893487</v>
      </c>
      <c r="E435" s="4">
        <v>2.038342937696541</v>
      </c>
      <c r="F435" s="5">
        <v>1.4202904109589043</v>
      </c>
      <c r="G435" s="5">
        <v>2.5625587331231401</v>
      </c>
    </row>
    <row r="436" spans="1:7" x14ac:dyDescent="0.25">
      <c r="A436" s="3">
        <v>43114</v>
      </c>
      <c r="B436" s="4">
        <v>-67.17529296875</v>
      </c>
      <c r="C436" s="4">
        <v>-39.3292236328125</v>
      </c>
      <c r="D436" s="4">
        <v>24.795897871893487</v>
      </c>
      <c r="E436" s="4">
        <v>2.0531622466225485</v>
      </c>
      <c r="F436" s="5">
        <v>1.4202904109589043</v>
      </c>
      <c r="G436" s="5">
        <v>0</v>
      </c>
    </row>
    <row r="437" spans="1:7" x14ac:dyDescent="0.25">
      <c r="A437" s="3">
        <v>43114.25</v>
      </c>
      <c r="B437" s="4">
        <v>-67.5689697265625</v>
      </c>
      <c r="C437" s="4">
        <v>-39.3255615234375</v>
      </c>
      <c r="D437" s="4">
        <v>24.795897871893487</v>
      </c>
      <c r="E437" s="4">
        <v>2.032171896676175</v>
      </c>
      <c r="F437" s="5">
        <v>1.4202904109589043</v>
      </c>
      <c r="G437" s="5">
        <v>0</v>
      </c>
    </row>
    <row r="438" spans="1:7" x14ac:dyDescent="0.25">
      <c r="A438" s="3">
        <v>43114.5</v>
      </c>
      <c r="B438" s="4">
        <v>-67.67578125</v>
      </c>
      <c r="C438" s="4">
        <v>-39.32098388671875</v>
      </c>
      <c r="D438" s="4">
        <v>24.795897871893487</v>
      </c>
      <c r="E438" s="4">
        <v>2.0050449260104983</v>
      </c>
      <c r="F438" s="5">
        <v>1.4202904109589043</v>
      </c>
      <c r="G438" s="5">
        <v>2.5625587331231401</v>
      </c>
    </row>
    <row r="439" spans="1:7" x14ac:dyDescent="0.25">
      <c r="A439" s="3">
        <v>43114.75</v>
      </c>
      <c r="B439" s="4">
        <v>-67.5872802734375</v>
      </c>
      <c r="C439" s="4">
        <v>-39.3218994140625</v>
      </c>
      <c r="D439" s="4">
        <v>24.795897871893487</v>
      </c>
      <c r="E439" s="4">
        <v>2.0038128722888473</v>
      </c>
      <c r="F439" s="5">
        <v>1.4202904109589043</v>
      </c>
      <c r="G439" s="5">
        <v>2.5625587331231401</v>
      </c>
    </row>
    <row r="440" spans="1:7" x14ac:dyDescent="0.25">
      <c r="A440" s="3">
        <v>43115</v>
      </c>
      <c r="B440" s="4">
        <v>-67.132568359375</v>
      </c>
      <c r="C440" s="4">
        <v>-39.31915283203125</v>
      </c>
      <c r="D440" s="4">
        <v>24.795897871893487</v>
      </c>
      <c r="E440" s="4">
        <v>1.9914970648637222</v>
      </c>
      <c r="F440" s="5">
        <v>1.4202904109589043</v>
      </c>
      <c r="G440" s="5">
        <v>2.5625587331231401</v>
      </c>
    </row>
    <row r="441" spans="1:7" x14ac:dyDescent="0.25">
      <c r="A441" s="3">
        <v>43115.25</v>
      </c>
      <c r="B441" s="4">
        <v>-67.5140380859375</v>
      </c>
      <c r="C441" s="4">
        <v>-39.3255615234375</v>
      </c>
      <c r="D441" s="4">
        <v>24.795897871893487</v>
      </c>
      <c r="E441" s="4">
        <v>2.0519268288007879</v>
      </c>
      <c r="F441" s="5">
        <v>1.4202904109589043</v>
      </c>
      <c r="G441" s="5">
        <v>3.62430749400795</v>
      </c>
    </row>
    <row r="442" spans="1:7" x14ac:dyDescent="0.25">
      <c r="A442" s="3">
        <v>43115.5</v>
      </c>
      <c r="B442" s="4">
        <v>-67.9046630859375</v>
      </c>
      <c r="C442" s="4">
        <v>-39.3182373046875</v>
      </c>
      <c r="D442" s="4">
        <v>24.795897871893487</v>
      </c>
      <c r="E442" s="4">
        <v>2.0173701974082405</v>
      </c>
      <c r="F442" s="5">
        <v>1.4202904109589043</v>
      </c>
      <c r="G442" s="5">
        <v>2.5625587331231401</v>
      </c>
    </row>
    <row r="443" spans="1:7" x14ac:dyDescent="0.25">
      <c r="A443" s="3">
        <v>43115.75</v>
      </c>
      <c r="B443" s="4">
        <v>-67.6483154296875</v>
      </c>
      <c r="C443" s="4">
        <v>-39.3218994140625</v>
      </c>
      <c r="D443" s="4">
        <v>24.795897871893487</v>
      </c>
      <c r="E443" s="4">
        <v>1.9914970648637222</v>
      </c>
      <c r="F443" s="5">
        <v>1.4202904109589043</v>
      </c>
      <c r="G443" s="5">
        <v>2.5625587331231401</v>
      </c>
    </row>
    <row r="444" spans="1:7" x14ac:dyDescent="0.25">
      <c r="A444" s="3">
        <v>43116</v>
      </c>
      <c r="B444" s="4">
        <v>-67.4346923828125</v>
      </c>
      <c r="C444" s="4">
        <v>-39.320068359375</v>
      </c>
      <c r="D444" s="4">
        <v>24.795897871893487</v>
      </c>
      <c r="E444" s="4">
        <v>1.9902659568497825</v>
      </c>
      <c r="F444" s="5">
        <v>1.4202904109589043</v>
      </c>
      <c r="G444" s="5">
        <v>3.62430749400795</v>
      </c>
    </row>
    <row r="445" spans="1:7" x14ac:dyDescent="0.25">
      <c r="A445" s="3">
        <v>43116.25</v>
      </c>
      <c r="B445" s="4">
        <v>-67.61474609375</v>
      </c>
      <c r="C445" s="4">
        <v>-39.32464599609375</v>
      </c>
      <c r="D445" s="4">
        <v>24.795897871893487</v>
      </c>
      <c r="E445" s="4">
        <v>1.9976538939084207</v>
      </c>
      <c r="F445" s="5">
        <v>1.4202904109589043</v>
      </c>
      <c r="G445" s="5">
        <v>2.5625587331231401</v>
      </c>
    </row>
    <row r="446" spans="1:7" x14ac:dyDescent="0.25">
      <c r="A446" s="3">
        <v>43116.5</v>
      </c>
      <c r="B446" s="4">
        <v>-68.048095703125</v>
      </c>
      <c r="C446" s="4">
        <v>-39.320068359375</v>
      </c>
      <c r="D446" s="4">
        <v>24.795897871893487</v>
      </c>
      <c r="E446" s="4">
        <v>1.9951909044499985</v>
      </c>
      <c r="F446" s="5">
        <v>1.4202904109589043</v>
      </c>
      <c r="G446" s="5">
        <v>0</v>
      </c>
    </row>
    <row r="447" spans="1:7" x14ac:dyDescent="0.25">
      <c r="A447" s="3">
        <v>43116.75</v>
      </c>
      <c r="B447" s="4">
        <v>-67.694091796875</v>
      </c>
      <c r="C447" s="4">
        <v>-39.3182373046875</v>
      </c>
      <c r="D447" s="4">
        <v>24.795897871893487</v>
      </c>
      <c r="E447" s="4">
        <v>1.9730394595214307</v>
      </c>
      <c r="F447" s="5">
        <v>1.4202904109589043</v>
      </c>
      <c r="G447" s="5">
        <v>2.5625587331231401</v>
      </c>
    </row>
    <row r="448" spans="1:7" x14ac:dyDescent="0.25">
      <c r="A448" s="3">
        <v>43117</v>
      </c>
      <c r="B448" s="4">
        <v>-67.4835205078125</v>
      </c>
      <c r="C448" s="4">
        <v>-39.320068359375</v>
      </c>
      <c r="D448" s="4">
        <v>24.795897871893487</v>
      </c>
      <c r="E448" s="4">
        <v>1.9914970648637222</v>
      </c>
      <c r="F448" s="5">
        <v>1.4202904109589043</v>
      </c>
      <c r="G448" s="5">
        <v>2.5625587331231401</v>
      </c>
    </row>
    <row r="449" spans="1:7" x14ac:dyDescent="0.25">
      <c r="A449" s="3">
        <v>43117.25</v>
      </c>
      <c r="B449" s="4">
        <v>-67.559814453125</v>
      </c>
      <c r="C449" s="4">
        <v>-39.32281494140625</v>
      </c>
      <c r="D449" s="4">
        <v>24.795897871893487</v>
      </c>
      <c r="E449" s="4">
        <v>2.0395774049061401</v>
      </c>
      <c r="F449" s="5">
        <v>1.4202904109589043</v>
      </c>
      <c r="G449" s="5">
        <v>0</v>
      </c>
    </row>
    <row r="450" spans="1:7" x14ac:dyDescent="0.25">
      <c r="A450" s="3">
        <v>43117.5</v>
      </c>
      <c r="B450" s="4">
        <v>-68.0938720703125</v>
      </c>
      <c r="C450" s="4">
        <v>-39.3182373046875</v>
      </c>
      <c r="D450" s="4">
        <v>24.795897871893487</v>
      </c>
      <c r="E450" s="4">
        <v>1.9595161461292037</v>
      </c>
      <c r="F450" s="5">
        <v>1.4202904109589043</v>
      </c>
      <c r="G450" s="5">
        <v>2.5625587331231401</v>
      </c>
    </row>
    <row r="451" spans="1:7" x14ac:dyDescent="0.25">
      <c r="A451" s="3">
        <v>43117.75</v>
      </c>
      <c r="B451" s="4">
        <v>-67.694091796875</v>
      </c>
      <c r="C451" s="4">
        <v>-39.31732177734375</v>
      </c>
      <c r="D451" s="4">
        <v>24.795897871893487</v>
      </c>
      <c r="E451" s="4">
        <v>1.968120691363481</v>
      </c>
      <c r="F451" s="5">
        <v>1.4202904109589043</v>
      </c>
      <c r="G451" s="5">
        <v>2.5625587331231401</v>
      </c>
    </row>
    <row r="452" spans="1:7" x14ac:dyDescent="0.25">
      <c r="A452" s="3">
        <v>43118</v>
      </c>
      <c r="B452" s="4">
        <v>-67.5872802734375</v>
      </c>
      <c r="C452" s="4">
        <v>-39.3182373046875</v>
      </c>
      <c r="D452" s="4">
        <v>24.795897871893487</v>
      </c>
      <c r="E452" s="4">
        <v>1.9632032944173261</v>
      </c>
      <c r="F452" s="5">
        <v>1.4202904109589043</v>
      </c>
      <c r="G452" s="5">
        <v>2.5625587331231401</v>
      </c>
    </row>
    <row r="453" spans="1:7" x14ac:dyDescent="0.25">
      <c r="A453" s="3">
        <v>43118.25</v>
      </c>
      <c r="B453" s="4">
        <v>-67.4407958984375</v>
      </c>
      <c r="C453" s="4">
        <v>-39.32373046875</v>
      </c>
      <c r="D453" s="4">
        <v>24.795897871893487</v>
      </c>
      <c r="E453" s="4">
        <v>2.0531622466225485</v>
      </c>
      <c r="F453" s="5">
        <v>1.4202904109589043</v>
      </c>
      <c r="G453" s="5">
        <v>2.5625587331231401</v>
      </c>
    </row>
    <row r="454" spans="1:7" x14ac:dyDescent="0.25">
      <c r="A454" s="3">
        <v>43118.5</v>
      </c>
      <c r="B454" s="4">
        <v>-68.072509765625</v>
      </c>
      <c r="C454" s="4">
        <v>-39.31640625</v>
      </c>
      <c r="D454" s="4">
        <v>24.795897871893487</v>
      </c>
      <c r="E454" s="4">
        <v>1.9570584753964226</v>
      </c>
      <c r="F454" s="5">
        <v>1.4202904109589043</v>
      </c>
      <c r="G454" s="5">
        <v>2.5625587331231401</v>
      </c>
    </row>
    <row r="455" spans="1:7" x14ac:dyDescent="0.25">
      <c r="A455" s="3">
        <v>43118.75</v>
      </c>
      <c r="B455" s="4">
        <v>-67.7001953125</v>
      </c>
      <c r="C455" s="4">
        <v>-39.3182373046875</v>
      </c>
      <c r="D455" s="4">
        <v>24.795897871893487</v>
      </c>
      <c r="E455" s="4">
        <v>1.9693502548235529</v>
      </c>
      <c r="F455" s="5">
        <v>1.4202904109589043</v>
      </c>
      <c r="G455" s="5">
        <v>2.5625587331231401</v>
      </c>
    </row>
    <row r="456" spans="1:7" x14ac:dyDescent="0.25">
      <c r="A456" s="3">
        <v>43119</v>
      </c>
      <c r="B456" s="4">
        <v>-67.8131103515625</v>
      </c>
      <c r="C456" s="4">
        <v>-39.31182861328125</v>
      </c>
      <c r="D456" s="4">
        <v>24.795897871893487</v>
      </c>
      <c r="E456" s="4">
        <v>1.9423196381326875</v>
      </c>
      <c r="F456" s="5">
        <v>1.4202904109589043</v>
      </c>
      <c r="G456" s="5">
        <v>2.5625587331231401</v>
      </c>
    </row>
    <row r="457" spans="1:7" x14ac:dyDescent="0.25">
      <c r="A457" s="3">
        <v>43119.25</v>
      </c>
      <c r="B457" s="4">
        <v>-67.3370361328125</v>
      </c>
      <c r="C457" s="4">
        <v>-39.32373046875</v>
      </c>
      <c r="D457" s="4">
        <v>24.795897871893487</v>
      </c>
      <c r="E457" s="4">
        <v>2.021069458348677</v>
      </c>
      <c r="F457" s="5">
        <v>1.4202904109589043</v>
      </c>
      <c r="G457" s="5">
        <v>0</v>
      </c>
    </row>
    <row r="458" spans="1:7" x14ac:dyDescent="0.25">
      <c r="A458" s="3">
        <v>43119.5</v>
      </c>
      <c r="B458" s="4">
        <v>-68.1060791015625</v>
      </c>
      <c r="C458" s="4">
        <v>-39.2999267578125</v>
      </c>
      <c r="D458" s="4">
        <v>24.795897871893487</v>
      </c>
      <c r="E458" s="4">
        <v>1.7579012983492817</v>
      </c>
      <c r="F458" s="5">
        <v>1.4202904109589043</v>
      </c>
      <c r="G458" s="5">
        <v>2.5625587331231401</v>
      </c>
    </row>
    <row r="459" spans="1:7" x14ac:dyDescent="0.25">
      <c r="A459" s="3">
        <v>43119.75</v>
      </c>
      <c r="B459" s="4">
        <v>-67.7154541015625</v>
      </c>
      <c r="C459" s="4">
        <v>-39.32281494140625</v>
      </c>
      <c r="D459" s="4">
        <v>24.795897871893487</v>
      </c>
      <c r="E459" s="4">
        <v>1.9902659568497825</v>
      </c>
      <c r="F459" s="5">
        <v>1.4202904109589043</v>
      </c>
      <c r="G459" s="5">
        <v>2.5625587331231401</v>
      </c>
    </row>
    <row r="460" spans="1:7" x14ac:dyDescent="0.25">
      <c r="A460" s="3">
        <v>43120</v>
      </c>
      <c r="B460" s="4">
        <v>-67.7764892578125</v>
      </c>
      <c r="C460" s="4">
        <v>-39.3255615234375</v>
      </c>
      <c r="D460" s="4">
        <v>24.795897871893487</v>
      </c>
      <c r="E460" s="4">
        <v>2.0099740014292706</v>
      </c>
      <c r="F460" s="5">
        <v>1.4202904109589043</v>
      </c>
      <c r="G460" s="5">
        <v>2.5625587331231401</v>
      </c>
    </row>
    <row r="461" spans="1:7" x14ac:dyDescent="0.25">
      <c r="A461" s="3">
        <v>43120.25</v>
      </c>
      <c r="B461" s="4">
        <v>-67.4652099609375</v>
      </c>
      <c r="C461" s="4">
        <v>-39.3218994140625</v>
      </c>
      <c r="D461" s="4">
        <v>24.795897871893487</v>
      </c>
      <c r="E461" s="4">
        <v>2.0038128722888473</v>
      </c>
      <c r="F461" s="5">
        <v>1.4202904109589043</v>
      </c>
      <c r="G461" s="5">
        <v>2.5625587331231401</v>
      </c>
    </row>
    <row r="462" spans="1:7" x14ac:dyDescent="0.25">
      <c r="A462" s="3">
        <v>43120.5</v>
      </c>
      <c r="B462" s="4">
        <v>-68.0755615234375</v>
      </c>
      <c r="C462" s="4">
        <v>-39.327392578125</v>
      </c>
      <c r="D462" s="4">
        <v>24.795897871893487</v>
      </c>
      <c r="E462" s="4">
        <v>2.0075092915906794</v>
      </c>
      <c r="F462" s="5">
        <v>1.4202904109589043</v>
      </c>
      <c r="G462" s="5">
        <v>3.62430749400795</v>
      </c>
    </row>
    <row r="463" spans="1:7" x14ac:dyDescent="0.25">
      <c r="A463" s="3">
        <v>43120.75</v>
      </c>
      <c r="B463" s="4">
        <v>-67.6727294921875</v>
      </c>
      <c r="C463" s="4">
        <v>-39.312744140625</v>
      </c>
      <c r="D463" s="4">
        <v>24.795897871893487</v>
      </c>
      <c r="E463" s="4">
        <v>1.9484593236002183</v>
      </c>
      <c r="F463" s="5">
        <v>1.4202904109589043</v>
      </c>
      <c r="G463" s="5">
        <v>0</v>
      </c>
    </row>
    <row r="464" spans="1:7" x14ac:dyDescent="0.25">
      <c r="A464" s="3">
        <v>43121</v>
      </c>
      <c r="B464" s="4">
        <v>-67.7764892578125</v>
      </c>
      <c r="C464" s="4">
        <v>-39.30267333984375</v>
      </c>
      <c r="D464" s="4">
        <v>24.795897871893487</v>
      </c>
      <c r="E464" s="4">
        <v>1.8321692933082545</v>
      </c>
      <c r="F464" s="5">
        <v>1.4202904109589043</v>
      </c>
      <c r="G464" s="5">
        <v>2.5625587331231401</v>
      </c>
    </row>
    <row r="465" spans="1:7" x14ac:dyDescent="0.25">
      <c r="A465" s="3">
        <v>43121.25</v>
      </c>
      <c r="B465" s="4">
        <v>-67.27294921875</v>
      </c>
      <c r="C465" s="4">
        <v>-39.30450439453125</v>
      </c>
      <c r="D465" s="4">
        <v>24.795897871893487</v>
      </c>
      <c r="E465" s="4">
        <v>1.8090030588890613</v>
      </c>
      <c r="F465" s="5">
        <v>1.4202904109589043</v>
      </c>
      <c r="G465" s="5">
        <v>2.5625587331231401</v>
      </c>
    </row>
    <row r="466" spans="1:7" x14ac:dyDescent="0.25">
      <c r="A466" s="3">
        <v>43121.5</v>
      </c>
      <c r="B466" s="4">
        <v>-68.121337890625</v>
      </c>
      <c r="C466" s="4">
        <v>-39.30084228515625</v>
      </c>
      <c r="D466" s="4">
        <v>24.795897871893487</v>
      </c>
      <c r="E466" s="4">
        <v>1.8224113776695958</v>
      </c>
      <c r="F466" s="5">
        <v>1.4202904109589043</v>
      </c>
      <c r="G466" s="5">
        <v>0</v>
      </c>
    </row>
    <row r="467" spans="1:7" x14ac:dyDescent="0.25">
      <c r="A467" s="3">
        <v>43121.75</v>
      </c>
      <c r="B467" s="4">
        <v>-67.6910400390625</v>
      </c>
      <c r="C467" s="4">
        <v>-39.31365966796875</v>
      </c>
      <c r="D467" s="4">
        <v>24.795897871893487</v>
      </c>
      <c r="E467" s="4">
        <v>1.9128788642201471</v>
      </c>
      <c r="F467" s="5">
        <v>1.4202904109589043</v>
      </c>
      <c r="G467" s="5">
        <v>0</v>
      </c>
    </row>
    <row r="468" spans="1:7" x14ac:dyDescent="0.25">
      <c r="A468" s="3">
        <v>43122</v>
      </c>
      <c r="B468" s="4">
        <v>-67.7032470703125</v>
      </c>
      <c r="C468" s="4">
        <v>-39.312744140625</v>
      </c>
      <c r="D468" s="4">
        <v>24.795897871893487</v>
      </c>
      <c r="E468" s="4">
        <v>1.9386368525006219</v>
      </c>
      <c r="F468" s="5">
        <v>1.4202904109589043</v>
      </c>
      <c r="G468" s="5">
        <v>2.5625587331231401</v>
      </c>
    </row>
    <row r="469" spans="1:7" x14ac:dyDescent="0.25">
      <c r="A469" s="3">
        <v>43122.25</v>
      </c>
      <c r="B469" s="4">
        <v>-67.205810546875</v>
      </c>
      <c r="C469" s="4">
        <v>-39.31182861328125</v>
      </c>
      <c r="D469" s="4">
        <v>24.795897871893487</v>
      </c>
      <c r="E469" s="4">
        <v>1.8773700521587671</v>
      </c>
      <c r="F469" s="5">
        <v>1.4202904109589043</v>
      </c>
      <c r="G469" s="5">
        <v>2.5625587331231401</v>
      </c>
    </row>
    <row r="470" spans="1:7" x14ac:dyDescent="0.25">
      <c r="A470" s="3">
        <v>43122.5</v>
      </c>
      <c r="B470" s="4">
        <v>-67.9290771484375</v>
      </c>
      <c r="C470" s="4">
        <v>-39.320068359375</v>
      </c>
      <c r="D470" s="4">
        <v>24.795897871893487</v>
      </c>
      <c r="E470" s="4">
        <v>1.9656618215342974</v>
      </c>
      <c r="F470" s="5">
        <v>1.4202904109589043</v>
      </c>
      <c r="G470" s="5">
        <v>2.5625587331231401</v>
      </c>
    </row>
    <row r="471" spans="1:7" x14ac:dyDescent="0.25">
      <c r="A471" s="3">
        <v>43122.75</v>
      </c>
      <c r="B471" s="4">
        <v>-67.5140380859375</v>
      </c>
      <c r="C471" s="4">
        <v>-39.312744140625</v>
      </c>
      <c r="D471" s="4">
        <v>24.795897871893487</v>
      </c>
      <c r="E471" s="4">
        <v>1.9300466755252046</v>
      </c>
      <c r="F471" s="5">
        <v>1.4202904109589043</v>
      </c>
      <c r="G471" s="5">
        <v>0</v>
      </c>
    </row>
    <row r="472" spans="1:7" x14ac:dyDescent="0.25">
      <c r="A472" s="3">
        <v>43123</v>
      </c>
      <c r="B472" s="4">
        <v>-67.7032470703125</v>
      </c>
      <c r="C472" s="4">
        <v>-39.31365966796875</v>
      </c>
      <c r="D472" s="4">
        <v>24.795897871893487</v>
      </c>
      <c r="E472" s="4">
        <v>1.9128788642201471</v>
      </c>
      <c r="F472" s="5">
        <v>1.4202904109589043</v>
      </c>
      <c r="G472" s="5">
        <v>2.5625587331231401</v>
      </c>
    </row>
    <row r="473" spans="1:7" x14ac:dyDescent="0.25">
      <c r="A473" s="3">
        <v>43123.25</v>
      </c>
      <c r="B473" s="4">
        <v>-67.4591064453125</v>
      </c>
      <c r="C473" s="4">
        <v>-39.31732177734375</v>
      </c>
      <c r="D473" s="4">
        <v>24.795897871893487</v>
      </c>
      <c r="E473" s="4">
        <v>1.9410919574738728</v>
      </c>
      <c r="F473" s="5">
        <v>1.4202904109589043</v>
      </c>
      <c r="G473" s="5">
        <v>0</v>
      </c>
    </row>
    <row r="474" spans="1:7" x14ac:dyDescent="0.25">
      <c r="A474" s="3">
        <v>43123.5</v>
      </c>
      <c r="B474" s="4">
        <v>-67.8558349609375</v>
      </c>
      <c r="C474" s="4">
        <v>-39.31915283203125</v>
      </c>
      <c r="D474" s="4">
        <v>24.795897871893487</v>
      </c>
      <c r="E474" s="4">
        <v>1.9644325151425051</v>
      </c>
      <c r="F474" s="5">
        <v>1.4202904109589043</v>
      </c>
      <c r="G474" s="5">
        <v>0</v>
      </c>
    </row>
    <row r="475" spans="1:7" x14ac:dyDescent="0.25">
      <c r="A475" s="3">
        <v>43123.75</v>
      </c>
      <c r="B475" s="4">
        <v>-67.401123046875</v>
      </c>
      <c r="C475" s="4">
        <v>-39.31365966796875</v>
      </c>
      <c r="D475" s="4">
        <v>24.795897871893487</v>
      </c>
      <c r="E475" s="4">
        <v>1.9312735875232079</v>
      </c>
      <c r="F475" s="5">
        <v>1.4202904109589043</v>
      </c>
      <c r="G475" s="5">
        <v>2.5625587331231401</v>
      </c>
    </row>
    <row r="476" spans="1:7" x14ac:dyDescent="0.25">
      <c r="A476" s="3">
        <v>43124</v>
      </c>
      <c r="B476" s="4">
        <v>-67.413330078125</v>
      </c>
      <c r="C476" s="4">
        <v>-39.3145751953125</v>
      </c>
      <c r="D476" s="4">
        <v>24.795897871893487</v>
      </c>
      <c r="E476" s="4">
        <v>1.949687517207451</v>
      </c>
      <c r="F476" s="5">
        <v>1.4202904109589043</v>
      </c>
      <c r="G476" s="5">
        <v>2.5625587331231401</v>
      </c>
    </row>
    <row r="477" spans="1:7" x14ac:dyDescent="0.25">
      <c r="A477" s="3">
        <v>43124.25</v>
      </c>
      <c r="B477" s="4">
        <v>-67.425537109375</v>
      </c>
      <c r="C477" s="4">
        <v>-39.31915283203125</v>
      </c>
      <c r="D477" s="4">
        <v>24.795897871893487</v>
      </c>
      <c r="E477" s="4">
        <v>1.9288198488775947</v>
      </c>
      <c r="F477" s="5">
        <v>1.4202904109589043</v>
      </c>
      <c r="G477" s="5">
        <v>2.5625587331231401</v>
      </c>
    </row>
    <row r="478" spans="1:7" x14ac:dyDescent="0.25">
      <c r="A478" s="3">
        <v>43124.5</v>
      </c>
      <c r="B478" s="4">
        <v>-67.633056640625</v>
      </c>
      <c r="C478" s="4">
        <v>-39.31640625</v>
      </c>
      <c r="D478" s="4">
        <v>24.795897871893487</v>
      </c>
      <c r="E478" s="4">
        <v>1.9349548357322419</v>
      </c>
      <c r="F478" s="5">
        <v>1.4202904109589043</v>
      </c>
      <c r="G478" s="5">
        <v>0</v>
      </c>
    </row>
    <row r="479" spans="1:7" x14ac:dyDescent="0.25">
      <c r="A479" s="3">
        <v>43124.75</v>
      </c>
      <c r="B479" s="4">
        <v>-67.425537109375</v>
      </c>
      <c r="C479" s="4">
        <v>-39.305419921875</v>
      </c>
      <c r="D479" s="4">
        <v>24.795897871893487</v>
      </c>
      <c r="E479" s="4">
        <v>1.852922818008949</v>
      </c>
      <c r="F479" s="5">
        <v>1.4202904109589043</v>
      </c>
      <c r="G479" s="5">
        <v>0</v>
      </c>
    </row>
    <row r="480" spans="1:7" x14ac:dyDescent="0.25">
      <c r="A480" s="3">
        <v>43125</v>
      </c>
      <c r="B480" s="4">
        <v>-67.1783447265625</v>
      </c>
      <c r="C480" s="4">
        <v>-39.31182861328125</v>
      </c>
      <c r="D480" s="4">
        <v>24.795897871893487</v>
      </c>
      <c r="E480" s="4">
        <v>1.8834871614517965</v>
      </c>
      <c r="F480" s="5">
        <v>1.4202904109589043</v>
      </c>
      <c r="G480" s="5">
        <v>2.5625587331231401</v>
      </c>
    </row>
    <row r="481" spans="1:7" x14ac:dyDescent="0.25">
      <c r="A481" s="3">
        <v>43125.25</v>
      </c>
      <c r="B481" s="4">
        <v>-67.6300048828125</v>
      </c>
      <c r="C481" s="4">
        <v>-39.29443359375</v>
      </c>
      <c r="D481" s="4">
        <v>24.795897871893487</v>
      </c>
      <c r="E481" s="4">
        <v>1.6585564093213634</v>
      </c>
      <c r="F481" s="5">
        <v>1.4202904109589043</v>
      </c>
      <c r="G481" s="5">
        <v>2.5625587331231401</v>
      </c>
    </row>
    <row r="482" spans="1:7" x14ac:dyDescent="0.25">
      <c r="A482" s="3">
        <v>43125.5</v>
      </c>
      <c r="B482" s="4">
        <v>-67.6239013671875</v>
      </c>
      <c r="C482" s="4">
        <v>-39.2889404296875</v>
      </c>
      <c r="D482" s="4">
        <v>24.795897871893487</v>
      </c>
      <c r="E482" s="4">
        <v>1.6247617172131754</v>
      </c>
      <c r="F482" s="5">
        <v>1.4202904109589043</v>
      </c>
      <c r="G482" s="5">
        <v>2.5625587331231401</v>
      </c>
    </row>
    <row r="483" spans="1:7" x14ac:dyDescent="0.25">
      <c r="A483" s="3">
        <v>43125.75</v>
      </c>
      <c r="B483" s="4">
        <v>-67.5567626953125</v>
      </c>
      <c r="C483" s="4">
        <v>-39.283447265625</v>
      </c>
      <c r="D483" s="4">
        <v>24.795897871893487</v>
      </c>
      <c r="E483" s="4">
        <v>1.5922353040323287</v>
      </c>
      <c r="F483" s="5">
        <v>1.4202904109589043</v>
      </c>
      <c r="G483" s="5">
        <v>2.5625587331231401</v>
      </c>
    </row>
    <row r="484" spans="1:7" x14ac:dyDescent="0.25">
      <c r="A484" s="3">
        <v>43126</v>
      </c>
      <c r="B484" s="4">
        <v>-67.1234130859375</v>
      </c>
      <c r="C484" s="4">
        <v>-39.2926025390625</v>
      </c>
      <c r="D484" s="4">
        <v>24.795897871893487</v>
      </c>
      <c r="E484" s="4">
        <v>1.6368238047758155</v>
      </c>
      <c r="F484" s="5">
        <v>1.4202904109589043</v>
      </c>
      <c r="G484" s="5">
        <v>0</v>
      </c>
    </row>
    <row r="485" spans="1:7" x14ac:dyDescent="0.25">
      <c r="A485" s="3">
        <v>43126.25</v>
      </c>
      <c r="B485" s="4">
        <v>-67.7764892578125</v>
      </c>
      <c r="C485" s="4">
        <v>-39.2816162109375</v>
      </c>
      <c r="D485" s="4">
        <v>24.795897871893487</v>
      </c>
      <c r="E485" s="4">
        <v>1.5177717469518939</v>
      </c>
      <c r="F485" s="5">
        <v>1.4202904109589043</v>
      </c>
      <c r="G485" s="5">
        <v>0</v>
      </c>
    </row>
    <row r="486" spans="1:7" x14ac:dyDescent="0.25">
      <c r="A486" s="3">
        <v>43126.5</v>
      </c>
      <c r="B486" s="4">
        <v>-67.8497314453125</v>
      </c>
      <c r="C486" s="4">
        <v>-39.27886962890625</v>
      </c>
      <c r="D486" s="4">
        <v>24.795897871893487</v>
      </c>
      <c r="E486" s="4">
        <v>1.527362259758263</v>
      </c>
      <c r="F486" s="5">
        <v>1.4202904109589043</v>
      </c>
      <c r="G486" s="5">
        <v>2.5625587331231401</v>
      </c>
    </row>
    <row r="487" spans="1:7" x14ac:dyDescent="0.25">
      <c r="A487" s="3">
        <v>43126.75</v>
      </c>
      <c r="B487" s="4">
        <v>-67.4713134765625</v>
      </c>
      <c r="C487" s="4">
        <v>-39.27703857421875</v>
      </c>
      <c r="D487" s="4">
        <v>24.795897871893487</v>
      </c>
      <c r="E487" s="4">
        <v>1.5021983054270436</v>
      </c>
      <c r="F487" s="5">
        <v>1.4202904109589043</v>
      </c>
      <c r="G487" s="5">
        <v>0</v>
      </c>
    </row>
    <row r="488" spans="1:7" x14ac:dyDescent="0.25">
      <c r="A488" s="3">
        <v>43127</v>
      </c>
      <c r="B488" s="4">
        <v>-67.1661376953125</v>
      </c>
      <c r="C488" s="4">
        <v>-39.28070068359375</v>
      </c>
      <c r="D488" s="4">
        <v>24.795897871893487</v>
      </c>
      <c r="E488" s="4">
        <v>1.5489600459157487</v>
      </c>
      <c r="F488" s="5">
        <v>1.4202904109589043</v>
      </c>
      <c r="G488" s="5">
        <v>2.5625587331231401</v>
      </c>
    </row>
    <row r="489" spans="1:7" x14ac:dyDescent="0.25">
      <c r="A489" s="3">
        <v>43127.25</v>
      </c>
      <c r="B489" s="4">
        <v>-67.9229736328125</v>
      </c>
      <c r="C489" s="4">
        <v>-39.276123046875</v>
      </c>
      <c r="D489" s="4">
        <v>24.795897871893487</v>
      </c>
      <c r="E489" s="4">
        <v>1.5105822916225975</v>
      </c>
      <c r="F489" s="5">
        <v>1.4202904109589043</v>
      </c>
      <c r="G489" s="5">
        <v>2.5625587331231401</v>
      </c>
    </row>
    <row r="490" spans="1:7" x14ac:dyDescent="0.25">
      <c r="A490" s="3">
        <v>43127.5</v>
      </c>
      <c r="B490" s="4">
        <v>-67.608642578125</v>
      </c>
      <c r="C490" s="4">
        <v>-39.2742919921875</v>
      </c>
      <c r="D490" s="4">
        <v>24.795897871893487</v>
      </c>
      <c r="E490" s="4">
        <v>1.5021983054270436</v>
      </c>
      <c r="F490" s="5">
        <v>1.4202904109589043</v>
      </c>
      <c r="G490" s="5">
        <v>3.62430749400795</v>
      </c>
    </row>
    <row r="491" spans="1:7" x14ac:dyDescent="0.25">
      <c r="A491" s="3">
        <v>43127.75</v>
      </c>
      <c r="B491" s="4">
        <v>-67.8009033203125</v>
      </c>
      <c r="C491" s="4">
        <v>-39.2779541015625</v>
      </c>
      <c r="D491" s="4">
        <v>24.795897871893487</v>
      </c>
      <c r="E491" s="4">
        <v>1.4722880744831173</v>
      </c>
      <c r="F491" s="5">
        <v>1.4202904109589043</v>
      </c>
      <c r="G491" s="5">
        <v>3.62430749400795</v>
      </c>
    </row>
    <row r="492" spans="1:7" x14ac:dyDescent="0.25">
      <c r="A492" s="3">
        <v>43128</v>
      </c>
      <c r="B492" s="4">
        <v>-67.1905517578125</v>
      </c>
      <c r="C492" s="4">
        <v>-39.2742919921875</v>
      </c>
      <c r="D492" s="4">
        <v>24.795897871893487</v>
      </c>
      <c r="E492" s="4">
        <v>1.4962121892294817</v>
      </c>
      <c r="F492" s="5">
        <v>1.4202904109589043</v>
      </c>
      <c r="G492" s="5">
        <v>0</v>
      </c>
    </row>
    <row r="493" spans="1:7" x14ac:dyDescent="0.25">
      <c r="A493" s="3">
        <v>43128.25</v>
      </c>
      <c r="B493" s="4">
        <v>-68.00537109375</v>
      </c>
      <c r="C493" s="4">
        <v>-39.27520751953125</v>
      </c>
      <c r="D493" s="4">
        <v>24.795897871893487</v>
      </c>
      <c r="E493" s="4">
        <v>1.484246064474064</v>
      </c>
      <c r="F493" s="5">
        <v>1.4202904109589043</v>
      </c>
      <c r="G493" s="5">
        <v>2.5625587331231401</v>
      </c>
    </row>
    <row r="494" spans="1:7" x14ac:dyDescent="0.25">
      <c r="A494" s="3">
        <v>43128.5</v>
      </c>
      <c r="B494" s="4">
        <v>-67.9534912109375</v>
      </c>
      <c r="C494" s="4">
        <v>-39.2724609375</v>
      </c>
      <c r="D494" s="4">
        <v>24.795897871893487</v>
      </c>
      <c r="E494" s="4">
        <v>1.4710927224920169</v>
      </c>
      <c r="F494" s="5">
        <v>1.4202904109589043</v>
      </c>
      <c r="G494" s="5">
        <v>2.5625587331231401</v>
      </c>
    </row>
    <row r="495" spans="1:7" x14ac:dyDescent="0.25">
      <c r="A495" s="3">
        <v>43128.75</v>
      </c>
      <c r="B495" s="4">
        <v>-67.87109375</v>
      </c>
      <c r="C495" s="4">
        <v>-39.26971435546875</v>
      </c>
      <c r="D495" s="4">
        <v>24.795897871893487</v>
      </c>
      <c r="E495" s="4">
        <v>1.4483964568599959</v>
      </c>
      <c r="F495" s="5">
        <v>1.4202904109589043</v>
      </c>
      <c r="G495" s="5">
        <v>2.5625587331231401</v>
      </c>
    </row>
    <row r="496" spans="1:7" x14ac:dyDescent="0.25">
      <c r="A496" s="3">
        <v>43129</v>
      </c>
      <c r="B496" s="4">
        <v>-67.17529296875</v>
      </c>
      <c r="C496" s="4">
        <v>-39.27520751953125</v>
      </c>
      <c r="D496" s="4">
        <v>24.795897871893487</v>
      </c>
      <c r="E496" s="4">
        <v>1.4926214970276988</v>
      </c>
      <c r="F496" s="5">
        <v>1.4202904109589043</v>
      </c>
      <c r="G496" s="5">
        <v>2.5625587331231401</v>
      </c>
    </row>
    <row r="497" spans="1:7" x14ac:dyDescent="0.25">
      <c r="A497" s="3">
        <v>43129.25</v>
      </c>
      <c r="B497" s="4">
        <v>-67.8558349609375</v>
      </c>
      <c r="C497" s="4">
        <v>-39.27703857421875</v>
      </c>
      <c r="D497" s="4">
        <v>24.795897871893487</v>
      </c>
      <c r="E497" s="4">
        <v>1.5369580030852603</v>
      </c>
      <c r="F497" s="5">
        <v>1.4202904109589043</v>
      </c>
      <c r="G497" s="5">
        <v>0</v>
      </c>
    </row>
    <row r="498" spans="1:7" x14ac:dyDescent="0.25">
      <c r="A498" s="3">
        <v>43129.5</v>
      </c>
      <c r="B498" s="4">
        <v>-67.7978515625</v>
      </c>
      <c r="C498" s="4">
        <v>-39.2742919921875</v>
      </c>
      <c r="D498" s="4">
        <v>24.795897871893487</v>
      </c>
      <c r="E498" s="4">
        <v>1.4830498995837615</v>
      </c>
      <c r="F498" s="5">
        <v>1.4202904109589043</v>
      </c>
      <c r="G498" s="5">
        <v>2.5625587331231401</v>
      </c>
    </row>
    <row r="499" spans="1:7" x14ac:dyDescent="0.25">
      <c r="A499" s="3">
        <v>43129.75</v>
      </c>
      <c r="B499" s="4">
        <v>-67.828369140625</v>
      </c>
      <c r="C499" s="4">
        <v>-39.27337646484375</v>
      </c>
      <c r="D499" s="4">
        <v>24.795897871893487</v>
      </c>
      <c r="E499" s="4">
        <v>1.4938183129930849</v>
      </c>
      <c r="F499" s="5">
        <v>1.4202904109589043</v>
      </c>
      <c r="G499" s="5">
        <v>0</v>
      </c>
    </row>
    <row r="500" spans="1:7" x14ac:dyDescent="0.25">
      <c r="A500" s="3">
        <v>43130</v>
      </c>
      <c r="B500" s="4">
        <v>-67.02880859375</v>
      </c>
      <c r="C500" s="4">
        <v>-39.27703857421875</v>
      </c>
      <c r="D500" s="4">
        <v>24.795897871893487</v>
      </c>
      <c r="E500" s="4">
        <v>1.436462808310182</v>
      </c>
      <c r="F500" s="5">
        <v>1.4202904109589043</v>
      </c>
      <c r="G500" s="5">
        <v>0</v>
      </c>
    </row>
    <row r="501" spans="1:7" x14ac:dyDescent="0.25">
      <c r="A501" s="3">
        <v>43130.25</v>
      </c>
      <c r="B501" s="4">
        <v>-67.6544189453125</v>
      </c>
      <c r="C501" s="4">
        <v>-39.27520751953125</v>
      </c>
      <c r="D501" s="4">
        <v>24.795897871893487</v>
      </c>
      <c r="E501" s="4">
        <v>1.4734835077168782</v>
      </c>
      <c r="F501" s="5">
        <v>1.4202904109589043</v>
      </c>
      <c r="G501" s="5">
        <v>2.5625587331231401</v>
      </c>
    </row>
    <row r="502" spans="1:7" x14ac:dyDescent="0.25">
      <c r="A502" s="3">
        <v>43130.5</v>
      </c>
      <c r="B502" s="4">
        <v>-67.755126953125</v>
      </c>
      <c r="C502" s="4">
        <v>-39.2816162109375</v>
      </c>
      <c r="D502" s="4">
        <v>24.795897871893487</v>
      </c>
      <c r="E502" s="4">
        <v>1.5369580030852603</v>
      </c>
      <c r="F502" s="5">
        <v>1.4202904109589043</v>
      </c>
      <c r="G502" s="5">
        <v>0</v>
      </c>
    </row>
    <row r="503" spans="1:7" x14ac:dyDescent="0.25">
      <c r="A503" s="3">
        <v>43130.75</v>
      </c>
      <c r="B503" s="4">
        <v>-67.7520751953125</v>
      </c>
      <c r="C503" s="4">
        <v>-39.26605224609375</v>
      </c>
      <c r="D503" s="4">
        <v>24.795897871893487</v>
      </c>
      <c r="E503" s="4">
        <v>1.4185775064738664</v>
      </c>
      <c r="F503" s="5">
        <v>1.4202904109589043</v>
      </c>
      <c r="G503" s="5">
        <v>2.5625587331231401</v>
      </c>
    </row>
    <row r="504" spans="1:7" x14ac:dyDescent="0.25">
      <c r="A504" s="3">
        <v>43131</v>
      </c>
      <c r="B504" s="4">
        <v>-67.254638671875</v>
      </c>
      <c r="C504" s="4">
        <v>-39.26055908203125</v>
      </c>
      <c r="D504" s="4">
        <v>24.795897871893487</v>
      </c>
      <c r="E504" s="4">
        <v>1.315200044869357</v>
      </c>
      <c r="F504" s="5">
        <v>1.4202904109589043</v>
      </c>
      <c r="G504" s="5">
        <v>2.5625587331231401</v>
      </c>
    </row>
    <row r="505" spans="1:7" x14ac:dyDescent="0.25">
      <c r="A505" s="3">
        <v>43131.25</v>
      </c>
      <c r="B505" s="4">
        <v>-67.56591796875</v>
      </c>
      <c r="C505" s="4">
        <v>-39.2578125</v>
      </c>
      <c r="D505" s="4">
        <v>24.795897871893487</v>
      </c>
      <c r="E505" s="4">
        <v>1.3021725250127929</v>
      </c>
      <c r="F505" s="5">
        <v>1.4202904109589043</v>
      </c>
      <c r="G505" s="5">
        <v>0</v>
      </c>
    </row>
    <row r="506" spans="1:7" x14ac:dyDescent="0.25">
      <c r="A506" s="3">
        <v>43131.5</v>
      </c>
      <c r="B506" s="4">
        <v>-68.0267333984375</v>
      </c>
      <c r="C506" s="4">
        <v>-39.25689697265625</v>
      </c>
      <c r="D506" s="4">
        <v>24.795897871893487</v>
      </c>
      <c r="E506" s="4">
        <v>1.247798221087578</v>
      </c>
      <c r="F506" s="5">
        <v>1.4202904109589043</v>
      </c>
      <c r="G506" s="5">
        <v>0</v>
      </c>
    </row>
    <row r="507" spans="1:7" x14ac:dyDescent="0.25">
      <c r="A507" s="3">
        <v>43131.75</v>
      </c>
      <c r="B507" s="4">
        <v>-67.8436279296875</v>
      </c>
      <c r="C507" s="4">
        <v>-39.254150390625</v>
      </c>
      <c r="D507" s="4">
        <v>24.795897871893487</v>
      </c>
      <c r="E507" s="4">
        <v>1.2265670492695335</v>
      </c>
      <c r="F507" s="5">
        <v>1.4202904109589043</v>
      </c>
      <c r="G507" s="5">
        <v>2.5625587331231401</v>
      </c>
    </row>
    <row r="508" spans="1:7" x14ac:dyDescent="0.25">
      <c r="A508" s="3">
        <v>43132</v>
      </c>
      <c r="B508" s="4">
        <v>-67.559814453125</v>
      </c>
      <c r="C508" s="4">
        <v>-39.25323486328125</v>
      </c>
      <c r="D508" s="4">
        <v>24.795897871893487</v>
      </c>
      <c r="E508" s="4">
        <v>1.2442579098544115</v>
      </c>
      <c r="F508" s="5">
        <v>1.4202904109589043</v>
      </c>
      <c r="G508" s="5">
        <v>2.5625587331231401</v>
      </c>
    </row>
    <row r="509" spans="1:7" x14ac:dyDescent="0.25">
      <c r="A509" s="3">
        <v>43132.25</v>
      </c>
      <c r="B509" s="4">
        <v>-67.4163818359375</v>
      </c>
      <c r="C509" s="4">
        <v>-39.26422119140625</v>
      </c>
      <c r="D509" s="4">
        <v>24.795897871893487</v>
      </c>
      <c r="E509" s="4">
        <v>1.3614664973343338</v>
      </c>
      <c r="F509" s="5">
        <v>1.4202904109589043</v>
      </c>
      <c r="G509" s="5">
        <v>0</v>
      </c>
    </row>
    <row r="510" spans="1:7" x14ac:dyDescent="0.25">
      <c r="A510" s="3">
        <v>43132.5</v>
      </c>
      <c r="B510" s="4">
        <v>-68.145751953125</v>
      </c>
      <c r="C510" s="4">
        <v>-39.25140380859375</v>
      </c>
      <c r="D510" s="4">
        <v>24.795897871893487</v>
      </c>
      <c r="E510" s="4">
        <v>1.1912386971506521</v>
      </c>
      <c r="F510" s="5">
        <v>1.4202904109589043</v>
      </c>
      <c r="G510" s="5">
        <v>2.5625587331231401</v>
      </c>
    </row>
    <row r="511" spans="1:7" x14ac:dyDescent="0.25">
      <c r="A511" s="3">
        <v>43132.75</v>
      </c>
      <c r="B511" s="4">
        <v>-67.584228515625</v>
      </c>
      <c r="C511" s="4">
        <v>-39.25872802734375</v>
      </c>
      <c r="D511" s="4">
        <v>24.795897871893487</v>
      </c>
      <c r="E511" s="4">
        <v>1.2301037962175769</v>
      </c>
      <c r="F511" s="5">
        <v>1.4202904109589043</v>
      </c>
      <c r="G511" s="5">
        <v>2.5625587331231401</v>
      </c>
    </row>
    <row r="512" spans="1:7" x14ac:dyDescent="0.25">
      <c r="A512" s="3">
        <v>43133</v>
      </c>
      <c r="B512" s="4">
        <v>-67.6116943359375</v>
      </c>
      <c r="C512" s="4">
        <v>-39.25140380859375</v>
      </c>
      <c r="D512" s="4">
        <v>24.795897871893487</v>
      </c>
      <c r="E512" s="4">
        <v>1.2018297425277638</v>
      </c>
      <c r="F512" s="5">
        <v>1.4202904109589043</v>
      </c>
      <c r="G512" s="5">
        <v>2.5625587331231401</v>
      </c>
    </row>
    <row r="513" spans="1:7" x14ac:dyDescent="0.25">
      <c r="A513" s="3">
        <v>43133.25</v>
      </c>
      <c r="B513" s="4">
        <v>-67.08984375</v>
      </c>
      <c r="C513" s="4">
        <v>-39.246826171875</v>
      </c>
      <c r="D513" s="4">
        <v>24.795897871893487</v>
      </c>
      <c r="E513" s="4">
        <v>1.2030069197353441</v>
      </c>
      <c r="F513" s="5">
        <v>1.4202904109589043</v>
      </c>
      <c r="G513" s="5">
        <v>2.5625587331231401</v>
      </c>
    </row>
    <row r="514" spans="1:7" x14ac:dyDescent="0.25">
      <c r="A514" s="3">
        <v>43133.5</v>
      </c>
      <c r="B514" s="4">
        <v>-68.017578125</v>
      </c>
      <c r="C514" s="4">
        <v>-39.2449951171875</v>
      </c>
      <c r="D514" s="4">
        <v>24.795897871893487</v>
      </c>
      <c r="E514" s="4">
        <v>1.1219662777194799</v>
      </c>
      <c r="F514" s="5">
        <v>1.4202904109589043</v>
      </c>
      <c r="G514" s="5">
        <v>2.5625587331231401</v>
      </c>
    </row>
    <row r="515" spans="1:7" x14ac:dyDescent="0.25">
      <c r="A515" s="3">
        <v>43133.75</v>
      </c>
      <c r="B515" s="4">
        <v>-67.3248291015625</v>
      </c>
      <c r="C515" s="4">
        <v>-39.2413330078125</v>
      </c>
      <c r="D515" s="4">
        <v>24.795897871893487</v>
      </c>
      <c r="E515" s="4">
        <v>1.110252233685344</v>
      </c>
      <c r="F515" s="5">
        <v>1.4202904109589043</v>
      </c>
      <c r="G515" s="5">
        <v>0</v>
      </c>
    </row>
    <row r="516" spans="1:7" x14ac:dyDescent="0.25">
      <c r="A516" s="3">
        <v>43134</v>
      </c>
      <c r="B516" s="4">
        <v>-67.61474609375</v>
      </c>
      <c r="C516" s="4">
        <v>-39.2376708984375</v>
      </c>
      <c r="D516" s="4">
        <v>24.795897871893487</v>
      </c>
      <c r="E516" s="4">
        <v>1.0646420211616032</v>
      </c>
      <c r="F516" s="5">
        <v>1.4202904109589043</v>
      </c>
      <c r="G516" s="5">
        <v>2.5625587331231401</v>
      </c>
    </row>
    <row r="517" spans="1:7" x14ac:dyDescent="0.25">
      <c r="A517" s="3">
        <v>43134.25</v>
      </c>
      <c r="B517" s="4">
        <v>-67.1234130859375</v>
      </c>
      <c r="C517" s="4">
        <v>-39.2340087890625</v>
      </c>
      <c r="D517" s="4">
        <v>24.795897871893487</v>
      </c>
      <c r="E517" s="4">
        <v>1.0424645335804144</v>
      </c>
      <c r="F517" s="5">
        <v>1.4202904109589043</v>
      </c>
      <c r="G517" s="5">
        <v>2.5625587331231401</v>
      </c>
    </row>
    <row r="518" spans="1:7" x14ac:dyDescent="0.25">
      <c r="A518" s="3">
        <v>43134.5</v>
      </c>
      <c r="B518" s="4">
        <v>-68.212890625</v>
      </c>
      <c r="C518" s="4">
        <v>-39.2376708984375</v>
      </c>
      <c r="D518" s="4">
        <v>24.795897871893487</v>
      </c>
      <c r="E518" s="4">
        <v>1.0168203109703313</v>
      </c>
      <c r="F518" s="5">
        <v>1.4202904109589043</v>
      </c>
      <c r="G518" s="5">
        <v>2.5625587331231401</v>
      </c>
    </row>
    <row r="519" spans="1:7" x14ac:dyDescent="0.25">
      <c r="A519" s="3">
        <v>43134.75</v>
      </c>
      <c r="B519" s="4">
        <v>-67.523193359375</v>
      </c>
      <c r="C519" s="4">
        <v>-39.228515625</v>
      </c>
      <c r="D519" s="4">
        <v>24.795897871893487</v>
      </c>
      <c r="E519" s="4">
        <v>0.9598380167632854</v>
      </c>
      <c r="F519" s="5">
        <v>1.4202904109589043</v>
      </c>
      <c r="G519" s="5">
        <v>3.62430749400795</v>
      </c>
    </row>
    <row r="520" spans="1:7" x14ac:dyDescent="0.25">
      <c r="A520" s="3">
        <v>43135</v>
      </c>
      <c r="B520" s="4">
        <v>-68.115234375</v>
      </c>
      <c r="C520" s="4">
        <v>-39.2431640625</v>
      </c>
      <c r="D520" s="4">
        <v>24.795897871893487</v>
      </c>
      <c r="E520" s="4">
        <v>1.0997162742011142</v>
      </c>
      <c r="F520" s="5">
        <v>1.4202904109589043</v>
      </c>
      <c r="G520" s="5">
        <v>3.62430749400795</v>
      </c>
    </row>
    <row r="521" spans="1:7" x14ac:dyDescent="0.25">
      <c r="A521" s="3">
        <v>43135.25</v>
      </c>
      <c r="B521" s="4">
        <v>-67.56591796875</v>
      </c>
      <c r="C521" s="4">
        <v>-39.2431640625</v>
      </c>
      <c r="D521" s="4">
        <v>24.795897871893487</v>
      </c>
      <c r="E521" s="4">
        <v>1.1020570520106503</v>
      </c>
      <c r="F521" s="5">
        <v>1.4202904109589043</v>
      </c>
      <c r="G521" s="5">
        <v>2.5625587331231401</v>
      </c>
    </row>
    <row r="522" spans="1:7" x14ac:dyDescent="0.25">
      <c r="A522" s="3">
        <v>43135.5</v>
      </c>
      <c r="B522" s="4">
        <v>-68.267822265625</v>
      </c>
      <c r="C522" s="4">
        <v>-39.23583984375</v>
      </c>
      <c r="D522" s="4">
        <v>24.795897871893487</v>
      </c>
      <c r="E522" s="4">
        <v>1.0249757709656251</v>
      </c>
      <c r="F522" s="5">
        <v>1.4202904109589043</v>
      </c>
      <c r="G522" s="5">
        <v>2.5625587331231401</v>
      </c>
    </row>
    <row r="523" spans="1:7" x14ac:dyDescent="0.25">
      <c r="A523" s="3">
        <v>43135.75</v>
      </c>
      <c r="B523" s="4">
        <v>-67.5811767578125</v>
      </c>
      <c r="C523" s="4">
        <v>-39.23675537109375</v>
      </c>
      <c r="D523" s="4">
        <v>24.795897871893487</v>
      </c>
      <c r="E523" s="4">
        <v>1.0553007148629376</v>
      </c>
      <c r="F523" s="5">
        <v>1.4202904109589043</v>
      </c>
      <c r="G523" s="5">
        <v>0</v>
      </c>
    </row>
    <row r="524" spans="1:7" x14ac:dyDescent="0.25">
      <c r="A524" s="3">
        <v>43136</v>
      </c>
      <c r="B524" s="4">
        <v>-67.87109375</v>
      </c>
      <c r="C524" s="4">
        <v>-39.2431640625</v>
      </c>
      <c r="D524" s="4">
        <v>24.795897871893487</v>
      </c>
      <c r="E524" s="4">
        <v>1.1172797219476251</v>
      </c>
      <c r="F524" s="5">
        <v>1.4202904109589043</v>
      </c>
      <c r="G524" s="5">
        <v>3.62430749400795</v>
      </c>
    </row>
    <row r="525" spans="1:7" x14ac:dyDescent="0.25">
      <c r="A525" s="3">
        <v>43136.25</v>
      </c>
      <c r="B525" s="4">
        <v>-67.498779296875</v>
      </c>
      <c r="C525" s="4">
        <v>-39.24224853515625</v>
      </c>
      <c r="D525" s="4">
        <v>24.795897871893487</v>
      </c>
      <c r="E525" s="4">
        <v>1.1289984583577848</v>
      </c>
      <c r="F525" s="5">
        <v>1.4202904109589043</v>
      </c>
      <c r="G525" s="5">
        <v>3.62430749400795</v>
      </c>
    </row>
    <row r="526" spans="1:7" x14ac:dyDescent="0.25">
      <c r="A526" s="3">
        <v>43136.5</v>
      </c>
      <c r="B526" s="4">
        <v>-67.9840087890625</v>
      </c>
      <c r="C526" s="4">
        <v>-39.2413330078125</v>
      </c>
      <c r="D526" s="4">
        <v>24.795897871893487</v>
      </c>
      <c r="E526" s="4">
        <v>1.1360334572771649</v>
      </c>
      <c r="F526" s="5">
        <v>1.4202904109589043</v>
      </c>
      <c r="G526" s="5">
        <v>2.5625587331231401</v>
      </c>
    </row>
    <row r="527" spans="1:7" x14ac:dyDescent="0.25">
      <c r="A527" s="3">
        <v>43136.75</v>
      </c>
      <c r="B527" s="4">
        <v>-67.5872802734375</v>
      </c>
      <c r="C527" s="4">
        <v>-39.2486572265625</v>
      </c>
      <c r="D527" s="4">
        <v>24.795897871893487</v>
      </c>
      <c r="E527" s="4">
        <v>1.1477647241480327</v>
      </c>
      <c r="F527" s="5">
        <v>1.4202904109589043</v>
      </c>
      <c r="G527" s="5">
        <v>2.5625587331231401</v>
      </c>
    </row>
    <row r="528" spans="1:7" x14ac:dyDescent="0.25">
      <c r="A528" s="3">
        <v>43137</v>
      </c>
      <c r="B528" s="4">
        <v>-67.68798828125</v>
      </c>
      <c r="C528" s="4">
        <v>-39.24407958984375</v>
      </c>
      <c r="D528" s="4">
        <v>24.795897871893487</v>
      </c>
      <c r="E528" s="4">
        <v>1.1407250233272634</v>
      </c>
      <c r="F528" s="5">
        <v>1.4202904109589043</v>
      </c>
      <c r="G528" s="5">
        <v>2.5625587331231401</v>
      </c>
    </row>
    <row r="529" spans="1:7" x14ac:dyDescent="0.25">
      <c r="A529" s="3">
        <v>43137.25</v>
      </c>
      <c r="B529" s="4">
        <v>-67.6025390625</v>
      </c>
      <c r="C529" s="4">
        <v>-39.246826171875</v>
      </c>
      <c r="D529" s="4">
        <v>24.795897871893487</v>
      </c>
      <c r="E529" s="4">
        <v>1.1618525999546137</v>
      </c>
      <c r="F529" s="5">
        <v>1.4202904109589043</v>
      </c>
      <c r="G529" s="5">
        <v>0</v>
      </c>
    </row>
    <row r="530" spans="1:7" x14ac:dyDescent="0.25">
      <c r="A530" s="3">
        <v>43137.5</v>
      </c>
      <c r="B530" s="4">
        <v>-67.7764892578125</v>
      </c>
      <c r="C530" s="4">
        <v>-39.24774169921875</v>
      </c>
      <c r="D530" s="4">
        <v>24.795897871893487</v>
      </c>
      <c r="E530" s="4">
        <v>1.1559812778181708</v>
      </c>
      <c r="F530" s="5">
        <v>1.4202904109589043</v>
      </c>
      <c r="G530" s="5">
        <v>2.5625587331231401</v>
      </c>
    </row>
    <row r="531" spans="1:7" x14ac:dyDescent="0.25">
      <c r="A531" s="3">
        <v>43137.75</v>
      </c>
      <c r="B531" s="4">
        <v>-67.596435546875</v>
      </c>
      <c r="C531" s="4">
        <v>-39.2449951171875</v>
      </c>
      <c r="D531" s="4">
        <v>24.795897871893487</v>
      </c>
      <c r="E531" s="4">
        <v>1.1583295710601078</v>
      </c>
      <c r="F531" s="5">
        <v>1.4202904109589043</v>
      </c>
      <c r="G531" s="5">
        <v>2.5625587331231401</v>
      </c>
    </row>
    <row r="532" spans="1:7" x14ac:dyDescent="0.25">
      <c r="A532" s="3">
        <v>43138</v>
      </c>
      <c r="B532" s="4">
        <v>-67.5628662109375</v>
      </c>
      <c r="C532" s="4">
        <v>-39.2486572265625</v>
      </c>
      <c r="D532" s="4">
        <v>24.795897871893487</v>
      </c>
      <c r="E532" s="4">
        <v>1.1207945214621304</v>
      </c>
      <c r="F532" s="5">
        <v>1.4202904109589043</v>
      </c>
      <c r="G532" s="5">
        <v>3.62430749400795</v>
      </c>
    </row>
    <row r="533" spans="1:7" x14ac:dyDescent="0.25">
      <c r="A533" s="3">
        <v>43138.25</v>
      </c>
      <c r="B533" s="4">
        <v>-67.85888671875</v>
      </c>
      <c r="C533" s="4">
        <v>-39.23492431640625</v>
      </c>
      <c r="D533" s="4">
        <v>24.795897871893487</v>
      </c>
      <c r="E533" s="4">
        <v>1.0179851445814734</v>
      </c>
      <c r="F533" s="5">
        <v>1.4202904109589043</v>
      </c>
      <c r="G533" s="5">
        <v>2.5625587331231401</v>
      </c>
    </row>
    <row r="534" spans="1:7" x14ac:dyDescent="0.25">
      <c r="A534" s="3">
        <v>43138.5</v>
      </c>
      <c r="B534" s="4">
        <v>-67.9840087890625</v>
      </c>
      <c r="C534" s="4">
        <v>-39.23492431640625</v>
      </c>
      <c r="D534" s="4">
        <v>24.795897871893487</v>
      </c>
      <c r="E534" s="4">
        <v>1.0249757709656251</v>
      </c>
      <c r="F534" s="5">
        <v>1.4202904109589043</v>
      </c>
      <c r="G534" s="5">
        <v>2.5625587331231401</v>
      </c>
    </row>
    <row r="535" spans="1:7" x14ac:dyDescent="0.25">
      <c r="A535" s="3">
        <v>43138.75</v>
      </c>
      <c r="B535" s="4">
        <v>-67.8680419921875</v>
      </c>
      <c r="C535" s="4">
        <v>-39.23675537109375</v>
      </c>
      <c r="D535" s="4">
        <v>24.795897871893487</v>
      </c>
      <c r="E535" s="4">
        <v>1.0133262741470617</v>
      </c>
      <c r="F535" s="5">
        <v>1.4202904109589043</v>
      </c>
      <c r="G535" s="5">
        <v>3.62430749400795</v>
      </c>
    </row>
    <row r="536" spans="1:7" x14ac:dyDescent="0.25">
      <c r="A536" s="3">
        <v>43139</v>
      </c>
      <c r="B536" s="4">
        <v>-67.4560546875</v>
      </c>
      <c r="C536" s="4">
        <v>-39.2340087890625</v>
      </c>
      <c r="D536" s="4">
        <v>24.795897871893487</v>
      </c>
      <c r="E536" s="4">
        <v>1.0261411462402066</v>
      </c>
      <c r="F536" s="5">
        <v>1.4202904109589043</v>
      </c>
      <c r="G536" s="5">
        <v>2.5625587331231401</v>
      </c>
    </row>
    <row r="537" spans="1:7" x14ac:dyDescent="0.25">
      <c r="A537" s="3">
        <v>43139.25</v>
      </c>
      <c r="B537" s="4">
        <v>-68.0511474609375</v>
      </c>
      <c r="C537" s="4">
        <v>-39.23126220703125</v>
      </c>
      <c r="D537" s="4">
        <v>24.795897871893487</v>
      </c>
      <c r="E537" s="4">
        <v>1.0366330087628057</v>
      </c>
      <c r="F537" s="5">
        <v>1.4202904109589043</v>
      </c>
      <c r="G537" s="5">
        <v>3.62430749400795</v>
      </c>
    </row>
    <row r="538" spans="1:7" x14ac:dyDescent="0.25">
      <c r="A538" s="3">
        <v>43139.5</v>
      </c>
      <c r="B538" s="4">
        <v>-68.096923828125</v>
      </c>
      <c r="C538" s="4">
        <v>-39.23583984375</v>
      </c>
      <c r="D538" s="4">
        <v>24.795897871893487</v>
      </c>
      <c r="E538" s="4">
        <v>1.0646420211616032</v>
      </c>
      <c r="F538" s="5">
        <v>1.4202904109589043</v>
      </c>
      <c r="G538" s="5">
        <v>3.62430749400795</v>
      </c>
    </row>
    <row r="539" spans="1:7" x14ac:dyDescent="0.25">
      <c r="A539" s="3">
        <v>43139.75</v>
      </c>
      <c r="B539" s="4">
        <v>-68.109130859375</v>
      </c>
      <c r="C539" s="4">
        <v>-39.228515625</v>
      </c>
      <c r="D539" s="4">
        <v>24.795897871893487</v>
      </c>
      <c r="E539" s="4">
        <v>0.90304027886094218</v>
      </c>
      <c r="F539" s="5">
        <v>1.4202904109589043</v>
      </c>
      <c r="G539" s="5">
        <v>0</v>
      </c>
    </row>
    <row r="540" spans="1:7" x14ac:dyDescent="0.25">
      <c r="A540" s="3">
        <v>43140</v>
      </c>
      <c r="B540" s="4">
        <v>-67.3675537109375</v>
      </c>
      <c r="C540" s="4">
        <v>-39.2266845703125</v>
      </c>
      <c r="D540" s="4">
        <v>24.795897871893487</v>
      </c>
      <c r="E540" s="4">
        <v>0.89841184194511925</v>
      </c>
      <c r="F540" s="5">
        <v>1.4202904109589043</v>
      </c>
      <c r="G540" s="5">
        <v>2.5625587331231401</v>
      </c>
    </row>
    <row r="541" spans="1:7" x14ac:dyDescent="0.25">
      <c r="A541" s="3">
        <v>43140.25</v>
      </c>
      <c r="B541" s="4">
        <v>-68.1915283203125</v>
      </c>
      <c r="C541" s="4">
        <v>-39.2230224609375</v>
      </c>
      <c r="D541" s="4">
        <v>24.795897871893487</v>
      </c>
      <c r="E541" s="4">
        <v>0.93431423007410785</v>
      </c>
      <c r="F541" s="5">
        <v>1.4202904109589043</v>
      </c>
      <c r="G541" s="5">
        <v>2.5625587331231401</v>
      </c>
    </row>
    <row r="542" spans="1:7" x14ac:dyDescent="0.25">
      <c r="A542" s="3">
        <v>43140.5</v>
      </c>
      <c r="B542" s="4">
        <v>-67.8009033203125</v>
      </c>
      <c r="C542" s="4">
        <v>-39.22393798828125</v>
      </c>
      <c r="D542" s="4">
        <v>24.795897871893487</v>
      </c>
      <c r="E542" s="4">
        <v>0.91230082026248738</v>
      </c>
      <c r="F542" s="5">
        <v>1.4202904109589043</v>
      </c>
      <c r="G542" s="5">
        <v>2.5625587331231401</v>
      </c>
    </row>
    <row r="543" spans="1:7" x14ac:dyDescent="0.25">
      <c r="A543" s="3">
        <v>43140.75</v>
      </c>
      <c r="B543" s="4">
        <v>-67.8558349609375</v>
      </c>
      <c r="C543" s="4">
        <v>-39.2230224609375</v>
      </c>
      <c r="D543" s="4">
        <v>24.795897871893487</v>
      </c>
      <c r="E543" s="4">
        <v>0.90651240866117178</v>
      </c>
      <c r="F543" s="5">
        <v>1.4202904109589043</v>
      </c>
      <c r="G543" s="5">
        <v>0</v>
      </c>
    </row>
    <row r="544" spans="1:7" x14ac:dyDescent="0.25">
      <c r="A544" s="3">
        <v>43141</v>
      </c>
      <c r="B544" s="4">
        <v>-67.0440673828125</v>
      </c>
      <c r="C544" s="4">
        <v>-39.22393798828125</v>
      </c>
      <c r="D544" s="4">
        <v>24.795897871893487</v>
      </c>
      <c r="E544" s="4">
        <v>0.90766993809575069</v>
      </c>
      <c r="F544" s="5">
        <v>1.4202904109589043</v>
      </c>
      <c r="G544" s="5">
        <v>2.5625587331231401</v>
      </c>
    </row>
    <row r="545" spans="1:7" x14ac:dyDescent="0.25">
      <c r="A545" s="3">
        <v>43141.25</v>
      </c>
      <c r="B545" s="4">
        <v>-67.87109375</v>
      </c>
      <c r="C545" s="4">
        <v>-39.224853515625</v>
      </c>
      <c r="D545" s="4">
        <v>24.795897871893487</v>
      </c>
      <c r="E545" s="4">
        <v>0.86489217288283271</v>
      </c>
      <c r="F545" s="5">
        <v>1.4202904109589043</v>
      </c>
      <c r="G545" s="5">
        <v>3.62430749400795</v>
      </c>
    </row>
    <row r="546" spans="1:7" x14ac:dyDescent="0.25">
      <c r="A546" s="3">
        <v>43141.5</v>
      </c>
      <c r="B546" s="4">
        <v>-67.5537109375</v>
      </c>
      <c r="C546" s="4">
        <v>-39.217529296875</v>
      </c>
      <c r="D546" s="4">
        <v>24.795897871893487</v>
      </c>
      <c r="E546" s="4">
        <v>0.80149594190442031</v>
      </c>
      <c r="F546" s="5">
        <v>1.4202904109589043</v>
      </c>
      <c r="G546" s="5">
        <v>2.5625587331231401</v>
      </c>
    </row>
    <row r="547" spans="1:7" x14ac:dyDescent="0.25">
      <c r="A547" s="3">
        <v>43141.75</v>
      </c>
      <c r="B547" s="4">
        <v>-67.7825927734375</v>
      </c>
      <c r="C547" s="4">
        <v>-39.21661376953125</v>
      </c>
      <c r="D547" s="4">
        <v>24.795897871893487</v>
      </c>
      <c r="E547" s="4">
        <v>0.79574400569691761</v>
      </c>
      <c r="F547" s="5">
        <v>1.4202904109589043</v>
      </c>
      <c r="G547" s="5">
        <v>2.5625587331231401</v>
      </c>
    </row>
    <row r="548" spans="1:7" x14ac:dyDescent="0.25">
      <c r="A548" s="3">
        <v>43142</v>
      </c>
      <c r="B548" s="4">
        <v>-67.2210693359375</v>
      </c>
      <c r="C548" s="4">
        <v>-39.2120361328125</v>
      </c>
      <c r="D548" s="4">
        <v>24.795897871893487</v>
      </c>
      <c r="E548" s="4">
        <v>0.74979637853653003</v>
      </c>
      <c r="F548" s="5">
        <v>1.4202904109589043</v>
      </c>
      <c r="G548" s="5">
        <v>2.5625587331231401</v>
      </c>
    </row>
    <row r="549" spans="1:7" x14ac:dyDescent="0.25">
      <c r="A549" s="3">
        <v>43142.25</v>
      </c>
      <c r="B549" s="4">
        <v>-67.8497314453125</v>
      </c>
      <c r="C549" s="4">
        <v>-39.21478271484375</v>
      </c>
      <c r="D549" s="4">
        <v>24.795897871893487</v>
      </c>
      <c r="E549" s="4">
        <v>0.81070296941635434</v>
      </c>
      <c r="F549" s="5">
        <v>1.4202904109589043</v>
      </c>
      <c r="G549" s="5">
        <v>2.5625587331231401</v>
      </c>
    </row>
    <row r="550" spans="1:7" x14ac:dyDescent="0.25">
      <c r="A550" s="3">
        <v>43142.5</v>
      </c>
      <c r="B550" s="4">
        <v>-67.8436279296875</v>
      </c>
      <c r="C550" s="4">
        <v>-39.21478271484375</v>
      </c>
      <c r="D550" s="4">
        <v>24.795897871893487</v>
      </c>
      <c r="E550" s="4">
        <v>0.81876308915258278</v>
      </c>
      <c r="F550" s="5">
        <v>1.4202904109589043</v>
      </c>
      <c r="G550" s="5">
        <v>0</v>
      </c>
    </row>
    <row r="551" spans="1:7" x14ac:dyDescent="0.25">
      <c r="A551" s="3">
        <v>43142.75</v>
      </c>
      <c r="B551" s="4">
        <v>-67.7825927734375</v>
      </c>
      <c r="C551" s="4">
        <v>-39.21661376953125</v>
      </c>
      <c r="D551" s="4">
        <v>24.795897871893487</v>
      </c>
      <c r="E551" s="4">
        <v>0.81645981943660217</v>
      </c>
      <c r="F551" s="5">
        <v>1.4202904109589043</v>
      </c>
      <c r="G551" s="5">
        <v>2.5625587331231401</v>
      </c>
    </row>
    <row r="552" spans="1:7" x14ac:dyDescent="0.25">
      <c r="A552" s="3">
        <v>43143</v>
      </c>
      <c r="B552" s="4">
        <v>-67.32177734375</v>
      </c>
      <c r="C552" s="4">
        <v>-39.217529296875</v>
      </c>
      <c r="D552" s="4">
        <v>24.795897871893487</v>
      </c>
      <c r="E552" s="4">
        <v>0.78769446626171202</v>
      </c>
      <c r="F552" s="5">
        <v>1.4202904109589043</v>
      </c>
      <c r="G552" s="5">
        <v>2.5625587331231401</v>
      </c>
    </row>
    <row r="553" spans="1:7" x14ac:dyDescent="0.25">
      <c r="A553" s="3">
        <v>43143.25</v>
      </c>
      <c r="B553" s="4">
        <v>-67.6483154296875</v>
      </c>
      <c r="C553" s="4">
        <v>-39.21661376953125</v>
      </c>
      <c r="D553" s="4">
        <v>24.795897871893487</v>
      </c>
      <c r="E553" s="4">
        <v>0.82221856150687245</v>
      </c>
      <c r="F553" s="5">
        <v>1.4202904109589043</v>
      </c>
      <c r="G553" s="5">
        <v>2.5625587331231401</v>
      </c>
    </row>
    <row r="554" spans="1:7" x14ac:dyDescent="0.25">
      <c r="A554" s="3">
        <v>43143.5</v>
      </c>
      <c r="B554" s="4">
        <v>-67.7734375</v>
      </c>
      <c r="C554" s="4">
        <v>-39.21844482421875</v>
      </c>
      <c r="D554" s="4">
        <v>24.795897871893487</v>
      </c>
      <c r="E554" s="4">
        <v>0.81645981943660217</v>
      </c>
      <c r="F554" s="5">
        <v>1.4202904109589043</v>
      </c>
      <c r="G554" s="5">
        <v>2.5625587331231401</v>
      </c>
    </row>
    <row r="555" spans="1:7" x14ac:dyDescent="0.25">
      <c r="A555" s="3">
        <v>43143.75</v>
      </c>
      <c r="B555" s="4">
        <v>-67.755126953125</v>
      </c>
      <c r="C555" s="4">
        <v>-39.217529296875</v>
      </c>
      <c r="D555" s="4">
        <v>24.795897871893487</v>
      </c>
      <c r="E555" s="4">
        <v>0.83143648723057595</v>
      </c>
      <c r="F555" s="5">
        <v>1.4202904109589043</v>
      </c>
      <c r="G555" s="5">
        <v>2.5625587331231401</v>
      </c>
    </row>
    <row r="556" spans="1:7" x14ac:dyDescent="0.25">
      <c r="A556" s="3">
        <v>43144</v>
      </c>
      <c r="B556" s="4">
        <v>-67.4346923828125</v>
      </c>
      <c r="C556" s="4">
        <v>-39.21844482421875</v>
      </c>
      <c r="D556" s="4">
        <v>24.795897871893487</v>
      </c>
      <c r="E556" s="4">
        <v>0.8026465557865663</v>
      </c>
      <c r="F556" s="5">
        <v>1.4202904109589043</v>
      </c>
      <c r="G556" s="5">
        <v>3.62430749400795</v>
      </c>
    </row>
    <row r="557" spans="1:7" x14ac:dyDescent="0.25">
      <c r="A557" s="3">
        <v>43144.25</v>
      </c>
      <c r="B557" s="4">
        <v>-67.5323486328125</v>
      </c>
      <c r="C557" s="4">
        <v>-39.2138671875</v>
      </c>
      <c r="D557" s="4">
        <v>24.795897871893487</v>
      </c>
      <c r="E557" s="4">
        <v>0.77505265797344691</v>
      </c>
      <c r="F557" s="5">
        <v>1.4202904109589043</v>
      </c>
      <c r="G557" s="5">
        <v>3.62430749400795</v>
      </c>
    </row>
    <row r="558" spans="1:7" x14ac:dyDescent="0.25">
      <c r="A558" s="3">
        <v>43144.5</v>
      </c>
      <c r="B558" s="4">
        <v>-68.8323974609375</v>
      </c>
      <c r="C558" s="4">
        <v>-39.21295166015625</v>
      </c>
      <c r="D558" s="4">
        <v>24.795897871893487</v>
      </c>
      <c r="E558" s="4">
        <v>0.75782851799181117</v>
      </c>
      <c r="F558" s="5">
        <v>1.4202904109589043</v>
      </c>
      <c r="G558" s="5">
        <v>10.579844096122505</v>
      </c>
    </row>
    <row r="559" spans="1:7" x14ac:dyDescent="0.25">
      <c r="A559" s="3">
        <v>43144.75</v>
      </c>
      <c r="B559" s="4">
        <v>-68.2647705078125</v>
      </c>
      <c r="C559" s="4">
        <v>-39.21112060546875</v>
      </c>
      <c r="D559" s="4">
        <v>24.795897871893487</v>
      </c>
      <c r="E559" s="4">
        <v>0.74750215792562358</v>
      </c>
      <c r="F559" s="5">
        <v>1.4202904109589043</v>
      </c>
      <c r="G559" s="5">
        <v>5.1264000819477049</v>
      </c>
    </row>
    <row r="560" spans="1:7" x14ac:dyDescent="0.25">
      <c r="A560" s="3">
        <v>43145</v>
      </c>
      <c r="B560" s="4">
        <v>-67.34619140625</v>
      </c>
      <c r="C560" s="4">
        <v>-39.21478271484375</v>
      </c>
      <c r="D560" s="4">
        <v>24.795897871893487</v>
      </c>
      <c r="E560" s="4">
        <v>0.75553324513094822</v>
      </c>
      <c r="F560" s="5">
        <v>1.4202904109589043</v>
      </c>
      <c r="G560" s="5">
        <v>5.7319679651977298</v>
      </c>
    </row>
    <row r="561" spans="1:7" x14ac:dyDescent="0.25">
      <c r="A561" s="3">
        <v>43145.25</v>
      </c>
      <c r="B561" s="4">
        <v>-68.310546875</v>
      </c>
      <c r="C561" s="4">
        <v>-39.21295166015625</v>
      </c>
      <c r="D561" s="4">
        <v>24.795897871893487</v>
      </c>
      <c r="E561" s="4">
        <v>0.76012409166378347</v>
      </c>
      <c r="F561" s="5">
        <v>1.4202904109589043</v>
      </c>
      <c r="G561" s="5">
        <v>3.62430749400795</v>
      </c>
    </row>
    <row r="562" spans="1:7" x14ac:dyDescent="0.25">
      <c r="A562" s="3">
        <v>43145.5</v>
      </c>
      <c r="B562" s="4">
        <v>-67.7825927734375</v>
      </c>
      <c r="C562" s="4">
        <v>-39.21112060546875</v>
      </c>
      <c r="D562" s="4">
        <v>24.795897871893487</v>
      </c>
      <c r="E562" s="4">
        <v>0.76356801635631655</v>
      </c>
      <c r="F562" s="5">
        <v>1.4202904109589043</v>
      </c>
      <c r="G562" s="5">
        <v>2.5625587331231401</v>
      </c>
    </row>
    <row r="563" spans="1:7" x14ac:dyDescent="0.25">
      <c r="A563" s="3">
        <v>43145.75</v>
      </c>
      <c r="B563" s="4">
        <v>-67.7825927734375</v>
      </c>
      <c r="C563" s="4">
        <v>-39.20928955078125</v>
      </c>
      <c r="D563" s="4">
        <v>24.795897871893487</v>
      </c>
      <c r="E563" s="4">
        <v>0.76127199132730539</v>
      </c>
      <c r="F563" s="5">
        <v>1.4202904109589043</v>
      </c>
      <c r="G563" s="5">
        <v>0</v>
      </c>
    </row>
    <row r="564" spans="1:7" x14ac:dyDescent="0.25">
      <c r="A564" s="3">
        <v>43146</v>
      </c>
      <c r="B564" s="4">
        <v>-67.44384765625</v>
      </c>
      <c r="C564" s="4">
        <v>-39.210205078125</v>
      </c>
      <c r="D564" s="4">
        <v>24.795897871893487</v>
      </c>
      <c r="E564" s="4">
        <v>0.75438572148129879</v>
      </c>
      <c r="F564" s="5">
        <v>1.4202904109589043</v>
      </c>
      <c r="G564" s="5">
        <v>2.5625587331231401</v>
      </c>
    </row>
    <row r="565" spans="1:7" x14ac:dyDescent="0.25">
      <c r="A565" s="3">
        <v>43146.25</v>
      </c>
      <c r="B565" s="4">
        <v>-67.66357421875</v>
      </c>
      <c r="C565" s="4">
        <v>-39.20654296875</v>
      </c>
      <c r="D565" s="4">
        <v>24.795897871893487</v>
      </c>
      <c r="E565" s="4">
        <v>0.75209089969683873</v>
      </c>
      <c r="F565" s="5">
        <v>1.4202904109589043</v>
      </c>
      <c r="G565" s="5">
        <v>3.62430749400795</v>
      </c>
    </row>
    <row r="566" spans="1:7" x14ac:dyDescent="0.25">
      <c r="A566" s="3">
        <v>43146.5</v>
      </c>
      <c r="B566" s="4">
        <v>-68.121337890625</v>
      </c>
      <c r="C566" s="4">
        <v>-39.2120361328125</v>
      </c>
      <c r="D566" s="4">
        <v>24.795897871893487</v>
      </c>
      <c r="E566" s="4">
        <v>0.76241996622167107</v>
      </c>
      <c r="F566" s="5">
        <v>1.4202904109589043</v>
      </c>
      <c r="G566" s="5">
        <v>2.5625587331231401</v>
      </c>
    </row>
    <row r="567" spans="1:7" x14ac:dyDescent="0.25">
      <c r="A567" s="3">
        <v>43146.75</v>
      </c>
      <c r="B567" s="4">
        <v>-67.44384765625</v>
      </c>
      <c r="C567" s="4">
        <v>-39.2138671875</v>
      </c>
      <c r="D567" s="4">
        <v>24.795897871893487</v>
      </c>
      <c r="E567" s="4">
        <v>0.77045789773234219</v>
      </c>
      <c r="F567" s="5">
        <v>1.4202904109589043</v>
      </c>
      <c r="G567" s="5">
        <v>4.4392222748428809</v>
      </c>
    </row>
    <row r="568" spans="1:7" x14ac:dyDescent="0.25">
      <c r="A568" s="3">
        <v>43147</v>
      </c>
      <c r="B568" s="4">
        <v>-67.4896240234375</v>
      </c>
      <c r="C568" s="4">
        <v>-39.2120361328125</v>
      </c>
      <c r="D568" s="4">
        <v>24.795897871893487</v>
      </c>
      <c r="E568" s="4">
        <v>0.77045789773234219</v>
      </c>
      <c r="F568" s="5">
        <v>1.4202904109589043</v>
      </c>
      <c r="G568" s="5">
        <v>2.5625587331231401</v>
      </c>
    </row>
    <row r="569" spans="1:7" x14ac:dyDescent="0.25">
      <c r="A569" s="3">
        <v>43147.25</v>
      </c>
      <c r="B569" s="4">
        <v>-66.8701171875</v>
      </c>
      <c r="C569" s="4">
        <v>-39.21478271484375</v>
      </c>
      <c r="D569" s="4">
        <v>24.795897871893487</v>
      </c>
      <c r="E569" s="4">
        <v>0.76471614174045044</v>
      </c>
      <c r="F569" s="5">
        <v>1.4202904109589043</v>
      </c>
      <c r="G569" s="5">
        <v>8.5061469534770708</v>
      </c>
    </row>
    <row r="570" spans="1:7" x14ac:dyDescent="0.25">
      <c r="A570" s="3">
        <v>43147.5</v>
      </c>
      <c r="B570" s="4">
        <v>-68.328857421875</v>
      </c>
      <c r="C570" s="4">
        <v>-39.21478271484375</v>
      </c>
      <c r="D570" s="4">
        <v>24.795897871893487</v>
      </c>
      <c r="E570" s="4">
        <v>0.76930939595990822</v>
      </c>
      <c r="F570" s="5">
        <v>1.4202904109589043</v>
      </c>
      <c r="G570" s="5">
        <v>0</v>
      </c>
    </row>
    <row r="571" spans="1:7" x14ac:dyDescent="0.25">
      <c r="A571" s="3">
        <v>43147.75</v>
      </c>
      <c r="B571" s="4">
        <v>-67.9229736328125</v>
      </c>
      <c r="C571" s="4">
        <v>-39.2083740234375</v>
      </c>
      <c r="D571" s="4">
        <v>24.795897871893487</v>
      </c>
      <c r="E571" s="4">
        <v>0.75668084396465929</v>
      </c>
      <c r="F571" s="5">
        <v>1.4202904109589043</v>
      </c>
      <c r="G571" s="5">
        <v>3.62430749400795</v>
      </c>
    </row>
    <row r="572" spans="1:7" x14ac:dyDescent="0.25">
      <c r="A572" s="3">
        <v>43148</v>
      </c>
      <c r="B572" s="4">
        <v>-68.4661865234375</v>
      </c>
      <c r="C572" s="4">
        <v>-39.21112060546875</v>
      </c>
      <c r="D572" s="4">
        <v>24.795897871893487</v>
      </c>
      <c r="E572" s="4">
        <v>0.78654483391795793</v>
      </c>
      <c r="F572" s="5">
        <v>1.4202904109589043</v>
      </c>
      <c r="G572" s="5">
        <v>3.62430749400795</v>
      </c>
    </row>
    <row r="573" spans="1:7" x14ac:dyDescent="0.25">
      <c r="A573" s="3">
        <v>43148.25</v>
      </c>
      <c r="B573" s="4">
        <v>-67.5994873046875</v>
      </c>
      <c r="C573" s="4">
        <v>-39.2156982421875</v>
      </c>
      <c r="D573" s="4">
        <v>24.795897871893487</v>
      </c>
      <c r="E573" s="4">
        <v>0.78769446626171202</v>
      </c>
      <c r="F573" s="5">
        <v>1.4202904109589043</v>
      </c>
      <c r="G573" s="5">
        <v>2.5625587331231401</v>
      </c>
    </row>
    <row r="574" spans="1:7" x14ac:dyDescent="0.25">
      <c r="A574" s="3">
        <v>43148.5</v>
      </c>
      <c r="B574" s="4">
        <v>-67.7215576171875</v>
      </c>
      <c r="C574" s="4">
        <v>-39.2138671875</v>
      </c>
      <c r="D574" s="4">
        <v>24.795897871893487</v>
      </c>
      <c r="E574" s="4">
        <v>0.79114381600959405</v>
      </c>
      <c r="F574" s="5">
        <v>1.4202904109589043</v>
      </c>
      <c r="G574" s="5">
        <v>2.5625587331231401</v>
      </c>
    </row>
    <row r="575" spans="1:7" x14ac:dyDescent="0.25">
      <c r="A575" s="3">
        <v>43148.75</v>
      </c>
      <c r="B575" s="4">
        <v>-68.0999755859375</v>
      </c>
      <c r="C575" s="4">
        <v>-39.21478271484375</v>
      </c>
      <c r="D575" s="4">
        <v>24.795897871893487</v>
      </c>
      <c r="E575" s="4">
        <v>0.76356801635631655</v>
      </c>
      <c r="F575" s="5">
        <v>1.4202904109589043</v>
      </c>
      <c r="G575" s="5">
        <v>0</v>
      </c>
    </row>
    <row r="576" spans="1:7" x14ac:dyDescent="0.25">
      <c r="A576" s="3">
        <v>43149</v>
      </c>
      <c r="B576" s="4">
        <v>-67.1478271484375</v>
      </c>
      <c r="C576" s="4">
        <v>-39.21112060546875</v>
      </c>
      <c r="D576" s="4">
        <v>24.795897871893487</v>
      </c>
      <c r="E576" s="4">
        <v>0.75438572148129879</v>
      </c>
      <c r="F576" s="5">
        <v>1.4202904109589043</v>
      </c>
      <c r="G576" s="5">
        <v>3.62430749400795</v>
      </c>
    </row>
    <row r="577" spans="1:7" x14ac:dyDescent="0.25">
      <c r="A577" s="3">
        <v>43149.25</v>
      </c>
      <c r="B577" s="4">
        <v>-67.0654296875</v>
      </c>
      <c r="C577" s="4">
        <v>-39.21112060546875</v>
      </c>
      <c r="D577" s="4">
        <v>24.795897871893487</v>
      </c>
      <c r="E577" s="4">
        <v>0.75782851799181117</v>
      </c>
      <c r="F577" s="5">
        <v>1.4202904109589043</v>
      </c>
      <c r="G577" s="5">
        <v>4.4392222748428809</v>
      </c>
    </row>
    <row r="578" spans="1:7" x14ac:dyDescent="0.25">
      <c r="A578" s="3">
        <v>43149.5</v>
      </c>
      <c r="B578" s="4">
        <v>-67.864990234375</v>
      </c>
      <c r="C578" s="4">
        <v>-39.21295166015625</v>
      </c>
      <c r="D578" s="4">
        <v>24.795897871893487</v>
      </c>
      <c r="E578" s="4">
        <v>0.75209089969683873</v>
      </c>
      <c r="F578" s="5">
        <v>1.4202904109589043</v>
      </c>
      <c r="G578" s="5">
        <v>0</v>
      </c>
    </row>
    <row r="579" spans="1:7" x14ac:dyDescent="0.25">
      <c r="A579" s="3">
        <v>43149.75</v>
      </c>
      <c r="B579" s="4">
        <v>-67.4102783203125</v>
      </c>
      <c r="C579" s="4">
        <v>-39.20928955078125</v>
      </c>
      <c r="D579" s="4">
        <v>24.795897871893487</v>
      </c>
      <c r="E579" s="4">
        <v>0.75782851799181117</v>
      </c>
      <c r="F579" s="5">
        <v>1.4202904109589043</v>
      </c>
      <c r="G579" s="5">
        <v>2.5625587331231401</v>
      </c>
    </row>
    <row r="580" spans="1:7" x14ac:dyDescent="0.25">
      <c r="A580" s="3">
        <v>43150</v>
      </c>
      <c r="B580" s="4">
        <v>-68.00537109375</v>
      </c>
      <c r="C580" s="4">
        <v>-39.2083740234375</v>
      </c>
      <c r="D580" s="4">
        <v>24.795897871893487</v>
      </c>
      <c r="E580" s="4">
        <v>0.74979637853653003</v>
      </c>
      <c r="F580" s="5">
        <v>1.4202904109589043</v>
      </c>
      <c r="G580" s="5">
        <v>4.4392222748428809</v>
      </c>
    </row>
    <row r="581" spans="1:7" x14ac:dyDescent="0.25">
      <c r="A581" s="3">
        <v>43150.25</v>
      </c>
      <c r="B581" s="4">
        <v>-67.4713134765625</v>
      </c>
      <c r="C581" s="4">
        <v>-39.2120361328125</v>
      </c>
      <c r="D581" s="4">
        <v>24.795897871893487</v>
      </c>
      <c r="E581" s="4">
        <v>0.74979637853653003</v>
      </c>
      <c r="F581" s="5">
        <v>1.4202904109589043</v>
      </c>
      <c r="G581" s="5">
        <v>4.4392222748428809</v>
      </c>
    </row>
    <row r="582" spans="1:7" x14ac:dyDescent="0.25">
      <c r="A582" s="3">
        <v>43150.5</v>
      </c>
      <c r="B582" s="4">
        <v>-67.9168701171875</v>
      </c>
      <c r="C582" s="4">
        <v>-39.22210693359375</v>
      </c>
      <c r="D582" s="4">
        <v>24.795897871893487</v>
      </c>
      <c r="E582" s="4">
        <v>0.91924943785147661</v>
      </c>
      <c r="F582" s="5">
        <v>1.4202904109589043</v>
      </c>
      <c r="G582" s="5">
        <v>3.62430749400795</v>
      </c>
    </row>
    <row r="583" spans="1:7" x14ac:dyDescent="0.25">
      <c r="A583" s="3">
        <v>43150.75</v>
      </c>
      <c r="B583" s="4">
        <v>-67.5567626953125</v>
      </c>
      <c r="C583" s="4">
        <v>-39.21661376953125</v>
      </c>
      <c r="D583" s="4">
        <v>24.795897871893487</v>
      </c>
      <c r="E583" s="4">
        <v>0.8130054824540025</v>
      </c>
      <c r="F583" s="5">
        <v>1.4202904109589043</v>
      </c>
      <c r="G583" s="5">
        <v>4.4392222748428809</v>
      </c>
    </row>
    <row r="584" spans="1:7" x14ac:dyDescent="0.25">
      <c r="A584" s="3">
        <v>43151</v>
      </c>
      <c r="B584" s="4">
        <v>-68.017578125</v>
      </c>
      <c r="C584" s="4">
        <v>-39.22393798828125</v>
      </c>
      <c r="D584" s="4">
        <v>24.795897871893487</v>
      </c>
      <c r="E584" s="4">
        <v>0.88222192966526336</v>
      </c>
      <c r="F584" s="5">
        <v>1.4202904109589043</v>
      </c>
      <c r="G584" s="5">
        <v>2.5625587331231401</v>
      </c>
    </row>
    <row r="585" spans="1:7" x14ac:dyDescent="0.25">
      <c r="A585" s="3">
        <v>43151.25</v>
      </c>
      <c r="B585" s="4">
        <v>-68.121337890625</v>
      </c>
      <c r="C585" s="4">
        <v>-39.228515625</v>
      </c>
      <c r="D585" s="4">
        <v>24.795897871893487</v>
      </c>
      <c r="E585" s="4">
        <v>0.90304027886094218</v>
      </c>
      <c r="F585" s="5">
        <v>1.4202904109589043</v>
      </c>
      <c r="G585" s="5">
        <v>0</v>
      </c>
    </row>
    <row r="586" spans="1:7" x14ac:dyDescent="0.25">
      <c r="A586" s="3">
        <v>43151.5</v>
      </c>
      <c r="B586" s="4">
        <v>-67.6422119140625</v>
      </c>
      <c r="C586" s="4">
        <v>-39.22943115234375</v>
      </c>
      <c r="D586" s="4">
        <v>24.795897871893487</v>
      </c>
      <c r="E586" s="4">
        <v>0.91693292597432219</v>
      </c>
      <c r="F586" s="5">
        <v>1.4202904109589043</v>
      </c>
      <c r="G586" s="5">
        <v>0</v>
      </c>
    </row>
    <row r="587" spans="1:7" x14ac:dyDescent="0.25">
      <c r="A587" s="3">
        <v>43151.75</v>
      </c>
      <c r="B587" s="4">
        <v>-67.5079345703125</v>
      </c>
      <c r="C587" s="4">
        <v>-39.2156982421875</v>
      </c>
      <c r="D587" s="4">
        <v>24.795897871893487</v>
      </c>
      <c r="E587" s="4">
        <v>0.79229375019576764</v>
      </c>
      <c r="F587" s="5">
        <v>1.4202904109589043</v>
      </c>
      <c r="G587" s="5">
        <v>5.1264000819477049</v>
      </c>
    </row>
    <row r="588" spans="1:7" x14ac:dyDescent="0.25">
      <c r="A588" s="3">
        <v>43152</v>
      </c>
      <c r="B588" s="4">
        <v>-67.767333984375</v>
      </c>
      <c r="C588" s="4">
        <v>-39.2266845703125</v>
      </c>
      <c r="D588" s="4">
        <v>24.795897871893487</v>
      </c>
      <c r="E588" s="4">
        <v>0.87528797073474607</v>
      </c>
      <c r="F588" s="5">
        <v>1.4202904109589043</v>
      </c>
      <c r="G588" s="5">
        <v>5.1264000819477049</v>
      </c>
    </row>
    <row r="589" spans="1:7" x14ac:dyDescent="0.25">
      <c r="A589" s="3">
        <v>43152.25</v>
      </c>
      <c r="B589" s="4">
        <v>-67.2637939453125</v>
      </c>
      <c r="C589" s="4">
        <v>-39.22210693359375</v>
      </c>
      <c r="D589" s="4">
        <v>24.795897871893487</v>
      </c>
      <c r="E589" s="4">
        <v>0.86373746475970847</v>
      </c>
      <c r="F589" s="5">
        <v>1.4202904109589043</v>
      </c>
      <c r="G589" s="5">
        <v>5.7319679651977298</v>
      </c>
    </row>
    <row r="590" spans="1:7" x14ac:dyDescent="0.25">
      <c r="A590" s="3">
        <v>43152.5</v>
      </c>
      <c r="B590" s="4">
        <v>-67.8466796875</v>
      </c>
      <c r="C590" s="4">
        <v>-39.2230224609375</v>
      </c>
      <c r="D590" s="4">
        <v>24.795897871893487</v>
      </c>
      <c r="E590" s="4">
        <v>0.86027379677534555</v>
      </c>
      <c r="F590" s="5">
        <v>1.4202904109589043</v>
      </c>
      <c r="G590" s="5">
        <v>0</v>
      </c>
    </row>
    <row r="591" spans="1:7" x14ac:dyDescent="0.25">
      <c r="A591" s="3">
        <v>43152.75</v>
      </c>
      <c r="B591" s="4">
        <v>-67.37060546875</v>
      </c>
      <c r="C591" s="4">
        <v>-39.2193603515625</v>
      </c>
      <c r="D591" s="4">
        <v>24.795897871893487</v>
      </c>
      <c r="E591" s="4">
        <v>0.84988689806345974</v>
      </c>
      <c r="F591" s="5">
        <v>1.4202904109589043</v>
      </c>
      <c r="G591" s="5">
        <v>2.5625587331231401</v>
      </c>
    </row>
    <row r="592" spans="1:7" x14ac:dyDescent="0.25">
      <c r="A592" s="3">
        <v>43153</v>
      </c>
      <c r="B592" s="4">
        <v>-67.7825927734375</v>
      </c>
      <c r="C592" s="4">
        <v>-39.2193603515625</v>
      </c>
      <c r="D592" s="4">
        <v>24.795897871893487</v>
      </c>
      <c r="E592" s="4">
        <v>0.8256747154241566</v>
      </c>
      <c r="F592" s="5">
        <v>1.4202904109589043</v>
      </c>
      <c r="G592" s="5">
        <v>0</v>
      </c>
    </row>
    <row r="593" spans="1:7" x14ac:dyDescent="0.25">
      <c r="A593" s="3">
        <v>43153.25</v>
      </c>
      <c r="B593" s="4">
        <v>-67.6177978515625</v>
      </c>
      <c r="C593" s="4">
        <v>-39.2138671875</v>
      </c>
      <c r="D593" s="4">
        <v>24.795897871893487</v>
      </c>
      <c r="E593" s="4">
        <v>0.80149594190442031</v>
      </c>
      <c r="F593" s="5">
        <v>1.4202904109589043</v>
      </c>
      <c r="G593" s="5">
        <v>2.5625587331231401</v>
      </c>
    </row>
    <row r="594" spans="1:7" x14ac:dyDescent="0.25">
      <c r="A594" s="3">
        <v>43153.5</v>
      </c>
      <c r="B594" s="4">
        <v>-67.864990234375</v>
      </c>
      <c r="C594" s="4">
        <v>-39.2156982421875</v>
      </c>
      <c r="D594" s="4">
        <v>24.795897871893487</v>
      </c>
      <c r="E594" s="4">
        <v>0.82452258837344061</v>
      </c>
      <c r="F594" s="5">
        <v>1.4202904109589043</v>
      </c>
      <c r="G594" s="5">
        <v>4.4392222748428809</v>
      </c>
    </row>
    <row r="595" spans="1:7" x14ac:dyDescent="0.25">
      <c r="A595" s="3">
        <v>43153.75</v>
      </c>
      <c r="B595" s="4">
        <v>-67.462158203125</v>
      </c>
      <c r="C595" s="4">
        <v>-39.21661376953125</v>
      </c>
      <c r="D595" s="4">
        <v>24.795897871893487</v>
      </c>
      <c r="E595" s="4">
        <v>0.84411905769991336</v>
      </c>
      <c r="F595" s="5">
        <v>1.4202904109589043</v>
      </c>
      <c r="G595" s="5">
        <v>2.5625587331231401</v>
      </c>
    </row>
    <row r="596" spans="1:7" x14ac:dyDescent="0.25">
      <c r="A596" s="3">
        <v>43154</v>
      </c>
      <c r="B596" s="4">
        <v>-67.620849609375</v>
      </c>
      <c r="C596" s="4">
        <v>-39.2193603515625</v>
      </c>
      <c r="D596" s="4">
        <v>24.795897871893487</v>
      </c>
      <c r="E596" s="4">
        <v>0.83028398129738434</v>
      </c>
      <c r="F596" s="5">
        <v>1.4202904109589043</v>
      </c>
      <c r="G596" s="5">
        <v>0</v>
      </c>
    </row>
    <row r="597" spans="1:7" x14ac:dyDescent="0.25">
      <c r="A597" s="3">
        <v>43154.25</v>
      </c>
      <c r="B597" s="4">
        <v>-67.7703857421875</v>
      </c>
      <c r="C597" s="4">
        <v>-39.217529296875</v>
      </c>
      <c r="D597" s="4">
        <v>24.795897871893487</v>
      </c>
      <c r="E597" s="4">
        <v>0.8256747154241566</v>
      </c>
      <c r="F597" s="5">
        <v>1.4202904109589043</v>
      </c>
      <c r="G597" s="5">
        <v>0</v>
      </c>
    </row>
    <row r="598" spans="1:7" x14ac:dyDescent="0.25">
      <c r="A598" s="3">
        <v>43154.5</v>
      </c>
      <c r="B598" s="4">
        <v>-67.657470703125</v>
      </c>
      <c r="C598" s="4">
        <v>-39.2120361328125</v>
      </c>
      <c r="D598" s="4">
        <v>24.795897871893487</v>
      </c>
      <c r="E598" s="4">
        <v>0.7807978035684755</v>
      </c>
      <c r="F598" s="5">
        <v>1.4202904109589043</v>
      </c>
      <c r="G598" s="5">
        <v>2.5625587331231401</v>
      </c>
    </row>
    <row r="599" spans="1:7" x14ac:dyDescent="0.25">
      <c r="A599" s="3">
        <v>43154.75</v>
      </c>
      <c r="B599" s="4">
        <v>-67.388916015625</v>
      </c>
      <c r="C599" s="4">
        <v>-39.2193603515625</v>
      </c>
      <c r="D599" s="4">
        <v>24.795897871893487</v>
      </c>
      <c r="E599" s="4">
        <v>0.80840075891808283</v>
      </c>
      <c r="F599" s="5">
        <v>1.4202904109589043</v>
      </c>
      <c r="G599" s="5">
        <v>0</v>
      </c>
    </row>
    <row r="600" spans="1:7" x14ac:dyDescent="0.25">
      <c r="A600" s="3">
        <v>43155</v>
      </c>
      <c r="B600" s="4">
        <v>-66.9525146484375</v>
      </c>
      <c r="C600" s="4">
        <v>-39.20654296875</v>
      </c>
      <c r="D600" s="4">
        <v>24.795897871893487</v>
      </c>
      <c r="E600" s="4">
        <v>0.76930939595990822</v>
      </c>
      <c r="F600" s="5">
        <v>1.4202904109589043</v>
      </c>
      <c r="G600" s="5">
        <v>4.4392222748428809</v>
      </c>
    </row>
    <row r="601" spans="1:7" x14ac:dyDescent="0.25">
      <c r="A601" s="3">
        <v>43155.25</v>
      </c>
      <c r="B601" s="4">
        <v>-67.816162109375</v>
      </c>
      <c r="C601" s="4">
        <v>-39.22027587890625</v>
      </c>
      <c r="D601" s="4">
        <v>24.795897871893487</v>
      </c>
      <c r="E601" s="4">
        <v>0.89262801375360823</v>
      </c>
      <c r="F601" s="5">
        <v>1.4202904109589043</v>
      </c>
      <c r="G601" s="5">
        <v>5.7319679651977298</v>
      </c>
    </row>
    <row r="602" spans="1:7" x14ac:dyDescent="0.25">
      <c r="A602" s="3">
        <v>43155.5</v>
      </c>
      <c r="B602" s="4">
        <v>-67.1539306640625</v>
      </c>
      <c r="C602" s="4">
        <v>-39.2230224609375</v>
      </c>
      <c r="D602" s="4">
        <v>24.795897871893487</v>
      </c>
      <c r="E602" s="4">
        <v>0.92967753059843972</v>
      </c>
      <c r="F602" s="5">
        <v>1.4202904109589043</v>
      </c>
      <c r="G602" s="5">
        <v>2.5625587331231401</v>
      </c>
    </row>
    <row r="603" spans="1:7" x14ac:dyDescent="0.25">
      <c r="A603" s="3">
        <v>43155.75</v>
      </c>
      <c r="B603" s="4">
        <v>-67.2607421875</v>
      </c>
      <c r="C603" s="4">
        <v>-39.2193603515625</v>
      </c>
      <c r="D603" s="4">
        <v>24.795897871893487</v>
      </c>
      <c r="E603" s="4">
        <v>0.85104069396777504</v>
      </c>
      <c r="F603" s="5">
        <v>1.4202904109589043</v>
      </c>
      <c r="G603" s="5">
        <v>2.5625587331231401</v>
      </c>
    </row>
    <row r="604" spans="1:7" x14ac:dyDescent="0.25">
      <c r="A604" s="3">
        <v>43156</v>
      </c>
      <c r="B604" s="4">
        <v>-67.352294921875</v>
      </c>
      <c r="C604" s="4">
        <v>-39.228515625</v>
      </c>
      <c r="D604" s="4">
        <v>24.795897871893487</v>
      </c>
      <c r="E604" s="4">
        <v>0.93431423007410785</v>
      </c>
      <c r="F604" s="5">
        <v>1.4202904109589043</v>
      </c>
      <c r="G604" s="5">
        <v>4.4392222748428809</v>
      </c>
    </row>
    <row r="605" spans="1:7" x14ac:dyDescent="0.25">
      <c r="A605" s="3">
        <v>43156.25</v>
      </c>
      <c r="B605" s="4">
        <v>-67.999267578125</v>
      </c>
      <c r="C605" s="4">
        <v>-39.228515625</v>
      </c>
      <c r="D605" s="4">
        <v>24.795897871893487</v>
      </c>
      <c r="E605" s="4">
        <v>0.96216020424975568</v>
      </c>
      <c r="F605" s="5">
        <v>1.4202904109589043</v>
      </c>
      <c r="G605" s="5">
        <v>4.4392222748428809</v>
      </c>
    </row>
    <row r="606" spans="1:7" x14ac:dyDescent="0.25">
      <c r="A606" s="3">
        <v>43156.5</v>
      </c>
      <c r="B606" s="4">
        <v>-67.669677734375</v>
      </c>
      <c r="C606" s="4">
        <v>-39.23309326171875</v>
      </c>
      <c r="D606" s="4">
        <v>24.795897871893487</v>
      </c>
      <c r="E606" s="4">
        <v>0.97377575635260882</v>
      </c>
      <c r="F606" s="5">
        <v>1.4202904109589043</v>
      </c>
      <c r="G606" s="5">
        <v>2.5625587331231401</v>
      </c>
    </row>
    <row r="607" spans="1:7" x14ac:dyDescent="0.25">
      <c r="A607" s="3">
        <v>43156.75</v>
      </c>
      <c r="B607" s="4">
        <v>-67.2607421875</v>
      </c>
      <c r="C607" s="4">
        <v>-39.22576904296875</v>
      </c>
      <c r="D607" s="4">
        <v>24.795897871893487</v>
      </c>
      <c r="E607" s="4">
        <v>0.91693292597432219</v>
      </c>
      <c r="F607" s="5">
        <v>1.4202904109589043</v>
      </c>
      <c r="G607" s="5">
        <v>0</v>
      </c>
    </row>
    <row r="608" spans="1:7" x14ac:dyDescent="0.25">
      <c r="A608" s="3">
        <v>43157</v>
      </c>
      <c r="B608" s="4">
        <v>-66.50390625</v>
      </c>
      <c r="C608" s="4">
        <v>-39.22119140625</v>
      </c>
      <c r="D608" s="4">
        <v>24.795897871893487</v>
      </c>
      <c r="E608" s="4">
        <v>0.88453385899049408</v>
      </c>
      <c r="F608" s="5">
        <v>1.4202904109589043</v>
      </c>
      <c r="G608" s="5">
        <v>3.62430749400795</v>
      </c>
    </row>
    <row r="609" spans="1:7" x14ac:dyDescent="0.25">
      <c r="A609" s="3">
        <v>43157.25</v>
      </c>
      <c r="B609" s="4">
        <v>-67.388916015625</v>
      </c>
      <c r="C609" s="4">
        <v>-39.22760009765625</v>
      </c>
      <c r="D609" s="4">
        <v>24.795897871893487</v>
      </c>
      <c r="E609" s="4">
        <v>0.92967753059843972</v>
      </c>
      <c r="F609" s="5">
        <v>1.4202904109589043</v>
      </c>
      <c r="G609" s="5">
        <v>4.4392222748428809</v>
      </c>
    </row>
    <row r="610" spans="1:7" x14ac:dyDescent="0.25">
      <c r="A610" s="3">
        <v>43157.5</v>
      </c>
      <c r="B610" s="4">
        <v>-66.8701171875</v>
      </c>
      <c r="C610" s="4">
        <v>-39.22393798828125</v>
      </c>
      <c r="D610" s="4">
        <v>24.795897871893487</v>
      </c>
      <c r="E610" s="4">
        <v>0.91577478480547825</v>
      </c>
      <c r="F610" s="5">
        <v>1.4202904109589043</v>
      </c>
      <c r="G610" s="5">
        <v>3.62430749400795</v>
      </c>
    </row>
    <row r="611" spans="1:7" x14ac:dyDescent="0.25">
      <c r="A611" s="3">
        <v>43157.75</v>
      </c>
      <c r="B611" s="4">
        <v>-67.5079345703125</v>
      </c>
      <c r="C611" s="4">
        <v>-39.22943115234375</v>
      </c>
      <c r="D611" s="4">
        <v>24.795897871893487</v>
      </c>
      <c r="E611" s="4">
        <v>0.91345873195916738</v>
      </c>
      <c r="F611" s="5">
        <v>1.4202904109589043</v>
      </c>
      <c r="G611" s="5">
        <v>2.5625587331231401</v>
      </c>
    </row>
    <row r="612" spans="1:7" x14ac:dyDescent="0.25">
      <c r="A612" s="3">
        <v>43158</v>
      </c>
      <c r="B612" s="4">
        <v>-67.0135498046875</v>
      </c>
      <c r="C612" s="4">
        <v>-39.22943115234375</v>
      </c>
      <c r="D612" s="4">
        <v>24.795897871893487</v>
      </c>
      <c r="E612" s="4">
        <v>0.94475128909266459</v>
      </c>
      <c r="F612" s="5">
        <v>1.4202904109589043</v>
      </c>
      <c r="G612" s="5">
        <v>2.5625587331231401</v>
      </c>
    </row>
    <row r="613" spans="1:7" x14ac:dyDescent="0.25">
      <c r="A613" s="3">
        <v>43158.25</v>
      </c>
      <c r="B613" s="4">
        <v>-67.5872802734375</v>
      </c>
      <c r="C613" s="4">
        <v>-39.23492431640625</v>
      </c>
      <c r="D613" s="4">
        <v>24.795897871893487</v>
      </c>
      <c r="E613" s="4">
        <v>1.0471311493904523</v>
      </c>
      <c r="F613" s="5">
        <v>1.4202904109589043</v>
      </c>
      <c r="G613" s="5">
        <v>2.5625587331231401</v>
      </c>
    </row>
    <row r="614" spans="1:7" x14ac:dyDescent="0.25">
      <c r="A614" s="3">
        <v>43158.5</v>
      </c>
      <c r="B614" s="4">
        <v>-67.5079345703125</v>
      </c>
      <c r="C614" s="4">
        <v>-39.23126220703125</v>
      </c>
      <c r="D614" s="4">
        <v>24.795897871893487</v>
      </c>
      <c r="E614" s="4">
        <v>1.0098329331341915</v>
      </c>
      <c r="F614" s="5">
        <v>1.4202904109589043</v>
      </c>
      <c r="G614" s="5">
        <v>2.5625587331231401</v>
      </c>
    </row>
    <row r="615" spans="1:7" x14ac:dyDescent="0.25">
      <c r="A615" s="3">
        <v>43158.75</v>
      </c>
      <c r="B615" s="4">
        <v>-67.5750732421875</v>
      </c>
      <c r="C615" s="4">
        <v>-39.23492431640625</v>
      </c>
      <c r="D615" s="4">
        <v>24.795897871893487</v>
      </c>
      <c r="E615" s="4">
        <v>1.0016845085569344</v>
      </c>
      <c r="F615" s="5">
        <v>1.4202904109589043</v>
      </c>
      <c r="G615" s="5">
        <v>3.62430749400795</v>
      </c>
    </row>
    <row r="616" spans="1:7" x14ac:dyDescent="0.25">
      <c r="A616" s="3">
        <v>43159</v>
      </c>
      <c r="B616" s="4">
        <v>-67.0166015625</v>
      </c>
      <c r="C616" s="4">
        <v>-39.23675537109375</v>
      </c>
      <c r="D616" s="4">
        <v>24.795897871893487</v>
      </c>
      <c r="E616" s="4">
        <v>1.0354669363608195</v>
      </c>
      <c r="F616" s="5">
        <v>1.4202904109589043</v>
      </c>
      <c r="G616" s="5">
        <v>2.5625587331231401</v>
      </c>
    </row>
    <row r="617" spans="1:7" x14ac:dyDescent="0.25">
      <c r="A617" s="3">
        <v>43159.25</v>
      </c>
      <c r="B617" s="4">
        <v>-67.6055908203125</v>
      </c>
      <c r="C617" s="4">
        <v>-39.23309326171875</v>
      </c>
      <c r="D617" s="4">
        <v>24.795897871893487</v>
      </c>
      <c r="E617" s="4">
        <v>1.0040122436440697</v>
      </c>
      <c r="F617" s="5">
        <v>1.4202904109589043</v>
      </c>
      <c r="G617" s="5">
        <v>2.5625587331231401</v>
      </c>
    </row>
    <row r="618" spans="1:7" x14ac:dyDescent="0.25">
      <c r="A618" s="3">
        <v>43159.5</v>
      </c>
      <c r="B618" s="4">
        <v>-67.877197265625</v>
      </c>
      <c r="C618" s="4">
        <v>-39.22119140625</v>
      </c>
      <c r="D618" s="4">
        <v>24.795897871893487</v>
      </c>
      <c r="E618" s="4">
        <v>0.91577478480547825</v>
      </c>
      <c r="F618" s="5">
        <v>1.4202904109589043</v>
      </c>
      <c r="G618" s="5">
        <v>2.5625587331231401</v>
      </c>
    </row>
    <row r="619" spans="1:7" x14ac:dyDescent="0.25">
      <c r="A619" s="3">
        <v>43159.75</v>
      </c>
      <c r="B619" s="4">
        <v>-67.7581787109375</v>
      </c>
      <c r="C619" s="4">
        <v>-39.22210693359375</v>
      </c>
      <c r="D619" s="4">
        <v>24.795897871893487</v>
      </c>
      <c r="E619" s="4">
        <v>0.84988689806345974</v>
      </c>
      <c r="F619" s="5">
        <v>1.4202904109589043</v>
      </c>
      <c r="G619" s="5">
        <v>2.5625587331231401</v>
      </c>
    </row>
    <row r="620" spans="1:7" x14ac:dyDescent="0.25">
      <c r="A620" s="3">
        <v>43160</v>
      </c>
      <c r="B620" s="4">
        <v>-67.1966552734375</v>
      </c>
      <c r="C620" s="4">
        <v>-39.2193603515625</v>
      </c>
      <c r="D620" s="4">
        <v>24.795897871893487</v>
      </c>
      <c r="E620" s="4">
        <v>0.87528797073474607</v>
      </c>
      <c r="F620" s="5">
        <v>1.4202904109589043</v>
      </c>
      <c r="G620" s="5">
        <v>5.1264000819477049</v>
      </c>
    </row>
    <row r="621" spans="1:7" x14ac:dyDescent="0.25">
      <c r="A621" s="3">
        <v>43160.25</v>
      </c>
      <c r="B621" s="4">
        <v>-67.2271728515625</v>
      </c>
      <c r="C621" s="4">
        <v>-39.217529296875</v>
      </c>
      <c r="D621" s="4">
        <v>24.795897871893487</v>
      </c>
      <c r="E621" s="4">
        <v>0.83950615182925503</v>
      </c>
      <c r="F621" s="5">
        <v>1.4202904109589043</v>
      </c>
      <c r="G621" s="5">
        <v>2.5625587331231401</v>
      </c>
    </row>
    <row r="622" spans="1:7" x14ac:dyDescent="0.25">
      <c r="A622" s="3">
        <v>43160.5</v>
      </c>
      <c r="B622" s="4">
        <v>-67.4163818359375</v>
      </c>
      <c r="C622" s="4">
        <v>-39.22119140625</v>
      </c>
      <c r="D622" s="4">
        <v>24.795897871893487</v>
      </c>
      <c r="E622" s="4">
        <v>0.85219456583803321</v>
      </c>
      <c r="F622" s="5">
        <v>1.4202904109589043</v>
      </c>
      <c r="G622" s="5">
        <v>0</v>
      </c>
    </row>
    <row r="623" spans="1:7" x14ac:dyDescent="0.25">
      <c r="A623" s="3">
        <v>43160.75</v>
      </c>
      <c r="B623" s="4">
        <v>-67.1966552734375</v>
      </c>
      <c r="C623" s="4">
        <v>-39.22027587890625</v>
      </c>
      <c r="D623" s="4">
        <v>24.795897871893487</v>
      </c>
      <c r="E623" s="4">
        <v>0.84642596605175413</v>
      </c>
      <c r="F623" s="5">
        <v>1.4202904109589043</v>
      </c>
      <c r="G623" s="5">
        <v>3.62430749400795</v>
      </c>
    </row>
    <row r="624" spans="1:7" x14ac:dyDescent="0.25">
      <c r="A624" s="3">
        <v>43161</v>
      </c>
      <c r="B624" s="4">
        <v>-67.29736328125</v>
      </c>
      <c r="C624" s="4">
        <v>-39.22576904296875</v>
      </c>
      <c r="D624" s="4">
        <v>24.795897871893487</v>
      </c>
      <c r="E624" s="4">
        <v>0.88915863262161565</v>
      </c>
      <c r="F624" s="5">
        <v>1.4202904109589043</v>
      </c>
      <c r="G624" s="5">
        <v>6.2795806410970254</v>
      </c>
    </row>
    <row r="625" spans="1:7" x14ac:dyDescent="0.25">
      <c r="A625" s="3">
        <v>43161.25</v>
      </c>
      <c r="B625" s="4">
        <v>-67.254638671875</v>
      </c>
      <c r="C625" s="4">
        <v>-39.21844482421875</v>
      </c>
      <c r="D625" s="4">
        <v>24.795897871893487</v>
      </c>
      <c r="E625" s="4">
        <v>0.84757953411497056</v>
      </c>
      <c r="F625" s="5">
        <v>1.4202904109589043</v>
      </c>
      <c r="G625" s="5">
        <v>0</v>
      </c>
    </row>
    <row r="626" spans="1:7" x14ac:dyDescent="0.25">
      <c r="A626" s="3">
        <v>43161.5</v>
      </c>
      <c r="B626" s="4">
        <v>-67.669677734375</v>
      </c>
      <c r="C626" s="4">
        <v>-39.22210693359375</v>
      </c>
      <c r="D626" s="4">
        <v>24.795897871893487</v>
      </c>
      <c r="E626" s="4">
        <v>0.85565663733973452</v>
      </c>
      <c r="F626" s="5">
        <v>1.4202904109589043</v>
      </c>
      <c r="G626" s="5">
        <v>0</v>
      </c>
    </row>
    <row r="627" spans="1:7" x14ac:dyDescent="0.25">
      <c r="A627" s="3">
        <v>43161.75</v>
      </c>
      <c r="B627" s="4">
        <v>-67.425537109375</v>
      </c>
      <c r="C627" s="4">
        <v>-39.23126220703125</v>
      </c>
      <c r="D627" s="4">
        <v>24.795897871893487</v>
      </c>
      <c r="E627" s="4">
        <v>0.95403389303442054</v>
      </c>
      <c r="F627" s="5">
        <v>1.4202904109589043</v>
      </c>
      <c r="G627" s="5">
        <v>2.5625587331231401</v>
      </c>
    </row>
    <row r="628" spans="1:7" x14ac:dyDescent="0.25">
      <c r="A628" s="3">
        <v>43162</v>
      </c>
      <c r="B628" s="4">
        <v>-67.6239013671875</v>
      </c>
      <c r="C628" s="4">
        <v>-39.239501953125</v>
      </c>
      <c r="D628" s="4">
        <v>24.795897871893487</v>
      </c>
      <c r="E628" s="4">
        <v>1.0623062283274294</v>
      </c>
      <c r="F628" s="5">
        <v>1.4202904109589043</v>
      </c>
      <c r="G628" s="5">
        <v>5.1264000819477049</v>
      </c>
    </row>
    <row r="629" spans="1:7" x14ac:dyDescent="0.25">
      <c r="A629" s="3">
        <v>43162.25</v>
      </c>
      <c r="B629" s="4">
        <v>-66.973876953125</v>
      </c>
      <c r="C629" s="4">
        <v>-39.23675537109375</v>
      </c>
      <c r="D629" s="4">
        <v>24.795897871893487</v>
      </c>
      <c r="E629" s="4">
        <v>1.0553007148629376</v>
      </c>
      <c r="F629" s="5">
        <v>1.4202904109589043</v>
      </c>
      <c r="G629" s="5">
        <v>0</v>
      </c>
    </row>
    <row r="630" spans="1:7" x14ac:dyDescent="0.25">
      <c r="A630" s="3">
        <v>43162.5</v>
      </c>
      <c r="B630" s="4">
        <v>-67.8497314453125</v>
      </c>
      <c r="C630" s="4">
        <v>-39.23675537109375</v>
      </c>
      <c r="D630" s="4">
        <v>24.795897871893487</v>
      </c>
      <c r="E630" s="4">
        <v>1.0424645335804144</v>
      </c>
      <c r="F630" s="5">
        <v>1.4202904109589043</v>
      </c>
      <c r="G630" s="5">
        <v>3.62430749400795</v>
      </c>
    </row>
    <row r="631" spans="1:7" x14ac:dyDescent="0.25">
      <c r="A631" s="3">
        <v>43162.75</v>
      </c>
      <c r="B631" s="4">
        <v>-67.2698974609375</v>
      </c>
      <c r="C631" s="4">
        <v>-39.23309326171875</v>
      </c>
      <c r="D631" s="4">
        <v>24.795897871893487</v>
      </c>
      <c r="E631" s="4">
        <v>0.99121352168202748</v>
      </c>
      <c r="F631" s="5">
        <v>1.4202904109589043</v>
      </c>
      <c r="G631" s="5">
        <v>2.5625587331231401</v>
      </c>
    </row>
    <row r="632" spans="1:7" x14ac:dyDescent="0.25">
      <c r="A632" s="3">
        <v>43163</v>
      </c>
      <c r="B632" s="4">
        <v>-67.63916015625</v>
      </c>
      <c r="C632" s="4">
        <v>-39.23492431640625</v>
      </c>
      <c r="D632" s="4">
        <v>24.795897871893487</v>
      </c>
      <c r="E632" s="4">
        <v>1.0086686407090042</v>
      </c>
      <c r="F632" s="5">
        <v>1.4202904109589043</v>
      </c>
      <c r="G632" s="5">
        <v>0</v>
      </c>
    </row>
    <row r="633" spans="1:7" x14ac:dyDescent="0.25">
      <c r="A633" s="3">
        <v>43163.25</v>
      </c>
      <c r="B633" s="4">
        <v>-67.0745849609375</v>
      </c>
      <c r="C633" s="4">
        <v>-39.23126220703125</v>
      </c>
      <c r="D633" s="4">
        <v>24.795897871893487</v>
      </c>
      <c r="E633" s="4">
        <v>0.96099907206865964</v>
      </c>
      <c r="F633" s="5">
        <v>1.4202904109589043</v>
      </c>
      <c r="G633" s="5">
        <v>0</v>
      </c>
    </row>
    <row r="634" spans="1:7" x14ac:dyDescent="0.25">
      <c r="A634" s="3">
        <v>43163.5</v>
      </c>
      <c r="B634" s="4">
        <v>-67.71240234375</v>
      </c>
      <c r="C634" s="4">
        <v>-39.23309326171875</v>
      </c>
      <c r="D634" s="4">
        <v>24.795897871893487</v>
      </c>
      <c r="E634" s="4">
        <v>0.97726192269436751</v>
      </c>
      <c r="F634" s="5">
        <v>1.4202904109589043</v>
      </c>
      <c r="G634" s="5">
        <v>3.62430749400795</v>
      </c>
    </row>
    <row r="635" spans="1:7" x14ac:dyDescent="0.25">
      <c r="A635" s="3">
        <v>43163.75</v>
      </c>
      <c r="B635" s="4">
        <v>-66.9281005859375</v>
      </c>
      <c r="C635" s="4">
        <v>-39.228515625</v>
      </c>
      <c r="D635" s="4">
        <v>24.795897871893487</v>
      </c>
      <c r="E635" s="4">
        <v>0.9389521560140679</v>
      </c>
      <c r="F635" s="5">
        <v>1.4202904109589043</v>
      </c>
      <c r="G635" s="5">
        <v>3.62430749400795</v>
      </c>
    </row>
    <row r="636" spans="1:7" x14ac:dyDescent="0.25">
      <c r="A636" s="3">
        <v>43164</v>
      </c>
      <c r="B636" s="4">
        <v>-67.529296875</v>
      </c>
      <c r="C636" s="4">
        <v>-39.2266845703125</v>
      </c>
      <c r="D636" s="4">
        <v>24.795897871893487</v>
      </c>
      <c r="E636" s="4">
        <v>0.9238833800318389</v>
      </c>
      <c r="F636" s="5">
        <v>1.4202904109589043</v>
      </c>
      <c r="G636" s="5">
        <v>0</v>
      </c>
    </row>
    <row r="637" spans="1:7" x14ac:dyDescent="0.25">
      <c r="A637" s="3">
        <v>43164.25</v>
      </c>
      <c r="B637" s="4">
        <v>-67.425537109375</v>
      </c>
      <c r="C637" s="4">
        <v>-39.22576904296875</v>
      </c>
      <c r="D637" s="4">
        <v>24.795897871893487</v>
      </c>
      <c r="E637" s="4">
        <v>0.89725492363169224</v>
      </c>
      <c r="F637" s="5">
        <v>1.4202904109589043</v>
      </c>
      <c r="G637" s="5">
        <v>4.4392222748428809</v>
      </c>
    </row>
    <row r="638" spans="1:7" x14ac:dyDescent="0.25">
      <c r="A638" s="3">
        <v>43164.5</v>
      </c>
      <c r="B638" s="4">
        <v>-68.12744140625</v>
      </c>
      <c r="C638" s="4">
        <v>-39.2193603515625</v>
      </c>
      <c r="D638" s="4">
        <v>24.795897871893487</v>
      </c>
      <c r="E638" s="4">
        <v>0.86489217288283271</v>
      </c>
      <c r="F638" s="5">
        <v>1.4202904109589043</v>
      </c>
      <c r="G638" s="5">
        <v>3.62430749400795</v>
      </c>
    </row>
    <row r="639" spans="1:7" x14ac:dyDescent="0.25">
      <c r="A639" s="3">
        <v>43164.75</v>
      </c>
      <c r="B639" s="4">
        <v>-67.498779296875</v>
      </c>
      <c r="C639" s="4">
        <v>-39.22210693359375</v>
      </c>
      <c r="D639" s="4">
        <v>24.795897871893487</v>
      </c>
      <c r="E639" s="4">
        <v>0.85796506501156955</v>
      </c>
      <c r="F639" s="5">
        <v>1.4202904109589043</v>
      </c>
      <c r="G639" s="5">
        <v>2.5625587331231401</v>
      </c>
    </row>
    <row r="640" spans="1:7" x14ac:dyDescent="0.25">
      <c r="A640" s="3">
        <v>43165</v>
      </c>
      <c r="B640" s="4">
        <v>-67.6513671875</v>
      </c>
      <c r="C640" s="4">
        <v>-39.25140380859375</v>
      </c>
      <c r="D640" s="4">
        <v>24.795897871893487</v>
      </c>
      <c r="E640" s="4">
        <v>1.2359999575145366</v>
      </c>
      <c r="F640" s="5">
        <v>1.4202904109589043</v>
      </c>
      <c r="G640" s="5">
        <v>2.5625587331231401</v>
      </c>
    </row>
    <row r="641" spans="1:7" x14ac:dyDescent="0.25">
      <c r="A641" s="3">
        <v>43165.25</v>
      </c>
      <c r="B641" s="4">
        <v>-67.730712890625</v>
      </c>
      <c r="C641" s="4">
        <v>-39.2523193359375</v>
      </c>
      <c r="D641" s="4">
        <v>24.795897871893487</v>
      </c>
      <c r="E641" s="4">
        <v>1.2537003258890422</v>
      </c>
      <c r="F641" s="5">
        <v>1.4202904109589043</v>
      </c>
      <c r="G641" s="5">
        <v>2.5625587331231401</v>
      </c>
    </row>
    <row r="642" spans="1:7" x14ac:dyDescent="0.25">
      <c r="A642" s="3">
        <v>43165.5</v>
      </c>
      <c r="B642" s="4">
        <v>-67.376708984375</v>
      </c>
      <c r="C642" s="4">
        <v>-39.26239013671875</v>
      </c>
      <c r="D642" s="4">
        <v>24.795897871893487</v>
      </c>
      <c r="E642" s="4">
        <v>1.3080929276653706</v>
      </c>
      <c r="F642" s="5">
        <v>1.4202904109589043</v>
      </c>
      <c r="G642" s="5">
        <v>4.4392222748428809</v>
      </c>
    </row>
    <row r="643" spans="1:7" x14ac:dyDescent="0.25">
      <c r="A643" s="3">
        <v>43165.75</v>
      </c>
      <c r="B643" s="4">
        <v>-67.059326171875</v>
      </c>
      <c r="C643" s="4">
        <v>-39.261474609375</v>
      </c>
      <c r="D643" s="4">
        <v>24.795897871893487</v>
      </c>
      <c r="E643" s="4">
        <v>1.2867888073696463</v>
      </c>
      <c r="F643" s="5">
        <v>1.4202904109589043</v>
      </c>
      <c r="G643" s="5">
        <v>3.62430749400795</v>
      </c>
    </row>
    <row r="644" spans="1:7" x14ac:dyDescent="0.25">
      <c r="A644" s="3">
        <v>43166</v>
      </c>
      <c r="B644" s="4">
        <v>-67.474365234375</v>
      </c>
      <c r="C644" s="4">
        <v>-39.25872802734375</v>
      </c>
      <c r="D644" s="4">
        <v>24.795897871893487</v>
      </c>
      <c r="E644" s="4">
        <v>1.3140153257032239</v>
      </c>
      <c r="F644" s="5">
        <v>1.4202904109589043</v>
      </c>
      <c r="G644" s="5">
        <v>3.62430749400795</v>
      </c>
    </row>
    <row r="645" spans="1:7" x14ac:dyDescent="0.25">
      <c r="A645" s="3">
        <v>43166.25</v>
      </c>
      <c r="B645" s="4">
        <v>-67.3370361328125</v>
      </c>
      <c r="C645" s="4">
        <v>-39.2742919921875</v>
      </c>
      <c r="D645" s="4">
        <v>24.795897871893487</v>
      </c>
      <c r="E645" s="4">
        <v>1.4770702949794554</v>
      </c>
      <c r="F645" s="5">
        <v>1.4202904109589043</v>
      </c>
      <c r="G645" s="5">
        <v>0</v>
      </c>
    </row>
    <row r="646" spans="1:7" x14ac:dyDescent="0.25">
      <c r="A646" s="3">
        <v>43166.5</v>
      </c>
      <c r="B646" s="4">
        <v>-67.5933837890625</v>
      </c>
      <c r="C646" s="4">
        <v>-39.2706298828125</v>
      </c>
      <c r="D646" s="4">
        <v>24.795897871893487</v>
      </c>
      <c r="E646" s="4">
        <v>1.4173857995919548</v>
      </c>
      <c r="F646" s="5">
        <v>1.4202904109589043</v>
      </c>
      <c r="G646" s="5">
        <v>2.5625587331231401</v>
      </c>
    </row>
    <row r="647" spans="1:7" x14ac:dyDescent="0.25">
      <c r="A647" s="3">
        <v>43166.75</v>
      </c>
      <c r="B647" s="4">
        <v>-67.3614501953125</v>
      </c>
      <c r="C647" s="4">
        <v>-39.29168701171875</v>
      </c>
      <c r="D647" s="4">
        <v>24.795897871893487</v>
      </c>
      <c r="E647" s="4">
        <v>1.677896824474999</v>
      </c>
      <c r="F647" s="5">
        <v>1.4202904109589043</v>
      </c>
      <c r="G647" s="5">
        <v>2.5625587331231401</v>
      </c>
    </row>
    <row r="648" spans="1:7" x14ac:dyDescent="0.25">
      <c r="A648" s="3">
        <v>43167</v>
      </c>
      <c r="B648" s="4">
        <v>-67.61474609375</v>
      </c>
      <c r="C648" s="4">
        <v>-39.290771484375</v>
      </c>
      <c r="D648" s="4">
        <v>24.795897871893487</v>
      </c>
      <c r="E648" s="4">
        <v>1.6307917279513617</v>
      </c>
      <c r="F648" s="5">
        <v>1.4202904109589043</v>
      </c>
      <c r="G648" s="5">
        <v>2.5625587331231401</v>
      </c>
    </row>
    <row r="649" spans="1:7" x14ac:dyDescent="0.25">
      <c r="A649" s="3">
        <v>43167.25</v>
      </c>
      <c r="B649" s="4">
        <v>-66.8609619140625</v>
      </c>
      <c r="C649" s="4">
        <v>-39.29901123046875</v>
      </c>
      <c r="D649" s="4">
        <v>24.795897871893487</v>
      </c>
      <c r="E649" s="4">
        <v>1.7154294305520352</v>
      </c>
      <c r="F649" s="5">
        <v>1.4202904109589043</v>
      </c>
      <c r="G649" s="5">
        <v>0</v>
      </c>
    </row>
    <row r="650" spans="1:7" x14ac:dyDescent="0.25">
      <c r="A650" s="3">
        <v>43167.5</v>
      </c>
      <c r="B650" s="4">
        <v>-66.9342041015625</v>
      </c>
      <c r="C650" s="4">
        <v>-39.29443359375</v>
      </c>
      <c r="D650" s="4">
        <v>24.795897871893487</v>
      </c>
      <c r="E650" s="4">
        <v>1.6984693160792403</v>
      </c>
      <c r="F650" s="5">
        <v>1.4202904109589043</v>
      </c>
      <c r="G650" s="5">
        <v>3.62430749400795</v>
      </c>
    </row>
    <row r="651" spans="1:7" x14ac:dyDescent="0.25">
      <c r="A651" s="3">
        <v>43167.75</v>
      </c>
      <c r="B651" s="4">
        <v>-66.7816162109375</v>
      </c>
      <c r="C651" s="4">
        <v>-39.28985595703125</v>
      </c>
      <c r="D651" s="4">
        <v>24.795897871893487</v>
      </c>
      <c r="E651" s="4">
        <v>1.6187337712186718</v>
      </c>
      <c r="F651" s="5">
        <v>1.4202904109589043</v>
      </c>
      <c r="G651" s="5">
        <v>0</v>
      </c>
    </row>
    <row r="652" spans="1:7" x14ac:dyDescent="0.25">
      <c r="A652" s="3">
        <v>43168</v>
      </c>
      <c r="B652" s="4">
        <v>-66.50390625</v>
      </c>
      <c r="C652" s="4">
        <v>-39.28802490234375</v>
      </c>
      <c r="D652" s="4">
        <v>24.795897871893487</v>
      </c>
      <c r="E652" s="4">
        <v>1.634410726029671</v>
      </c>
      <c r="F652" s="5">
        <v>1.4202904109589043</v>
      </c>
      <c r="G652" s="5">
        <v>4.4392222748428809</v>
      </c>
    </row>
    <row r="653" spans="1:7" x14ac:dyDescent="0.25">
      <c r="A653" s="3">
        <v>43168.25</v>
      </c>
      <c r="B653" s="4">
        <v>-67.2088623046875</v>
      </c>
      <c r="C653" s="4">
        <v>-39.27154541015625</v>
      </c>
      <c r="D653" s="4">
        <v>24.795897871893487</v>
      </c>
      <c r="E653" s="4">
        <v>1.4507841586387826</v>
      </c>
      <c r="F653" s="5">
        <v>1.4202904109589043</v>
      </c>
      <c r="G653" s="5">
        <v>2.5625587331231401</v>
      </c>
    </row>
    <row r="654" spans="1:7" x14ac:dyDescent="0.25">
      <c r="A654" s="3">
        <v>43168.5</v>
      </c>
      <c r="B654" s="4">
        <v>-66.6412353515625</v>
      </c>
      <c r="C654" s="4">
        <v>-39.26055908203125</v>
      </c>
      <c r="D654" s="4">
        <v>24.795897871893487</v>
      </c>
      <c r="E654" s="4">
        <v>1.3246806746183211</v>
      </c>
      <c r="F654" s="5">
        <v>1.4202904109589043</v>
      </c>
      <c r="G654" s="5">
        <v>7.2522468650594325</v>
      </c>
    </row>
    <row r="655" spans="1:7" x14ac:dyDescent="0.25">
      <c r="A655" s="3">
        <v>43168.75</v>
      </c>
      <c r="B655" s="4">
        <v>-66.961669921875</v>
      </c>
      <c r="C655" s="4">
        <v>-39.2633056640625</v>
      </c>
      <c r="D655" s="4">
        <v>24.795897871893487</v>
      </c>
      <c r="E655" s="4">
        <v>1.3840507586960484</v>
      </c>
      <c r="F655" s="5">
        <v>1.4202904109589043</v>
      </c>
      <c r="G655" s="5">
        <v>2.5625587331231401</v>
      </c>
    </row>
    <row r="656" spans="1:7" x14ac:dyDescent="0.25">
      <c r="A656" s="3">
        <v>43169</v>
      </c>
      <c r="B656" s="4">
        <v>-66.8792724609375</v>
      </c>
      <c r="C656" s="4">
        <v>-39.25689697265625</v>
      </c>
      <c r="D656" s="4">
        <v>24.795897871893487</v>
      </c>
      <c r="E656" s="4">
        <v>1.3282372298083374</v>
      </c>
      <c r="F656" s="5">
        <v>1.4202904109589043</v>
      </c>
      <c r="G656" s="5">
        <v>2.5625587331231401</v>
      </c>
    </row>
    <row r="657" spans="1:7" x14ac:dyDescent="0.25">
      <c r="A657" s="3">
        <v>43169.25</v>
      </c>
      <c r="B657" s="4">
        <v>-67.559814453125</v>
      </c>
      <c r="C657" s="4">
        <v>-39.246826171875</v>
      </c>
      <c r="D657" s="4">
        <v>24.795897871893487</v>
      </c>
      <c r="E657" s="4">
        <v>1.1689007792443817</v>
      </c>
      <c r="F657" s="5">
        <v>1.4202904109589043</v>
      </c>
      <c r="G657" s="5">
        <v>0</v>
      </c>
    </row>
    <row r="658" spans="1:7" x14ac:dyDescent="0.25">
      <c r="A658" s="3">
        <v>43169.5</v>
      </c>
      <c r="B658" s="4">
        <v>-67.529296875</v>
      </c>
      <c r="C658" s="4">
        <v>-39.2523193359375</v>
      </c>
      <c r="D658" s="4">
        <v>24.795897871893487</v>
      </c>
      <c r="E658" s="4">
        <v>1.2348205669031245</v>
      </c>
      <c r="F658" s="5">
        <v>1.4202904109589043</v>
      </c>
      <c r="G658" s="5">
        <v>0</v>
      </c>
    </row>
    <row r="659" spans="1:7" x14ac:dyDescent="0.25">
      <c r="A659" s="3"/>
      <c r="B659" s="4"/>
      <c r="C659" s="4"/>
      <c r="D659" s="4"/>
      <c r="E659" s="4"/>
      <c r="F659" s="5"/>
      <c r="G659" s="5"/>
    </row>
    <row r="660" spans="1:7" x14ac:dyDescent="0.25">
      <c r="A660" s="3"/>
      <c r="B660" s="4"/>
      <c r="C660" s="4"/>
      <c r="D660" s="4"/>
      <c r="E660" s="4"/>
      <c r="F660" s="5"/>
      <c r="G660" s="5"/>
    </row>
    <row r="661" spans="1:7" x14ac:dyDescent="0.25">
      <c r="A661" s="3"/>
      <c r="B661" s="4"/>
      <c r="C661" s="4"/>
      <c r="D661" s="4"/>
      <c r="E661" s="4"/>
      <c r="F661" s="5"/>
      <c r="G661" s="5"/>
    </row>
    <row r="662" spans="1:7" x14ac:dyDescent="0.25">
      <c r="A662" s="3"/>
      <c r="B662" s="4"/>
      <c r="C662" s="4"/>
      <c r="D662" s="4"/>
      <c r="E662" s="4"/>
      <c r="F662" s="5"/>
      <c r="G662" s="5"/>
    </row>
    <row r="663" spans="1:7" x14ac:dyDescent="0.25">
      <c r="A663" s="3"/>
      <c r="B663" s="4"/>
      <c r="C663" s="4"/>
      <c r="D663" s="4"/>
      <c r="E663" s="4"/>
      <c r="F663" s="5"/>
      <c r="G663" s="5"/>
    </row>
    <row r="664" spans="1:7" x14ac:dyDescent="0.25">
      <c r="A664" s="3"/>
      <c r="B664" s="4"/>
      <c r="C664" s="4"/>
      <c r="D664" s="4"/>
      <c r="E664" s="4"/>
      <c r="F664" s="5"/>
      <c r="G664" s="5"/>
    </row>
    <row r="665" spans="1:7" x14ac:dyDescent="0.25">
      <c r="A665" s="3"/>
      <c r="B665" s="4"/>
      <c r="C665" s="4"/>
      <c r="D665" s="4"/>
      <c r="E665" s="4"/>
      <c r="F665" s="5"/>
      <c r="G665" s="5"/>
    </row>
    <row r="666" spans="1:7" x14ac:dyDescent="0.25">
      <c r="A666" s="3"/>
      <c r="B666" s="4"/>
      <c r="C666" s="4"/>
      <c r="D666" s="4"/>
      <c r="E666" s="4"/>
      <c r="F666" s="5"/>
      <c r="G666" s="5"/>
    </row>
    <row r="667" spans="1:7" x14ac:dyDescent="0.25">
      <c r="A667" s="3"/>
      <c r="B667" s="4"/>
      <c r="C667" s="4"/>
      <c r="D667" s="4"/>
      <c r="E667" s="4"/>
      <c r="F667" s="5"/>
      <c r="G667" s="5"/>
    </row>
    <row r="668" spans="1:7" x14ac:dyDescent="0.25">
      <c r="A668" s="3"/>
      <c r="B668" s="4"/>
      <c r="C668" s="4"/>
      <c r="D668" s="4"/>
      <c r="E668" s="4"/>
      <c r="F668" s="5"/>
      <c r="G668" s="5"/>
    </row>
    <row r="669" spans="1:7" x14ac:dyDescent="0.25">
      <c r="A669" s="3"/>
      <c r="B669" s="4"/>
      <c r="C669" s="4"/>
      <c r="D669" s="4"/>
      <c r="E669" s="4"/>
      <c r="F669" s="5"/>
      <c r="G669" s="5"/>
    </row>
    <row r="670" spans="1:7" x14ac:dyDescent="0.25">
      <c r="A670" s="3"/>
      <c r="B670" s="4"/>
      <c r="C670" s="4"/>
      <c r="D670" s="4"/>
      <c r="E670" s="4"/>
      <c r="F670" s="5"/>
      <c r="G670" s="5"/>
    </row>
    <row r="671" spans="1:7" x14ac:dyDescent="0.25">
      <c r="A671" s="3"/>
      <c r="B671" s="4"/>
      <c r="C671" s="4"/>
      <c r="D671" s="4"/>
      <c r="E671" s="4"/>
      <c r="F671" s="5"/>
      <c r="G671" s="5"/>
    </row>
    <row r="672" spans="1:7" x14ac:dyDescent="0.25">
      <c r="A672" s="3"/>
      <c r="B672" s="4"/>
      <c r="C672" s="4"/>
      <c r="D672" s="4"/>
      <c r="E672" s="4"/>
      <c r="F672" s="5"/>
      <c r="G672" s="5"/>
    </row>
    <row r="673" spans="1:7" x14ac:dyDescent="0.25">
      <c r="A673" s="3"/>
      <c r="B673" s="4"/>
      <c r="C673" s="4"/>
      <c r="D673" s="4"/>
      <c r="E673" s="4"/>
      <c r="F673" s="5"/>
      <c r="G673" s="5"/>
    </row>
    <row r="674" spans="1:7" x14ac:dyDescent="0.25">
      <c r="A674" s="3"/>
      <c r="B674" s="4"/>
      <c r="C674" s="4"/>
      <c r="D674" s="4"/>
      <c r="E674" s="4"/>
      <c r="F674" s="5"/>
      <c r="G674" s="5"/>
    </row>
    <row r="675" spans="1:7" x14ac:dyDescent="0.25">
      <c r="A675" s="3"/>
      <c r="B675" s="4"/>
      <c r="C675" s="4"/>
      <c r="D675" s="4"/>
      <c r="E675" s="4"/>
      <c r="F675" s="5"/>
      <c r="G675" s="5"/>
    </row>
    <row r="676" spans="1:7" x14ac:dyDescent="0.25">
      <c r="A676" s="3"/>
      <c r="B676" s="4"/>
      <c r="C676" s="4"/>
      <c r="D676" s="4"/>
      <c r="E676" s="4"/>
      <c r="F676" s="5"/>
      <c r="G676" s="5"/>
    </row>
    <row r="677" spans="1:7" x14ac:dyDescent="0.25">
      <c r="A677" s="3"/>
      <c r="B677" s="4"/>
      <c r="C677" s="4"/>
      <c r="D677" s="4"/>
      <c r="E677" s="4"/>
      <c r="F677" s="5"/>
      <c r="G677" s="5"/>
    </row>
    <row r="678" spans="1:7" x14ac:dyDescent="0.25">
      <c r="A678" s="3"/>
      <c r="B678" s="4"/>
      <c r="C678" s="4"/>
      <c r="D678" s="4"/>
      <c r="E678" s="4"/>
      <c r="F678" s="5"/>
      <c r="G678" s="5"/>
    </row>
    <row r="679" spans="1:7" x14ac:dyDescent="0.25">
      <c r="A679" s="3"/>
      <c r="B679" s="4"/>
      <c r="C679" s="4"/>
      <c r="D679" s="4"/>
      <c r="E679" s="4"/>
      <c r="F679" s="5"/>
      <c r="G679" s="5"/>
    </row>
    <row r="680" spans="1:7" x14ac:dyDescent="0.25">
      <c r="A680" s="3"/>
      <c r="B680" s="4"/>
      <c r="C680" s="4"/>
      <c r="D680" s="4"/>
      <c r="E680" s="4"/>
      <c r="F680" s="5"/>
      <c r="G680" s="5"/>
    </row>
    <row r="681" spans="1:7" x14ac:dyDescent="0.25">
      <c r="A681" s="3"/>
      <c r="B681" s="4"/>
      <c r="C681" s="4"/>
      <c r="D681" s="4"/>
      <c r="E681" s="4"/>
      <c r="F681" s="5"/>
      <c r="G681" s="5"/>
    </row>
    <row r="682" spans="1:7" x14ac:dyDescent="0.25">
      <c r="A682" s="3"/>
      <c r="B682" s="4"/>
      <c r="C682" s="4"/>
      <c r="D682" s="4"/>
      <c r="E682" s="4"/>
      <c r="F682" s="5"/>
      <c r="G682" s="5"/>
    </row>
    <row r="683" spans="1:7" x14ac:dyDescent="0.25">
      <c r="A683" s="3"/>
      <c r="B683" s="4"/>
      <c r="C683" s="4"/>
      <c r="D683" s="4"/>
      <c r="E683" s="4"/>
      <c r="F683" s="5"/>
      <c r="G683" s="5"/>
    </row>
    <row r="684" spans="1:7" x14ac:dyDescent="0.25">
      <c r="A684" s="3"/>
      <c r="B684" s="4"/>
      <c r="C684" s="4"/>
      <c r="D684" s="4"/>
      <c r="E684" s="4"/>
      <c r="F684" s="5"/>
      <c r="G684" s="5"/>
    </row>
    <row r="685" spans="1:7" x14ac:dyDescent="0.25">
      <c r="A685" s="3"/>
      <c r="B685" s="4"/>
      <c r="C685" s="4"/>
      <c r="D685" s="4"/>
      <c r="E685" s="4"/>
      <c r="F685" s="5"/>
      <c r="G685" s="5"/>
    </row>
    <row r="686" spans="1:7" x14ac:dyDescent="0.25">
      <c r="A686" s="3"/>
      <c r="B686" s="4"/>
      <c r="C686" s="4"/>
      <c r="D686" s="4"/>
      <c r="E686" s="4"/>
      <c r="F686" s="5"/>
      <c r="G686" s="5"/>
    </row>
    <row r="687" spans="1:7" x14ac:dyDescent="0.25">
      <c r="A687" s="3"/>
      <c r="B687" s="4"/>
      <c r="C687" s="4"/>
      <c r="D687" s="4"/>
      <c r="E687" s="4"/>
      <c r="F687" s="5"/>
      <c r="G687" s="5"/>
    </row>
    <row r="688" spans="1:7" x14ac:dyDescent="0.25">
      <c r="A688" s="3"/>
      <c r="B688" s="4"/>
      <c r="C688" s="4"/>
      <c r="D688" s="4"/>
      <c r="E688" s="4"/>
      <c r="F688" s="5"/>
      <c r="G688" s="5"/>
    </row>
    <row r="689" spans="1:7" x14ac:dyDescent="0.25">
      <c r="A689" s="3"/>
      <c r="B689" s="4"/>
      <c r="C689" s="4"/>
      <c r="D689" s="4"/>
      <c r="E689" s="4"/>
      <c r="F689" s="5"/>
      <c r="G689" s="5"/>
    </row>
    <row r="690" spans="1:7" x14ac:dyDescent="0.25">
      <c r="A690" s="3"/>
      <c r="B690" s="4"/>
      <c r="C690" s="4"/>
      <c r="D690" s="4"/>
      <c r="E690" s="4"/>
      <c r="F690" s="5"/>
      <c r="G690" s="5"/>
    </row>
    <row r="691" spans="1:7" x14ac:dyDescent="0.25">
      <c r="A691" s="3"/>
      <c r="B691" s="4"/>
      <c r="C691" s="4"/>
      <c r="D691" s="4"/>
      <c r="E691" s="4"/>
      <c r="F691" s="5"/>
      <c r="G691" s="5"/>
    </row>
    <row r="692" spans="1:7" x14ac:dyDescent="0.25">
      <c r="A692" s="3"/>
      <c r="B692" s="4"/>
      <c r="C692" s="4"/>
      <c r="D692" s="4"/>
      <c r="E692" s="4"/>
      <c r="F692" s="5"/>
      <c r="G692" s="5"/>
    </row>
    <row r="693" spans="1:7" x14ac:dyDescent="0.25">
      <c r="A693" s="3"/>
      <c r="B693" s="4"/>
      <c r="C693" s="4"/>
      <c r="D693" s="4"/>
      <c r="E693" s="4"/>
      <c r="F693" s="5"/>
      <c r="G693" s="5"/>
    </row>
    <row r="694" spans="1:7" x14ac:dyDescent="0.25">
      <c r="A694" s="3"/>
      <c r="B694" s="4"/>
      <c r="C694" s="4"/>
      <c r="D694" s="4"/>
      <c r="E694" s="4"/>
      <c r="F694" s="5"/>
      <c r="G694" s="5"/>
    </row>
    <row r="695" spans="1:7" x14ac:dyDescent="0.25">
      <c r="A695" s="3"/>
      <c r="B695" s="4"/>
      <c r="C695" s="4"/>
      <c r="D695" s="4"/>
      <c r="E695" s="4"/>
      <c r="F695" s="5"/>
      <c r="G695" s="5"/>
    </row>
    <row r="696" spans="1:7" x14ac:dyDescent="0.25">
      <c r="A696" s="3"/>
      <c r="B696" s="4"/>
      <c r="C696" s="4"/>
      <c r="D696" s="4"/>
      <c r="E696" s="4"/>
      <c r="F696" s="5"/>
      <c r="G696" s="5"/>
    </row>
    <row r="697" spans="1:7" x14ac:dyDescent="0.25">
      <c r="A697" s="3"/>
      <c r="B697" s="4"/>
      <c r="C697" s="4"/>
      <c r="D697" s="4"/>
      <c r="E697" s="4"/>
      <c r="F697" s="5"/>
      <c r="G697" s="5"/>
    </row>
    <row r="698" spans="1:7" x14ac:dyDescent="0.25">
      <c r="A698" s="3"/>
      <c r="B698" s="4"/>
      <c r="C698" s="4"/>
      <c r="D698" s="4"/>
      <c r="E698" s="4"/>
      <c r="F698" s="5"/>
      <c r="G698" s="5"/>
    </row>
    <row r="699" spans="1:7" x14ac:dyDescent="0.25">
      <c r="A699" s="3"/>
      <c r="B699" s="4"/>
      <c r="C699" s="4"/>
      <c r="D699" s="4"/>
      <c r="E699" s="4"/>
      <c r="F699" s="5"/>
      <c r="G699" s="5"/>
    </row>
    <row r="700" spans="1:7" x14ac:dyDescent="0.25">
      <c r="A700" s="3"/>
      <c r="B700" s="4"/>
      <c r="C700" s="4"/>
      <c r="D700" s="4"/>
      <c r="E700" s="4"/>
      <c r="F700" s="5"/>
      <c r="G700" s="5"/>
    </row>
    <row r="701" spans="1:7" x14ac:dyDescent="0.25">
      <c r="A701" s="3"/>
      <c r="B701" s="4"/>
      <c r="C701" s="4"/>
      <c r="D701" s="4"/>
      <c r="E701" s="4"/>
      <c r="F701" s="5"/>
      <c r="G701" s="5"/>
    </row>
    <row r="702" spans="1:7" x14ac:dyDescent="0.25">
      <c r="A702" s="3"/>
      <c r="B702" s="4"/>
      <c r="C702" s="4"/>
      <c r="D702" s="4"/>
      <c r="E702" s="4"/>
      <c r="F702" s="5"/>
      <c r="G702" s="5"/>
    </row>
    <row r="703" spans="1:7" x14ac:dyDescent="0.25">
      <c r="A703" s="3"/>
      <c r="B703" s="4"/>
      <c r="C703" s="4"/>
      <c r="D703" s="4"/>
      <c r="E703" s="4"/>
      <c r="F703" s="5"/>
      <c r="G703" s="5"/>
    </row>
    <row r="704" spans="1:7" x14ac:dyDescent="0.25">
      <c r="A704" s="3"/>
      <c r="B704" s="4"/>
      <c r="C704" s="4"/>
      <c r="D704" s="4"/>
      <c r="E704" s="4"/>
      <c r="F704" s="5"/>
      <c r="G704" s="5"/>
    </row>
    <row r="705" spans="1:7" x14ac:dyDescent="0.25">
      <c r="A705" s="3"/>
      <c r="B705" s="4"/>
      <c r="C705" s="4"/>
      <c r="D705" s="4"/>
      <c r="E705" s="4"/>
      <c r="F705" s="5"/>
      <c r="G705" s="5"/>
    </row>
    <row r="706" spans="1:7" x14ac:dyDescent="0.25">
      <c r="A706" s="3"/>
      <c r="B706" s="4"/>
      <c r="C706" s="4"/>
      <c r="D706" s="4"/>
      <c r="E706" s="4"/>
      <c r="F706" s="5"/>
      <c r="G706" s="5"/>
    </row>
    <row r="707" spans="1:7" x14ac:dyDescent="0.25">
      <c r="A707" s="3"/>
      <c r="B707" s="4"/>
      <c r="C707" s="4"/>
      <c r="D707" s="4"/>
      <c r="E707" s="4"/>
      <c r="F707" s="5"/>
      <c r="G707" s="5"/>
    </row>
    <row r="708" spans="1:7" x14ac:dyDescent="0.25">
      <c r="A708" s="3"/>
      <c r="B708" s="4"/>
      <c r="C708" s="4"/>
      <c r="D708" s="4"/>
      <c r="E708" s="4"/>
      <c r="F708" s="5"/>
      <c r="G708" s="5"/>
    </row>
    <row r="709" spans="1:7" x14ac:dyDescent="0.25">
      <c r="A709" s="3"/>
      <c r="B709" s="4"/>
      <c r="C709" s="4"/>
      <c r="D709" s="4"/>
      <c r="E709" s="4"/>
      <c r="F709" s="5"/>
      <c r="G709" s="5"/>
    </row>
    <row r="710" spans="1:7" x14ac:dyDescent="0.25">
      <c r="A710" s="3"/>
      <c r="B710" s="4"/>
      <c r="C710" s="4"/>
      <c r="D710" s="4"/>
      <c r="E710" s="4"/>
      <c r="F710" s="5"/>
      <c r="G710" s="5"/>
    </row>
    <row r="711" spans="1:7" x14ac:dyDescent="0.25">
      <c r="A711" s="3"/>
      <c r="B711" s="4"/>
      <c r="C711" s="4"/>
      <c r="D711" s="4"/>
      <c r="E711" s="4"/>
      <c r="F711" s="5"/>
      <c r="G711" s="5"/>
    </row>
    <row r="712" spans="1:7" x14ac:dyDescent="0.25">
      <c r="A712" s="3"/>
      <c r="B712" s="4"/>
      <c r="C712" s="4"/>
      <c r="D712" s="4"/>
      <c r="E712" s="4"/>
      <c r="F712" s="5"/>
      <c r="G712" s="5"/>
    </row>
    <row r="713" spans="1:7" x14ac:dyDescent="0.25">
      <c r="A713" s="3"/>
      <c r="B713" s="4"/>
      <c r="C713" s="4"/>
      <c r="D713" s="4"/>
      <c r="E713" s="4"/>
      <c r="F713" s="5"/>
      <c r="G713" s="5"/>
    </row>
    <row r="714" spans="1:7" x14ac:dyDescent="0.25">
      <c r="A714" s="3"/>
      <c r="B714" s="4"/>
      <c r="C714" s="4"/>
      <c r="D714" s="4"/>
      <c r="E714" s="4"/>
      <c r="F714" s="5"/>
      <c r="G714" s="5"/>
    </row>
    <row r="715" spans="1:7" x14ac:dyDescent="0.25">
      <c r="A715" s="3"/>
      <c r="B715" s="4"/>
      <c r="C715" s="4"/>
      <c r="D715" s="4"/>
      <c r="E715" s="4"/>
      <c r="F715" s="5"/>
      <c r="G715" s="5"/>
    </row>
    <row r="716" spans="1:7" x14ac:dyDescent="0.25">
      <c r="A716" s="3"/>
      <c r="B716" s="4"/>
      <c r="C716" s="4"/>
      <c r="D716" s="4"/>
      <c r="E716" s="4"/>
      <c r="F716" s="5"/>
      <c r="G716" s="5"/>
    </row>
    <row r="717" spans="1:7" x14ac:dyDescent="0.25">
      <c r="A717" s="3"/>
      <c r="B717" s="4"/>
      <c r="C717" s="4"/>
      <c r="D717" s="4"/>
      <c r="E717" s="4"/>
      <c r="F717" s="5"/>
      <c r="G717" s="5"/>
    </row>
    <row r="718" spans="1:7" x14ac:dyDescent="0.25">
      <c r="A718" s="3"/>
      <c r="B718" s="4"/>
      <c r="C718" s="4"/>
      <c r="D718" s="4"/>
      <c r="E718" s="4"/>
      <c r="F718" s="5"/>
      <c r="G718" s="5"/>
    </row>
    <row r="719" spans="1:7" x14ac:dyDescent="0.25">
      <c r="A719" s="3"/>
      <c r="B719" s="4"/>
      <c r="C719" s="4"/>
      <c r="D719" s="4"/>
      <c r="E719" s="4"/>
      <c r="F719" s="5"/>
      <c r="G719" s="5"/>
    </row>
    <row r="720" spans="1:7" x14ac:dyDescent="0.25">
      <c r="A720" s="3"/>
      <c r="B720" s="4"/>
      <c r="C720" s="4"/>
      <c r="D720" s="4"/>
      <c r="E720" s="4"/>
      <c r="F720" s="5"/>
      <c r="G720" s="5"/>
    </row>
    <row r="721" spans="1:7" x14ac:dyDescent="0.25">
      <c r="A721" s="3"/>
      <c r="B721" s="4"/>
      <c r="C721" s="4"/>
      <c r="D721" s="4"/>
      <c r="E721" s="4"/>
      <c r="F721" s="5"/>
      <c r="G721" s="5"/>
    </row>
    <row r="722" spans="1:7" x14ac:dyDescent="0.25">
      <c r="A722" s="3"/>
      <c r="B722" s="4"/>
      <c r="C722" s="4"/>
      <c r="D722" s="4"/>
      <c r="E722" s="4"/>
      <c r="F722" s="5"/>
      <c r="G722" s="5"/>
    </row>
    <row r="723" spans="1:7" x14ac:dyDescent="0.25">
      <c r="A723" s="3"/>
      <c r="B723" s="4"/>
      <c r="C723" s="4"/>
      <c r="D723" s="4"/>
      <c r="E723" s="4"/>
      <c r="F723" s="5"/>
      <c r="G723" s="5"/>
    </row>
    <row r="724" spans="1:7" x14ac:dyDescent="0.25">
      <c r="A724" s="3"/>
      <c r="B724" s="4"/>
      <c r="C724" s="4"/>
      <c r="D724" s="4"/>
      <c r="E724" s="4"/>
      <c r="F724" s="5"/>
      <c r="G724" s="5"/>
    </row>
    <row r="725" spans="1:7" x14ac:dyDescent="0.25">
      <c r="A725" s="3"/>
      <c r="B725" s="4"/>
      <c r="C725" s="4"/>
      <c r="D725" s="4"/>
      <c r="E725" s="4"/>
      <c r="F725" s="5"/>
      <c r="G725" s="5"/>
    </row>
    <row r="726" spans="1:7" x14ac:dyDescent="0.25">
      <c r="A726" s="3"/>
      <c r="B726" s="4"/>
      <c r="C726" s="4"/>
      <c r="D726" s="4"/>
      <c r="E726" s="4"/>
      <c r="F726" s="5"/>
      <c r="G726" s="5"/>
    </row>
    <row r="727" spans="1:7" x14ac:dyDescent="0.25">
      <c r="A727" s="3"/>
      <c r="B727" s="4"/>
      <c r="C727" s="4"/>
      <c r="D727" s="4"/>
      <c r="E727" s="4"/>
      <c r="F727" s="5"/>
      <c r="G727" s="5"/>
    </row>
    <row r="728" spans="1:7" x14ac:dyDescent="0.25">
      <c r="A728" s="3"/>
      <c r="B728" s="4"/>
      <c r="C728" s="4"/>
      <c r="D728" s="4"/>
      <c r="E728" s="4"/>
      <c r="F728" s="5"/>
      <c r="G728" s="5"/>
    </row>
    <row r="729" spans="1:7" x14ac:dyDescent="0.25">
      <c r="A729" s="3"/>
      <c r="B729" s="4"/>
      <c r="C729" s="4"/>
      <c r="D729" s="4"/>
      <c r="E729" s="4"/>
      <c r="F729" s="5"/>
      <c r="G729" s="5"/>
    </row>
    <row r="730" spans="1:7" x14ac:dyDescent="0.25">
      <c r="A730" s="3"/>
      <c r="B730" s="4"/>
      <c r="C730" s="4"/>
      <c r="D730" s="4"/>
      <c r="E730" s="4"/>
      <c r="F730" s="5"/>
      <c r="G730" s="5"/>
    </row>
    <row r="731" spans="1:7" x14ac:dyDescent="0.25">
      <c r="A731" s="3"/>
      <c r="B731" s="4"/>
      <c r="C731" s="4"/>
      <c r="D731" s="4"/>
      <c r="E731" s="4"/>
      <c r="F731" s="5"/>
      <c r="G731" s="5"/>
    </row>
    <row r="732" spans="1:7" x14ac:dyDescent="0.25">
      <c r="A732" s="3"/>
      <c r="B732" s="4"/>
      <c r="C732" s="4"/>
      <c r="D732" s="4"/>
      <c r="E732" s="4"/>
      <c r="F732" s="5"/>
      <c r="G732" s="5"/>
    </row>
    <row r="733" spans="1:7" x14ac:dyDescent="0.25">
      <c r="A733" s="3"/>
      <c r="B733" s="4"/>
      <c r="C733" s="4"/>
      <c r="D733" s="4"/>
      <c r="E733" s="4"/>
      <c r="F733" s="5"/>
      <c r="G733" s="5"/>
    </row>
    <row r="734" spans="1:7" x14ac:dyDescent="0.25">
      <c r="A734" s="3"/>
      <c r="B734" s="4"/>
      <c r="C734" s="4"/>
      <c r="D734" s="4"/>
      <c r="E734" s="4"/>
      <c r="F734" s="5"/>
      <c r="G734" s="5"/>
    </row>
    <row r="735" spans="1:7" x14ac:dyDescent="0.25">
      <c r="A735" s="3"/>
      <c r="B735" s="4"/>
      <c r="C735" s="4"/>
      <c r="D735" s="4"/>
      <c r="E735" s="4"/>
      <c r="F735" s="5"/>
      <c r="G735" s="5"/>
    </row>
    <row r="736" spans="1:7" x14ac:dyDescent="0.25">
      <c r="A736" s="3"/>
      <c r="B736" s="4"/>
      <c r="C736" s="4"/>
      <c r="D736" s="4"/>
      <c r="E736" s="4"/>
      <c r="F736" s="5"/>
      <c r="G736" s="5"/>
    </row>
    <row r="737" spans="1:7" x14ac:dyDescent="0.25">
      <c r="A737" s="3"/>
      <c r="B737" s="4"/>
      <c r="C737" s="4"/>
      <c r="D737" s="4"/>
      <c r="E737" s="4"/>
      <c r="F737" s="5"/>
      <c r="G737" s="5"/>
    </row>
    <row r="738" spans="1:7" x14ac:dyDescent="0.25">
      <c r="A738" s="3"/>
      <c r="B738" s="4"/>
      <c r="C738" s="4"/>
      <c r="D738" s="4"/>
      <c r="E738" s="4"/>
      <c r="F738" s="5"/>
      <c r="G738" s="5"/>
    </row>
    <row r="739" spans="1:7" x14ac:dyDescent="0.25">
      <c r="A739" s="3"/>
      <c r="B739" s="4"/>
      <c r="C739" s="4"/>
      <c r="D739" s="4"/>
      <c r="E739" s="4"/>
      <c r="F739" s="5"/>
      <c r="G739" s="5"/>
    </row>
    <row r="740" spans="1:7" x14ac:dyDescent="0.25">
      <c r="A740" s="3"/>
      <c r="B740" s="4"/>
      <c r="C740" s="4"/>
      <c r="D740" s="4"/>
      <c r="E740" s="4"/>
      <c r="F740" s="5"/>
      <c r="G740" s="5"/>
    </row>
    <row r="741" spans="1:7" x14ac:dyDescent="0.25">
      <c r="A741" s="3"/>
      <c r="B741" s="4"/>
      <c r="C741" s="4"/>
      <c r="D741" s="4"/>
      <c r="E741" s="4"/>
      <c r="F741" s="5"/>
      <c r="G741" s="5"/>
    </row>
    <row r="742" spans="1:7" x14ac:dyDescent="0.25">
      <c r="A742" s="3"/>
      <c r="B742" s="4"/>
      <c r="C742" s="4"/>
      <c r="D742" s="4"/>
      <c r="E742" s="4"/>
      <c r="F742" s="5"/>
      <c r="G742" s="5"/>
    </row>
    <row r="743" spans="1:7" x14ac:dyDescent="0.25">
      <c r="A743" s="3"/>
      <c r="B743" s="4"/>
      <c r="C743" s="4"/>
      <c r="D743" s="4"/>
      <c r="E743" s="4"/>
      <c r="F743" s="5"/>
      <c r="G743" s="5"/>
    </row>
    <row r="744" spans="1:7" x14ac:dyDescent="0.25">
      <c r="A744" s="3"/>
      <c r="B744" s="4"/>
      <c r="C744" s="4"/>
      <c r="D744" s="4"/>
      <c r="E744" s="4"/>
      <c r="F744" s="5"/>
      <c r="G744" s="5"/>
    </row>
    <row r="745" spans="1:7" x14ac:dyDescent="0.25">
      <c r="A745" s="3"/>
      <c r="B745" s="4"/>
      <c r="C745" s="4"/>
      <c r="D745" s="4"/>
      <c r="E745" s="4"/>
      <c r="F745" s="5"/>
      <c r="G745" s="5"/>
    </row>
    <row r="746" spans="1:7" x14ac:dyDescent="0.25">
      <c r="A746" s="3"/>
      <c r="B746" s="4"/>
      <c r="C746" s="4"/>
      <c r="D746" s="4"/>
      <c r="E746" s="4"/>
      <c r="F746" s="5"/>
      <c r="G746" s="5"/>
    </row>
    <row r="747" spans="1:7" x14ac:dyDescent="0.25">
      <c r="A747" s="3"/>
      <c r="B747" s="4"/>
      <c r="C747" s="4"/>
      <c r="D747" s="4"/>
      <c r="E747" s="4"/>
      <c r="F747" s="5"/>
      <c r="G747" s="5"/>
    </row>
    <row r="748" spans="1:7" x14ac:dyDescent="0.25">
      <c r="A748" s="3"/>
      <c r="B748" s="4"/>
      <c r="C748" s="4"/>
      <c r="D748" s="4"/>
      <c r="E748" s="4"/>
      <c r="F748" s="5"/>
      <c r="G748" s="5"/>
    </row>
    <row r="749" spans="1:7" x14ac:dyDescent="0.25">
      <c r="A749" s="3"/>
      <c r="B749" s="4"/>
      <c r="C749" s="4"/>
      <c r="D749" s="4"/>
      <c r="E749" s="4"/>
      <c r="F749" s="5"/>
      <c r="G749" s="5"/>
    </row>
    <row r="750" spans="1:7" x14ac:dyDescent="0.25">
      <c r="A750" s="3"/>
      <c r="B750" s="4"/>
      <c r="C750" s="4"/>
      <c r="D750" s="4"/>
      <c r="E750" s="4"/>
      <c r="F750" s="5"/>
      <c r="G750" s="5"/>
    </row>
    <row r="751" spans="1:7" x14ac:dyDescent="0.25">
      <c r="A751" s="3"/>
      <c r="B751" s="4"/>
      <c r="C751" s="4"/>
      <c r="D751" s="4"/>
      <c r="E751" s="4"/>
      <c r="F751" s="5"/>
      <c r="G751" s="5"/>
    </row>
    <row r="752" spans="1:7" x14ac:dyDescent="0.25">
      <c r="A752" s="3"/>
      <c r="B752" s="4"/>
      <c r="C752" s="4"/>
      <c r="D752" s="4"/>
      <c r="E752" s="4"/>
      <c r="F752" s="5"/>
      <c r="G752" s="5"/>
    </row>
    <row r="753" spans="1:7" x14ac:dyDescent="0.25">
      <c r="A753" s="3"/>
      <c r="B753" s="4"/>
      <c r="C753" s="4"/>
      <c r="D753" s="4"/>
      <c r="E753" s="4"/>
      <c r="F753" s="5"/>
      <c r="G753" s="5"/>
    </row>
    <row r="754" spans="1:7" x14ac:dyDescent="0.25">
      <c r="A754" s="3"/>
      <c r="B754" s="4"/>
      <c r="C754" s="4"/>
      <c r="D754" s="4"/>
      <c r="E754" s="4"/>
      <c r="F754" s="5"/>
      <c r="G754" s="5"/>
    </row>
    <row r="755" spans="1:7" x14ac:dyDescent="0.25">
      <c r="A755" s="3"/>
      <c r="B755" s="4"/>
      <c r="C755" s="4"/>
      <c r="D755" s="4"/>
      <c r="E755" s="4"/>
      <c r="F755" s="5"/>
      <c r="G755" s="5"/>
    </row>
    <row r="756" spans="1:7" x14ac:dyDescent="0.25">
      <c r="A756" s="3"/>
      <c r="B756" s="4"/>
      <c r="C756" s="4"/>
      <c r="D756" s="4"/>
      <c r="E756" s="4"/>
      <c r="F756" s="5"/>
      <c r="G756" s="5"/>
    </row>
    <row r="757" spans="1:7" x14ac:dyDescent="0.25">
      <c r="A757" s="3"/>
      <c r="B757" s="4"/>
      <c r="C757" s="4"/>
      <c r="D757" s="4"/>
      <c r="E757" s="4"/>
      <c r="F757" s="5"/>
      <c r="G757" s="5"/>
    </row>
    <row r="758" spans="1:7" x14ac:dyDescent="0.25">
      <c r="A758" s="3"/>
      <c r="B758" s="4"/>
      <c r="C758" s="4"/>
      <c r="D758" s="4"/>
      <c r="E758" s="4"/>
      <c r="F758" s="5"/>
      <c r="G758" s="5"/>
    </row>
    <row r="759" spans="1:7" x14ac:dyDescent="0.25">
      <c r="A759" s="3"/>
      <c r="B759" s="4"/>
      <c r="C759" s="4"/>
      <c r="D759" s="4"/>
      <c r="E759" s="4"/>
      <c r="F759" s="5"/>
      <c r="G759" s="5"/>
    </row>
    <row r="760" spans="1:7" x14ac:dyDescent="0.25">
      <c r="A760" s="3"/>
      <c r="B760" s="4"/>
      <c r="C760" s="4"/>
      <c r="D760" s="4"/>
      <c r="E760" s="4"/>
      <c r="F760" s="5"/>
      <c r="G760" s="5"/>
    </row>
    <row r="761" spans="1:7" x14ac:dyDescent="0.25">
      <c r="A761" s="3"/>
      <c r="B761" s="4"/>
      <c r="C761" s="4"/>
      <c r="D761" s="4"/>
      <c r="E761" s="4"/>
      <c r="F761" s="5"/>
      <c r="G761" s="5"/>
    </row>
    <row r="762" spans="1:7" x14ac:dyDescent="0.25">
      <c r="A762" s="3"/>
      <c r="B762" s="4"/>
      <c r="C762" s="4"/>
      <c r="D762" s="4"/>
      <c r="E762" s="4"/>
      <c r="F762" s="5"/>
      <c r="G762" s="5"/>
    </row>
    <row r="763" spans="1:7" x14ac:dyDescent="0.25">
      <c r="A763" s="3"/>
      <c r="B763" s="4"/>
      <c r="C763" s="4"/>
      <c r="D763" s="4"/>
      <c r="E763" s="4"/>
      <c r="F763" s="5"/>
      <c r="G763" s="5"/>
    </row>
    <row r="764" spans="1:7" x14ac:dyDescent="0.25">
      <c r="A764" s="3"/>
      <c r="B764" s="4"/>
      <c r="C764" s="4"/>
      <c r="D764" s="4"/>
      <c r="E764" s="4"/>
      <c r="F764" s="5"/>
      <c r="G764" s="5"/>
    </row>
    <row r="765" spans="1:7" x14ac:dyDescent="0.25">
      <c r="A765" s="3"/>
      <c r="B765" s="4"/>
      <c r="C765" s="4"/>
      <c r="D765" s="4"/>
      <c r="E765" s="4"/>
      <c r="F765" s="5"/>
      <c r="G765" s="5"/>
    </row>
    <row r="766" spans="1:7" x14ac:dyDescent="0.25">
      <c r="A766" s="3"/>
      <c r="B766" s="4"/>
      <c r="C766" s="4"/>
      <c r="D766" s="4"/>
      <c r="E766" s="4"/>
      <c r="F766" s="5"/>
      <c r="G766" s="5"/>
    </row>
    <row r="767" spans="1:7" x14ac:dyDescent="0.25">
      <c r="A767" s="3"/>
      <c r="B767" s="4"/>
      <c r="C767" s="4"/>
      <c r="D767" s="4"/>
      <c r="E767" s="4"/>
      <c r="F767" s="5"/>
      <c r="G767" s="5"/>
    </row>
    <row r="768" spans="1:7" x14ac:dyDescent="0.25">
      <c r="A768" s="3"/>
      <c r="B768" s="4"/>
      <c r="C768" s="4"/>
      <c r="D768" s="4"/>
      <c r="E768" s="4"/>
      <c r="F768" s="5"/>
      <c r="G768" s="5"/>
    </row>
    <row r="769" spans="1:7" x14ac:dyDescent="0.25">
      <c r="A769" s="3"/>
      <c r="B769" s="4"/>
      <c r="C769" s="4"/>
      <c r="D769" s="4"/>
      <c r="E769" s="4"/>
      <c r="F769" s="5"/>
      <c r="G769" s="5"/>
    </row>
    <row r="770" spans="1:7" x14ac:dyDescent="0.25">
      <c r="A770" s="3"/>
      <c r="B770" s="4"/>
      <c r="C770" s="4"/>
      <c r="D770" s="4"/>
      <c r="E770" s="4"/>
      <c r="F770" s="5"/>
      <c r="G770" s="5"/>
    </row>
    <row r="771" spans="1:7" x14ac:dyDescent="0.25">
      <c r="A771" s="3"/>
      <c r="B771" s="4"/>
      <c r="C771" s="4"/>
      <c r="D771" s="4"/>
      <c r="E771" s="4"/>
      <c r="F771" s="5"/>
      <c r="G771" s="5"/>
    </row>
    <row r="772" spans="1:7" x14ac:dyDescent="0.25">
      <c r="A772" s="3"/>
      <c r="B772" s="4"/>
      <c r="C772" s="4"/>
      <c r="D772" s="4"/>
      <c r="E772" s="4"/>
      <c r="F772" s="5"/>
      <c r="G772" s="5"/>
    </row>
    <row r="773" spans="1:7" x14ac:dyDescent="0.25">
      <c r="A773" s="3"/>
      <c r="B773" s="4"/>
      <c r="C773" s="4"/>
      <c r="D773" s="4"/>
      <c r="E773" s="4"/>
      <c r="F773" s="5"/>
      <c r="G773" s="5"/>
    </row>
    <row r="774" spans="1:7" x14ac:dyDescent="0.25">
      <c r="A774" s="3"/>
      <c r="B774" s="4"/>
      <c r="C774" s="4"/>
      <c r="D774" s="4"/>
      <c r="E774" s="4"/>
      <c r="F774" s="5"/>
      <c r="G774" s="5"/>
    </row>
    <row r="775" spans="1:7" x14ac:dyDescent="0.25">
      <c r="A775" s="3"/>
      <c r="B775" s="4"/>
      <c r="C775" s="4"/>
      <c r="D775" s="4"/>
      <c r="E775" s="4"/>
      <c r="F775" s="5"/>
      <c r="G775" s="5"/>
    </row>
    <row r="776" spans="1:7" x14ac:dyDescent="0.25">
      <c r="A776" s="3"/>
      <c r="B776" s="4"/>
      <c r="C776" s="4"/>
      <c r="D776" s="4"/>
      <c r="E776" s="4"/>
      <c r="F776" s="5"/>
      <c r="G776" s="5"/>
    </row>
    <row r="777" spans="1:7" x14ac:dyDescent="0.25">
      <c r="A777" s="3"/>
      <c r="B777" s="4"/>
      <c r="C777" s="4"/>
      <c r="D777" s="4"/>
      <c r="E777" s="4"/>
      <c r="F777" s="5"/>
      <c r="G777" s="5"/>
    </row>
    <row r="778" spans="1:7" x14ac:dyDescent="0.25">
      <c r="A778" s="3"/>
      <c r="B778" s="4"/>
      <c r="C778" s="4"/>
      <c r="D778" s="4"/>
      <c r="E778" s="4"/>
      <c r="F778" s="5"/>
      <c r="G778" s="5"/>
    </row>
    <row r="779" spans="1:7" x14ac:dyDescent="0.25">
      <c r="A779" s="3"/>
      <c r="B779" s="4"/>
      <c r="C779" s="4"/>
      <c r="D779" s="4"/>
      <c r="E779" s="4"/>
      <c r="F779" s="5"/>
      <c r="G779" s="5"/>
    </row>
    <row r="780" spans="1:7" x14ac:dyDescent="0.25">
      <c r="A780" s="3"/>
      <c r="B780" s="4"/>
      <c r="C780" s="4"/>
      <c r="D780" s="4"/>
      <c r="E780" s="4"/>
      <c r="F780" s="5"/>
      <c r="G780" s="5"/>
    </row>
    <row r="781" spans="1:7" x14ac:dyDescent="0.25">
      <c r="A781" s="3"/>
      <c r="B781" s="4"/>
      <c r="C781" s="4"/>
      <c r="D781" s="4"/>
      <c r="E781" s="4"/>
      <c r="F781" s="5"/>
      <c r="G781" s="5"/>
    </row>
    <row r="782" spans="1:7" x14ac:dyDescent="0.25">
      <c r="A782" s="3"/>
      <c r="B782" s="4"/>
      <c r="C782" s="4"/>
      <c r="D782" s="4"/>
      <c r="E782" s="4"/>
      <c r="F782" s="5"/>
      <c r="G782" s="5"/>
    </row>
    <row r="783" spans="1:7" x14ac:dyDescent="0.25">
      <c r="A783" s="3"/>
      <c r="B783" s="4"/>
      <c r="C783" s="4"/>
      <c r="D783" s="4"/>
      <c r="E783" s="4"/>
      <c r="F783" s="5"/>
      <c r="G783" s="5"/>
    </row>
    <row r="784" spans="1:7" x14ac:dyDescent="0.25">
      <c r="A784" s="3"/>
      <c r="B784" s="4"/>
      <c r="C784" s="4"/>
      <c r="D784" s="4"/>
      <c r="E784" s="4"/>
      <c r="F784" s="5"/>
      <c r="G784" s="5"/>
    </row>
    <row r="785" spans="1:7" x14ac:dyDescent="0.25">
      <c r="A785" s="3"/>
      <c r="B785" s="4"/>
      <c r="C785" s="4"/>
      <c r="D785" s="4"/>
      <c r="E785" s="4"/>
      <c r="F785" s="5"/>
      <c r="G785" s="5"/>
    </row>
    <row r="786" spans="1:7" x14ac:dyDescent="0.25">
      <c r="A786" s="3"/>
      <c r="B786" s="4"/>
      <c r="C786" s="4"/>
      <c r="D786" s="4"/>
      <c r="E786" s="4"/>
      <c r="F786" s="5"/>
      <c r="G786" s="5"/>
    </row>
    <row r="787" spans="1:7" x14ac:dyDescent="0.25">
      <c r="A787" s="3"/>
      <c r="B787" s="4"/>
      <c r="C787" s="4"/>
      <c r="D787" s="4"/>
      <c r="E787" s="4"/>
      <c r="F787" s="5"/>
      <c r="G787" s="5"/>
    </row>
    <row r="788" spans="1:7" x14ac:dyDescent="0.25">
      <c r="A788" s="3"/>
      <c r="B788" s="4"/>
      <c r="C788" s="4"/>
      <c r="D788" s="4"/>
      <c r="E788" s="4"/>
      <c r="F788" s="5"/>
      <c r="G788" s="5"/>
    </row>
    <row r="789" spans="1:7" x14ac:dyDescent="0.25">
      <c r="A789" s="3"/>
      <c r="B789" s="4"/>
      <c r="C789" s="4"/>
      <c r="D789" s="4"/>
      <c r="E789" s="4"/>
      <c r="F789" s="5"/>
      <c r="G789" s="5"/>
    </row>
    <row r="790" spans="1:7" x14ac:dyDescent="0.25">
      <c r="A790" s="3"/>
      <c r="B790" s="4"/>
      <c r="C790" s="4"/>
      <c r="D790" s="4"/>
      <c r="E790" s="4"/>
      <c r="F790" s="5"/>
      <c r="G790" s="5"/>
    </row>
    <row r="791" spans="1:7" x14ac:dyDescent="0.25">
      <c r="A791" s="3"/>
      <c r="B791" s="4"/>
      <c r="C791" s="4"/>
      <c r="D791" s="4"/>
      <c r="E791" s="4"/>
      <c r="F791" s="5"/>
      <c r="G791" s="5"/>
    </row>
    <row r="792" spans="1:7" x14ac:dyDescent="0.25">
      <c r="A792" s="3"/>
      <c r="B792" s="4"/>
      <c r="C792" s="4"/>
      <c r="D792" s="4"/>
      <c r="E792" s="4"/>
      <c r="F792" s="5"/>
      <c r="G792" s="5"/>
    </row>
    <row r="793" spans="1:7" x14ac:dyDescent="0.25">
      <c r="A793" s="3"/>
      <c r="B793" s="4"/>
      <c r="C793" s="4"/>
      <c r="D793" s="4"/>
      <c r="E793" s="4"/>
      <c r="F793" s="5"/>
      <c r="G793" s="5"/>
    </row>
    <row r="794" spans="1:7" x14ac:dyDescent="0.25">
      <c r="A794" s="3"/>
      <c r="B794" s="4"/>
      <c r="C794" s="4"/>
      <c r="D794" s="4"/>
      <c r="E794" s="4"/>
      <c r="F794" s="5"/>
      <c r="G794" s="5"/>
    </row>
    <row r="795" spans="1:7" x14ac:dyDescent="0.25">
      <c r="A795" s="3"/>
      <c r="B795" s="4"/>
      <c r="C795" s="4"/>
      <c r="D795" s="4"/>
      <c r="E795" s="4"/>
      <c r="F795" s="5"/>
      <c r="G795" s="5"/>
    </row>
    <row r="796" spans="1:7" x14ac:dyDescent="0.25">
      <c r="A796" s="3"/>
      <c r="B796" s="4"/>
      <c r="C796" s="4"/>
      <c r="D796" s="4"/>
      <c r="E796" s="4"/>
      <c r="F796" s="5"/>
      <c r="G796" s="5"/>
    </row>
    <row r="797" spans="1:7" x14ac:dyDescent="0.25">
      <c r="A797" s="3"/>
      <c r="B797" s="4"/>
      <c r="C797" s="4"/>
      <c r="D797" s="4"/>
      <c r="E797" s="4"/>
      <c r="F797" s="5"/>
      <c r="G797" s="5"/>
    </row>
    <row r="798" spans="1:7" x14ac:dyDescent="0.25">
      <c r="A798" s="3"/>
      <c r="B798" s="4"/>
      <c r="C798" s="4"/>
      <c r="D798" s="4"/>
      <c r="E798" s="4"/>
      <c r="F798" s="5"/>
      <c r="G798" s="5"/>
    </row>
    <row r="799" spans="1:7" x14ac:dyDescent="0.25">
      <c r="A799" s="3"/>
      <c r="B799" s="4"/>
      <c r="C799" s="4"/>
      <c r="D799" s="4"/>
      <c r="E799" s="4"/>
      <c r="F799" s="5"/>
      <c r="G799" s="5"/>
    </row>
    <row r="800" spans="1:7" x14ac:dyDescent="0.25">
      <c r="A800" s="3"/>
      <c r="B800" s="4"/>
      <c r="C800" s="4"/>
      <c r="D800" s="4"/>
      <c r="E800" s="4"/>
      <c r="F800" s="5"/>
      <c r="G800" s="5"/>
    </row>
    <row r="801" spans="1:7" x14ac:dyDescent="0.25">
      <c r="A801" s="3"/>
      <c r="B801" s="4"/>
      <c r="C801" s="4"/>
      <c r="D801" s="4"/>
      <c r="E801" s="4"/>
      <c r="F801" s="5"/>
      <c r="G801" s="5"/>
    </row>
    <row r="802" spans="1:7" x14ac:dyDescent="0.25">
      <c r="A802" s="3"/>
      <c r="B802" s="4"/>
      <c r="C802" s="4"/>
      <c r="D802" s="4"/>
      <c r="E802" s="4"/>
      <c r="F802" s="5"/>
      <c r="G802" s="5"/>
    </row>
    <row r="803" spans="1:7" x14ac:dyDescent="0.25">
      <c r="A803" s="3"/>
      <c r="B803" s="4"/>
      <c r="C803" s="4"/>
      <c r="D803" s="4"/>
      <c r="E803" s="4"/>
      <c r="F803" s="5"/>
      <c r="G803" s="5"/>
    </row>
    <row r="804" spans="1:7" x14ac:dyDescent="0.25">
      <c r="A804" s="3"/>
      <c r="B804" s="4"/>
      <c r="C804" s="4"/>
      <c r="D804" s="4"/>
      <c r="E804" s="4"/>
      <c r="F804" s="5"/>
      <c r="G804" s="5"/>
    </row>
    <row r="805" spans="1:7" x14ac:dyDescent="0.25">
      <c r="A805" s="3"/>
      <c r="B805" s="4"/>
      <c r="C805" s="4"/>
      <c r="D805" s="4"/>
      <c r="E805" s="4"/>
      <c r="F805" s="5"/>
      <c r="G805" s="5"/>
    </row>
    <row r="806" spans="1:7" x14ac:dyDescent="0.25">
      <c r="A806" s="3"/>
      <c r="B806" s="4"/>
      <c r="C806" s="4"/>
      <c r="D806" s="4"/>
      <c r="E806" s="4"/>
      <c r="F806" s="5"/>
      <c r="G806" s="5"/>
    </row>
    <row r="807" spans="1:7" x14ac:dyDescent="0.25">
      <c r="A807" s="3"/>
      <c r="B807" s="4"/>
      <c r="C807" s="4"/>
      <c r="D807" s="4"/>
      <c r="E807" s="4"/>
      <c r="F807" s="5"/>
      <c r="G807" s="5"/>
    </row>
    <row r="808" spans="1:7" x14ac:dyDescent="0.25">
      <c r="A808" s="3"/>
      <c r="B808" s="4"/>
      <c r="C808" s="4"/>
      <c r="D808" s="4"/>
      <c r="E808" s="4"/>
      <c r="F808" s="5"/>
      <c r="G808" s="5"/>
    </row>
    <row r="809" spans="1:7" x14ac:dyDescent="0.25">
      <c r="A809" s="3"/>
      <c r="B809" s="4"/>
      <c r="C809" s="4"/>
      <c r="D809" s="4"/>
      <c r="E809" s="4"/>
      <c r="F809" s="5"/>
      <c r="G809" s="5"/>
    </row>
    <row r="810" spans="1:7" x14ac:dyDescent="0.25">
      <c r="A810" s="3"/>
      <c r="B810" s="4"/>
      <c r="C810" s="4"/>
      <c r="D810" s="4"/>
      <c r="E810" s="4"/>
      <c r="F810" s="5"/>
      <c r="G810" s="5"/>
    </row>
    <row r="811" spans="1:7" x14ac:dyDescent="0.25">
      <c r="A811" s="3"/>
      <c r="B811" s="4"/>
      <c r="C811" s="4"/>
      <c r="D811" s="4"/>
      <c r="E811" s="4"/>
      <c r="F811" s="5"/>
      <c r="G811" s="5"/>
    </row>
    <row r="812" spans="1:7" x14ac:dyDescent="0.25">
      <c r="A812" s="3"/>
      <c r="B812" s="4"/>
      <c r="C812" s="4"/>
      <c r="D812" s="4"/>
      <c r="E812" s="4"/>
      <c r="F812" s="5"/>
      <c r="G812" s="5"/>
    </row>
    <row r="813" spans="1:7" x14ac:dyDescent="0.25">
      <c r="A813" s="3"/>
      <c r="B813" s="4"/>
      <c r="C813" s="4"/>
      <c r="D813" s="4"/>
      <c r="E813" s="4"/>
      <c r="F813" s="5"/>
      <c r="G813" s="5"/>
    </row>
    <row r="814" spans="1:7" x14ac:dyDescent="0.25">
      <c r="A814" s="3"/>
      <c r="B814" s="4"/>
      <c r="C814" s="4"/>
      <c r="D814" s="4"/>
      <c r="E814" s="4"/>
      <c r="F814" s="5"/>
      <c r="G814" s="5"/>
    </row>
    <row r="815" spans="1:7" x14ac:dyDescent="0.25">
      <c r="A815" s="3"/>
      <c r="B815" s="4"/>
      <c r="C815" s="4"/>
      <c r="D815" s="4"/>
      <c r="E815" s="4"/>
      <c r="F815" s="5"/>
      <c r="G815" s="5"/>
    </row>
    <row r="816" spans="1:7" x14ac:dyDescent="0.25">
      <c r="A816" s="3"/>
      <c r="B816" s="4"/>
      <c r="C816" s="4"/>
      <c r="D816" s="4"/>
      <c r="E816" s="4"/>
      <c r="F816" s="5"/>
      <c r="G816" s="5"/>
    </row>
    <row r="817" spans="1:7" x14ac:dyDescent="0.25">
      <c r="A817" s="3"/>
      <c r="B817" s="4"/>
      <c r="C817" s="4"/>
      <c r="D817" s="4"/>
      <c r="E817" s="4"/>
      <c r="F817" s="5"/>
      <c r="G817" s="5"/>
    </row>
    <row r="818" spans="1:7" x14ac:dyDescent="0.25">
      <c r="A818" s="3"/>
      <c r="B818" s="4"/>
      <c r="C818" s="4"/>
      <c r="D818" s="4"/>
      <c r="E818" s="4"/>
      <c r="F818" s="5"/>
      <c r="G818" s="5"/>
    </row>
    <row r="819" spans="1:7" x14ac:dyDescent="0.25">
      <c r="A819" s="3"/>
      <c r="B819" s="4"/>
      <c r="C819" s="4"/>
      <c r="D819" s="4"/>
      <c r="E819" s="4"/>
      <c r="F819" s="5"/>
      <c r="G819" s="5"/>
    </row>
    <row r="820" spans="1:7" x14ac:dyDescent="0.25">
      <c r="A820" s="3"/>
      <c r="B820" s="4"/>
      <c r="C820" s="4"/>
      <c r="D820" s="4"/>
      <c r="E820" s="4"/>
      <c r="F820" s="5"/>
      <c r="G820" s="5"/>
    </row>
    <row r="821" spans="1:7" x14ac:dyDescent="0.25">
      <c r="A821" s="3"/>
      <c r="B821" s="4"/>
      <c r="C821" s="4"/>
      <c r="D821" s="4"/>
      <c r="E821" s="4"/>
      <c r="F821" s="5"/>
      <c r="G821" s="5"/>
    </row>
    <row r="822" spans="1:7" x14ac:dyDescent="0.25">
      <c r="A822" s="3"/>
      <c r="B822" s="4"/>
      <c r="C822" s="4"/>
      <c r="D822" s="4"/>
      <c r="E822" s="4"/>
      <c r="F822" s="5"/>
      <c r="G822" s="5"/>
    </row>
    <row r="823" spans="1:7" x14ac:dyDescent="0.25">
      <c r="A823" s="3"/>
      <c r="B823" s="4"/>
      <c r="C823" s="4"/>
      <c r="D823" s="4"/>
      <c r="E823" s="4"/>
      <c r="F823" s="5"/>
      <c r="G823" s="5"/>
    </row>
    <row r="824" spans="1:7" x14ac:dyDescent="0.25">
      <c r="A824" s="3"/>
      <c r="B824" s="4"/>
      <c r="C824" s="4"/>
      <c r="D824" s="4"/>
      <c r="E824" s="4"/>
      <c r="F824" s="5"/>
      <c r="G824" s="5"/>
    </row>
    <row r="825" spans="1:7" x14ac:dyDescent="0.25">
      <c r="A825" s="3"/>
      <c r="B825" s="4"/>
      <c r="C825" s="4"/>
      <c r="D825" s="4"/>
      <c r="E825" s="4"/>
      <c r="F825" s="5"/>
      <c r="G825" s="5"/>
    </row>
    <row r="826" spans="1:7" x14ac:dyDescent="0.25">
      <c r="A826" s="3"/>
      <c r="B826" s="4"/>
      <c r="C826" s="4"/>
      <c r="D826" s="4"/>
      <c r="E826" s="4"/>
      <c r="F826" s="5"/>
      <c r="G826" s="5"/>
    </row>
    <row r="827" spans="1:7" x14ac:dyDescent="0.25">
      <c r="A827" s="3"/>
      <c r="B827" s="4"/>
      <c r="C827" s="4"/>
      <c r="D827" s="4"/>
      <c r="E827" s="4"/>
      <c r="F827" s="5"/>
      <c r="G827" s="5"/>
    </row>
    <row r="828" spans="1:7" x14ac:dyDescent="0.25">
      <c r="A828" s="3"/>
      <c r="B828" s="4"/>
      <c r="C828" s="4"/>
      <c r="D828" s="4"/>
      <c r="E828" s="4"/>
      <c r="F828" s="5"/>
      <c r="G828" s="5"/>
    </row>
    <row r="829" spans="1:7" x14ac:dyDescent="0.25">
      <c r="A829" s="3"/>
      <c r="B829" s="4"/>
      <c r="C829" s="4"/>
      <c r="D829" s="4"/>
      <c r="E829" s="4"/>
      <c r="F829" s="5"/>
      <c r="G829" s="5"/>
    </row>
    <row r="830" spans="1:7" x14ac:dyDescent="0.25">
      <c r="A830" s="3"/>
      <c r="B830" s="4"/>
      <c r="C830" s="4"/>
      <c r="D830" s="4"/>
      <c r="E830" s="4"/>
      <c r="F830" s="5"/>
      <c r="G830" s="5"/>
    </row>
    <row r="831" spans="1:7" x14ac:dyDescent="0.25">
      <c r="A831" s="3"/>
      <c r="B831" s="4"/>
      <c r="C831" s="4"/>
      <c r="D831" s="4"/>
      <c r="E831" s="4"/>
      <c r="F831" s="5"/>
      <c r="G831" s="5"/>
    </row>
    <row r="832" spans="1:7" x14ac:dyDescent="0.25">
      <c r="A832" s="3"/>
      <c r="B832" s="4"/>
      <c r="C832" s="4"/>
      <c r="D832" s="4"/>
      <c r="E832" s="4"/>
      <c r="F832" s="5"/>
      <c r="G832" s="5"/>
    </row>
    <row r="833" spans="1:7" x14ac:dyDescent="0.25">
      <c r="A833" s="3"/>
      <c r="B833" s="4"/>
      <c r="C833" s="4"/>
      <c r="D833" s="4"/>
      <c r="E833" s="4"/>
      <c r="F833" s="5"/>
      <c r="G833" s="5"/>
    </row>
    <row r="834" spans="1:7" x14ac:dyDescent="0.25">
      <c r="A834" s="3"/>
      <c r="B834" s="4"/>
      <c r="C834" s="4"/>
      <c r="D834" s="4"/>
      <c r="E834" s="4"/>
      <c r="F834" s="5"/>
      <c r="G834" s="5"/>
    </row>
    <row r="835" spans="1:7" x14ac:dyDescent="0.25">
      <c r="A835" s="3"/>
      <c r="B835" s="4"/>
      <c r="C835" s="4"/>
      <c r="D835" s="4"/>
      <c r="E835" s="4"/>
      <c r="F835" s="5"/>
      <c r="G835" s="5"/>
    </row>
    <row r="836" spans="1:7" x14ac:dyDescent="0.25">
      <c r="A836" s="3"/>
      <c r="B836" s="4"/>
      <c r="C836" s="4"/>
      <c r="D836" s="4"/>
      <c r="E836" s="4"/>
      <c r="F836" s="5"/>
      <c r="G836" s="5"/>
    </row>
    <row r="837" spans="1:7" x14ac:dyDescent="0.25">
      <c r="A837" s="3"/>
      <c r="B837" s="4"/>
      <c r="C837" s="4"/>
      <c r="D837" s="4"/>
      <c r="E837" s="4"/>
      <c r="F837" s="5"/>
      <c r="G837" s="5"/>
    </row>
    <row r="838" spans="1:7" x14ac:dyDescent="0.25">
      <c r="A838" s="3"/>
      <c r="B838" s="4"/>
      <c r="C838" s="4"/>
      <c r="D838" s="4"/>
      <c r="E838" s="4"/>
      <c r="F838" s="5"/>
      <c r="G838" s="5"/>
    </row>
    <row r="839" spans="1:7" x14ac:dyDescent="0.25">
      <c r="A839" s="3"/>
      <c r="B839" s="4"/>
      <c r="C839" s="4"/>
      <c r="D839" s="4"/>
      <c r="E839" s="4"/>
      <c r="F839" s="5"/>
      <c r="G839" s="5"/>
    </row>
    <row r="840" spans="1:7" x14ac:dyDescent="0.25">
      <c r="A840" s="3"/>
      <c r="B840" s="4"/>
      <c r="C840" s="4"/>
      <c r="D840" s="4"/>
      <c r="E840" s="4"/>
      <c r="F840" s="5"/>
      <c r="G840" s="5"/>
    </row>
    <row r="841" spans="1:7" x14ac:dyDescent="0.25">
      <c r="A841" s="3"/>
      <c r="B841" s="4"/>
      <c r="C841" s="4"/>
      <c r="D841" s="4"/>
      <c r="E841" s="4"/>
      <c r="F841" s="5"/>
      <c r="G841" s="5"/>
    </row>
    <row r="842" spans="1:7" x14ac:dyDescent="0.25">
      <c r="A842" s="3"/>
      <c r="B842" s="4"/>
      <c r="C842" s="4"/>
      <c r="D842" s="4"/>
      <c r="E842" s="4"/>
      <c r="F842" s="5"/>
      <c r="G842" s="5"/>
    </row>
    <row r="843" spans="1:7" x14ac:dyDescent="0.25">
      <c r="A843" s="3"/>
      <c r="B843" s="4"/>
      <c r="C843" s="4"/>
      <c r="D843" s="4"/>
      <c r="E843" s="4"/>
      <c r="F843" s="5"/>
      <c r="G843" s="5"/>
    </row>
    <row r="844" spans="1:7" x14ac:dyDescent="0.25">
      <c r="A844" s="3"/>
      <c r="B844" s="4"/>
      <c r="C844" s="4"/>
      <c r="D844" s="4"/>
      <c r="E844" s="4"/>
      <c r="F844" s="5"/>
      <c r="G844" s="5"/>
    </row>
    <row r="845" spans="1:7" x14ac:dyDescent="0.25">
      <c r="A845" s="3"/>
      <c r="B845" s="4"/>
      <c r="C845" s="4"/>
      <c r="D845" s="4"/>
      <c r="E845" s="4"/>
      <c r="F845" s="5"/>
      <c r="G845" s="5"/>
    </row>
    <row r="846" spans="1:7" x14ac:dyDescent="0.25">
      <c r="A846" s="3"/>
      <c r="B846" s="4"/>
      <c r="C846" s="4"/>
      <c r="D846" s="4"/>
      <c r="E846" s="4"/>
      <c r="F846" s="5"/>
      <c r="G846" s="5"/>
    </row>
    <row r="847" spans="1:7" x14ac:dyDescent="0.25">
      <c r="A847" s="3"/>
      <c r="B847" s="4"/>
      <c r="C847" s="4"/>
      <c r="D847" s="4"/>
      <c r="E847" s="4"/>
      <c r="F847" s="5"/>
      <c r="G847" s="5"/>
    </row>
    <row r="848" spans="1:7" x14ac:dyDescent="0.25">
      <c r="A848" s="3"/>
      <c r="B848" s="4"/>
      <c r="C848" s="4"/>
      <c r="D848" s="4"/>
      <c r="E848" s="4"/>
      <c r="F848" s="5"/>
      <c r="G848" s="5"/>
    </row>
    <row r="849" spans="1:7" x14ac:dyDescent="0.25">
      <c r="A849" s="3"/>
      <c r="B849" s="4"/>
      <c r="C849" s="4"/>
      <c r="D849" s="4"/>
      <c r="E849" s="4"/>
      <c r="F849" s="5"/>
      <c r="G849" s="5"/>
    </row>
    <row r="850" spans="1:7" x14ac:dyDescent="0.25">
      <c r="A850" s="3"/>
      <c r="B850" s="4"/>
      <c r="C850" s="4"/>
      <c r="D850" s="4"/>
      <c r="E850" s="4"/>
      <c r="F850" s="5"/>
      <c r="G850" s="5"/>
    </row>
    <row r="851" spans="1:7" x14ac:dyDescent="0.25">
      <c r="A851" s="3"/>
      <c r="B851" s="4"/>
      <c r="C851" s="4"/>
      <c r="D851" s="4"/>
      <c r="E851" s="4"/>
      <c r="F851" s="5"/>
      <c r="G851" s="5"/>
    </row>
    <row r="852" spans="1:7" x14ac:dyDescent="0.25">
      <c r="A852" s="3"/>
      <c r="B852" s="4"/>
      <c r="C852" s="4"/>
      <c r="D852" s="4"/>
      <c r="E852" s="4"/>
      <c r="F852" s="5"/>
      <c r="G852" s="5"/>
    </row>
    <row r="853" spans="1:7" x14ac:dyDescent="0.25">
      <c r="A853" s="3"/>
      <c r="B853" s="4"/>
      <c r="C853" s="4"/>
      <c r="D853" s="4"/>
      <c r="E853" s="4"/>
      <c r="F853" s="5"/>
      <c r="G853" s="5"/>
    </row>
    <row r="854" spans="1:7" x14ac:dyDescent="0.25">
      <c r="A854" s="3"/>
      <c r="B854" s="4"/>
      <c r="C854" s="4"/>
      <c r="D854" s="4"/>
      <c r="E854" s="4"/>
      <c r="F854" s="5"/>
      <c r="G854" s="5"/>
    </row>
    <row r="855" spans="1:7" x14ac:dyDescent="0.25">
      <c r="A855" s="3"/>
      <c r="B855" s="4"/>
      <c r="C855" s="4"/>
      <c r="D855" s="4"/>
      <c r="E855" s="4"/>
      <c r="F855" s="5"/>
      <c r="G855" s="5"/>
    </row>
    <row r="856" spans="1:7" x14ac:dyDescent="0.25">
      <c r="A856" s="3"/>
      <c r="B856" s="4"/>
      <c r="C856" s="4"/>
      <c r="D856" s="4"/>
      <c r="E856" s="4"/>
      <c r="F856" s="5"/>
      <c r="G856" s="5"/>
    </row>
    <row r="857" spans="1:7" x14ac:dyDescent="0.25">
      <c r="A857" s="3"/>
      <c r="B857" s="4"/>
      <c r="C857" s="4"/>
      <c r="D857" s="4"/>
      <c r="E857" s="4"/>
      <c r="F857" s="5"/>
      <c r="G857" s="5"/>
    </row>
    <row r="858" spans="1:7" x14ac:dyDescent="0.25">
      <c r="A858" s="3"/>
      <c r="B858" s="4"/>
      <c r="C858" s="4"/>
      <c r="D858" s="4"/>
      <c r="E858" s="4"/>
      <c r="F858" s="5"/>
      <c r="G858" s="5"/>
    </row>
    <row r="859" spans="1:7" x14ac:dyDescent="0.25">
      <c r="A859" s="3"/>
      <c r="B859" s="4"/>
      <c r="C859" s="4"/>
      <c r="D859" s="4"/>
      <c r="E859" s="4"/>
      <c r="F859" s="5"/>
      <c r="G859" s="5"/>
    </row>
    <row r="860" spans="1:7" x14ac:dyDescent="0.25">
      <c r="A860" s="3"/>
      <c r="B860" s="4"/>
      <c r="C860" s="4"/>
      <c r="D860" s="4"/>
      <c r="E860" s="4"/>
      <c r="F860" s="5"/>
      <c r="G860" s="5"/>
    </row>
    <row r="861" spans="1:7" x14ac:dyDescent="0.25">
      <c r="A861" s="3"/>
      <c r="B861" s="4"/>
      <c r="C861" s="4"/>
      <c r="D861" s="4"/>
      <c r="E861" s="4"/>
      <c r="F861" s="5"/>
      <c r="G861" s="5"/>
    </row>
    <row r="862" spans="1:7" x14ac:dyDescent="0.25">
      <c r="A862" s="3"/>
      <c r="B862" s="4"/>
      <c r="C862" s="4"/>
      <c r="D862" s="4"/>
      <c r="E862" s="4"/>
      <c r="F862" s="5"/>
      <c r="G862" s="5"/>
    </row>
    <row r="863" spans="1:7" x14ac:dyDescent="0.25">
      <c r="A863" s="3"/>
      <c r="B863" s="4"/>
      <c r="C863" s="4"/>
      <c r="D863" s="4"/>
      <c r="E863" s="4"/>
      <c r="F863" s="5"/>
      <c r="G863" s="5"/>
    </row>
    <row r="864" spans="1:7" x14ac:dyDescent="0.25">
      <c r="A864" s="3"/>
      <c r="B864" s="4"/>
      <c r="C864" s="4"/>
      <c r="D864" s="4"/>
      <c r="E864" s="4"/>
      <c r="F864" s="5"/>
      <c r="G864" s="5"/>
    </row>
    <row r="865" spans="1:7" x14ac:dyDescent="0.25">
      <c r="A865" s="3"/>
      <c r="B865" s="4"/>
      <c r="C865" s="4"/>
      <c r="D865" s="4"/>
      <c r="E865" s="4"/>
      <c r="F865" s="5"/>
      <c r="G865" s="5"/>
    </row>
    <row r="866" spans="1:7" x14ac:dyDescent="0.25">
      <c r="A866" s="3"/>
      <c r="B866" s="4"/>
      <c r="C866" s="4"/>
      <c r="D866" s="4"/>
      <c r="E866" s="4"/>
      <c r="F866" s="5"/>
      <c r="G866" s="5"/>
    </row>
    <row r="867" spans="1:7" x14ac:dyDescent="0.25">
      <c r="A867" s="3"/>
      <c r="B867" s="4"/>
      <c r="C867" s="4"/>
      <c r="D867" s="4"/>
      <c r="E867" s="4"/>
      <c r="F867" s="5"/>
      <c r="G867" s="5"/>
    </row>
    <row r="868" spans="1:7" x14ac:dyDescent="0.25">
      <c r="A868" s="3"/>
      <c r="B868" s="4"/>
      <c r="C868" s="4"/>
      <c r="D868" s="4"/>
      <c r="E868" s="4"/>
      <c r="F868" s="5"/>
      <c r="G868" s="5"/>
    </row>
    <row r="869" spans="1:7" x14ac:dyDescent="0.25">
      <c r="A869" s="3"/>
      <c r="B869" s="4"/>
      <c r="C869" s="4"/>
      <c r="D869" s="4"/>
      <c r="E869" s="4"/>
      <c r="F869" s="5"/>
      <c r="G869" s="5"/>
    </row>
    <row r="870" spans="1:7" x14ac:dyDescent="0.25">
      <c r="A870" s="3"/>
      <c r="B870" s="4"/>
      <c r="C870" s="4"/>
      <c r="D870" s="4"/>
      <c r="E870" s="4"/>
      <c r="F870" s="5"/>
      <c r="G870" s="5"/>
    </row>
    <row r="871" spans="1:7" x14ac:dyDescent="0.25">
      <c r="A871" s="3"/>
      <c r="B871" s="4"/>
      <c r="C871" s="4"/>
      <c r="D871" s="4"/>
      <c r="E871" s="4"/>
      <c r="F871" s="5"/>
      <c r="G871" s="5"/>
    </row>
    <row r="872" spans="1:7" x14ac:dyDescent="0.25">
      <c r="A872" s="3"/>
      <c r="B872" s="4"/>
      <c r="C872" s="4"/>
      <c r="D872" s="4"/>
      <c r="E872" s="4"/>
      <c r="F872" s="5"/>
      <c r="G872" s="5"/>
    </row>
    <row r="873" spans="1:7" x14ac:dyDescent="0.25">
      <c r="A873" s="3"/>
      <c r="B873" s="4"/>
      <c r="C873" s="4"/>
      <c r="D873" s="4"/>
      <c r="E873" s="4"/>
      <c r="F873" s="5"/>
      <c r="G873" s="5"/>
    </row>
    <row r="874" spans="1:7" x14ac:dyDescent="0.25">
      <c r="A874" s="3"/>
      <c r="B874" s="4"/>
      <c r="C874" s="4"/>
      <c r="D874" s="4"/>
      <c r="E874" s="4"/>
      <c r="F874" s="5"/>
      <c r="G874" s="5"/>
    </row>
    <row r="875" spans="1:7" x14ac:dyDescent="0.25">
      <c r="A875" s="3"/>
      <c r="B875" s="4"/>
      <c r="C875" s="4"/>
      <c r="D875" s="4"/>
      <c r="E875" s="4"/>
      <c r="F875" s="5"/>
      <c r="G875" s="5"/>
    </row>
    <row r="876" spans="1:7" x14ac:dyDescent="0.25">
      <c r="A876" s="3"/>
      <c r="B876" s="4"/>
      <c r="C876" s="4"/>
      <c r="D876" s="4"/>
      <c r="E876" s="4"/>
      <c r="F876" s="5"/>
      <c r="G876" s="5"/>
    </row>
    <row r="877" spans="1:7" x14ac:dyDescent="0.25">
      <c r="A877" s="3"/>
      <c r="B877" s="4"/>
      <c r="C877" s="4"/>
      <c r="D877" s="4"/>
      <c r="E877" s="4"/>
      <c r="F877" s="5"/>
      <c r="G877" s="5"/>
    </row>
    <row r="878" spans="1:7" x14ac:dyDescent="0.25">
      <c r="A878" s="3"/>
      <c r="B878" s="4"/>
      <c r="C878" s="4"/>
      <c r="D878" s="4"/>
      <c r="E878" s="4"/>
      <c r="F878" s="5"/>
      <c r="G878" s="5"/>
    </row>
    <row r="879" spans="1:7" x14ac:dyDescent="0.25">
      <c r="A879" s="3"/>
      <c r="B879" s="4"/>
      <c r="C879" s="4"/>
      <c r="D879" s="4"/>
      <c r="E879" s="4"/>
      <c r="F879" s="5"/>
      <c r="G879" s="5"/>
    </row>
    <row r="880" spans="1:7" x14ac:dyDescent="0.25">
      <c r="A880" s="3"/>
      <c r="B880" s="4"/>
      <c r="C880" s="4"/>
      <c r="D880" s="4"/>
      <c r="E880" s="4"/>
      <c r="F880" s="5"/>
      <c r="G880" s="5"/>
    </row>
    <row r="881" spans="1:7" x14ac:dyDescent="0.25">
      <c r="A881" s="3"/>
      <c r="B881" s="4"/>
      <c r="C881" s="4"/>
      <c r="D881" s="4"/>
      <c r="E881" s="4"/>
      <c r="F881" s="5"/>
      <c r="G881" s="5"/>
    </row>
    <row r="882" spans="1:7" x14ac:dyDescent="0.25">
      <c r="A882" s="3"/>
      <c r="B882" s="4"/>
      <c r="C882" s="4"/>
      <c r="D882" s="4"/>
      <c r="E882" s="4"/>
      <c r="F882" s="5"/>
      <c r="G882" s="5"/>
    </row>
    <row r="883" spans="1:7" x14ac:dyDescent="0.25">
      <c r="A883" s="3"/>
      <c r="B883" s="4"/>
      <c r="C883" s="4"/>
      <c r="D883" s="4"/>
      <c r="E883" s="4"/>
      <c r="F883" s="5"/>
      <c r="G883" s="5"/>
    </row>
    <row r="884" spans="1:7" x14ac:dyDescent="0.25">
      <c r="A884" s="3"/>
      <c r="B884" s="4"/>
      <c r="C884" s="4"/>
      <c r="D884" s="4"/>
      <c r="E884" s="4"/>
      <c r="F884" s="5"/>
      <c r="G884" s="5"/>
    </row>
    <row r="885" spans="1:7" x14ac:dyDescent="0.25">
      <c r="A885" s="3"/>
      <c r="B885" s="4"/>
      <c r="C885" s="4"/>
      <c r="D885" s="4"/>
      <c r="E885" s="4"/>
      <c r="F885" s="5"/>
      <c r="G885" s="5"/>
    </row>
    <row r="886" spans="1:7" x14ac:dyDescent="0.25">
      <c r="A886" s="3"/>
      <c r="B886" s="4"/>
      <c r="C886" s="4"/>
      <c r="D886" s="4"/>
      <c r="E886" s="4"/>
      <c r="F886" s="5"/>
      <c r="G886" s="5"/>
    </row>
    <row r="887" spans="1:7" x14ac:dyDescent="0.25">
      <c r="A887" s="3"/>
      <c r="B887" s="4"/>
      <c r="C887" s="4"/>
      <c r="D887" s="4"/>
      <c r="E887" s="4"/>
      <c r="F887" s="5"/>
      <c r="G887" s="5"/>
    </row>
    <row r="888" spans="1:7" x14ac:dyDescent="0.25">
      <c r="A888" s="3"/>
      <c r="B888" s="4"/>
      <c r="C888" s="4"/>
      <c r="D888" s="4"/>
      <c r="E888" s="4"/>
      <c r="F888" s="5"/>
      <c r="G888" s="5"/>
    </row>
    <row r="889" spans="1:7" x14ac:dyDescent="0.25">
      <c r="A889" s="3"/>
      <c r="B889" s="4"/>
      <c r="C889" s="4"/>
      <c r="D889" s="4"/>
      <c r="E889" s="4"/>
      <c r="F889" s="5"/>
      <c r="G889" s="5"/>
    </row>
    <row r="890" spans="1:7" x14ac:dyDescent="0.25">
      <c r="A890" s="3"/>
      <c r="B890" s="4"/>
      <c r="C890" s="4"/>
      <c r="D890" s="4"/>
      <c r="E890" s="4"/>
      <c r="F890" s="5"/>
      <c r="G890" s="5"/>
    </row>
    <row r="891" spans="1:7" x14ac:dyDescent="0.25">
      <c r="A891" s="3"/>
      <c r="B891" s="4"/>
      <c r="C891" s="4"/>
      <c r="D891" s="4"/>
      <c r="E891" s="4"/>
      <c r="F891" s="5"/>
      <c r="G891" s="5"/>
    </row>
    <row r="892" spans="1:7" x14ac:dyDescent="0.25">
      <c r="A892" s="3"/>
      <c r="B892" s="4"/>
      <c r="C892" s="4"/>
      <c r="D892" s="4"/>
      <c r="E892" s="4"/>
      <c r="F892" s="5"/>
      <c r="G892" s="5"/>
    </row>
    <row r="893" spans="1:7" x14ac:dyDescent="0.25">
      <c r="A893" s="3"/>
      <c r="B893" s="4"/>
      <c r="C893" s="4"/>
      <c r="D893" s="4"/>
      <c r="E893" s="4"/>
      <c r="F893" s="5"/>
      <c r="G893" s="5"/>
    </row>
    <row r="894" spans="1:7" x14ac:dyDescent="0.25">
      <c r="A894" s="3"/>
      <c r="B894" s="4"/>
      <c r="C894" s="4"/>
      <c r="D894" s="4"/>
      <c r="E894" s="4"/>
      <c r="F894" s="5"/>
      <c r="G894" s="5"/>
    </row>
    <row r="895" spans="1:7" x14ac:dyDescent="0.25">
      <c r="A895" s="3"/>
      <c r="B895" s="4"/>
      <c r="C895" s="4"/>
      <c r="D895" s="4"/>
      <c r="E895" s="4"/>
      <c r="F895" s="5"/>
      <c r="G895" s="5"/>
    </row>
    <row r="896" spans="1:7" x14ac:dyDescent="0.25">
      <c r="A896" s="3"/>
      <c r="B896" s="4"/>
      <c r="C896" s="4"/>
      <c r="D896" s="4"/>
      <c r="E896" s="4"/>
      <c r="F896" s="5"/>
      <c r="G896" s="5"/>
    </row>
    <row r="897" spans="1:7" x14ac:dyDescent="0.25">
      <c r="A897" s="3"/>
      <c r="B897" s="4"/>
      <c r="C897" s="4"/>
      <c r="D897" s="4"/>
      <c r="E897" s="4"/>
      <c r="F897" s="5"/>
      <c r="G897" s="5"/>
    </row>
    <row r="898" spans="1:7" x14ac:dyDescent="0.25">
      <c r="A898" s="3"/>
      <c r="B898" s="4"/>
      <c r="C898" s="4"/>
      <c r="D898" s="4"/>
      <c r="E898" s="4"/>
      <c r="F898" s="5"/>
      <c r="G898" s="5"/>
    </row>
    <row r="899" spans="1:7" x14ac:dyDescent="0.25">
      <c r="A899" s="3"/>
      <c r="B899" s="4"/>
      <c r="C899" s="4"/>
      <c r="D899" s="4"/>
      <c r="E899" s="4"/>
      <c r="F899" s="5"/>
      <c r="G899" s="5"/>
    </row>
    <row r="900" spans="1:7" x14ac:dyDescent="0.25">
      <c r="A900" s="3"/>
      <c r="B900" s="4"/>
      <c r="C900" s="4"/>
      <c r="D900" s="4"/>
      <c r="E900" s="4"/>
      <c r="F900" s="5"/>
      <c r="G900" s="5"/>
    </row>
    <row r="901" spans="1:7" x14ac:dyDescent="0.25">
      <c r="A901" s="3"/>
      <c r="B901" s="4"/>
      <c r="C901" s="4"/>
      <c r="D901" s="4"/>
      <c r="E901" s="4"/>
      <c r="F901" s="5"/>
      <c r="G901" s="5"/>
    </row>
    <row r="902" spans="1:7" x14ac:dyDescent="0.25">
      <c r="A902" s="3"/>
      <c r="B902" s="4"/>
      <c r="C902" s="4"/>
      <c r="D902" s="4"/>
      <c r="E902" s="4"/>
      <c r="F902" s="5"/>
      <c r="G902" s="5"/>
    </row>
    <row r="903" spans="1:7" x14ac:dyDescent="0.25">
      <c r="A903" s="3"/>
      <c r="B903" s="4"/>
      <c r="C903" s="4"/>
      <c r="D903" s="4"/>
      <c r="E903" s="4"/>
      <c r="F903" s="5"/>
      <c r="G903" s="5"/>
    </row>
    <row r="904" spans="1:7" x14ac:dyDescent="0.25">
      <c r="A904" s="3"/>
      <c r="B904" s="4"/>
      <c r="C904" s="4"/>
      <c r="D904" s="4"/>
      <c r="E904" s="4"/>
      <c r="F904" s="5"/>
      <c r="G904" s="5"/>
    </row>
    <row r="905" spans="1:7" x14ac:dyDescent="0.25">
      <c r="A905" s="3"/>
      <c r="B905" s="4"/>
      <c r="C905" s="4"/>
      <c r="D905" s="4"/>
      <c r="E905" s="4"/>
      <c r="F905" s="5"/>
      <c r="G905" s="5"/>
    </row>
    <row r="906" spans="1:7" x14ac:dyDescent="0.25">
      <c r="A906" s="3"/>
      <c r="B906" s="4"/>
      <c r="C906" s="4"/>
      <c r="D906" s="4"/>
      <c r="E906" s="4"/>
      <c r="F906" s="5"/>
      <c r="G906" s="5"/>
    </row>
    <row r="907" spans="1:7" x14ac:dyDescent="0.25">
      <c r="A907" s="3"/>
      <c r="B907" s="4"/>
      <c r="C907" s="4"/>
      <c r="D907" s="4"/>
      <c r="E907" s="4"/>
      <c r="F907" s="5"/>
      <c r="G907" s="5"/>
    </row>
    <row r="908" spans="1:7" x14ac:dyDescent="0.25">
      <c r="A908" s="3"/>
      <c r="B908" s="4"/>
      <c r="C908" s="4"/>
      <c r="D908" s="4"/>
      <c r="E908" s="4"/>
      <c r="F908" s="5"/>
      <c r="G908" s="5"/>
    </row>
    <row r="909" spans="1:7" x14ac:dyDescent="0.25">
      <c r="A909" s="3"/>
      <c r="B909" s="4"/>
      <c r="C909" s="4"/>
      <c r="D909" s="4"/>
      <c r="E909" s="4"/>
      <c r="F909" s="5"/>
      <c r="G909" s="5"/>
    </row>
    <row r="910" spans="1:7" x14ac:dyDescent="0.25">
      <c r="A910" s="3"/>
      <c r="B910" s="4"/>
      <c r="C910" s="4"/>
      <c r="D910" s="4"/>
      <c r="E910" s="4"/>
      <c r="F910" s="5"/>
      <c r="G910" s="5"/>
    </row>
    <row r="911" spans="1:7" x14ac:dyDescent="0.25">
      <c r="A911" s="3"/>
      <c r="B911" s="4"/>
      <c r="C911" s="4"/>
      <c r="D911" s="4"/>
      <c r="E911" s="4"/>
      <c r="F911" s="5"/>
      <c r="G911" s="5"/>
    </row>
    <row r="912" spans="1:7" x14ac:dyDescent="0.25">
      <c r="A912" s="3"/>
      <c r="B912" s="4"/>
      <c r="C912" s="4"/>
      <c r="D912" s="4"/>
      <c r="E912" s="4"/>
      <c r="F912" s="5"/>
      <c r="G912" s="5"/>
    </row>
    <row r="913" spans="1:7" x14ac:dyDescent="0.25">
      <c r="A913" s="3"/>
      <c r="B913" s="4"/>
      <c r="C913" s="4"/>
      <c r="D913" s="4"/>
      <c r="E913" s="4"/>
      <c r="F913" s="5"/>
      <c r="G913" s="5"/>
    </row>
    <row r="914" spans="1:7" x14ac:dyDescent="0.25">
      <c r="A914" s="3"/>
      <c r="B914" s="4"/>
      <c r="C914" s="4"/>
      <c r="D914" s="4"/>
      <c r="E914" s="4"/>
      <c r="F914" s="5"/>
      <c r="G914" s="5"/>
    </row>
    <row r="915" spans="1:7" x14ac:dyDescent="0.25">
      <c r="A915" s="3"/>
      <c r="B915" s="4"/>
      <c r="C915" s="4"/>
      <c r="D915" s="4"/>
      <c r="E915" s="4"/>
      <c r="F915" s="5"/>
      <c r="G915" s="5"/>
    </row>
    <row r="916" spans="1:7" x14ac:dyDescent="0.25">
      <c r="A916" s="3"/>
      <c r="B916" s="4"/>
      <c r="C916" s="4"/>
      <c r="D916" s="4"/>
      <c r="E916" s="4"/>
      <c r="F916" s="5"/>
      <c r="G916" s="5"/>
    </row>
    <row r="917" spans="1:7" x14ac:dyDescent="0.25">
      <c r="A917" s="3"/>
      <c r="B917" s="4"/>
      <c r="C917" s="4"/>
      <c r="D917" s="4"/>
      <c r="E917" s="4"/>
      <c r="F917" s="5"/>
      <c r="G917" s="5"/>
    </row>
    <row r="918" spans="1:7" x14ac:dyDescent="0.25">
      <c r="A918" s="3"/>
      <c r="B918" s="4"/>
      <c r="C918" s="4"/>
      <c r="D918" s="4"/>
      <c r="E918" s="4"/>
      <c r="F918" s="5"/>
      <c r="G918" s="5"/>
    </row>
    <row r="919" spans="1:7" x14ac:dyDescent="0.25">
      <c r="A919" s="3"/>
      <c r="B919" s="4"/>
      <c r="C919" s="4"/>
      <c r="D919" s="4"/>
      <c r="E919" s="4"/>
      <c r="F919" s="5"/>
      <c r="G919" s="5"/>
    </row>
    <row r="920" spans="1:7" x14ac:dyDescent="0.25">
      <c r="A920" s="3"/>
      <c r="B920" s="4"/>
      <c r="C920" s="4"/>
      <c r="D920" s="4"/>
      <c r="E920" s="4"/>
      <c r="F920" s="5"/>
      <c r="G920" s="5"/>
    </row>
    <row r="921" spans="1:7" x14ac:dyDescent="0.25">
      <c r="A921" s="3"/>
      <c r="B921" s="4"/>
      <c r="C921" s="4"/>
      <c r="D921" s="4"/>
      <c r="E921" s="4"/>
      <c r="F921" s="5"/>
      <c r="G921" s="5"/>
    </row>
    <row r="922" spans="1:7" x14ac:dyDescent="0.25">
      <c r="A922" s="3"/>
      <c r="B922" s="4"/>
      <c r="C922" s="4"/>
      <c r="D922" s="4"/>
      <c r="E922" s="4"/>
      <c r="F922" s="5"/>
      <c r="G922" s="5"/>
    </row>
    <row r="923" spans="1:7" x14ac:dyDescent="0.25">
      <c r="A923" s="3"/>
      <c r="B923" s="4"/>
      <c r="C923" s="4"/>
      <c r="D923" s="4"/>
      <c r="E923" s="4"/>
      <c r="F923" s="5"/>
      <c r="G923" s="5"/>
    </row>
    <row r="924" spans="1:7" x14ac:dyDescent="0.25">
      <c r="A924" s="3"/>
      <c r="B924" s="4"/>
      <c r="C924" s="4"/>
      <c r="D924" s="4"/>
      <c r="E924" s="4"/>
      <c r="F924" s="5"/>
      <c r="G924" s="5"/>
    </row>
    <row r="925" spans="1:7" x14ac:dyDescent="0.25">
      <c r="A925" s="3"/>
      <c r="B925" s="4"/>
      <c r="C925" s="4"/>
      <c r="D925" s="4"/>
      <c r="E925" s="4"/>
      <c r="F925" s="5"/>
      <c r="G925" s="5"/>
    </row>
    <row r="926" spans="1:7" x14ac:dyDescent="0.25">
      <c r="A926" s="3"/>
      <c r="B926" s="4"/>
      <c r="C926" s="4"/>
      <c r="D926" s="4"/>
      <c r="E926" s="4"/>
      <c r="F926" s="5"/>
      <c r="G926" s="5"/>
    </row>
    <row r="927" spans="1:7" x14ac:dyDescent="0.25">
      <c r="A927" s="3"/>
      <c r="B927" s="4"/>
      <c r="C927" s="4"/>
      <c r="D927" s="4"/>
      <c r="E927" s="4"/>
      <c r="F927" s="5"/>
      <c r="G927" s="5"/>
    </row>
    <row r="928" spans="1:7" x14ac:dyDescent="0.25">
      <c r="A928" s="3"/>
      <c r="B928" s="4"/>
      <c r="C928" s="4"/>
      <c r="D928" s="4"/>
      <c r="E928" s="4"/>
      <c r="F928" s="5"/>
      <c r="G928" s="5"/>
    </row>
    <row r="929" spans="1:7" x14ac:dyDescent="0.25">
      <c r="A929" s="3"/>
      <c r="B929" s="4"/>
      <c r="C929" s="4"/>
      <c r="D929" s="4"/>
      <c r="E929" s="4"/>
      <c r="F929" s="5"/>
      <c r="G929" s="5"/>
    </row>
    <row r="930" spans="1:7" x14ac:dyDescent="0.25">
      <c r="A930" s="3"/>
      <c r="B930" s="4"/>
      <c r="C930" s="4"/>
      <c r="D930" s="4"/>
      <c r="E930" s="4"/>
      <c r="F930" s="5"/>
      <c r="G930" s="5"/>
    </row>
    <row r="931" spans="1:7" x14ac:dyDescent="0.25">
      <c r="A931" s="3"/>
      <c r="B931" s="4"/>
      <c r="C931" s="4"/>
      <c r="D931" s="4"/>
      <c r="E931" s="4"/>
      <c r="F931" s="5"/>
      <c r="G931" s="5"/>
    </row>
    <row r="932" spans="1:7" x14ac:dyDescent="0.25">
      <c r="A932" s="3"/>
      <c r="B932" s="4"/>
      <c r="C932" s="4"/>
      <c r="D932" s="4"/>
      <c r="E932" s="4"/>
      <c r="F932" s="5"/>
      <c r="G932" s="5"/>
    </row>
    <row r="933" spans="1:7" x14ac:dyDescent="0.25">
      <c r="A933" s="3"/>
      <c r="B933" s="4"/>
      <c r="C933" s="4"/>
      <c r="D933" s="4"/>
      <c r="E933" s="4"/>
      <c r="F933" s="5"/>
      <c r="G933" s="5"/>
    </row>
    <row r="934" spans="1:7" x14ac:dyDescent="0.25">
      <c r="A934" s="3"/>
      <c r="B934" s="4"/>
      <c r="C934" s="4"/>
      <c r="D934" s="4"/>
      <c r="E934" s="4"/>
      <c r="F934" s="5"/>
      <c r="G934" s="5"/>
    </row>
    <row r="935" spans="1:7" x14ac:dyDescent="0.25">
      <c r="A935" s="3"/>
      <c r="B935" s="4"/>
      <c r="C935" s="4"/>
      <c r="D935" s="4"/>
      <c r="E935" s="4"/>
      <c r="F935" s="5"/>
      <c r="G935" s="5"/>
    </row>
    <row r="936" spans="1:7" x14ac:dyDescent="0.25">
      <c r="A936" s="3"/>
      <c r="B936" s="4"/>
      <c r="C936" s="4"/>
      <c r="D936" s="4"/>
      <c r="E936" s="4"/>
      <c r="F936" s="5"/>
      <c r="G936" s="5"/>
    </row>
    <row r="937" spans="1:7" x14ac:dyDescent="0.25">
      <c r="A937" s="3"/>
      <c r="B937" s="4"/>
      <c r="C937" s="4"/>
      <c r="D937" s="4"/>
      <c r="E937" s="4"/>
      <c r="F937" s="5"/>
      <c r="G937" s="5"/>
    </row>
    <row r="938" spans="1:7" x14ac:dyDescent="0.25">
      <c r="A938" s="3"/>
      <c r="B938" s="4"/>
      <c r="C938" s="4"/>
      <c r="D938" s="4"/>
      <c r="E938" s="4"/>
      <c r="F938" s="5"/>
      <c r="G938" s="5"/>
    </row>
    <row r="939" spans="1:7" x14ac:dyDescent="0.25">
      <c r="A939" s="3"/>
      <c r="B939" s="4"/>
      <c r="C939" s="4"/>
      <c r="D939" s="4"/>
      <c r="E939" s="4"/>
      <c r="F939" s="5"/>
      <c r="G939" s="5"/>
    </row>
    <row r="940" spans="1:7" x14ac:dyDescent="0.25">
      <c r="A940" s="3"/>
      <c r="B940" s="4"/>
      <c r="C940" s="4"/>
      <c r="D940" s="4"/>
      <c r="E940" s="4"/>
      <c r="F940" s="5"/>
      <c r="G940" s="5"/>
    </row>
    <row r="941" spans="1:7" x14ac:dyDescent="0.25">
      <c r="A941" s="3"/>
      <c r="B941" s="4"/>
      <c r="C941" s="4"/>
      <c r="D941" s="4"/>
      <c r="E941" s="4"/>
      <c r="F941" s="5"/>
      <c r="G941" s="5"/>
    </row>
    <row r="942" spans="1:7" x14ac:dyDescent="0.25">
      <c r="A942" s="3"/>
      <c r="B942" s="4"/>
      <c r="C942" s="4"/>
      <c r="D942" s="4"/>
      <c r="E942" s="4"/>
      <c r="F942" s="5"/>
      <c r="G942" s="5"/>
    </row>
    <row r="943" spans="1:7" x14ac:dyDescent="0.25">
      <c r="A943" s="3"/>
      <c r="B943" s="4"/>
      <c r="C943" s="4"/>
      <c r="D943" s="4"/>
      <c r="E943" s="4"/>
      <c r="F943" s="5"/>
      <c r="G943" s="5"/>
    </row>
    <row r="944" spans="1:7" x14ac:dyDescent="0.25">
      <c r="A944" s="3"/>
      <c r="B944" s="4"/>
      <c r="C944" s="4"/>
      <c r="D944" s="4"/>
      <c r="E944" s="4"/>
      <c r="F944" s="5"/>
      <c r="G944" s="5"/>
    </row>
    <row r="945" spans="1:7" x14ac:dyDescent="0.25">
      <c r="A945" s="3"/>
      <c r="B945" s="4"/>
      <c r="C945" s="4"/>
      <c r="D945" s="4"/>
      <c r="E945" s="4"/>
      <c r="F945" s="5"/>
      <c r="G945" s="5"/>
    </row>
    <row r="946" spans="1:7" x14ac:dyDescent="0.25">
      <c r="A946" s="3"/>
      <c r="B946" s="4"/>
      <c r="C946" s="4"/>
      <c r="D946" s="4"/>
      <c r="E946" s="4"/>
      <c r="F946" s="5"/>
      <c r="G946" s="5"/>
    </row>
    <row r="947" spans="1:7" x14ac:dyDescent="0.25">
      <c r="A947" s="3"/>
      <c r="B947" s="4"/>
      <c r="C947" s="4"/>
      <c r="D947" s="4"/>
      <c r="E947" s="4"/>
      <c r="F947" s="5"/>
      <c r="G947" s="5"/>
    </row>
    <row r="948" spans="1:7" x14ac:dyDescent="0.25">
      <c r="A948" s="3"/>
      <c r="B948" s="4"/>
      <c r="C948" s="4"/>
      <c r="D948" s="4"/>
      <c r="E948" s="4"/>
      <c r="F948" s="5"/>
      <c r="G948" s="5"/>
    </row>
    <row r="949" spans="1:7" x14ac:dyDescent="0.25">
      <c r="A949" s="3"/>
      <c r="B949" s="4"/>
      <c r="C949" s="4"/>
      <c r="D949" s="4"/>
      <c r="E949" s="4"/>
      <c r="F949" s="5"/>
      <c r="G949" s="5"/>
    </row>
    <row r="950" spans="1:7" x14ac:dyDescent="0.25">
      <c r="A950" s="3"/>
      <c r="B950" s="4"/>
      <c r="C950" s="4"/>
      <c r="D950" s="4"/>
      <c r="E950" s="4"/>
      <c r="F950" s="5"/>
      <c r="G950" s="5"/>
    </row>
    <row r="951" spans="1:7" x14ac:dyDescent="0.25">
      <c r="A951" s="3"/>
      <c r="B951" s="4"/>
      <c r="C951" s="4"/>
      <c r="D951" s="4"/>
      <c r="E951" s="4"/>
      <c r="F951" s="5"/>
      <c r="G951" s="5"/>
    </row>
    <row r="952" spans="1:7" x14ac:dyDescent="0.25">
      <c r="A952" s="3"/>
      <c r="B952" s="4"/>
      <c r="C952" s="4"/>
      <c r="D952" s="4"/>
      <c r="E952" s="4"/>
      <c r="F952" s="5"/>
      <c r="G952" s="5"/>
    </row>
    <row r="953" spans="1:7" x14ac:dyDescent="0.25">
      <c r="A953" s="3"/>
      <c r="B953" s="4"/>
      <c r="C953" s="4"/>
      <c r="D953" s="4"/>
      <c r="E953" s="4"/>
      <c r="F953" s="5"/>
      <c r="G953" s="5"/>
    </row>
    <row r="954" spans="1:7" x14ac:dyDescent="0.25">
      <c r="A954" s="3"/>
      <c r="B954" s="4"/>
      <c r="C954" s="4"/>
      <c r="D954" s="4"/>
      <c r="E954" s="4"/>
      <c r="F954" s="5"/>
      <c r="G954" s="5"/>
    </row>
    <row r="955" spans="1:7" x14ac:dyDescent="0.25">
      <c r="A955" s="3"/>
      <c r="B955" s="4"/>
      <c r="C955" s="4"/>
      <c r="D955" s="4"/>
      <c r="E955" s="4"/>
      <c r="F955" s="5"/>
      <c r="G95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6"/>
  <sheetViews>
    <sheetView zoomScale="85" zoomScaleNormal="85" workbookViewId="0">
      <selection sqref="A1:XFD1"/>
    </sheetView>
  </sheetViews>
  <sheetFormatPr defaultRowHeight="15" x14ac:dyDescent="0.25"/>
  <cols>
    <col min="1" max="1" width="17.5703125" customWidth="1"/>
    <col min="2" max="2" width="14.7109375" customWidth="1"/>
    <col min="3" max="3" width="13.28515625" customWidth="1"/>
    <col min="4" max="4" width="12.42578125" customWidth="1"/>
    <col min="5" max="5" width="13.42578125" customWidth="1"/>
    <col min="6" max="6" width="12.5703125" customWidth="1"/>
    <col min="7" max="7" width="12.85546875" customWidth="1"/>
  </cols>
  <sheetData>
    <row r="1" spans="1:9" s="12" customFormat="1" ht="45" x14ac:dyDescent="0.25">
      <c r="A1" s="11" t="s">
        <v>4214</v>
      </c>
      <c r="B1" s="11" t="s">
        <v>4217</v>
      </c>
      <c r="C1" s="11" t="s">
        <v>4218</v>
      </c>
      <c r="D1" s="11" t="s">
        <v>4205</v>
      </c>
      <c r="E1" s="11" t="s">
        <v>4206</v>
      </c>
      <c r="F1" s="11" t="s">
        <v>4207</v>
      </c>
      <c r="G1" s="11" t="s">
        <v>4208</v>
      </c>
    </row>
    <row r="2" spans="1:9" x14ac:dyDescent="0.25">
      <c r="A2" s="3">
        <v>43169.642604166671</v>
      </c>
      <c r="B2" s="4">
        <v>-63.4521484375</v>
      </c>
      <c r="C2" s="4">
        <v>-39.276123046875</v>
      </c>
      <c r="D2" s="4">
        <v>24.366036917371162</v>
      </c>
      <c r="E2" s="4">
        <v>1.2147830337585788</v>
      </c>
      <c r="F2" s="5">
        <v>1.4202904109589043</v>
      </c>
      <c r="G2" s="5">
        <v>7.6928124515598792</v>
      </c>
      <c r="H2" s="8"/>
      <c r="I2" s="8"/>
    </row>
    <row r="3" spans="1:9" x14ac:dyDescent="0.25">
      <c r="A3" s="3">
        <v>43169.642607381691</v>
      </c>
      <c r="B3" s="4">
        <v>-63.1072998046875</v>
      </c>
      <c r="C3" s="4">
        <v>-39.27978515625</v>
      </c>
      <c r="D3" s="4">
        <v>24.366036917371162</v>
      </c>
      <c r="E3" s="4">
        <v>1.2136050669552674</v>
      </c>
      <c r="F3" s="5">
        <v>1.4202904109589043</v>
      </c>
      <c r="G3" s="5">
        <v>9.5986383834399724</v>
      </c>
      <c r="H3" s="8"/>
      <c r="I3" s="8"/>
    </row>
    <row r="4" spans="1:9" x14ac:dyDescent="0.25">
      <c r="A4" s="3">
        <v>43169.642610596711</v>
      </c>
      <c r="B4" s="4">
        <v>-62.79296875</v>
      </c>
      <c r="C4" s="4">
        <v>-39.28253173828125</v>
      </c>
      <c r="D4" s="4">
        <v>24.366036917371162</v>
      </c>
      <c r="E4" s="4">
        <v>1.2136050669552674</v>
      </c>
      <c r="F4" s="5">
        <v>1.4202904109589043</v>
      </c>
      <c r="G4" s="5">
        <v>8.1096144559941834</v>
      </c>
      <c r="H4" s="8"/>
      <c r="I4" s="8"/>
    </row>
    <row r="5" spans="1:9" x14ac:dyDescent="0.25">
      <c r="A5" s="3">
        <v>43169.642613811731</v>
      </c>
      <c r="B5" s="4">
        <v>-62.4755859375</v>
      </c>
      <c r="C5" s="4">
        <v>-39.2816162109375</v>
      </c>
      <c r="D5" s="4">
        <v>24.366036917371162</v>
      </c>
      <c r="E5" s="4">
        <v>1.212427179156748</v>
      </c>
      <c r="F5" s="5">
        <v>1.4202904109589043</v>
      </c>
      <c r="G5" s="5">
        <v>5.7319679651977298</v>
      </c>
      <c r="H5" s="8"/>
      <c r="I5" s="8"/>
    </row>
    <row r="6" spans="1:9" x14ac:dyDescent="0.25">
      <c r="A6" s="3">
        <v>43169.642617026751</v>
      </c>
      <c r="B6" s="4">
        <v>-62.14599609375</v>
      </c>
      <c r="C6" s="4">
        <v>-39.2816162109375</v>
      </c>
      <c r="D6" s="4">
        <v>24.366036917371162</v>
      </c>
      <c r="E6" s="4">
        <v>1.212427179156748</v>
      </c>
      <c r="F6" s="5">
        <v>1.4202904109589043</v>
      </c>
      <c r="G6" s="5">
        <v>8.5061469534770708</v>
      </c>
      <c r="H6" s="8"/>
      <c r="I6" s="8"/>
    </row>
    <row r="7" spans="1:9" x14ac:dyDescent="0.25">
      <c r="A7" s="3">
        <v>43169.642620241772</v>
      </c>
      <c r="B7" s="4">
        <v>-61.8072509765625</v>
      </c>
      <c r="C7" s="4">
        <v>-39.2816162109375</v>
      </c>
      <c r="D7" s="4">
        <v>24.366036917371162</v>
      </c>
      <c r="E7" s="4">
        <v>1.2112493703530163</v>
      </c>
      <c r="F7" s="5">
        <v>1.4202904109589043</v>
      </c>
      <c r="G7" s="5">
        <v>7.6928124515598792</v>
      </c>
      <c r="H7" s="8"/>
      <c r="I7" s="8"/>
    </row>
    <row r="8" spans="1:9" x14ac:dyDescent="0.25">
      <c r="A8" s="3">
        <v>43169.642623456792</v>
      </c>
      <c r="B8" s="4">
        <v>-61.48681640625</v>
      </c>
      <c r="C8" s="4">
        <v>-39.283447265625</v>
      </c>
      <c r="D8" s="4">
        <v>24.366036917371162</v>
      </c>
      <c r="E8" s="4">
        <v>1.2100716405338972</v>
      </c>
      <c r="F8" s="5">
        <v>1.4202904109589043</v>
      </c>
      <c r="G8" s="5">
        <v>2.5625587331231401</v>
      </c>
      <c r="H8" s="8"/>
      <c r="I8" s="8"/>
    </row>
    <row r="9" spans="1:9" x14ac:dyDescent="0.25">
      <c r="A9" s="3">
        <v>43169.642626671812</v>
      </c>
      <c r="B9" s="4">
        <v>-61.1358642578125</v>
      </c>
      <c r="C9" s="4">
        <v>-39.27978515625</v>
      </c>
      <c r="D9" s="4">
        <v>24.366036917371162</v>
      </c>
      <c r="E9" s="4">
        <v>1.2100716405338972</v>
      </c>
      <c r="F9" s="5">
        <v>1.4202904109589043</v>
      </c>
      <c r="G9" s="5">
        <v>9.2487047910289224</v>
      </c>
      <c r="H9" s="8"/>
      <c r="I9" s="8"/>
    </row>
    <row r="10" spans="1:9" x14ac:dyDescent="0.25">
      <c r="A10" s="3">
        <v>43169.642629886832</v>
      </c>
      <c r="B10" s="4">
        <v>-60.77880859375</v>
      </c>
      <c r="C10" s="4">
        <v>-39.27978515625</v>
      </c>
      <c r="D10" s="4">
        <v>24.366036917371162</v>
      </c>
      <c r="E10" s="4">
        <v>1.2088939896894999</v>
      </c>
      <c r="F10" s="5">
        <v>1.4202904109589043</v>
      </c>
      <c r="G10" s="5">
        <v>8.5061469534770708</v>
      </c>
      <c r="H10" s="8"/>
      <c r="I10" s="8"/>
    </row>
    <row r="11" spans="1:9" x14ac:dyDescent="0.25">
      <c r="A11" s="3">
        <v>43169.642633101852</v>
      </c>
      <c r="B11" s="4">
        <v>-60.430908203125</v>
      </c>
      <c r="C11" s="4">
        <v>-39.27978515625</v>
      </c>
      <c r="D11" s="4">
        <v>24.366036917371162</v>
      </c>
      <c r="E11" s="4">
        <v>1.2077164178096496</v>
      </c>
      <c r="F11" s="5">
        <v>1.4202904109589043</v>
      </c>
      <c r="G11" s="5">
        <v>3.62430749400795</v>
      </c>
      <c r="H11" s="8"/>
      <c r="I11" s="8"/>
    </row>
    <row r="12" spans="1:9" x14ac:dyDescent="0.25">
      <c r="A12" s="3">
        <v>43169.642636316872</v>
      </c>
      <c r="B12" s="4">
        <v>-60.0616455078125</v>
      </c>
      <c r="C12" s="4">
        <v>-39.283447265625</v>
      </c>
      <c r="D12" s="4">
        <v>24.366036917371162</v>
      </c>
      <c r="E12" s="4">
        <v>1.2077164178096496</v>
      </c>
      <c r="F12" s="5">
        <v>1.4202904109589043</v>
      </c>
      <c r="G12" s="5">
        <v>4.4392222748428809</v>
      </c>
      <c r="H12" s="8"/>
      <c r="I12" s="8"/>
    </row>
    <row r="13" spans="1:9" x14ac:dyDescent="0.25">
      <c r="A13" s="3">
        <v>43169.642639531892</v>
      </c>
      <c r="B13" s="4">
        <v>-59.70458984375</v>
      </c>
      <c r="C13" s="4">
        <v>-39.28070068359375</v>
      </c>
      <c r="D13" s="4">
        <v>24.366036917371162</v>
      </c>
      <c r="E13" s="4">
        <v>1.2065389248843985</v>
      </c>
      <c r="F13" s="5">
        <v>1.4202904109589043</v>
      </c>
      <c r="G13" s="5">
        <v>9.9363670721407207</v>
      </c>
      <c r="H13" s="8"/>
      <c r="I13" s="8"/>
    </row>
    <row r="14" spans="1:9" x14ac:dyDescent="0.25">
      <c r="A14" s="3">
        <v>43169.642642746912</v>
      </c>
      <c r="B14" s="4">
        <v>-59.3536376953125</v>
      </c>
      <c r="C14" s="4">
        <v>-39.283447265625</v>
      </c>
      <c r="D14" s="4">
        <v>24.366036917371162</v>
      </c>
      <c r="E14" s="4">
        <v>1.2053615109035718</v>
      </c>
      <c r="F14" s="5">
        <v>1.4202904109589043</v>
      </c>
      <c r="G14" s="5">
        <v>16.664571373819129</v>
      </c>
      <c r="H14" s="8"/>
      <c r="I14" s="8"/>
    </row>
    <row r="15" spans="1:9" x14ac:dyDescent="0.25">
      <c r="A15" s="3">
        <v>43169.642645961932</v>
      </c>
      <c r="B15" s="4">
        <v>-59.0240478515625</v>
      </c>
      <c r="C15" s="4">
        <v>-39.28436279296875</v>
      </c>
      <c r="D15" s="4">
        <v>24.366036917371162</v>
      </c>
      <c r="E15" s="4">
        <v>1.2041841758572218</v>
      </c>
      <c r="F15" s="5">
        <v>1.4202904109589043</v>
      </c>
      <c r="G15" s="5">
        <v>21.874832716361876</v>
      </c>
      <c r="H15" s="8"/>
      <c r="I15" s="8"/>
    </row>
    <row r="16" spans="1:9" x14ac:dyDescent="0.25">
      <c r="A16" s="3">
        <v>43169.642649176953</v>
      </c>
      <c r="B16" s="4">
        <v>-58.6883544921875</v>
      </c>
      <c r="C16" s="4">
        <v>-39.28070068359375</v>
      </c>
      <c r="D16" s="4">
        <v>24.366036917371162</v>
      </c>
      <c r="E16" s="4">
        <v>1.2018297425277638</v>
      </c>
      <c r="F16" s="5">
        <v>1.4202904109589043</v>
      </c>
      <c r="G16" s="5">
        <v>14.760334581469486</v>
      </c>
      <c r="H16" s="8"/>
      <c r="I16" s="8"/>
    </row>
    <row r="17" spans="1:9" x14ac:dyDescent="0.25">
      <c r="A17" s="3">
        <v>43169.642652391973</v>
      </c>
      <c r="B17" s="4">
        <v>-58.3648681640625</v>
      </c>
      <c r="C17" s="4">
        <v>-39.28253173828125</v>
      </c>
      <c r="D17" s="4">
        <v>24.366036917371162</v>
      </c>
      <c r="E17" s="4">
        <v>1.1994756248155909</v>
      </c>
      <c r="F17" s="5">
        <v>1.4202904109589043</v>
      </c>
      <c r="G17" s="5">
        <v>0</v>
      </c>
      <c r="H17" s="8"/>
      <c r="I17" s="8"/>
    </row>
    <row r="18" spans="1:9" x14ac:dyDescent="0.25">
      <c r="A18" s="3">
        <v>43169.642655606993</v>
      </c>
      <c r="B18" s="4">
        <v>-58.02001953125</v>
      </c>
      <c r="C18" s="4">
        <v>-39.283447265625</v>
      </c>
      <c r="D18" s="4">
        <v>24.366036917371162</v>
      </c>
      <c r="E18" s="4">
        <v>1.1959450398542231</v>
      </c>
      <c r="F18" s="5">
        <v>1.4202904109589043</v>
      </c>
      <c r="G18" s="5">
        <v>8.5061469534770708</v>
      </c>
      <c r="H18" s="8"/>
      <c r="I18" s="8"/>
    </row>
    <row r="19" spans="1:9" x14ac:dyDescent="0.25">
      <c r="A19" s="3">
        <v>43169.642658822013</v>
      </c>
      <c r="B19" s="4">
        <v>-57.6690673828125</v>
      </c>
      <c r="C19" s="4">
        <v>-39.27978515625</v>
      </c>
      <c r="D19" s="4">
        <v>24.366036917371162</v>
      </c>
      <c r="E19" s="4">
        <v>1.1912386971506521</v>
      </c>
      <c r="F19" s="5">
        <v>1.4202904109589043</v>
      </c>
      <c r="G19" s="5">
        <v>3.62430749400795</v>
      </c>
      <c r="H19" s="8"/>
      <c r="I19" s="8"/>
    </row>
    <row r="20" spans="1:9" x14ac:dyDescent="0.25">
      <c r="A20" s="3">
        <v>43169.642662037033</v>
      </c>
      <c r="B20" s="4">
        <v>-57.32421875</v>
      </c>
      <c r="C20" s="4">
        <v>-39.28253173828125</v>
      </c>
      <c r="D20" s="4">
        <v>24.366036917371162</v>
      </c>
      <c r="E20" s="4">
        <v>1.1877097677057122</v>
      </c>
      <c r="F20" s="5">
        <v>1.4202904109589043</v>
      </c>
      <c r="G20" s="5">
        <v>14.533746901084973</v>
      </c>
      <c r="H20" s="8"/>
      <c r="I20" s="8"/>
    </row>
    <row r="21" spans="1:9" x14ac:dyDescent="0.25">
      <c r="A21" s="3">
        <v>43169.642665252053</v>
      </c>
      <c r="B21" s="4">
        <v>-57.0220947265625</v>
      </c>
      <c r="C21" s="4">
        <v>-39.2816162109375</v>
      </c>
      <c r="D21" s="4">
        <v>24.366036917371162</v>
      </c>
      <c r="E21" s="4">
        <v>1.184181547316939</v>
      </c>
      <c r="F21" s="5">
        <v>1.4202904109589043</v>
      </c>
      <c r="G21" s="5">
        <v>28.955024371859842</v>
      </c>
      <c r="H21" s="8"/>
      <c r="I21" s="8"/>
    </row>
    <row r="22" spans="1:9" x14ac:dyDescent="0.25">
      <c r="A22" s="3">
        <v>43169.642668467073</v>
      </c>
      <c r="B22" s="4">
        <v>-56.7047119140625</v>
      </c>
      <c r="C22" s="4">
        <v>-39.28253173828125</v>
      </c>
      <c r="D22" s="4">
        <v>24.366036917371162</v>
      </c>
      <c r="E22" s="4">
        <v>1.1806540357139284</v>
      </c>
      <c r="F22" s="5">
        <v>1.4202904109589043</v>
      </c>
      <c r="G22" s="5">
        <v>25.31106515548699</v>
      </c>
      <c r="H22" s="8"/>
      <c r="I22" s="8"/>
    </row>
    <row r="23" spans="1:9" x14ac:dyDescent="0.25">
      <c r="A23" s="3">
        <v>43169.642671682093</v>
      </c>
      <c r="B23" s="4">
        <v>-56.3812255859375</v>
      </c>
      <c r="C23" s="4">
        <v>-39.28070068359375</v>
      </c>
      <c r="D23" s="4">
        <v>24.366036917371162</v>
      </c>
      <c r="E23" s="4">
        <v>1.1783027549483904</v>
      </c>
      <c r="F23" s="5">
        <v>1.4202904109589043</v>
      </c>
      <c r="G23" s="5">
        <v>7.6928124515598792</v>
      </c>
      <c r="H23" s="8"/>
      <c r="I23" s="8"/>
    </row>
    <row r="24" spans="1:9" x14ac:dyDescent="0.25">
      <c r="A24" s="3">
        <v>43169.642674897113</v>
      </c>
      <c r="B24" s="4">
        <v>-56.0791015625</v>
      </c>
      <c r="C24" s="4">
        <v>-39.28253173828125</v>
      </c>
      <c r="D24" s="4">
        <v>24.366036917371162</v>
      </c>
      <c r="E24" s="4">
        <v>1.1747764240546417</v>
      </c>
      <c r="F24" s="5">
        <v>1.4202904109589043</v>
      </c>
      <c r="G24" s="5">
        <v>20.60969293753206</v>
      </c>
      <c r="H24" s="8"/>
      <c r="I24" s="8"/>
    </row>
    <row r="25" spans="1:9" x14ac:dyDescent="0.25">
      <c r="A25" s="3">
        <v>43169.642678112134</v>
      </c>
      <c r="B25" s="4">
        <v>-55.77392578125</v>
      </c>
      <c r="C25" s="4">
        <v>-39.28070068359375</v>
      </c>
      <c r="D25" s="4">
        <v>24.366036917371162</v>
      </c>
      <c r="E25" s="4">
        <v>1.1724259301786333</v>
      </c>
      <c r="F25" s="5">
        <v>1.4202904109589043</v>
      </c>
      <c r="G25" s="5">
        <v>21.408762929275898</v>
      </c>
      <c r="H25" s="8"/>
      <c r="I25" s="8"/>
    </row>
    <row r="26" spans="1:9" x14ac:dyDescent="0.25">
      <c r="A26" s="3">
        <v>43169.642681327154</v>
      </c>
      <c r="B26" s="4">
        <v>-55.438232421875</v>
      </c>
      <c r="C26" s="4">
        <v>-39.28070068359375</v>
      </c>
      <c r="D26" s="4">
        <v>24.366036917371162</v>
      </c>
      <c r="E26" s="4">
        <v>1.1700757509184996</v>
      </c>
      <c r="F26" s="5">
        <v>1.4202904109589043</v>
      </c>
      <c r="G26" s="5">
        <v>10.263095898622556</v>
      </c>
      <c r="H26" s="8"/>
      <c r="I26" s="8"/>
    </row>
    <row r="27" spans="1:9" x14ac:dyDescent="0.25">
      <c r="A27" s="3">
        <v>43169.642684542174</v>
      </c>
      <c r="B27" s="4">
        <v>-55.096435546875</v>
      </c>
      <c r="C27" s="4">
        <v>-39.2816162109375</v>
      </c>
      <c r="D27" s="4">
        <v>24.366036917371162</v>
      </c>
      <c r="E27" s="4">
        <v>1.1665510717582492</v>
      </c>
      <c r="F27" s="5">
        <v>1.4202904109589043</v>
      </c>
      <c r="G27" s="5">
        <v>10.263095898622556</v>
      </c>
      <c r="H27" s="8"/>
      <c r="I27" s="8"/>
    </row>
    <row r="28" spans="1:9" x14ac:dyDescent="0.25">
      <c r="A28" s="3">
        <v>43169.642687757194</v>
      </c>
      <c r="B28" s="4">
        <v>-54.7607421875</v>
      </c>
      <c r="C28" s="4">
        <v>-39.28070068359375</v>
      </c>
      <c r="D28" s="4">
        <v>24.366036917371162</v>
      </c>
      <c r="E28" s="4">
        <v>1.1653763359262825</v>
      </c>
      <c r="F28" s="5">
        <v>1.4202904109589043</v>
      </c>
      <c r="G28" s="5">
        <v>16.463595202270298</v>
      </c>
      <c r="H28" s="8"/>
      <c r="I28" s="8"/>
    </row>
    <row r="29" spans="1:9" x14ac:dyDescent="0.25">
      <c r="A29" s="3">
        <v>43169.642690972214</v>
      </c>
      <c r="B29" s="4">
        <v>-54.4281005859375</v>
      </c>
      <c r="C29" s="4">
        <v>-39.28070068359375</v>
      </c>
      <c r="D29" s="4">
        <v>24.366036917371162</v>
      </c>
      <c r="E29" s="4">
        <v>1.1630271000344123</v>
      </c>
      <c r="F29" s="5">
        <v>1.4202904109589043</v>
      </c>
      <c r="G29" s="5">
        <v>18.194872338766785</v>
      </c>
      <c r="H29" s="8"/>
      <c r="I29" s="8"/>
    </row>
    <row r="30" spans="1:9" x14ac:dyDescent="0.25">
      <c r="A30" s="3">
        <v>43169.642694187234</v>
      </c>
      <c r="B30" s="4">
        <v>-54.1168212890625</v>
      </c>
      <c r="C30" s="4">
        <v>-39.2816162109375</v>
      </c>
      <c r="D30" s="4">
        <v>24.366036917371162</v>
      </c>
      <c r="E30" s="4">
        <v>1.1606781784389568</v>
      </c>
      <c r="F30" s="5">
        <v>1.4202904109589043</v>
      </c>
      <c r="G30" s="5">
        <v>14.98357108617108</v>
      </c>
      <c r="H30" s="8"/>
      <c r="I30" s="8"/>
    </row>
    <row r="31" spans="1:9" x14ac:dyDescent="0.25">
      <c r="A31" s="3">
        <v>43169.642697402254</v>
      </c>
      <c r="B31" s="4">
        <v>-53.7872314453125</v>
      </c>
      <c r="C31" s="4">
        <v>-39.27978515625</v>
      </c>
      <c r="D31" s="4">
        <v>24.366036917371162</v>
      </c>
      <c r="E31" s="4">
        <v>1.1583295710601078</v>
      </c>
      <c r="F31" s="5">
        <v>1.4202904109589043</v>
      </c>
      <c r="G31" s="5">
        <v>9.9363670721407207</v>
      </c>
      <c r="H31" s="8"/>
      <c r="I31" s="8"/>
    </row>
    <row r="32" spans="1:9" x14ac:dyDescent="0.25">
      <c r="A32" s="3">
        <v>43169.642700617274</v>
      </c>
      <c r="B32" s="4">
        <v>-53.4515380859375</v>
      </c>
      <c r="C32" s="4">
        <v>-39.28436279296875</v>
      </c>
      <c r="D32" s="4">
        <v>24.366036917371162</v>
      </c>
      <c r="E32" s="4">
        <v>1.1571553851770204</v>
      </c>
      <c r="F32" s="5">
        <v>1.4202904109589043</v>
      </c>
      <c r="G32" s="5">
        <v>5.1264000819477049</v>
      </c>
      <c r="H32" s="8"/>
      <c r="I32" s="8"/>
    </row>
    <row r="33" spans="1:9" x14ac:dyDescent="0.25">
      <c r="A33" s="3">
        <v>43169.642703832295</v>
      </c>
      <c r="B33" s="4">
        <v>-53.1524658203125</v>
      </c>
      <c r="C33" s="4">
        <v>-39.28253173828125</v>
      </c>
      <c r="D33" s="4">
        <v>24.366036917371162</v>
      </c>
      <c r="E33" s="4">
        <v>1.1548072489735546</v>
      </c>
      <c r="F33" s="5">
        <v>1.4202904109589043</v>
      </c>
      <c r="G33" s="5">
        <v>15.42057079299024</v>
      </c>
      <c r="H33" s="8"/>
      <c r="I33" s="8"/>
    </row>
    <row r="34" spans="1:9" x14ac:dyDescent="0.25">
      <c r="A34" s="3">
        <v>43169.642707047315</v>
      </c>
      <c r="B34" s="4">
        <v>-52.838134765625</v>
      </c>
      <c r="C34" s="4">
        <v>-39.2816162109375</v>
      </c>
      <c r="D34" s="4">
        <v>24.366036917371162</v>
      </c>
      <c r="E34" s="4">
        <v>1.1524594267873454</v>
      </c>
      <c r="F34" s="5">
        <v>1.4202904109589043</v>
      </c>
      <c r="G34" s="5">
        <v>18.010475910494023</v>
      </c>
      <c r="H34" s="8"/>
      <c r="I34" s="8"/>
    </row>
    <row r="35" spans="1:9" x14ac:dyDescent="0.25">
      <c r="A35" s="3">
        <v>43169.642710262335</v>
      </c>
      <c r="B35" s="4">
        <v>-52.496337890625</v>
      </c>
      <c r="C35" s="4">
        <v>-39.283447265625</v>
      </c>
      <c r="D35" s="4">
        <v>24.366036917371162</v>
      </c>
      <c r="E35" s="4">
        <v>1.1501119185387552</v>
      </c>
      <c r="F35" s="5">
        <v>1.4202904109589043</v>
      </c>
      <c r="G35" s="5">
        <v>6.7832889062333557</v>
      </c>
      <c r="H35" s="8"/>
      <c r="I35" s="8"/>
    </row>
    <row r="36" spans="1:9" x14ac:dyDescent="0.25">
      <c r="A36" s="3">
        <v>43169.642713477355</v>
      </c>
      <c r="B36" s="4">
        <v>-52.1728515625</v>
      </c>
      <c r="C36" s="4">
        <v>-39.28070068359375</v>
      </c>
      <c r="D36" s="4">
        <v>24.366036917371162</v>
      </c>
      <c r="E36" s="4">
        <v>1.1489382821161485</v>
      </c>
      <c r="F36" s="5">
        <v>1.4202904109589043</v>
      </c>
      <c r="G36" s="5">
        <v>14.98357108617108</v>
      </c>
      <c r="H36" s="8"/>
      <c r="I36" s="8"/>
    </row>
    <row r="37" spans="1:9" x14ac:dyDescent="0.25">
      <c r="A37" s="3">
        <v>43169.642716692375</v>
      </c>
      <c r="B37" s="4">
        <v>-51.8646240234375</v>
      </c>
      <c r="C37" s="4">
        <v>-39.28253173828125</v>
      </c>
      <c r="D37" s="4">
        <v>24.366036917371162</v>
      </c>
      <c r="E37" s="4">
        <v>1.146591244624517</v>
      </c>
      <c r="F37" s="5">
        <v>1.4202904109589043</v>
      </c>
      <c r="G37" s="5">
        <v>23.651858175449533</v>
      </c>
      <c r="H37" s="8"/>
      <c r="I37" s="8"/>
    </row>
    <row r="38" spans="1:9" x14ac:dyDescent="0.25">
      <c r="A38" s="3">
        <v>43169.642719907395</v>
      </c>
      <c r="B38" s="4">
        <v>-51.556396484375</v>
      </c>
      <c r="C38" s="4">
        <v>-39.2816162109375</v>
      </c>
      <c r="D38" s="4">
        <v>24.366036917371162</v>
      </c>
      <c r="E38" s="4">
        <v>1.1442445208713821</v>
      </c>
      <c r="F38" s="5">
        <v>1.4202904109589043</v>
      </c>
      <c r="G38" s="5">
        <v>19.779822812305841</v>
      </c>
      <c r="H38" s="8"/>
      <c r="I38" s="8"/>
    </row>
    <row r="39" spans="1:9" x14ac:dyDescent="0.25">
      <c r="A39" s="3">
        <v>43169.642723122415</v>
      </c>
      <c r="B39" s="4">
        <v>-51.2359619140625</v>
      </c>
      <c r="C39" s="4">
        <v>-39.283447265625</v>
      </c>
      <c r="D39" s="4">
        <v>24.366036917371162</v>
      </c>
      <c r="E39" s="4">
        <v>1.1407250233272634</v>
      </c>
      <c r="F39" s="5">
        <v>1.4202904109589043</v>
      </c>
      <c r="G39" s="5">
        <v>7.6928124515598792</v>
      </c>
      <c r="H39" s="8"/>
      <c r="I39" s="8"/>
    </row>
    <row r="40" spans="1:9" x14ac:dyDescent="0.25">
      <c r="A40" s="3">
        <v>43169.642726337435</v>
      </c>
      <c r="B40" s="4">
        <v>-50.9063720703125</v>
      </c>
      <c r="C40" s="4">
        <v>-39.28070068359375</v>
      </c>
      <c r="D40" s="4">
        <v>24.366036917371162</v>
      </c>
      <c r="E40" s="4">
        <v>1.1372062312470916</v>
      </c>
      <c r="F40" s="5">
        <v>1.4202904109589043</v>
      </c>
      <c r="G40" s="5">
        <v>7.2522468650594325</v>
      </c>
      <c r="H40" s="8"/>
      <c r="I40" s="8"/>
    </row>
    <row r="41" spans="1:9" x14ac:dyDescent="0.25">
      <c r="A41" s="3">
        <v>43169.642729552455</v>
      </c>
      <c r="B41" s="4">
        <v>-50.5584716796875</v>
      </c>
      <c r="C41" s="4">
        <v>-39.28070068359375</v>
      </c>
      <c r="D41" s="4">
        <v>24.366036917371162</v>
      </c>
      <c r="E41" s="4">
        <v>1.1336881443627931</v>
      </c>
      <c r="F41" s="5">
        <v>1.4202904109589043</v>
      </c>
      <c r="G41" s="5">
        <v>12.838568140984055</v>
      </c>
      <c r="H41" s="8"/>
      <c r="I41" s="8"/>
    </row>
    <row r="42" spans="1:9" x14ac:dyDescent="0.25">
      <c r="A42" s="3">
        <v>43169.642732767476</v>
      </c>
      <c r="B42" s="4">
        <v>-50.2227783203125</v>
      </c>
      <c r="C42" s="4">
        <v>-39.27978515625</v>
      </c>
      <c r="D42" s="4">
        <v>24.366036917371162</v>
      </c>
      <c r="E42" s="4">
        <v>1.1301707624058963</v>
      </c>
      <c r="F42" s="5">
        <v>1.4202904109589043</v>
      </c>
      <c r="G42" s="5">
        <v>12.312251505818908</v>
      </c>
      <c r="H42" s="8"/>
      <c r="I42" s="8"/>
    </row>
    <row r="43" spans="1:9" x14ac:dyDescent="0.25">
      <c r="A43" s="3">
        <v>43169.642735982496</v>
      </c>
      <c r="B43" s="4">
        <v>-49.8809814453125</v>
      </c>
      <c r="C43" s="4">
        <v>-39.27978515625</v>
      </c>
      <c r="D43" s="4">
        <v>24.366036917371162</v>
      </c>
      <c r="E43" s="4">
        <v>1.1266540851085551</v>
      </c>
      <c r="F43" s="5">
        <v>1.4202904109589043</v>
      </c>
      <c r="G43" s="5">
        <v>12.578118655782585</v>
      </c>
      <c r="H43" s="8"/>
      <c r="I43" s="8"/>
    </row>
    <row r="44" spans="1:9" x14ac:dyDescent="0.25">
      <c r="A44" s="3">
        <v>43169.642739197516</v>
      </c>
      <c r="B44" s="4">
        <v>-49.5330810546875</v>
      </c>
      <c r="C44" s="4">
        <v>-39.28253173828125</v>
      </c>
      <c r="D44" s="4">
        <v>24.366036917371162</v>
      </c>
      <c r="E44" s="4">
        <v>1.1207945214621304</v>
      </c>
      <c r="F44" s="5">
        <v>1.4202904109589043</v>
      </c>
      <c r="G44" s="5">
        <v>17.445987705778016</v>
      </c>
      <c r="H44" s="8"/>
      <c r="I44" s="8"/>
    </row>
    <row r="45" spans="1:9" x14ac:dyDescent="0.25">
      <c r="A45" s="3">
        <v>43169.642742412536</v>
      </c>
      <c r="B45" s="4">
        <v>-49.1943359375</v>
      </c>
      <c r="C45" s="4">
        <v>-39.283447265625</v>
      </c>
      <c r="D45" s="4">
        <v>24.366036917371162</v>
      </c>
      <c r="E45" s="4">
        <v>1.1172797219476251</v>
      </c>
      <c r="F45" s="5">
        <v>1.4202904109589043</v>
      </c>
      <c r="G45" s="5">
        <v>17.445987705778016</v>
      </c>
      <c r="H45" s="8"/>
      <c r="I45" s="8"/>
    </row>
    <row r="46" spans="1:9" x14ac:dyDescent="0.25">
      <c r="A46" s="3">
        <v>43169.642745627556</v>
      </c>
      <c r="B46" s="4">
        <v>-48.86474609375</v>
      </c>
      <c r="C46" s="4">
        <v>-39.28070068359375</v>
      </c>
      <c r="D46" s="4">
        <v>24.366036917371162</v>
      </c>
      <c r="E46" s="4">
        <v>1.1149369132199922</v>
      </c>
      <c r="F46" s="5">
        <v>1.4202904109589043</v>
      </c>
      <c r="G46" s="5">
        <v>15.42057079299024</v>
      </c>
      <c r="H46" s="8"/>
      <c r="I46" s="8"/>
    </row>
    <row r="47" spans="1:9" x14ac:dyDescent="0.25">
      <c r="A47" s="3">
        <v>43169.642748842576</v>
      </c>
      <c r="B47" s="4">
        <v>-48.5137939453125</v>
      </c>
      <c r="C47" s="4">
        <v>-39.2816162109375</v>
      </c>
      <c r="D47" s="4">
        <v>24.366036917371162</v>
      </c>
      <c r="E47" s="4">
        <v>1.1114232863536699</v>
      </c>
      <c r="F47" s="5">
        <v>1.4202904109589043</v>
      </c>
      <c r="G47" s="5">
        <v>8.885124270228081</v>
      </c>
      <c r="H47" s="8"/>
      <c r="I47" s="8"/>
    </row>
    <row r="48" spans="1:9" x14ac:dyDescent="0.25">
      <c r="A48" s="3">
        <v>43169.642752057596</v>
      </c>
      <c r="B48" s="4">
        <v>-48.1597900390625</v>
      </c>
      <c r="C48" s="4">
        <v>-39.2816162109375</v>
      </c>
      <c r="D48" s="4">
        <v>24.366036917371162</v>
      </c>
      <c r="E48" s="4">
        <v>1.1079103627199061</v>
      </c>
      <c r="F48" s="5">
        <v>1.4202904109589043</v>
      </c>
      <c r="G48" s="5">
        <v>8.5061469534770708</v>
      </c>
      <c r="H48" s="8"/>
      <c r="I48" s="8"/>
    </row>
    <row r="49" spans="1:9" x14ac:dyDescent="0.25">
      <c r="A49" s="3">
        <v>43169.642755272616</v>
      </c>
      <c r="B49" s="4">
        <v>-47.8302001953125</v>
      </c>
      <c r="C49" s="4">
        <v>-39.283447265625</v>
      </c>
      <c r="D49" s="4">
        <v>24.366036917371162</v>
      </c>
      <c r="E49" s="4">
        <v>1.1032275579972861</v>
      </c>
      <c r="F49" s="5">
        <v>1.4202904109589043</v>
      </c>
      <c r="G49" s="5">
        <v>16.054308074274228</v>
      </c>
      <c r="H49" s="8"/>
      <c r="I49" s="8"/>
    </row>
    <row r="50" spans="1:9" x14ac:dyDescent="0.25">
      <c r="A50" s="3">
        <v>43169.642758487636</v>
      </c>
      <c r="B50" s="4">
        <v>-47.5006103515625</v>
      </c>
      <c r="C50" s="4">
        <v>-39.2816162109375</v>
      </c>
      <c r="D50" s="4">
        <v>24.366036917371162</v>
      </c>
      <c r="E50" s="4">
        <v>1.0997162742011142</v>
      </c>
      <c r="F50" s="5">
        <v>1.4202904109589043</v>
      </c>
      <c r="G50" s="5">
        <v>18.194872338766785</v>
      </c>
      <c r="H50" s="8"/>
      <c r="I50" s="8"/>
    </row>
    <row r="51" spans="1:9" x14ac:dyDescent="0.25">
      <c r="A51" s="3">
        <v>43169.642761702657</v>
      </c>
      <c r="B51" s="4">
        <v>-47.161865234375</v>
      </c>
      <c r="C51" s="4">
        <v>-39.28436279296875</v>
      </c>
      <c r="D51" s="4">
        <v>24.366036917371162</v>
      </c>
      <c r="E51" s="4">
        <v>1.0962056927478443</v>
      </c>
      <c r="F51" s="5">
        <v>1.4202904109589043</v>
      </c>
      <c r="G51" s="5">
        <v>15.845807549750829</v>
      </c>
      <c r="H51" s="8"/>
      <c r="I51" s="8"/>
    </row>
    <row r="52" spans="1:9" x14ac:dyDescent="0.25">
      <c r="A52" s="3">
        <v>43169.642764917677</v>
      </c>
      <c r="B52" s="4">
        <v>-46.8170166015625</v>
      </c>
      <c r="C52" s="4">
        <v>-39.283447265625</v>
      </c>
      <c r="D52" s="4">
        <v>24.366036917371162</v>
      </c>
      <c r="E52" s="4">
        <v>1.0926958133708808</v>
      </c>
      <c r="F52" s="5">
        <v>1.4202904109589043</v>
      </c>
      <c r="G52" s="5">
        <v>3.62430749400795</v>
      </c>
      <c r="H52" s="8"/>
      <c r="I52" s="8"/>
    </row>
    <row r="53" spans="1:9" x14ac:dyDescent="0.25">
      <c r="A53" s="3">
        <v>43169.642768132697</v>
      </c>
      <c r="B53" s="4">
        <v>-46.4630126953125</v>
      </c>
      <c r="C53" s="4">
        <v>-39.27978515625</v>
      </c>
      <c r="D53" s="4">
        <v>24.366036917371162</v>
      </c>
      <c r="E53" s="4">
        <v>1.0891866358037987</v>
      </c>
      <c r="F53" s="5">
        <v>1.4202904109589043</v>
      </c>
      <c r="G53" s="5">
        <v>14.303648721630553</v>
      </c>
      <c r="H53" s="8"/>
      <c r="I53" s="8"/>
    </row>
    <row r="54" spans="1:9" x14ac:dyDescent="0.25">
      <c r="A54" s="3">
        <v>43169.642771347717</v>
      </c>
      <c r="B54" s="4">
        <v>-46.1212158203125</v>
      </c>
      <c r="C54" s="4">
        <v>-39.28070068359375</v>
      </c>
      <c r="D54" s="4">
        <v>24.366036917371162</v>
      </c>
      <c r="E54" s="4">
        <v>1.0856781597802865</v>
      </c>
      <c r="F54" s="5">
        <v>1.4202904109589043</v>
      </c>
      <c r="G54" s="5">
        <v>17.636093620448378</v>
      </c>
      <c r="H54" s="8"/>
      <c r="I54" s="8"/>
    </row>
    <row r="55" spans="1:9" x14ac:dyDescent="0.25">
      <c r="A55" s="3">
        <v>43169.642774562737</v>
      </c>
      <c r="B55" s="4">
        <v>-45.7763671875</v>
      </c>
      <c r="C55" s="4">
        <v>-39.2779541015625</v>
      </c>
      <c r="D55" s="4">
        <v>24.366036917371162</v>
      </c>
      <c r="E55" s="4">
        <v>1.0821703850342601</v>
      </c>
      <c r="F55" s="5">
        <v>1.4202904109589043</v>
      </c>
      <c r="G55" s="5">
        <v>8.1096144559941834</v>
      </c>
      <c r="H55" s="8"/>
      <c r="I55" s="8"/>
    </row>
    <row r="56" spans="1:9" x14ac:dyDescent="0.25">
      <c r="A56" s="3">
        <v>43169.642777777757</v>
      </c>
      <c r="B56" s="4">
        <v>-45.4132080078125</v>
      </c>
      <c r="C56" s="4">
        <v>-39.28070068359375</v>
      </c>
      <c r="D56" s="4">
        <v>24.366036917371162</v>
      </c>
      <c r="E56" s="4">
        <v>1.0763256514628665</v>
      </c>
      <c r="F56" s="5">
        <v>1.4202904109589043</v>
      </c>
      <c r="G56" s="5">
        <v>5.7319679651977298</v>
      </c>
      <c r="H56" s="8"/>
      <c r="I56" s="8"/>
    </row>
    <row r="57" spans="1:9" x14ac:dyDescent="0.25">
      <c r="A57" s="3">
        <v>43169.642780992777</v>
      </c>
      <c r="B57" s="4">
        <v>-45.05615234375</v>
      </c>
      <c r="C57" s="4">
        <v>-39.28070068359375</v>
      </c>
      <c r="D57" s="4">
        <v>24.366036917371162</v>
      </c>
      <c r="E57" s="4">
        <v>1.072819745490051</v>
      </c>
      <c r="F57" s="5">
        <v>1.4202904109589043</v>
      </c>
      <c r="G57" s="5">
        <v>14.069867747572125</v>
      </c>
      <c r="H57" s="8"/>
      <c r="I57" s="8"/>
    </row>
    <row r="58" spans="1:9" x14ac:dyDescent="0.25">
      <c r="A58" s="3">
        <v>43169.642784207797</v>
      </c>
      <c r="B58" s="4">
        <v>-44.7021484375</v>
      </c>
      <c r="C58" s="4">
        <v>-39.283447265625</v>
      </c>
      <c r="D58" s="4">
        <v>24.366036917371162</v>
      </c>
      <c r="E58" s="4">
        <v>1.0681462935071977</v>
      </c>
      <c r="F58" s="5">
        <v>1.4202904109589043</v>
      </c>
      <c r="G58" s="5">
        <v>11.762787085494146</v>
      </c>
      <c r="H58" s="8"/>
      <c r="I58" s="8"/>
    </row>
    <row r="59" spans="1:9" x14ac:dyDescent="0.25">
      <c r="A59" s="3">
        <v>43169.642787422817</v>
      </c>
      <c r="B59" s="4">
        <v>-44.34814453125</v>
      </c>
      <c r="C59" s="4">
        <v>-39.28253173828125</v>
      </c>
      <c r="D59" s="4">
        <v>24.366036917371162</v>
      </c>
      <c r="E59" s="4">
        <v>1.0634740858781129</v>
      </c>
      <c r="F59" s="5">
        <v>1.4202904109589043</v>
      </c>
      <c r="G59" s="5">
        <v>9.2487047910289224</v>
      </c>
      <c r="H59" s="8"/>
      <c r="I59" s="8"/>
    </row>
    <row r="60" spans="1:9" x14ac:dyDescent="0.25">
      <c r="A60" s="3">
        <v>43169.642790637838</v>
      </c>
      <c r="B60" s="4">
        <v>-43.9910888671875</v>
      </c>
      <c r="C60" s="4">
        <v>-39.2816162109375</v>
      </c>
      <c r="D60" s="4">
        <v>24.366036917371162</v>
      </c>
      <c r="E60" s="4">
        <v>1.059970746385261</v>
      </c>
      <c r="F60" s="5">
        <v>1.4202904109589043</v>
      </c>
      <c r="G60" s="5">
        <v>7.6928124515598792</v>
      </c>
      <c r="H60" s="8"/>
      <c r="I60" s="8"/>
    </row>
    <row r="61" spans="1:9" x14ac:dyDescent="0.25">
      <c r="A61" s="3">
        <v>43169.642793852858</v>
      </c>
      <c r="B61" s="4">
        <v>-43.6279296875</v>
      </c>
      <c r="C61" s="4">
        <v>-39.27978515625</v>
      </c>
      <c r="D61" s="4">
        <v>24.366036917371162</v>
      </c>
      <c r="E61" s="4">
        <v>1.0564681062227805</v>
      </c>
      <c r="F61" s="5">
        <v>1.4202904109589043</v>
      </c>
      <c r="G61" s="5">
        <v>11.47834095453358</v>
      </c>
      <c r="H61" s="8"/>
      <c r="I61" s="8"/>
    </row>
    <row r="62" spans="1:9" x14ac:dyDescent="0.25">
      <c r="A62" s="3">
        <v>43169.642797067878</v>
      </c>
      <c r="B62" s="4">
        <v>-43.2861328125</v>
      </c>
      <c r="C62" s="4">
        <v>-39.28070068359375</v>
      </c>
      <c r="D62" s="4">
        <v>24.366036917371162</v>
      </c>
      <c r="E62" s="4">
        <v>1.0529661651257811</v>
      </c>
      <c r="F62" s="5">
        <v>1.4202904109589043</v>
      </c>
      <c r="G62" s="5">
        <v>8.885124270228081</v>
      </c>
      <c r="H62" s="8"/>
      <c r="I62" s="8"/>
    </row>
    <row r="63" spans="1:9" x14ac:dyDescent="0.25">
      <c r="A63" s="3">
        <v>43169.642800282898</v>
      </c>
      <c r="B63" s="4">
        <v>-42.9473876953125</v>
      </c>
      <c r="C63" s="4">
        <v>-39.28253173828125</v>
      </c>
      <c r="D63" s="4">
        <v>24.366036917371162</v>
      </c>
      <c r="E63" s="4">
        <v>1.0494649228293724</v>
      </c>
      <c r="F63" s="5">
        <v>1.4202904109589043</v>
      </c>
      <c r="G63" s="5">
        <v>9.2487047910289224</v>
      </c>
      <c r="H63" s="8"/>
      <c r="I63" s="8"/>
    </row>
    <row r="64" spans="1:9" x14ac:dyDescent="0.25">
      <c r="A64" s="3">
        <v>43169.642803497918</v>
      </c>
      <c r="B64" s="4">
        <v>-42.584228515625</v>
      </c>
      <c r="C64" s="4">
        <v>-39.28070068359375</v>
      </c>
      <c r="D64" s="4">
        <v>24.366036917371162</v>
      </c>
      <c r="E64" s="4">
        <v>1.0459643790691189</v>
      </c>
      <c r="F64" s="5">
        <v>1.4202904109589043</v>
      </c>
      <c r="G64" s="5">
        <v>13.344476714033151</v>
      </c>
      <c r="H64" s="8"/>
      <c r="I64" s="8"/>
    </row>
    <row r="65" spans="1:9" x14ac:dyDescent="0.25">
      <c r="A65" s="3">
        <v>43169.642806712938</v>
      </c>
      <c r="B65" s="4">
        <v>-42.218017578125</v>
      </c>
      <c r="C65" s="4">
        <v>-39.2816162109375</v>
      </c>
      <c r="D65" s="4">
        <v>24.366036917371162</v>
      </c>
      <c r="E65" s="4">
        <v>1.043631071173877</v>
      </c>
      <c r="F65" s="5">
        <v>1.4202904109589043</v>
      </c>
      <c r="G65" s="5">
        <v>7.2522468650594325</v>
      </c>
      <c r="H65" s="8"/>
      <c r="I65" s="8"/>
    </row>
    <row r="66" spans="1:9" x14ac:dyDescent="0.25">
      <c r="A66" s="3">
        <v>43169.642809927958</v>
      </c>
      <c r="B66" s="4">
        <v>-41.8609619140625</v>
      </c>
      <c r="C66" s="4">
        <v>-39.27886962890625</v>
      </c>
      <c r="D66" s="4">
        <v>24.366036917371162</v>
      </c>
      <c r="E66" s="4">
        <v>1.0401316910528067</v>
      </c>
      <c r="F66" s="5">
        <v>1.4202904109589043</v>
      </c>
      <c r="G66" s="5">
        <v>7.6928124515598792</v>
      </c>
      <c r="H66" s="8"/>
      <c r="I66" s="8"/>
    </row>
    <row r="67" spans="1:9" x14ac:dyDescent="0.25">
      <c r="A67" s="3">
        <v>43169.642813142978</v>
      </c>
      <c r="B67" s="4">
        <v>-41.4947509765625</v>
      </c>
      <c r="C67" s="4">
        <v>-39.28070068359375</v>
      </c>
      <c r="D67" s="4">
        <v>24.366036917371162</v>
      </c>
      <c r="E67" s="4">
        <v>1.0366330087628057</v>
      </c>
      <c r="F67" s="5">
        <v>1.4202904109589043</v>
      </c>
      <c r="G67" s="5">
        <v>17.636093620448378</v>
      </c>
      <c r="H67" s="8"/>
      <c r="I67" s="8"/>
    </row>
    <row r="68" spans="1:9" x14ac:dyDescent="0.25">
      <c r="A68" s="3">
        <v>43169.642816357999</v>
      </c>
      <c r="B68" s="4">
        <v>-41.1376953125</v>
      </c>
      <c r="C68" s="4">
        <v>-39.28436279296875</v>
      </c>
      <c r="D68" s="4">
        <v>24.366036917371162</v>
      </c>
      <c r="E68" s="4">
        <v>1.0308034216317878</v>
      </c>
      <c r="F68" s="5">
        <v>1.4202904109589043</v>
      </c>
      <c r="G68" s="5">
        <v>13.832217183463559</v>
      </c>
      <c r="H68" s="8"/>
      <c r="I68" s="8"/>
    </row>
    <row r="69" spans="1:9" x14ac:dyDescent="0.25">
      <c r="A69" s="3">
        <v>43169.642819573019</v>
      </c>
      <c r="B69" s="4">
        <v>-40.765380859375</v>
      </c>
      <c r="C69" s="4">
        <v>-39.2816162109375</v>
      </c>
      <c r="D69" s="4">
        <v>24.366036917371162</v>
      </c>
      <c r="E69" s="4">
        <v>1.0273065989344445</v>
      </c>
      <c r="F69" s="5">
        <v>1.4202904109589043</v>
      </c>
      <c r="G69" s="5">
        <v>2.5625587331231401</v>
      </c>
      <c r="H69" s="8"/>
      <c r="I69" s="8"/>
    </row>
    <row r="70" spans="1:9" x14ac:dyDescent="0.25">
      <c r="A70" s="3">
        <v>43169.642822788039</v>
      </c>
      <c r="B70" s="4">
        <v>-40.3900146484375</v>
      </c>
      <c r="C70" s="4">
        <v>-39.2816162109375</v>
      </c>
      <c r="D70" s="4">
        <v>24.366036917371162</v>
      </c>
      <c r="E70" s="4">
        <v>1.0249757709656251</v>
      </c>
      <c r="F70" s="5">
        <v>1.4202904109589043</v>
      </c>
      <c r="G70" s="5">
        <v>5.1264000819477049</v>
      </c>
      <c r="H70" s="8"/>
      <c r="I70" s="8"/>
    </row>
    <row r="71" spans="1:9" x14ac:dyDescent="0.25">
      <c r="A71" s="3">
        <v>43169.642826003059</v>
      </c>
      <c r="B71" s="4">
        <v>-40.0177001953125</v>
      </c>
      <c r="C71" s="4">
        <v>-39.2816162109375</v>
      </c>
      <c r="D71" s="4">
        <v>24.366036917371162</v>
      </c>
      <c r="E71" s="4">
        <v>1.0214801095612529</v>
      </c>
      <c r="F71" s="5">
        <v>1.4202904109589043</v>
      </c>
      <c r="G71" s="5">
        <v>2.5625587331231401</v>
      </c>
      <c r="H71" s="8"/>
      <c r="I71" s="8"/>
    </row>
    <row r="72" spans="1:9" x14ac:dyDescent="0.25">
      <c r="A72" s="3">
        <v>43169.642829218079</v>
      </c>
      <c r="B72" s="4">
        <v>-39.666748046875</v>
      </c>
      <c r="C72" s="4">
        <v>-39.276123046875</v>
      </c>
      <c r="D72" s="4">
        <v>24.366036917371162</v>
      </c>
      <c r="E72" s="4">
        <v>1.0179851445814734</v>
      </c>
      <c r="F72" s="5">
        <v>1.4202904109589043</v>
      </c>
      <c r="G72" s="5">
        <v>8.1096144559941834</v>
      </c>
      <c r="H72" s="8"/>
      <c r="I72" s="8"/>
    </row>
    <row r="73" spans="1:9" x14ac:dyDescent="0.25">
      <c r="A73" s="3">
        <v>43169.642832433099</v>
      </c>
      <c r="B73" s="4">
        <v>-39.312744140625</v>
      </c>
      <c r="C73" s="4">
        <v>-39.17999267578125</v>
      </c>
      <c r="D73" s="4">
        <v>24.366036917371162</v>
      </c>
      <c r="E73" s="4">
        <v>1.0144908757628741</v>
      </c>
      <c r="F73" s="5">
        <v>1.4202904109589043</v>
      </c>
      <c r="G73" s="5">
        <v>14.760334581469486</v>
      </c>
      <c r="H73" s="8"/>
      <c r="I73" s="8"/>
    </row>
    <row r="74" spans="1:9" x14ac:dyDescent="0.25">
      <c r="A74" s="3">
        <v>43169.642835648119</v>
      </c>
      <c r="B74" s="4">
        <v>-38.9495849609375</v>
      </c>
      <c r="C74" s="4">
        <v>-38.82110595703125</v>
      </c>
      <c r="D74" s="4">
        <v>24.366036917371162</v>
      </c>
      <c r="E74" s="4">
        <v>1.0109973028424406</v>
      </c>
      <c r="F74" s="5">
        <v>1.4202904109589043</v>
      </c>
      <c r="G74" s="5">
        <v>15.634598901019483</v>
      </c>
      <c r="H74" s="8"/>
      <c r="I74" s="8"/>
    </row>
    <row r="75" spans="1:9" x14ac:dyDescent="0.25">
      <c r="A75" s="3">
        <v>43169.642838863139</v>
      </c>
      <c r="B75" s="4">
        <v>-38.58642578125</v>
      </c>
      <c r="C75" s="4">
        <v>-38.45855712890625</v>
      </c>
      <c r="D75" s="4">
        <v>24.366036917371162</v>
      </c>
      <c r="E75" s="4">
        <v>1.0063402876688201</v>
      </c>
      <c r="F75" s="5">
        <v>1.4202904109589043</v>
      </c>
      <c r="G75" s="5">
        <v>9.5986383834399724</v>
      </c>
      <c r="H75" s="8"/>
      <c r="I75" s="8"/>
    </row>
    <row r="76" spans="1:9" x14ac:dyDescent="0.25">
      <c r="A76" s="3">
        <v>43169.642842078159</v>
      </c>
      <c r="B76" s="4">
        <v>-38.22021484375</v>
      </c>
      <c r="C76" s="4">
        <v>-38.08502197265625</v>
      </c>
      <c r="D76" s="4">
        <v>24.366036917371162</v>
      </c>
      <c r="E76" s="4">
        <v>1.0028483374881603</v>
      </c>
      <c r="F76" s="5">
        <v>1.4202904109589043</v>
      </c>
      <c r="G76" s="5">
        <v>0</v>
      </c>
      <c r="H76" s="8"/>
      <c r="I76" s="8"/>
    </row>
    <row r="77" spans="1:9" x14ac:dyDescent="0.25">
      <c r="A77" s="3">
        <v>43169.64284529318</v>
      </c>
      <c r="B77" s="4">
        <v>-37.872314453125</v>
      </c>
      <c r="C77" s="4">
        <v>-37.7215576171875</v>
      </c>
      <c r="D77" s="4">
        <v>24.366036917371162</v>
      </c>
      <c r="E77" s="4">
        <v>0.99935708232953857</v>
      </c>
      <c r="F77" s="5">
        <v>1.4202904109589043</v>
      </c>
      <c r="G77" s="5">
        <v>10.887482877261027</v>
      </c>
      <c r="H77" s="8"/>
      <c r="I77" s="8"/>
    </row>
    <row r="78" spans="1:9" x14ac:dyDescent="0.25">
      <c r="A78" s="3">
        <v>43169.6428485082</v>
      </c>
      <c r="B78" s="4">
        <v>-37.51220703125</v>
      </c>
      <c r="C78" s="4">
        <v>-37.3626708984375</v>
      </c>
      <c r="D78" s="4">
        <v>24.366036917371162</v>
      </c>
      <c r="E78" s="4">
        <v>0.99586652193050895</v>
      </c>
      <c r="F78" s="5">
        <v>1.4202904109589043</v>
      </c>
      <c r="G78" s="5">
        <v>13.344476714033151</v>
      </c>
      <c r="H78" s="8"/>
      <c r="I78" s="8"/>
    </row>
    <row r="79" spans="1:9" x14ac:dyDescent="0.25">
      <c r="A79" s="3">
        <v>43169.64285172322</v>
      </c>
      <c r="B79" s="4">
        <v>-37.152099609375</v>
      </c>
      <c r="C79" s="4">
        <v>-37.0074462890625</v>
      </c>
      <c r="D79" s="4">
        <v>24.366036917371162</v>
      </c>
      <c r="E79" s="4">
        <v>0.99237665602862535</v>
      </c>
      <c r="F79" s="5">
        <v>1.4202904109589043</v>
      </c>
      <c r="G79" s="5">
        <v>11.47834095453358</v>
      </c>
      <c r="H79" s="8"/>
      <c r="I79" s="8"/>
    </row>
    <row r="80" spans="1:9" x14ac:dyDescent="0.25">
      <c r="A80" s="3">
        <v>43169.64285493824</v>
      </c>
      <c r="B80" s="4">
        <v>-36.7950439453125</v>
      </c>
      <c r="C80" s="4">
        <v>-36.65496826171875</v>
      </c>
      <c r="D80" s="4">
        <v>24.366036917371162</v>
      </c>
      <c r="E80" s="4">
        <v>0.98772458136858177</v>
      </c>
      <c r="F80" s="5">
        <v>1.4202904109589043</v>
      </c>
      <c r="G80" s="5">
        <v>7.6928124515598792</v>
      </c>
      <c r="H80" s="8"/>
      <c r="I80" s="8"/>
    </row>
    <row r="81" spans="1:9" x14ac:dyDescent="0.25">
      <c r="A81" s="3">
        <v>43169.64285815326</v>
      </c>
      <c r="B81" s="4">
        <v>-36.42578125</v>
      </c>
      <c r="C81" s="4">
        <v>-36.2841796875</v>
      </c>
      <c r="D81" s="4">
        <v>24.366036917371162</v>
      </c>
      <c r="E81" s="4">
        <v>0.97958641862851437</v>
      </c>
      <c r="F81" s="5">
        <v>1.4202904109589043</v>
      </c>
      <c r="G81" s="5">
        <v>2.5625587331231401</v>
      </c>
      <c r="H81" s="8"/>
      <c r="I81" s="8"/>
    </row>
    <row r="82" spans="1:9" x14ac:dyDescent="0.25">
      <c r="A82" s="3">
        <v>43169.64286136828</v>
      </c>
      <c r="B82" s="4">
        <v>-36.065673828125</v>
      </c>
      <c r="C82" s="4">
        <v>-35.9271240234375</v>
      </c>
      <c r="D82" s="4">
        <v>24.366036917371162</v>
      </c>
      <c r="E82" s="4">
        <v>0.97377575635260882</v>
      </c>
      <c r="F82" s="5">
        <v>1.4202904109589043</v>
      </c>
      <c r="G82" s="5">
        <v>8.885124270228081</v>
      </c>
      <c r="H82" s="8"/>
      <c r="I82" s="8"/>
    </row>
    <row r="83" spans="1:9" x14ac:dyDescent="0.25">
      <c r="A83" s="3">
        <v>43169.6428645833</v>
      </c>
      <c r="B83" s="4">
        <v>-35.7208251953125</v>
      </c>
      <c r="C83" s="4">
        <v>-35.5718994140625</v>
      </c>
      <c r="D83" s="4">
        <v>24.366036917371162</v>
      </c>
      <c r="E83" s="4">
        <v>0.96912861226797986</v>
      </c>
      <c r="F83" s="5">
        <v>1.4202904109589043</v>
      </c>
      <c r="G83" s="5">
        <v>11.47834095453358</v>
      </c>
      <c r="H83" s="8"/>
      <c r="I83" s="8"/>
    </row>
    <row r="84" spans="1:9" x14ac:dyDescent="0.25">
      <c r="A84" s="3">
        <v>43169.64286779832</v>
      </c>
      <c r="B84" s="4">
        <v>-35.3363037109375</v>
      </c>
      <c r="C84" s="4">
        <v>-35.196533203125</v>
      </c>
      <c r="D84" s="4">
        <v>24.366036917371162</v>
      </c>
      <c r="E84" s="4">
        <v>0.96332141331629373</v>
      </c>
      <c r="F84" s="5">
        <v>1.4202904109589043</v>
      </c>
      <c r="G84" s="5">
        <v>7.6928124515598792</v>
      </c>
      <c r="H84" s="8"/>
      <c r="I84" s="8"/>
    </row>
    <row r="85" spans="1:9" x14ac:dyDescent="0.25">
      <c r="A85" s="3">
        <v>43169.64287101334</v>
      </c>
      <c r="B85" s="4">
        <v>-34.97314453125</v>
      </c>
      <c r="C85" s="4">
        <v>-34.8211669921875</v>
      </c>
      <c r="D85" s="4">
        <v>24.366036917371162</v>
      </c>
      <c r="E85" s="4">
        <v>0.9598380167632854</v>
      </c>
      <c r="F85" s="5">
        <v>1.4202904109589043</v>
      </c>
      <c r="G85" s="5">
        <v>0</v>
      </c>
      <c r="H85" s="8"/>
      <c r="I85" s="8"/>
    </row>
    <row r="86" spans="1:9" x14ac:dyDescent="0.25">
      <c r="A86" s="3">
        <v>43169.642874228361</v>
      </c>
      <c r="B86" s="4">
        <v>-34.6099853515625</v>
      </c>
      <c r="C86" s="4">
        <v>-34.4586181640625</v>
      </c>
      <c r="D86" s="4">
        <v>24.366036917371162</v>
      </c>
      <c r="E86" s="4">
        <v>0.95519456410596604</v>
      </c>
      <c r="F86" s="5">
        <v>1.4202904109589043</v>
      </c>
      <c r="G86" s="5">
        <v>7.2522468650594325</v>
      </c>
      <c r="H86" s="8"/>
      <c r="I86" s="8"/>
    </row>
    <row r="87" spans="1:9" x14ac:dyDescent="0.25">
      <c r="A87" s="3">
        <v>43169.642877443381</v>
      </c>
      <c r="B87" s="4">
        <v>-34.2437744140625</v>
      </c>
      <c r="C87" s="4">
        <v>-34.0960693359375</v>
      </c>
      <c r="D87" s="4">
        <v>24.366036917371162</v>
      </c>
      <c r="E87" s="4">
        <v>0.95171278133506121</v>
      </c>
      <c r="F87" s="5">
        <v>1.4202904109589043</v>
      </c>
      <c r="G87" s="5">
        <v>10.887482877261027</v>
      </c>
      <c r="H87" s="8"/>
      <c r="I87" s="8"/>
    </row>
    <row r="88" spans="1:9" x14ac:dyDescent="0.25">
      <c r="A88" s="3">
        <v>43169.642880658401</v>
      </c>
      <c r="B88" s="4">
        <v>-33.8836669921875</v>
      </c>
      <c r="C88" s="4">
        <v>-33.7335205078125</v>
      </c>
      <c r="D88" s="4">
        <v>24.366036917371162</v>
      </c>
      <c r="E88" s="4">
        <v>0.94823168975079852</v>
      </c>
      <c r="F88" s="5">
        <v>1.4202904109589043</v>
      </c>
      <c r="G88" s="5">
        <v>6.7832889062333557</v>
      </c>
      <c r="H88" s="8"/>
      <c r="I88" s="8"/>
    </row>
    <row r="89" spans="1:9" x14ac:dyDescent="0.25">
      <c r="A89" s="3">
        <v>43169.642883873421</v>
      </c>
      <c r="B89" s="4">
        <v>-33.50830078125</v>
      </c>
      <c r="C89" s="4">
        <v>-33.36273193359375</v>
      </c>
      <c r="D89" s="4">
        <v>24.366036917371162</v>
      </c>
      <c r="E89" s="4">
        <v>0.94475128909266459</v>
      </c>
      <c r="F89" s="5">
        <v>1.4202904109589043</v>
      </c>
      <c r="G89" s="5">
        <v>2.5625587331231401</v>
      </c>
      <c r="H89" s="8"/>
      <c r="I89" s="8"/>
    </row>
    <row r="90" spans="1:9" x14ac:dyDescent="0.25">
      <c r="A90" s="3">
        <v>43169.642887088441</v>
      </c>
      <c r="B90" s="4">
        <v>-33.1268310546875</v>
      </c>
      <c r="C90" s="4">
        <v>-32.98004150390625</v>
      </c>
      <c r="D90" s="4">
        <v>24.366036917371162</v>
      </c>
      <c r="E90" s="4">
        <v>0.94127157910054393</v>
      </c>
      <c r="F90" s="5">
        <v>1.4202904109589043</v>
      </c>
      <c r="G90" s="5">
        <v>5.1264000819477049</v>
      </c>
      <c r="H90" s="8"/>
      <c r="I90" s="8"/>
    </row>
    <row r="91" spans="1:9" x14ac:dyDescent="0.25">
      <c r="A91" s="3">
        <v>43169.642890303461</v>
      </c>
      <c r="B91" s="4">
        <v>-32.75146484375</v>
      </c>
      <c r="C91" s="4">
        <v>-32.60650634765625</v>
      </c>
      <c r="D91" s="4">
        <v>24.366036917371162</v>
      </c>
      <c r="E91" s="4">
        <v>0.93663303969753997</v>
      </c>
      <c r="F91" s="5">
        <v>1.4202904109589043</v>
      </c>
      <c r="G91" s="5">
        <v>6.2795806410970254</v>
      </c>
      <c r="H91" s="8"/>
      <c r="I91" s="8"/>
    </row>
    <row r="92" spans="1:9" x14ac:dyDescent="0.25">
      <c r="A92" s="3">
        <v>43169.642893518481</v>
      </c>
      <c r="B92" s="4">
        <v>-32.3760986328125</v>
      </c>
      <c r="C92" s="4">
        <v>-32.23663330078125</v>
      </c>
      <c r="D92" s="4">
        <v>24.366036917371162</v>
      </c>
      <c r="E92" s="4">
        <v>0.93431423007410785</v>
      </c>
      <c r="F92" s="5">
        <v>1.4202904109589043</v>
      </c>
      <c r="G92" s="5">
        <v>8.1096144559941834</v>
      </c>
      <c r="H92" s="8"/>
      <c r="I92" s="8"/>
    </row>
    <row r="93" spans="1:9" x14ac:dyDescent="0.25">
      <c r="A93" s="3">
        <v>43169.642896733501</v>
      </c>
      <c r="B93" s="4">
        <v>-31.9915771484375</v>
      </c>
      <c r="C93" s="4">
        <v>-31.84844970703125</v>
      </c>
      <c r="D93" s="4">
        <v>24.366036917371162</v>
      </c>
      <c r="E93" s="4">
        <v>0.93083659052001622</v>
      </c>
      <c r="F93" s="5">
        <v>1.4202904109589043</v>
      </c>
      <c r="G93" s="5">
        <v>7.2522468650594325</v>
      </c>
      <c r="H93" s="8"/>
      <c r="I93" s="8"/>
    </row>
    <row r="94" spans="1:9" x14ac:dyDescent="0.25">
      <c r="A94" s="3">
        <v>43169.642899948522</v>
      </c>
      <c r="B94" s="4">
        <v>-31.610107421875</v>
      </c>
      <c r="C94" s="4">
        <v>-31.461181640625</v>
      </c>
      <c r="D94" s="4">
        <v>24.366036917371162</v>
      </c>
      <c r="E94" s="4">
        <v>0.92851854729246952</v>
      </c>
      <c r="F94" s="5">
        <v>1.4202904109589043</v>
      </c>
      <c r="G94" s="5">
        <v>9.5986383834399724</v>
      </c>
      <c r="H94" s="8"/>
      <c r="I94" s="8"/>
    </row>
    <row r="95" spans="1:9" x14ac:dyDescent="0.25">
      <c r="A95" s="3">
        <v>43169.642903163542</v>
      </c>
      <c r="B95" s="4">
        <v>-31.2255859375</v>
      </c>
      <c r="C95" s="4">
        <v>-31.0748291015625</v>
      </c>
      <c r="D95" s="4">
        <v>24.366036917371162</v>
      </c>
      <c r="E95" s="4">
        <v>0.92620081048869451</v>
      </c>
      <c r="F95" s="5">
        <v>1.4202904109589043</v>
      </c>
      <c r="G95" s="5">
        <v>10.263095898622556</v>
      </c>
      <c r="H95" s="8"/>
      <c r="I95" s="8"/>
    </row>
    <row r="96" spans="1:9" x14ac:dyDescent="0.25">
      <c r="A96" s="3">
        <v>43169.642906378562</v>
      </c>
      <c r="B96" s="4">
        <v>-30.8441162109375</v>
      </c>
      <c r="C96" s="4">
        <v>-30.6903076171875</v>
      </c>
      <c r="D96" s="4">
        <v>24.366036917371162</v>
      </c>
      <c r="E96" s="4">
        <v>0.92272477965951794</v>
      </c>
      <c r="F96" s="5">
        <v>1.4202904109589043</v>
      </c>
      <c r="G96" s="5">
        <v>8.5061469534770708</v>
      </c>
      <c r="H96" s="8"/>
      <c r="I96" s="8"/>
    </row>
    <row r="97" spans="1:9" x14ac:dyDescent="0.25">
      <c r="A97" s="3">
        <v>43169.642909593582</v>
      </c>
      <c r="B97" s="4">
        <v>-30.462646484375</v>
      </c>
      <c r="C97" s="4">
        <v>-30.31219482421875</v>
      </c>
      <c r="D97" s="4">
        <v>24.366036917371162</v>
      </c>
      <c r="E97" s="4">
        <v>0.92040780857894333</v>
      </c>
      <c r="F97" s="5">
        <v>1.4202904109589043</v>
      </c>
      <c r="G97" s="5">
        <v>15.42057079299024</v>
      </c>
      <c r="H97" s="8"/>
      <c r="I97" s="8"/>
    </row>
    <row r="98" spans="1:9" x14ac:dyDescent="0.25">
      <c r="A98" s="3">
        <v>43169.642912808602</v>
      </c>
      <c r="B98" s="4">
        <v>-30.0689697265625</v>
      </c>
      <c r="C98" s="4">
        <v>-29.923095703125</v>
      </c>
      <c r="D98" s="4">
        <v>24.366036917371162</v>
      </c>
      <c r="E98" s="4">
        <v>0.91809114365315736</v>
      </c>
      <c r="F98" s="5">
        <v>1.4202904109589043</v>
      </c>
      <c r="G98" s="5">
        <v>6.2795806410970254</v>
      </c>
      <c r="H98" s="8"/>
      <c r="I98" s="8"/>
    </row>
    <row r="99" spans="1:9" x14ac:dyDescent="0.25">
      <c r="A99" s="3">
        <v>43169.642916023622</v>
      </c>
      <c r="B99" s="4">
        <v>-29.6966552734375</v>
      </c>
      <c r="C99" s="4">
        <v>-29.556884765625</v>
      </c>
      <c r="D99" s="4">
        <v>24.366036917371162</v>
      </c>
      <c r="E99" s="4">
        <v>0.91577478480547825</v>
      </c>
      <c r="F99" s="5">
        <v>1.4202904109589043</v>
      </c>
      <c r="G99" s="5">
        <v>14.98357108617108</v>
      </c>
      <c r="H99" s="8"/>
      <c r="I99" s="8"/>
    </row>
    <row r="100" spans="1:9" x14ac:dyDescent="0.25">
      <c r="A100" s="3">
        <v>43169.642919238642</v>
      </c>
      <c r="B100" s="4">
        <v>-29.35791015625</v>
      </c>
      <c r="C100" s="4">
        <v>-29.2181396484375</v>
      </c>
      <c r="D100" s="4">
        <v>24.366036917371162</v>
      </c>
      <c r="E100" s="4">
        <v>0.91345873195916738</v>
      </c>
      <c r="F100" s="5">
        <v>1.4202904109589043</v>
      </c>
      <c r="G100" s="5">
        <v>23.794272950536634</v>
      </c>
      <c r="H100" s="8"/>
      <c r="I100" s="8"/>
    </row>
    <row r="101" spans="1:9" x14ac:dyDescent="0.25">
      <c r="A101" s="3">
        <v>43169.642922453662</v>
      </c>
      <c r="B101" s="4">
        <v>-29.0008544921875</v>
      </c>
      <c r="C101" s="4">
        <v>-28.8519287109375</v>
      </c>
      <c r="D101" s="4">
        <v>24.366036917371162</v>
      </c>
      <c r="E101" s="4">
        <v>0.91114298503748614</v>
      </c>
      <c r="F101" s="5">
        <v>1.4202904109589043</v>
      </c>
      <c r="G101" s="5">
        <v>23.651858175449533</v>
      </c>
      <c r="H101" s="8"/>
      <c r="I101" s="8"/>
    </row>
    <row r="102" spans="1:9" x14ac:dyDescent="0.25">
      <c r="A102" s="3">
        <v>43169.642925668682</v>
      </c>
      <c r="B102" s="4">
        <v>-28.643798828125</v>
      </c>
      <c r="C102" s="4">
        <v>-28.48663330078125</v>
      </c>
      <c r="D102" s="4">
        <v>24.366036917371162</v>
      </c>
      <c r="E102" s="4">
        <v>0.90998522627432976</v>
      </c>
      <c r="F102" s="5">
        <v>1.4202904109589043</v>
      </c>
      <c r="G102" s="5">
        <v>11.47834095453358</v>
      </c>
      <c r="H102" s="8"/>
      <c r="I102" s="8"/>
    </row>
    <row r="103" spans="1:9" x14ac:dyDescent="0.25">
      <c r="A103" s="3">
        <v>43169.642928883703</v>
      </c>
      <c r="B103" s="4">
        <v>-28.289794921875</v>
      </c>
      <c r="C103" s="4">
        <v>-28.12957763671875</v>
      </c>
      <c r="D103" s="4">
        <v>24.366036917371162</v>
      </c>
      <c r="E103" s="4">
        <v>0.90651240866117178</v>
      </c>
      <c r="F103" s="5">
        <v>1.4202904109589043</v>
      </c>
      <c r="G103" s="5">
        <v>7.6928124515598792</v>
      </c>
      <c r="H103" s="8"/>
      <c r="I103" s="8"/>
    </row>
    <row r="104" spans="1:9" x14ac:dyDescent="0.25">
      <c r="A104" s="3">
        <v>43169.642932098723</v>
      </c>
      <c r="B104" s="4">
        <v>-27.9388427734375</v>
      </c>
      <c r="C104" s="4">
        <v>-27.769775390625</v>
      </c>
      <c r="D104" s="4">
        <v>24.366036917371162</v>
      </c>
      <c r="E104" s="4">
        <v>0.90419757905334563</v>
      </c>
      <c r="F104" s="5">
        <v>1.4202904109589043</v>
      </c>
      <c r="G104" s="5">
        <v>18.558353699443749</v>
      </c>
      <c r="H104" s="8"/>
      <c r="I104" s="8"/>
    </row>
    <row r="105" spans="1:9" x14ac:dyDescent="0.25">
      <c r="A105" s="3">
        <v>43169.642935313743</v>
      </c>
      <c r="B105" s="4">
        <v>-27.593994140625</v>
      </c>
      <c r="C105" s="4">
        <v>-27.43560791015625</v>
      </c>
      <c r="D105" s="4">
        <v>24.366036917371162</v>
      </c>
      <c r="E105" s="4">
        <v>0.90188305506347888</v>
      </c>
      <c r="F105" s="5">
        <v>1.4202904109589043</v>
      </c>
      <c r="G105" s="5">
        <v>14.533746901084973</v>
      </c>
      <c r="H105" s="8"/>
      <c r="I105" s="8"/>
    </row>
    <row r="106" spans="1:9" x14ac:dyDescent="0.25">
      <c r="A106" s="3">
        <v>43169.642938528763</v>
      </c>
      <c r="B106" s="4">
        <v>-27.252197265625</v>
      </c>
      <c r="C106" s="4">
        <v>-27.0941162109375</v>
      </c>
      <c r="D106" s="4">
        <v>24.366036917371162</v>
      </c>
      <c r="E106" s="4">
        <v>0.89956883661517395</v>
      </c>
      <c r="F106" s="5">
        <v>1.4202904109589043</v>
      </c>
      <c r="G106" s="5">
        <v>6.2795806410970254</v>
      </c>
      <c r="H106" s="8"/>
      <c r="I106" s="8"/>
    </row>
    <row r="107" spans="1:9" x14ac:dyDescent="0.25">
      <c r="A107" s="3">
        <v>43169.642941743783</v>
      </c>
      <c r="B107" s="4">
        <v>-26.8890380859375</v>
      </c>
      <c r="C107" s="4">
        <v>-26.72882080078125</v>
      </c>
      <c r="D107" s="4">
        <v>24.366036917371162</v>
      </c>
      <c r="E107" s="4">
        <v>0.89725492363169224</v>
      </c>
      <c r="F107" s="5">
        <v>1.4202904109589043</v>
      </c>
      <c r="G107" s="5">
        <v>7.6928124515598792</v>
      </c>
      <c r="H107" s="8"/>
      <c r="I107" s="8"/>
    </row>
    <row r="108" spans="1:9" x14ac:dyDescent="0.25">
      <c r="A108" s="3">
        <v>43169.642944958803</v>
      </c>
      <c r="B108" s="4">
        <v>-26.507568359375</v>
      </c>
      <c r="C108" s="4">
        <v>-26.34796142578125</v>
      </c>
      <c r="D108" s="4">
        <v>24.366036917371162</v>
      </c>
      <c r="E108" s="4">
        <v>0.89609808166540006</v>
      </c>
      <c r="F108" s="5">
        <v>1.4202904109589043</v>
      </c>
      <c r="G108" s="5">
        <v>6.7832889062333557</v>
      </c>
      <c r="H108" s="8"/>
      <c r="I108" s="8"/>
    </row>
    <row r="109" spans="1:9" x14ac:dyDescent="0.25">
      <c r="A109" s="3">
        <v>43169.642948173823</v>
      </c>
      <c r="B109" s="4">
        <v>-26.1444091796875</v>
      </c>
      <c r="C109" s="4">
        <v>-25.97991943359375</v>
      </c>
      <c r="D109" s="4">
        <v>24.366036917371162</v>
      </c>
      <c r="E109" s="4">
        <v>0.89494131603669302</v>
      </c>
      <c r="F109" s="5">
        <v>1.4202904109589043</v>
      </c>
      <c r="G109" s="5">
        <v>4.4392222748428809</v>
      </c>
      <c r="H109" s="8"/>
      <c r="I109" s="8"/>
    </row>
    <row r="110" spans="1:9" x14ac:dyDescent="0.25">
      <c r="A110" s="3">
        <v>43169.642951388843</v>
      </c>
      <c r="B110" s="4">
        <v>-25.7720947265625</v>
      </c>
      <c r="C110" s="4">
        <v>-25.61279296875</v>
      </c>
      <c r="D110" s="4">
        <v>24.366036917371162</v>
      </c>
      <c r="E110" s="4">
        <v>0.89262801375360823</v>
      </c>
      <c r="F110" s="5">
        <v>1.4202904109589043</v>
      </c>
      <c r="G110" s="5">
        <v>7.2522468650594325</v>
      </c>
      <c r="H110" s="8"/>
      <c r="I110" s="8"/>
    </row>
    <row r="111" spans="1:9" x14ac:dyDescent="0.25">
      <c r="A111" s="3">
        <v>43169.642954603863</v>
      </c>
      <c r="B111" s="4">
        <v>-25.3997802734375</v>
      </c>
      <c r="C111" s="4">
        <v>-25.24017333984375</v>
      </c>
      <c r="D111" s="4">
        <v>24.366036917371162</v>
      </c>
      <c r="E111" s="4">
        <v>0.89031501670598345</v>
      </c>
      <c r="F111" s="5">
        <v>1.4202904109589043</v>
      </c>
      <c r="G111" s="5">
        <v>7.6928124515598792</v>
      </c>
      <c r="H111" s="8"/>
      <c r="I111" s="8"/>
    </row>
    <row r="112" spans="1:9" x14ac:dyDescent="0.25">
      <c r="A112" s="3">
        <v>43169.642957818884</v>
      </c>
      <c r="B112" s="4">
        <v>-25.0274658203125</v>
      </c>
      <c r="C112" s="4">
        <v>-24.8748779296875</v>
      </c>
      <c r="D112" s="4">
        <v>24.366036917371162</v>
      </c>
      <c r="E112" s="4">
        <v>0.88915863262161565</v>
      </c>
      <c r="F112" s="5">
        <v>1.4202904109589043</v>
      </c>
      <c r="G112" s="5">
        <v>4.4392222748428809</v>
      </c>
      <c r="H112" s="8"/>
      <c r="I112" s="8"/>
    </row>
    <row r="113" spans="1:9" x14ac:dyDescent="0.25">
      <c r="A113" s="3">
        <v>43169.642961033904</v>
      </c>
      <c r="B113" s="4">
        <v>-24.67041015625</v>
      </c>
      <c r="C113" s="4">
        <v>-24.5343017578125</v>
      </c>
      <c r="D113" s="4">
        <v>24.366036917371162</v>
      </c>
      <c r="E113" s="4">
        <v>0.88684609328385022</v>
      </c>
      <c r="F113" s="5">
        <v>1.4202904109589043</v>
      </c>
      <c r="G113" s="5">
        <v>18.194872338766785</v>
      </c>
      <c r="H113" s="8"/>
      <c r="I113" s="8"/>
    </row>
    <row r="114" spans="1:9" x14ac:dyDescent="0.25">
      <c r="A114" s="3">
        <v>43169.642964248924</v>
      </c>
      <c r="B114" s="4">
        <v>-24.346923828125</v>
      </c>
      <c r="C114" s="4">
        <v>-24.21112060546875</v>
      </c>
      <c r="D114" s="4">
        <v>24.366036917371162</v>
      </c>
      <c r="E114" s="4">
        <v>0.88453385899049408</v>
      </c>
      <c r="F114" s="5">
        <v>1.4202904109589043</v>
      </c>
      <c r="G114" s="5">
        <v>27.252144911650646</v>
      </c>
      <c r="H114" s="8"/>
      <c r="I114" s="8"/>
    </row>
    <row r="115" spans="1:9" x14ac:dyDescent="0.25">
      <c r="A115" s="3">
        <v>43169.642967463944</v>
      </c>
      <c r="B115" s="4">
        <v>-24.017333984375</v>
      </c>
      <c r="C115" s="4">
        <v>-23.87786865234375</v>
      </c>
      <c r="D115" s="4">
        <v>24.366036917371162</v>
      </c>
      <c r="E115" s="4">
        <v>0.88222192966526336</v>
      </c>
      <c r="F115" s="5">
        <v>1.4202904109589043</v>
      </c>
      <c r="G115" s="5">
        <v>17.636093620448378</v>
      </c>
      <c r="H115" s="8"/>
      <c r="I115" s="8"/>
    </row>
    <row r="116" spans="1:9" x14ac:dyDescent="0.25">
      <c r="A116" s="3">
        <v>43169.642970678964</v>
      </c>
      <c r="B116" s="4">
        <v>-23.675537109375</v>
      </c>
      <c r="C116" s="4">
        <v>-23.52630615234375</v>
      </c>
      <c r="D116" s="4">
        <v>24.366036917371162</v>
      </c>
      <c r="E116" s="4">
        <v>0.87875460732556121</v>
      </c>
      <c r="F116" s="5">
        <v>1.4202904109589043</v>
      </c>
      <c r="G116" s="5">
        <v>0</v>
      </c>
      <c r="H116" s="8"/>
      <c r="I116" s="8"/>
    </row>
    <row r="117" spans="1:9" x14ac:dyDescent="0.25">
      <c r="A117" s="3">
        <v>43169.642973893984</v>
      </c>
      <c r="B117" s="4">
        <v>-23.3367919921875</v>
      </c>
      <c r="C117" s="4">
        <v>-23.18115234375</v>
      </c>
      <c r="D117" s="4">
        <v>24.366036917371162</v>
      </c>
      <c r="E117" s="4">
        <v>0.87644344008657527</v>
      </c>
      <c r="F117" s="5">
        <v>1.4202904109589043</v>
      </c>
      <c r="G117" s="5">
        <v>10.887482877261027</v>
      </c>
      <c r="H117" s="8"/>
      <c r="I117" s="8"/>
    </row>
    <row r="118" spans="1:9" x14ac:dyDescent="0.25">
      <c r="A118" s="3">
        <v>43169.642977109004</v>
      </c>
      <c r="B118" s="4">
        <v>-22.9827880859375</v>
      </c>
      <c r="C118" s="4">
        <v>-22.83416748046875</v>
      </c>
      <c r="D118" s="4">
        <v>24.366036917371162</v>
      </c>
      <c r="E118" s="4">
        <v>0.87413257754860751</v>
      </c>
      <c r="F118" s="5">
        <v>1.4202904109589043</v>
      </c>
      <c r="G118" s="5">
        <v>6.7832889062333557</v>
      </c>
      <c r="H118" s="8"/>
      <c r="I118" s="8"/>
    </row>
    <row r="119" spans="1:9" x14ac:dyDescent="0.25">
      <c r="A119" s="3">
        <v>43169.642980324024</v>
      </c>
      <c r="B119" s="4">
        <v>-22.64404296875</v>
      </c>
      <c r="C119" s="4">
        <v>-22.503662109375</v>
      </c>
      <c r="D119" s="4">
        <v>24.366036917371162</v>
      </c>
      <c r="E119" s="4">
        <v>0.8729772605187236</v>
      </c>
      <c r="F119" s="5">
        <v>1.4202904109589043</v>
      </c>
      <c r="G119" s="5">
        <v>10.887482877261027</v>
      </c>
      <c r="H119" s="8"/>
      <c r="I119" s="8"/>
    </row>
    <row r="120" spans="1:9" x14ac:dyDescent="0.25">
      <c r="A120" s="3">
        <v>43169.642983539045</v>
      </c>
      <c r="B120" s="4">
        <v>-22.32666015625</v>
      </c>
      <c r="C120" s="4">
        <v>-22.19879150390625</v>
      </c>
      <c r="D120" s="4">
        <v>24.366036917371162</v>
      </c>
      <c r="E120" s="4">
        <v>0.8706668548894072</v>
      </c>
      <c r="F120" s="5">
        <v>1.4202904109589043</v>
      </c>
      <c r="G120" s="5">
        <v>26.619729544329093</v>
      </c>
      <c r="H120" s="8"/>
      <c r="I120" s="8"/>
    </row>
    <row r="121" spans="1:9" x14ac:dyDescent="0.25">
      <c r="A121" s="3">
        <v>43169.642986754065</v>
      </c>
      <c r="B121" s="4">
        <v>-22.021484375</v>
      </c>
      <c r="C121" s="4">
        <v>-21.8902587890625</v>
      </c>
      <c r="D121" s="4">
        <v>24.366036917371162</v>
      </c>
      <c r="E121" s="4">
        <v>0.86951176627093218</v>
      </c>
      <c r="F121" s="5">
        <v>1.4202904109589043</v>
      </c>
      <c r="G121" s="5">
        <v>27.000823372266851</v>
      </c>
      <c r="H121" s="8"/>
      <c r="I121" s="8"/>
    </row>
    <row r="122" spans="1:9" x14ac:dyDescent="0.25">
      <c r="A122" s="3">
        <v>43169.642989969085</v>
      </c>
      <c r="B122" s="4">
        <v>-21.7041015625</v>
      </c>
      <c r="C122" s="4">
        <v>-21.55517578125</v>
      </c>
      <c r="D122" s="4">
        <v>24.366036917371162</v>
      </c>
      <c r="E122" s="4">
        <v>0.86720181737877056</v>
      </c>
      <c r="F122" s="5">
        <v>1.4202904109589043</v>
      </c>
      <c r="G122" s="5">
        <v>14.533746901084973</v>
      </c>
      <c r="H122" s="8"/>
      <c r="I122" s="8"/>
    </row>
    <row r="123" spans="1:9" x14ac:dyDescent="0.25">
      <c r="A123" s="3">
        <v>43169.642993184105</v>
      </c>
      <c r="B123" s="4">
        <v>-21.3775634765625</v>
      </c>
      <c r="C123" s="4">
        <v>-21.21002197265625</v>
      </c>
      <c r="D123" s="4">
        <v>24.366036917371162</v>
      </c>
      <c r="E123" s="4">
        <v>0.8660469570860414</v>
      </c>
      <c r="F123" s="5">
        <v>1.4202904109589043</v>
      </c>
      <c r="G123" s="5">
        <v>9.2487047910289224</v>
      </c>
      <c r="H123" s="8"/>
      <c r="I123" s="8"/>
    </row>
    <row r="124" spans="1:9" x14ac:dyDescent="0.25">
      <c r="A124" s="3">
        <v>43169.642996399125</v>
      </c>
      <c r="B124" s="4">
        <v>-21.0662841796875</v>
      </c>
      <c r="C124" s="4">
        <v>-20.88592529296875</v>
      </c>
      <c r="D124" s="4">
        <v>24.366036917371162</v>
      </c>
      <c r="E124" s="4">
        <v>0.86489217288283271</v>
      </c>
      <c r="F124" s="5">
        <v>1.4202904109589043</v>
      </c>
      <c r="G124" s="5">
        <v>18.737541767367901</v>
      </c>
      <c r="H124" s="8"/>
      <c r="I124" s="8"/>
    </row>
    <row r="125" spans="1:9" x14ac:dyDescent="0.25">
      <c r="A125" s="3">
        <v>43169.642999614145</v>
      </c>
      <c r="B125" s="4">
        <v>-20.745849609375</v>
      </c>
      <c r="C125" s="4">
        <v>-20.57464599609375</v>
      </c>
      <c r="D125" s="4">
        <v>24.366036917371162</v>
      </c>
      <c r="E125" s="4">
        <v>0.86373746475970847</v>
      </c>
      <c r="F125" s="5">
        <v>1.4202904109589043</v>
      </c>
      <c r="G125" s="5">
        <v>19.091052512860365</v>
      </c>
      <c r="H125" s="8"/>
      <c r="I125" s="8"/>
    </row>
    <row r="126" spans="1:9" x14ac:dyDescent="0.25">
      <c r="A126" s="3">
        <v>43169.643002829165</v>
      </c>
      <c r="B126" s="4">
        <v>-20.41015625</v>
      </c>
      <c r="C126" s="4">
        <v>-20.25146484375</v>
      </c>
      <c r="D126" s="4">
        <v>24.366036917371162</v>
      </c>
      <c r="E126" s="4">
        <v>0.862582832707119</v>
      </c>
      <c r="F126" s="5">
        <v>1.4202904109589043</v>
      </c>
      <c r="G126" s="5">
        <v>7.6928124515598792</v>
      </c>
      <c r="H126" s="8"/>
      <c r="I126" s="8"/>
    </row>
    <row r="127" spans="1:9" x14ac:dyDescent="0.25">
      <c r="A127" s="3">
        <v>43169.643006044185</v>
      </c>
      <c r="B127" s="4">
        <v>-20.062255859375</v>
      </c>
      <c r="C127" s="4">
        <v>-19.92645263671875</v>
      </c>
      <c r="D127" s="4">
        <v>24.366036917371162</v>
      </c>
      <c r="E127" s="4">
        <v>0.8614282767154009</v>
      </c>
      <c r="F127" s="5">
        <v>1.4202904109589043</v>
      </c>
      <c r="G127" s="5">
        <v>9.5986383834399724</v>
      </c>
      <c r="H127" s="8"/>
      <c r="I127" s="8"/>
    </row>
    <row r="128" spans="1:9" x14ac:dyDescent="0.25">
      <c r="A128" s="3">
        <v>43169.643009259205</v>
      </c>
      <c r="B128" s="4">
        <v>-19.757080078125</v>
      </c>
      <c r="C128" s="4">
        <v>-19.6197509765625</v>
      </c>
      <c r="D128" s="4">
        <v>24.366036917371162</v>
      </c>
      <c r="E128" s="4">
        <v>0.85911939287717587</v>
      </c>
      <c r="F128" s="5">
        <v>1.4202904109589043</v>
      </c>
      <c r="G128" s="5">
        <v>24.769586826590949</v>
      </c>
      <c r="H128" s="8"/>
      <c r="I128" s="8"/>
    </row>
    <row r="129" spans="1:9" x14ac:dyDescent="0.25">
      <c r="A129" s="3">
        <v>43169.643012474226</v>
      </c>
      <c r="B129" s="4">
        <v>-19.4427490234375</v>
      </c>
      <c r="C129" s="4">
        <v>-19.310302734375</v>
      </c>
      <c r="D129" s="4">
        <v>24.366036917371162</v>
      </c>
      <c r="E129" s="4">
        <v>0.85796506501156955</v>
      </c>
      <c r="F129" s="5">
        <v>1.4202904109589043</v>
      </c>
      <c r="G129" s="5">
        <v>23.794272950536634</v>
      </c>
      <c r="H129" s="8"/>
      <c r="I129" s="8"/>
    </row>
    <row r="130" spans="1:9" x14ac:dyDescent="0.25">
      <c r="A130" s="3">
        <v>43169.643015689246</v>
      </c>
      <c r="B130" s="4">
        <v>-19.1314697265625</v>
      </c>
      <c r="C130" s="4">
        <v>-18.98712158203125</v>
      </c>
      <c r="D130" s="4">
        <v>24.366036917371162</v>
      </c>
      <c r="E130" s="4">
        <v>0.85681081316886321</v>
      </c>
      <c r="F130" s="5">
        <v>1.4879232876712329</v>
      </c>
      <c r="G130" s="5">
        <v>11.186763880959962</v>
      </c>
      <c r="H130" s="8"/>
      <c r="I130" s="8"/>
    </row>
    <row r="131" spans="1:9" x14ac:dyDescent="0.25">
      <c r="A131" s="3">
        <v>43169.643018904266</v>
      </c>
      <c r="B131" s="4">
        <v>-18.8140869140625</v>
      </c>
      <c r="C131" s="4">
        <v>-18.662109375</v>
      </c>
      <c r="D131" s="4">
        <v>24.366036917371162</v>
      </c>
      <c r="E131" s="4">
        <v>0.85565663733973452</v>
      </c>
      <c r="F131" s="5">
        <v>1.4879232876712329</v>
      </c>
      <c r="G131" s="5">
        <v>0</v>
      </c>
      <c r="H131" s="8"/>
      <c r="I131" s="8"/>
    </row>
    <row r="132" spans="1:9" x14ac:dyDescent="0.25">
      <c r="A132" s="3">
        <v>43169.643022119286</v>
      </c>
      <c r="B132" s="4">
        <v>-18.4783935546875</v>
      </c>
      <c r="C132" s="4">
        <v>-18.3306884765625</v>
      </c>
      <c r="D132" s="4">
        <v>24.366036917371162</v>
      </c>
      <c r="E132" s="4">
        <v>0.85565663733973452</v>
      </c>
      <c r="F132" s="5">
        <v>1.4879232876712329</v>
      </c>
      <c r="G132" s="5">
        <v>5.7319679651977298</v>
      </c>
      <c r="H132" s="8"/>
      <c r="I132" s="8"/>
    </row>
    <row r="133" spans="1:9" x14ac:dyDescent="0.25">
      <c r="A133" s="3">
        <v>43169.643025334306</v>
      </c>
      <c r="B133" s="4">
        <v>-18.1365966796875</v>
      </c>
      <c r="C133" s="4">
        <v>-17.98736572265625</v>
      </c>
      <c r="D133" s="4">
        <v>24.366036917371162</v>
      </c>
      <c r="E133" s="4">
        <v>0.85450253751446326</v>
      </c>
      <c r="F133" s="5">
        <v>1.4879232876712329</v>
      </c>
      <c r="G133" s="5">
        <v>9.5986383834399724</v>
      </c>
      <c r="H133" s="8"/>
      <c r="I133" s="8"/>
    </row>
    <row r="134" spans="1:9" x14ac:dyDescent="0.25">
      <c r="A134" s="3">
        <v>43169.643028549326</v>
      </c>
      <c r="B134" s="4">
        <v>-17.8009033203125</v>
      </c>
      <c r="C134" s="4">
        <v>-17.655029296875</v>
      </c>
      <c r="D134" s="4">
        <v>24.366036917371162</v>
      </c>
      <c r="E134" s="4">
        <v>0.85450253751446326</v>
      </c>
      <c r="F134" s="5">
        <v>1.4879232876712329</v>
      </c>
      <c r="G134" s="5">
        <v>17.445987705778016</v>
      </c>
      <c r="H134" s="8"/>
      <c r="I134" s="8"/>
    </row>
    <row r="135" spans="1:9" x14ac:dyDescent="0.25">
      <c r="A135" s="3">
        <v>43169.643031764346</v>
      </c>
      <c r="B135" s="4">
        <v>-17.4652099609375</v>
      </c>
      <c r="C135" s="4">
        <v>-17.314453125</v>
      </c>
      <c r="D135" s="4">
        <v>24.366036917371162</v>
      </c>
      <c r="E135" s="4">
        <v>0.85334851368372711</v>
      </c>
      <c r="F135" s="5">
        <v>1.4879232876712329</v>
      </c>
      <c r="G135" s="5">
        <v>11.47834095453358</v>
      </c>
      <c r="H135" s="8"/>
      <c r="I135" s="8"/>
    </row>
    <row r="136" spans="1:9" x14ac:dyDescent="0.25">
      <c r="A136" s="3">
        <v>43169.643034979366</v>
      </c>
      <c r="B136" s="4">
        <v>-17.1295166015625</v>
      </c>
      <c r="C136" s="4">
        <v>-16.96929931640625</v>
      </c>
      <c r="D136" s="4">
        <v>24.366036917371162</v>
      </c>
      <c r="E136" s="4">
        <v>0.85334851368372711</v>
      </c>
      <c r="F136" s="5">
        <v>1.4879232876712329</v>
      </c>
      <c r="G136" s="5">
        <v>3.62430749400795</v>
      </c>
      <c r="H136" s="8"/>
      <c r="I136" s="8"/>
    </row>
    <row r="137" spans="1:9" x14ac:dyDescent="0.25">
      <c r="A137" s="3">
        <v>43169.643038194386</v>
      </c>
      <c r="B137" s="4">
        <v>-16.778564453125</v>
      </c>
      <c r="C137" s="4">
        <v>-16.622314453125</v>
      </c>
      <c r="D137" s="4">
        <v>24.366036917371162</v>
      </c>
      <c r="E137" s="4">
        <v>0.85219456583803321</v>
      </c>
      <c r="F137" s="5">
        <v>1.4879232876712329</v>
      </c>
      <c r="G137" s="5">
        <v>7.2522468650594325</v>
      </c>
      <c r="H137" s="8"/>
      <c r="I137" s="8"/>
    </row>
    <row r="138" spans="1:9" x14ac:dyDescent="0.25">
      <c r="A138" s="3">
        <v>43169.643041409407</v>
      </c>
      <c r="B138" s="4">
        <v>-16.4337158203125</v>
      </c>
      <c r="C138" s="4">
        <v>-16.2744140625</v>
      </c>
      <c r="D138" s="4">
        <v>24.366036917371162</v>
      </c>
      <c r="E138" s="4">
        <v>0.85219456583803321</v>
      </c>
      <c r="F138" s="5">
        <v>1.5555561643835616</v>
      </c>
      <c r="G138" s="5">
        <v>4.4392222748428809</v>
      </c>
      <c r="H138" s="8"/>
      <c r="I138" s="8"/>
    </row>
    <row r="139" spans="1:9" x14ac:dyDescent="0.25">
      <c r="A139" s="3">
        <v>43169.643044624427</v>
      </c>
      <c r="B139" s="4">
        <v>-16.0888671875</v>
      </c>
      <c r="C139" s="4">
        <v>-15.94390869140625</v>
      </c>
      <c r="D139" s="4">
        <v>24.366036917371162</v>
      </c>
      <c r="E139" s="4">
        <v>0.85219456583803321</v>
      </c>
      <c r="F139" s="5">
        <v>1.5555561643835616</v>
      </c>
      <c r="G139" s="5">
        <v>12.312251505818908</v>
      </c>
      <c r="H139" s="8"/>
      <c r="I139" s="8"/>
    </row>
    <row r="140" spans="1:9" x14ac:dyDescent="0.25">
      <c r="A140" s="3">
        <v>43169.643047839447</v>
      </c>
      <c r="B140" s="4">
        <v>-15.75927734375</v>
      </c>
      <c r="C140" s="4">
        <v>-15.61798095703125</v>
      </c>
      <c r="D140" s="4">
        <v>24.366036917371162</v>
      </c>
      <c r="E140" s="4">
        <v>0.85104069396777504</v>
      </c>
      <c r="F140" s="5">
        <v>1.5555561643835616</v>
      </c>
      <c r="G140" s="5">
        <v>23.073918065630959</v>
      </c>
      <c r="H140" s="8"/>
      <c r="I140" s="8"/>
    </row>
    <row r="141" spans="1:9" x14ac:dyDescent="0.25">
      <c r="A141" s="3">
        <v>43169.643051054467</v>
      </c>
      <c r="B141" s="4">
        <v>-15.4327392578125</v>
      </c>
      <c r="C141" s="4">
        <v>-15.29022216796875</v>
      </c>
      <c r="D141" s="4">
        <v>24.366036917371162</v>
      </c>
      <c r="E141" s="4">
        <v>0.84988689806345974</v>
      </c>
      <c r="F141" s="5">
        <v>1.5555561643835616</v>
      </c>
      <c r="G141" s="5">
        <v>19.609810688868148</v>
      </c>
      <c r="H141" s="8"/>
      <c r="I141" s="8"/>
    </row>
    <row r="142" spans="1:9" x14ac:dyDescent="0.25">
      <c r="A142" s="3">
        <v>43169.643054269487</v>
      </c>
      <c r="B142" s="4">
        <v>-15.1031494140625</v>
      </c>
      <c r="C142" s="4">
        <v>-14.9560546875</v>
      </c>
      <c r="D142" s="4">
        <v>24.366036917371162</v>
      </c>
      <c r="E142" s="4">
        <v>0.84988689806345974</v>
      </c>
      <c r="F142" s="5">
        <v>1.6231890410958905</v>
      </c>
      <c r="G142" s="5">
        <v>5.7319679651977298</v>
      </c>
      <c r="H142" s="8"/>
      <c r="I142" s="8"/>
    </row>
    <row r="143" spans="1:9" x14ac:dyDescent="0.25">
      <c r="A143" s="3">
        <v>43169.643057484507</v>
      </c>
      <c r="B143" s="4">
        <v>-14.7735595703125</v>
      </c>
      <c r="C143" s="4">
        <v>-14.61639404296875</v>
      </c>
      <c r="D143" s="4">
        <v>24.366036917371162</v>
      </c>
      <c r="E143" s="4">
        <v>0.84988689806345974</v>
      </c>
      <c r="F143" s="5">
        <v>1.6908219178082191</v>
      </c>
      <c r="G143" s="5">
        <v>5.1264000819477049</v>
      </c>
      <c r="H143" s="8"/>
      <c r="I143" s="8"/>
    </row>
    <row r="144" spans="1:9" x14ac:dyDescent="0.25">
      <c r="A144" s="3">
        <v>43169.643060699527</v>
      </c>
      <c r="B144" s="4">
        <v>-14.4195556640625</v>
      </c>
      <c r="C144" s="4">
        <v>-14.267578125</v>
      </c>
      <c r="D144" s="4">
        <v>24.366036917371162</v>
      </c>
      <c r="E144" s="4">
        <v>0.84873317811570814</v>
      </c>
      <c r="F144" s="5">
        <v>1.6908219178082191</v>
      </c>
      <c r="G144" s="5">
        <v>0</v>
      </c>
      <c r="H144" s="8"/>
      <c r="I144" s="8"/>
    </row>
    <row r="145" spans="1:9" x14ac:dyDescent="0.25">
      <c r="A145" s="3">
        <v>43169.643063914547</v>
      </c>
      <c r="B145" s="4">
        <v>-14.068603515625</v>
      </c>
      <c r="C145" s="4">
        <v>-13.92974853515625</v>
      </c>
      <c r="D145" s="4">
        <v>24.366036917371162</v>
      </c>
      <c r="E145" s="4">
        <v>0.84873317811570814</v>
      </c>
      <c r="F145" s="5">
        <v>1.758454794520548</v>
      </c>
      <c r="G145" s="5">
        <v>13.590493966805914</v>
      </c>
      <c r="H145" s="8"/>
      <c r="I145" s="8"/>
    </row>
    <row r="146" spans="1:9" x14ac:dyDescent="0.25">
      <c r="A146" s="3">
        <v>43169.643067129567</v>
      </c>
      <c r="B146" s="4">
        <v>-13.751220703125</v>
      </c>
      <c r="C146" s="4">
        <v>-13.61480712890625</v>
      </c>
      <c r="D146" s="4">
        <v>24.366036917371162</v>
      </c>
      <c r="E146" s="4">
        <v>0.84873317811570814</v>
      </c>
      <c r="F146" s="5">
        <v>1.8260876712328766</v>
      </c>
      <c r="G146" s="5">
        <v>25.577783542214448</v>
      </c>
      <c r="H146" s="8"/>
      <c r="I146" s="8"/>
    </row>
    <row r="147" spans="1:9" x14ac:dyDescent="0.25">
      <c r="A147" s="3">
        <v>43169.643070344588</v>
      </c>
      <c r="B147" s="4">
        <v>-13.421630859375</v>
      </c>
      <c r="C147" s="4">
        <v>-13.275146484375</v>
      </c>
      <c r="D147" s="4">
        <v>24.366036917371162</v>
      </c>
      <c r="E147" s="4">
        <v>0.84873317811570814</v>
      </c>
      <c r="F147" s="5">
        <v>1.8937205479452057</v>
      </c>
      <c r="G147" s="5">
        <v>25.176716940609712</v>
      </c>
      <c r="H147" s="8"/>
      <c r="I147" s="8"/>
    </row>
    <row r="148" spans="1:9" x14ac:dyDescent="0.25">
      <c r="A148" s="3">
        <v>43169.643073559608</v>
      </c>
      <c r="B148" s="4">
        <v>-13.0828857421875</v>
      </c>
      <c r="C148" s="4">
        <v>-12.91717529296875</v>
      </c>
      <c r="D148" s="4">
        <v>24.366036917371162</v>
      </c>
      <c r="E148" s="4">
        <v>0.84757953411497056</v>
      </c>
      <c r="F148" s="5">
        <v>2.0966191780821917</v>
      </c>
      <c r="G148" s="5">
        <v>8.5061469534770708</v>
      </c>
      <c r="H148" s="8"/>
      <c r="I148" s="8"/>
    </row>
    <row r="149" spans="1:9" x14ac:dyDescent="0.25">
      <c r="A149" s="3">
        <v>43169.643076774628</v>
      </c>
      <c r="B149" s="4">
        <v>-12.738037109375</v>
      </c>
      <c r="C149" s="4">
        <v>-12.56561279296875</v>
      </c>
      <c r="D149" s="4">
        <v>24.366036917371162</v>
      </c>
      <c r="E149" s="4">
        <v>0.84757953411497056</v>
      </c>
      <c r="F149" s="5">
        <v>2.2995178082191781</v>
      </c>
      <c r="G149" s="5">
        <v>12.040607741165621</v>
      </c>
      <c r="H149" s="8"/>
      <c r="I149" s="8"/>
    </row>
    <row r="150" spans="1:9" x14ac:dyDescent="0.25">
      <c r="A150" s="3">
        <v>43169.643079989648</v>
      </c>
      <c r="B150" s="4">
        <v>-12.3748779296875</v>
      </c>
      <c r="C150" s="4">
        <v>-12.205810546875</v>
      </c>
      <c r="D150" s="4">
        <v>24.366036917371162</v>
      </c>
      <c r="E150" s="4">
        <v>0.84757953411497056</v>
      </c>
      <c r="F150" s="5">
        <v>2.4347835616438354</v>
      </c>
      <c r="G150" s="5">
        <v>14.760334581469486</v>
      </c>
      <c r="H150" s="8"/>
      <c r="I150" s="8"/>
    </row>
    <row r="151" spans="1:9" x14ac:dyDescent="0.25">
      <c r="A151" s="3">
        <v>43169.643083204668</v>
      </c>
      <c r="B151" s="4">
        <v>-12.01171875</v>
      </c>
      <c r="C151" s="4">
        <v>-11.85516357421875</v>
      </c>
      <c r="D151" s="4">
        <v>24.366036917371162</v>
      </c>
      <c r="E151" s="4">
        <v>0.84642596605175413</v>
      </c>
      <c r="F151" s="5">
        <v>2.6376821917808222</v>
      </c>
      <c r="G151" s="5">
        <v>13.093923320570502</v>
      </c>
      <c r="H151" s="8"/>
      <c r="I151" s="8"/>
    </row>
    <row r="152" spans="1:9" x14ac:dyDescent="0.25">
      <c r="A152" s="3">
        <v>43169.643086419688</v>
      </c>
      <c r="B152" s="4">
        <v>-11.6607666015625</v>
      </c>
      <c r="C152" s="4">
        <v>-11.5155029296875</v>
      </c>
      <c r="D152" s="4">
        <v>24.366036917371162</v>
      </c>
      <c r="E152" s="4">
        <v>0.84642596605175413</v>
      </c>
      <c r="F152" s="5">
        <v>2.8405808219178086</v>
      </c>
      <c r="G152" s="5">
        <v>18.915092797282924</v>
      </c>
      <c r="H152" s="8"/>
      <c r="I152" s="8"/>
    </row>
    <row r="153" spans="1:9" x14ac:dyDescent="0.25">
      <c r="A153" s="3">
        <v>43169.643089634708</v>
      </c>
      <c r="B153" s="4">
        <v>-11.3189697265625</v>
      </c>
      <c r="C153" s="4">
        <v>-11.16851806640625</v>
      </c>
      <c r="D153" s="4">
        <v>24.366036917371162</v>
      </c>
      <c r="E153" s="4">
        <v>0.84527247391656601</v>
      </c>
      <c r="F153" s="5">
        <v>3.1111123287671232</v>
      </c>
      <c r="G153" s="5">
        <v>19.9484435888027</v>
      </c>
      <c r="H153" s="8"/>
      <c r="I153" s="8"/>
    </row>
    <row r="154" spans="1:9" x14ac:dyDescent="0.25">
      <c r="A154" s="3">
        <v>43169.643092849728</v>
      </c>
      <c r="B154" s="4">
        <v>-10.9771728515625</v>
      </c>
      <c r="C154" s="4">
        <v>-10.81329345703125</v>
      </c>
      <c r="D154" s="4">
        <v>24.366036917371162</v>
      </c>
      <c r="E154" s="4">
        <v>0.84527247391656601</v>
      </c>
      <c r="F154" s="5">
        <v>3.516909589041096</v>
      </c>
      <c r="G154" s="5">
        <v>12.578118655782585</v>
      </c>
      <c r="H154" s="8"/>
      <c r="I154" s="8"/>
    </row>
    <row r="155" spans="1:9" x14ac:dyDescent="0.25">
      <c r="A155" s="3">
        <v>43169.643096064749</v>
      </c>
      <c r="B155" s="4">
        <v>-10.63232421875</v>
      </c>
      <c r="C155" s="4">
        <v>-10.45989990234375</v>
      </c>
      <c r="D155" s="4">
        <v>24.366036917371162</v>
      </c>
      <c r="E155" s="4">
        <v>0.84527247391656601</v>
      </c>
      <c r="F155" s="5">
        <v>3.7874410958904114</v>
      </c>
      <c r="G155" s="5">
        <v>12.312251505818908</v>
      </c>
      <c r="H155" s="8"/>
      <c r="I155" s="8"/>
    </row>
    <row r="156" spans="1:9" x14ac:dyDescent="0.25">
      <c r="A156" s="3">
        <v>43169.643099279769</v>
      </c>
      <c r="B156" s="4">
        <v>-10.26611328125</v>
      </c>
      <c r="C156" s="4">
        <v>-10.096435546875</v>
      </c>
      <c r="D156" s="4">
        <v>24.366036917371162</v>
      </c>
      <c r="E156" s="4">
        <v>0.84527247391656601</v>
      </c>
      <c r="F156" s="5">
        <v>4.2608712328767124</v>
      </c>
      <c r="G156" s="5">
        <v>11.762787085494146</v>
      </c>
      <c r="H156" s="8"/>
      <c r="I156" s="8"/>
    </row>
    <row r="157" spans="1:9" x14ac:dyDescent="0.25">
      <c r="A157" s="3">
        <v>43169.643102494789</v>
      </c>
      <c r="B157" s="4">
        <v>-9.9090576171875</v>
      </c>
      <c r="C157" s="4">
        <v>-9.75128173828125</v>
      </c>
      <c r="D157" s="4">
        <v>24.366036917371162</v>
      </c>
      <c r="E157" s="4">
        <v>0.84411905769991336</v>
      </c>
      <c r="F157" s="5">
        <v>4.6666684931506852</v>
      </c>
      <c r="G157" s="5">
        <v>6.2795806410970254</v>
      </c>
      <c r="H157" s="8"/>
      <c r="I157" s="8"/>
    </row>
    <row r="158" spans="1:9" x14ac:dyDescent="0.25">
      <c r="A158" s="3">
        <v>43169.643105709809</v>
      </c>
      <c r="B158" s="4">
        <v>-9.5733642578125</v>
      </c>
      <c r="C158" s="4">
        <v>-9.43450927734375</v>
      </c>
      <c r="D158" s="4">
        <v>24.366036917371162</v>
      </c>
      <c r="E158" s="4">
        <v>0.84411905769991336</v>
      </c>
      <c r="F158" s="5">
        <v>4.8695671232876707</v>
      </c>
      <c r="G158" s="5">
        <v>17.253853117357281</v>
      </c>
      <c r="H158" s="8"/>
      <c r="I158" s="8"/>
    </row>
    <row r="159" spans="1:9" x14ac:dyDescent="0.25">
      <c r="A159" s="3">
        <v>43169.643108924829</v>
      </c>
      <c r="B159" s="4">
        <v>-9.2559814453125</v>
      </c>
      <c r="C159" s="4">
        <v>-9.1278076171875</v>
      </c>
      <c r="D159" s="4">
        <v>24.366036917371162</v>
      </c>
      <c r="E159" s="4">
        <v>0.84411905769991336</v>
      </c>
      <c r="F159" s="5">
        <v>4.9372000000000007</v>
      </c>
      <c r="G159" s="5">
        <v>27.501344197658181</v>
      </c>
      <c r="H159" s="8"/>
      <c r="I159" s="8"/>
    </row>
    <row r="160" spans="1:9" x14ac:dyDescent="0.25">
      <c r="A160" s="3">
        <v>43169.643112139849</v>
      </c>
      <c r="B160" s="4">
        <v>-8.9508056640625</v>
      </c>
      <c r="C160" s="4">
        <v>-8.8018798828125</v>
      </c>
      <c r="D160" s="4">
        <v>24.366036917371162</v>
      </c>
      <c r="E160" s="4">
        <v>0.84296571739236015</v>
      </c>
      <c r="F160" s="5">
        <v>5.2077315068493153</v>
      </c>
      <c r="G160" s="5">
        <v>21.720533975263919</v>
      </c>
      <c r="H160" s="8"/>
      <c r="I160" s="8"/>
    </row>
    <row r="161" spans="1:9" x14ac:dyDescent="0.25">
      <c r="A161" s="3">
        <v>43169.643115354869</v>
      </c>
      <c r="B161" s="4">
        <v>-8.648681640625</v>
      </c>
      <c r="C161" s="4">
        <v>-8.4832763671875</v>
      </c>
      <c r="D161" s="4">
        <v>24.366036917371162</v>
      </c>
      <c r="E161" s="4">
        <v>0.84296571739236015</v>
      </c>
      <c r="F161" s="5">
        <v>5.8840602739726036</v>
      </c>
      <c r="G161" s="5">
        <v>7.2522468650594325</v>
      </c>
      <c r="H161" s="8"/>
      <c r="I161" s="8"/>
    </row>
    <row r="162" spans="1:9" x14ac:dyDescent="0.25">
      <c r="A162" s="3">
        <v>43169.643118569889</v>
      </c>
      <c r="B162" s="4">
        <v>-8.3465576171875</v>
      </c>
      <c r="C162" s="4">
        <v>-8.17291259765625</v>
      </c>
      <c r="D162" s="4">
        <v>24.366036917371162</v>
      </c>
      <c r="E162" s="4">
        <v>0.84296571739236015</v>
      </c>
      <c r="F162" s="5">
        <v>6.2222246575342464</v>
      </c>
      <c r="G162" s="5">
        <v>15.42057079299024</v>
      </c>
      <c r="H162" s="8"/>
      <c r="I162" s="8"/>
    </row>
    <row r="163" spans="1:9" x14ac:dyDescent="0.25">
      <c r="A163" s="3">
        <v>43169.643121784909</v>
      </c>
      <c r="B163" s="4">
        <v>-8.0352783203125</v>
      </c>
      <c r="C163" s="4">
        <v>-7.85980224609375</v>
      </c>
      <c r="D163" s="4">
        <v>24.366036917371162</v>
      </c>
      <c r="E163" s="4">
        <v>0.84181245298441354</v>
      </c>
      <c r="F163" s="5">
        <v>6.4251232876712328</v>
      </c>
      <c r="G163" s="5">
        <v>16.463595202270298</v>
      </c>
      <c r="H163" s="8"/>
      <c r="I163" s="8"/>
    </row>
    <row r="164" spans="1:9" x14ac:dyDescent="0.25">
      <c r="A164" s="3">
        <v>43169.64312499993</v>
      </c>
      <c r="B164" s="4">
        <v>-7.71484375</v>
      </c>
      <c r="C164" s="4">
        <v>-7.554931640625</v>
      </c>
      <c r="D164" s="4">
        <v>24.366036917371162</v>
      </c>
      <c r="E164" s="4">
        <v>0.84181245298441354</v>
      </c>
      <c r="F164" s="5">
        <v>7.1690849315068492</v>
      </c>
      <c r="G164" s="5">
        <v>5.7319679651977298</v>
      </c>
      <c r="H164" s="8"/>
      <c r="I164" s="8"/>
    </row>
    <row r="165" spans="1:9" x14ac:dyDescent="0.25">
      <c r="A165" s="3">
        <v>43169.64312821495</v>
      </c>
      <c r="B165" s="4">
        <v>-7.4127197265625</v>
      </c>
      <c r="C165" s="4">
        <v>-7.26104736328125</v>
      </c>
      <c r="D165" s="4">
        <v>24.366036917371162</v>
      </c>
      <c r="E165" s="4">
        <v>0.84181245298441354</v>
      </c>
      <c r="F165" s="5">
        <v>8.048312328767123</v>
      </c>
      <c r="G165" s="5">
        <v>12.838568140984055</v>
      </c>
      <c r="H165" s="8"/>
      <c r="I165" s="8"/>
    </row>
    <row r="166" spans="1:9" x14ac:dyDescent="0.25">
      <c r="A166" s="3">
        <v>43169.64313142997</v>
      </c>
      <c r="B166" s="4">
        <v>-7.122802734375</v>
      </c>
      <c r="C166" s="4">
        <v>-6.97540283203125</v>
      </c>
      <c r="D166" s="4">
        <v>24.366036917371162</v>
      </c>
      <c r="E166" s="4">
        <v>0.84065926446652384</v>
      </c>
      <c r="F166" s="5">
        <v>8.6570082191780831</v>
      </c>
      <c r="G166" s="5">
        <v>21.720533975263919</v>
      </c>
      <c r="H166" s="8"/>
      <c r="I166" s="8"/>
    </row>
    <row r="167" spans="1:9" x14ac:dyDescent="0.25">
      <c r="A167" s="3">
        <v>43169.64313464499</v>
      </c>
      <c r="B167" s="4">
        <v>-6.8023681640625</v>
      </c>
      <c r="C167" s="4">
        <v>-6.646728515625</v>
      </c>
      <c r="D167" s="4">
        <v>24.366036917371162</v>
      </c>
      <c r="E167" s="4">
        <v>0.84065926446652384</v>
      </c>
      <c r="F167" s="5">
        <v>10.415463013698631</v>
      </c>
      <c r="G167" s="5">
        <v>19.779822812305841</v>
      </c>
      <c r="H167" s="8"/>
      <c r="I167" s="8"/>
    </row>
    <row r="168" spans="1:9" x14ac:dyDescent="0.25">
      <c r="A168" s="3">
        <v>43169.64313786001</v>
      </c>
      <c r="B168" s="4">
        <v>-6.4910888671875</v>
      </c>
      <c r="C168" s="4">
        <v>-6.32171630859375</v>
      </c>
      <c r="D168" s="4">
        <v>24.366036917371162</v>
      </c>
      <c r="E168" s="4">
        <v>0.84065926446652384</v>
      </c>
      <c r="F168" s="5">
        <v>13.458942465753424</v>
      </c>
      <c r="G168" s="5">
        <v>9.9363670721407207</v>
      </c>
      <c r="H168" s="8"/>
      <c r="I168" s="8"/>
    </row>
    <row r="169" spans="1:9" x14ac:dyDescent="0.25">
      <c r="A169" s="3">
        <v>43169.64314107503</v>
      </c>
      <c r="B169" s="4">
        <v>-6.1614990234375</v>
      </c>
      <c r="C169" s="4">
        <v>-5.98388671875</v>
      </c>
      <c r="D169" s="4">
        <v>24.366036917371162</v>
      </c>
      <c r="E169" s="4">
        <v>0.83950615182925503</v>
      </c>
      <c r="F169" s="5">
        <v>15.758460273972604</v>
      </c>
      <c r="G169" s="5">
        <v>14.069867747572125</v>
      </c>
      <c r="H169" s="8"/>
      <c r="I169" s="8"/>
    </row>
    <row r="170" spans="1:9" x14ac:dyDescent="0.25">
      <c r="A170" s="3">
        <v>43169.64314429005</v>
      </c>
      <c r="B170" s="4">
        <v>-5.8135986328125</v>
      </c>
      <c r="C170" s="4">
        <v>-5.63323974609375</v>
      </c>
      <c r="D170" s="4">
        <v>24.366036917371162</v>
      </c>
      <c r="E170" s="4">
        <v>0.83950615182925503</v>
      </c>
      <c r="F170" s="5">
        <v>19.748800000000003</v>
      </c>
      <c r="G170" s="5">
        <v>19.438370662868337</v>
      </c>
      <c r="H170" s="8"/>
      <c r="I170" s="8"/>
    </row>
    <row r="171" spans="1:9" x14ac:dyDescent="0.25">
      <c r="A171" s="3">
        <v>43169.64314750507</v>
      </c>
      <c r="B171" s="4">
        <v>-5.4443359375</v>
      </c>
      <c r="C171" s="4">
        <v>-5.26885986328125</v>
      </c>
      <c r="D171" s="4">
        <v>24.366036917371162</v>
      </c>
      <c r="E171" s="4">
        <v>0.83950615182925503</v>
      </c>
      <c r="F171" s="5">
        <v>23.806772602739727</v>
      </c>
      <c r="G171" s="5">
        <v>12.838568140984055</v>
      </c>
      <c r="H171" s="8"/>
      <c r="I171" s="8"/>
    </row>
    <row r="172" spans="1:9" x14ac:dyDescent="0.25">
      <c r="A172" s="3">
        <v>43169.64315072009</v>
      </c>
      <c r="B172" s="4">
        <v>-5.0689697265625</v>
      </c>
      <c r="C172" s="4">
        <v>-4.9017333984375</v>
      </c>
      <c r="D172" s="4">
        <v>24.366036917371162</v>
      </c>
      <c r="E172" s="4">
        <v>0.83835311506322796</v>
      </c>
      <c r="F172" s="5">
        <v>31.787452054794521</v>
      </c>
      <c r="G172" s="5">
        <v>6.2795806410970254</v>
      </c>
      <c r="H172" s="8"/>
      <c r="I172" s="8"/>
    </row>
    <row r="173" spans="1:9" x14ac:dyDescent="0.25">
      <c r="A173" s="3">
        <v>43169.643153935111</v>
      </c>
      <c r="B173" s="4">
        <v>-4.6905517578125</v>
      </c>
      <c r="C173" s="4">
        <v>-4.53369140625</v>
      </c>
      <c r="D173" s="4">
        <v>24.366036917371162</v>
      </c>
      <c r="E173" s="4">
        <v>0.83835311506322796</v>
      </c>
      <c r="F173" s="5">
        <v>38.618372602739726</v>
      </c>
      <c r="G173" s="5">
        <v>16.260204708311971</v>
      </c>
      <c r="H173" s="8"/>
      <c r="I173" s="8"/>
    </row>
    <row r="174" spans="1:9" x14ac:dyDescent="0.25">
      <c r="A174" s="3">
        <v>43169.643157150131</v>
      </c>
      <c r="B174" s="4">
        <v>-4.3182373046875</v>
      </c>
      <c r="C174" s="4">
        <v>-4.15374755859375</v>
      </c>
      <c r="D174" s="4">
        <v>24.366036917371162</v>
      </c>
      <c r="E174" s="4">
        <v>0.83720015415883609</v>
      </c>
      <c r="F174" s="5">
        <v>43.352673972602744</v>
      </c>
      <c r="G174" s="5">
        <v>17.824235824643825</v>
      </c>
      <c r="H174" s="8"/>
      <c r="I174" s="8"/>
    </row>
    <row r="175" spans="1:9" x14ac:dyDescent="0.25">
      <c r="A175" s="3">
        <v>43169.643160365151</v>
      </c>
      <c r="B175" s="4">
        <v>-3.9398193359375</v>
      </c>
      <c r="C175" s="4">
        <v>-3.7774658203125</v>
      </c>
      <c r="D175" s="4">
        <v>24.366036917371162</v>
      </c>
      <c r="E175" s="4">
        <v>0.83720015415883609</v>
      </c>
      <c r="F175" s="5">
        <v>53.835769863013695</v>
      </c>
      <c r="G175" s="5">
        <v>8.1096144559941834</v>
      </c>
      <c r="H175" s="8"/>
      <c r="I175" s="8"/>
    </row>
    <row r="176" spans="1:9" x14ac:dyDescent="0.25">
      <c r="A176" s="3">
        <v>43169.643163580171</v>
      </c>
      <c r="B176" s="4">
        <v>-3.570556640625</v>
      </c>
      <c r="C176" s="4">
        <v>-3.4112548828125</v>
      </c>
      <c r="D176" s="4">
        <v>24.366036917371162</v>
      </c>
      <c r="E176" s="4">
        <v>0.83720015415883609</v>
      </c>
      <c r="F176" s="5">
        <v>63.43963835616438</v>
      </c>
      <c r="G176" s="5">
        <v>3.62430749400795</v>
      </c>
      <c r="H176" s="8"/>
      <c r="I176" s="8"/>
    </row>
    <row r="177" spans="1:9" x14ac:dyDescent="0.25">
      <c r="A177" s="3">
        <v>43169.643166795191</v>
      </c>
      <c r="B177" s="4">
        <v>-3.2318115234375</v>
      </c>
      <c r="C177" s="4">
        <v>-3.08624267578125</v>
      </c>
      <c r="D177" s="4">
        <v>24.366036917371162</v>
      </c>
      <c r="E177" s="4">
        <v>0.8360472691066434</v>
      </c>
      <c r="F177" s="5">
        <v>66.550750684931515</v>
      </c>
      <c r="G177" s="5">
        <v>17.059621256851582</v>
      </c>
      <c r="H177" s="8"/>
      <c r="I177" s="8"/>
    </row>
    <row r="178" spans="1:9" x14ac:dyDescent="0.25">
      <c r="A178" s="3">
        <v>43169.643170010211</v>
      </c>
      <c r="B178" s="4">
        <v>-2.9327392578125</v>
      </c>
      <c r="C178" s="4">
        <v>-2.794189453125</v>
      </c>
      <c r="D178" s="4">
        <v>24.366036917371162</v>
      </c>
      <c r="E178" s="4">
        <v>0.8360472691066434</v>
      </c>
      <c r="F178" s="5">
        <v>65.400991780821926</v>
      </c>
      <c r="G178" s="5">
        <v>30.570951080819093</v>
      </c>
      <c r="H178" s="8"/>
      <c r="I178" s="8"/>
    </row>
    <row r="179" spans="1:9" x14ac:dyDescent="0.25">
      <c r="A179" s="3">
        <v>43169.643173225231</v>
      </c>
      <c r="B179" s="4">
        <v>-2.63671875</v>
      </c>
      <c r="C179" s="4">
        <v>-2.4884033203125</v>
      </c>
      <c r="D179" s="4">
        <v>24.366036917371162</v>
      </c>
      <c r="E179" s="4">
        <v>0.8360472691066434</v>
      </c>
      <c r="F179" s="5">
        <v>72.705342465753432</v>
      </c>
      <c r="G179" s="5">
        <v>21.874832716361876</v>
      </c>
      <c r="H179" s="8"/>
      <c r="I179" s="8"/>
    </row>
    <row r="180" spans="1:9" x14ac:dyDescent="0.25">
      <c r="A180" s="3">
        <v>43169.643176440251</v>
      </c>
      <c r="B180" s="4">
        <v>-2.349853515625</v>
      </c>
      <c r="C180" s="4">
        <v>-2.18902587890625</v>
      </c>
      <c r="D180" s="4">
        <v>24.366036917371162</v>
      </c>
      <c r="E180" s="4">
        <v>0.8360472691066434</v>
      </c>
      <c r="F180" s="5">
        <v>96.512115068493159</v>
      </c>
      <c r="G180" s="5">
        <v>0</v>
      </c>
      <c r="H180" s="8"/>
      <c r="I180" s="8"/>
    </row>
    <row r="181" spans="1:9" x14ac:dyDescent="0.25">
      <c r="A181" s="3">
        <v>43169.643179655272</v>
      </c>
      <c r="B181" s="4">
        <v>-2.08740234375</v>
      </c>
      <c r="C181" s="4">
        <v>-1.915283203125</v>
      </c>
      <c r="D181" s="4">
        <v>24.366036917371162</v>
      </c>
      <c r="E181" s="4">
        <v>0.8360472691066434</v>
      </c>
      <c r="F181" s="5">
        <v>114.63772602739726</v>
      </c>
      <c r="G181" s="5">
        <v>18.377480657164988</v>
      </c>
      <c r="H181" s="8"/>
      <c r="I181" s="8"/>
    </row>
    <row r="182" spans="1:9" x14ac:dyDescent="0.25">
      <c r="A182" s="3">
        <v>43169.643182870292</v>
      </c>
      <c r="B182" s="4">
        <v>-1.8157958984375</v>
      </c>
      <c r="C182" s="4">
        <v>-1.640625</v>
      </c>
      <c r="D182" s="4">
        <v>24.366036917371162</v>
      </c>
      <c r="E182" s="4">
        <v>0.8360472691066434</v>
      </c>
      <c r="F182" s="5">
        <v>125.12082191780823</v>
      </c>
      <c r="G182" s="5">
        <v>23.651858175449533</v>
      </c>
      <c r="H182" s="8"/>
      <c r="I182" s="8"/>
    </row>
    <row r="183" spans="1:9" x14ac:dyDescent="0.25">
      <c r="A183" s="3">
        <v>43169.643186085312</v>
      </c>
      <c r="B183" s="4">
        <v>-1.5106201171875</v>
      </c>
      <c r="C183" s="4">
        <v>-1.3421630859375</v>
      </c>
      <c r="D183" s="4">
        <v>24.366036917371162</v>
      </c>
      <c r="E183" s="4">
        <v>0.8360472691066434</v>
      </c>
      <c r="F183" s="5">
        <v>155.82614794520546</v>
      </c>
      <c r="G183" s="5">
        <v>22.779757890678539</v>
      </c>
      <c r="H183" s="8"/>
      <c r="I183" s="8"/>
    </row>
    <row r="184" spans="1:9" x14ac:dyDescent="0.25">
      <c r="A184" s="3">
        <v>43169.643189300332</v>
      </c>
      <c r="B184" s="4">
        <v>-1.1871337890625</v>
      </c>
      <c r="C184" s="4">
        <v>-1.021728515625</v>
      </c>
      <c r="D184" s="4">
        <v>24.366036917371162</v>
      </c>
      <c r="E184" s="4">
        <v>0.8360472691066434</v>
      </c>
      <c r="F184" s="5">
        <v>194.30925479452054</v>
      </c>
      <c r="G184" s="5">
        <v>17.445987705778016</v>
      </c>
      <c r="H184" s="8"/>
      <c r="I184" s="8"/>
    </row>
    <row r="185" spans="1:9" x14ac:dyDescent="0.25">
      <c r="A185" s="3">
        <v>43169.643192515352</v>
      </c>
      <c r="B185" s="4">
        <v>-0.8209228515625</v>
      </c>
      <c r="C185" s="4">
        <v>-0.65460205078125</v>
      </c>
      <c r="D185" s="4">
        <v>24.366036917371162</v>
      </c>
      <c r="E185" s="4">
        <v>0.8360472691066434</v>
      </c>
      <c r="F185" s="5">
        <v>243.00492602739726</v>
      </c>
      <c r="G185" s="5">
        <v>10.579844096122505</v>
      </c>
      <c r="H185" s="8"/>
      <c r="I185" s="8"/>
    </row>
    <row r="186" spans="1:9" x14ac:dyDescent="0.25">
      <c r="A186" s="3">
        <v>43169.643195730372</v>
      </c>
      <c r="B186" s="4">
        <v>-0.433349609375</v>
      </c>
      <c r="C186" s="4">
        <v>-0.2728271484375</v>
      </c>
      <c r="D186" s="4">
        <v>24.366036917371162</v>
      </c>
      <c r="E186" s="4">
        <v>0.8360472691066434</v>
      </c>
      <c r="F186" s="5">
        <v>333.56534794520547</v>
      </c>
      <c r="G186" s="5">
        <v>7.6928124515598792</v>
      </c>
      <c r="H186" s="8"/>
      <c r="I186" s="8"/>
    </row>
    <row r="187" spans="1:9" x14ac:dyDescent="0.25">
      <c r="A187" s="3">
        <v>43169.643198945392</v>
      </c>
      <c r="B187" s="4">
        <v>-0.3173828125</v>
      </c>
      <c r="C187" s="4">
        <v>-0.164794921875</v>
      </c>
      <c r="D187" s="4">
        <v>24.366036917371162</v>
      </c>
      <c r="E187" s="4">
        <v>0.8360472691066434</v>
      </c>
      <c r="F187" s="5">
        <v>354.66680547945208</v>
      </c>
      <c r="G187" s="5">
        <v>30.570951080819093</v>
      </c>
      <c r="H187" s="8"/>
      <c r="I187" s="8"/>
    </row>
    <row r="188" spans="1:9" x14ac:dyDescent="0.25">
      <c r="A188" s="3">
        <v>43169.643202160412</v>
      </c>
      <c r="B188" s="4">
        <v>-0.323486328125</v>
      </c>
      <c r="C188" s="4">
        <v>-0.1666259765625</v>
      </c>
      <c r="D188" s="4">
        <v>24.366036917371162</v>
      </c>
      <c r="E188" s="4">
        <v>0.8360472691066434</v>
      </c>
      <c r="F188" s="5">
        <v>323.42041643835614</v>
      </c>
      <c r="G188" s="5">
        <v>58.600646548412961</v>
      </c>
      <c r="H188" s="8"/>
      <c r="I188" s="8"/>
    </row>
    <row r="189" spans="1:9" x14ac:dyDescent="0.25">
      <c r="A189" s="3">
        <v>43169.643205375432</v>
      </c>
      <c r="B189" s="4">
        <v>-0.323486328125</v>
      </c>
      <c r="C189" s="4">
        <v>-0.17120361328125</v>
      </c>
      <c r="D189" s="4">
        <v>24.366036917371162</v>
      </c>
      <c r="E189" s="4">
        <v>0.83720015415883609</v>
      </c>
      <c r="F189" s="5">
        <v>352.09675616438352</v>
      </c>
      <c r="G189" s="5">
        <v>26.491570200356069</v>
      </c>
      <c r="H189" s="8"/>
      <c r="I189" s="8"/>
    </row>
    <row r="190" spans="1:9" x14ac:dyDescent="0.25">
      <c r="A190" s="3">
        <v>43169.643208590453</v>
      </c>
      <c r="B190" s="4">
        <v>-0.323486328125</v>
      </c>
      <c r="C190" s="4">
        <v>-0.17303466796875</v>
      </c>
      <c r="D190" s="4">
        <v>24.366036917371162</v>
      </c>
      <c r="E190" s="4">
        <v>0.8360472691066434</v>
      </c>
      <c r="F190" s="5">
        <v>368.86970958904107</v>
      </c>
      <c r="G190" s="5">
        <v>24.216783413292479</v>
      </c>
      <c r="H190" s="8"/>
      <c r="I190" s="8"/>
    </row>
    <row r="191" spans="1:9" x14ac:dyDescent="0.25">
      <c r="A191" s="3">
        <v>43169.643211805473</v>
      </c>
      <c r="B191" s="4">
        <v>-0.3173828125</v>
      </c>
      <c r="C191" s="4">
        <v>-0.16845703125</v>
      </c>
      <c r="D191" s="4">
        <v>24.366036917371162</v>
      </c>
      <c r="E191" s="4">
        <v>0.83374172652094103</v>
      </c>
      <c r="F191" s="5">
        <v>340.19336986301369</v>
      </c>
      <c r="G191" s="5">
        <v>32.32806412216226</v>
      </c>
      <c r="H191" s="8"/>
      <c r="I191" s="8"/>
    </row>
    <row r="192" spans="1:9" x14ac:dyDescent="0.25">
      <c r="A192" s="3">
        <v>43169.643215020493</v>
      </c>
      <c r="B192" s="4">
        <v>-0.3204345703125</v>
      </c>
      <c r="C192" s="4">
        <v>-0.16571044921875</v>
      </c>
      <c r="D192" s="4">
        <v>24.366036917371162</v>
      </c>
      <c r="E192" s="4">
        <v>0.82913155115960535</v>
      </c>
      <c r="F192" s="5">
        <v>358.99530958904109</v>
      </c>
      <c r="G192" s="5">
        <v>17.824235824643825</v>
      </c>
      <c r="H192" s="8"/>
      <c r="I192" s="8"/>
    </row>
    <row r="193" spans="1:9" x14ac:dyDescent="0.25">
      <c r="A193" s="3">
        <v>43169.643218235513</v>
      </c>
      <c r="B193" s="4">
        <v>-0.3265380859375</v>
      </c>
      <c r="C193" s="4">
        <v>-0.1702880859375</v>
      </c>
      <c r="D193" s="4">
        <v>24.366036917371162</v>
      </c>
      <c r="E193" s="4">
        <v>0.82452258837344061</v>
      </c>
      <c r="F193" s="5">
        <v>376.30932602739728</v>
      </c>
      <c r="G193" s="5">
        <v>18.010475910494023</v>
      </c>
      <c r="H193" s="8"/>
      <c r="I193" s="8"/>
    </row>
    <row r="194" spans="1:9" x14ac:dyDescent="0.25">
      <c r="A194" s="3">
        <v>43169.643221450533</v>
      </c>
      <c r="B194" s="4">
        <v>-0.323486328125</v>
      </c>
      <c r="C194" s="4">
        <v>-0.172119140625</v>
      </c>
      <c r="D194" s="4">
        <v>24.366036917371162</v>
      </c>
      <c r="E194" s="4">
        <v>0.82106666167214826</v>
      </c>
      <c r="F194" s="5">
        <v>367.65231780821915</v>
      </c>
      <c r="G194" s="5">
        <v>16.463595202270298</v>
      </c>
      <c r="H194" s="8"/>
      <c r="I194" s="8"/>
    </row>
    <row r="195" spans="1:9" x14ac:dyDescent="0.25">
      <c r="A195" s="3">
        <v>43169.643224665553</v>
      </c>
      <c r="B195" s="4">
        <v>-0.3173828125</v>
      </c>
      <c r="C195" s="4">
        <v>-0.1666259765625</v>
      </c>
      <c r="D195" s="4">
        <v>24.366036917371162</v>
      </c>
      <c r="E195" s="4">
        <v>0.81761141644886948</v>
      </c>
      <c r="F195" s="5">
        <v>365.96149589041096</v>
      </c>
      <c r="G195" s="5">
        <v>16.463595202270298</v>
      </c>
      <c r="H195" s="8"/>
      <c r="I195" s="8"/>
    </row>
    <row r="196" spans="1:9" x14ac:dyDescent="0.25">
      <c r="A196" s="3">
        <v>43169.643227880573</v>
      </c>
      <c r="B196" s="4">
        <v>-0.3173828125</v>
      </c>
      <c r="C196" s="4">
        <v>-0.1629638671875</v>
      </c>
      <c r="D196" s="4">
        <v>24.366036917371162</v>
      </c>
      <c r="E196" s="4">
        <v>0.8130054824540025</v>
      </c>
      <c r="F196" s="5">
        <v>356.76342465753424</v>
      </c>
      <c r="G196" s="5">
        <v>24.632477317401502</v>
      </c>
      <c r="H196" s="8"/>
      <c r="I196" s="8"/>
    </row>
    <row r="197" spans="1:9" x14ac:dyDescent="0.25">
      <c r="A197" s="3">
        <v>43169.643231095593</v>
      </c>
      <c r="B197" s="4">
        <v>-0.3173828125</v>
      </c>
      <c r="C197" s="4">
        <v>-0.164794921875</v>
      </c>
      <c r="D197" s="4">
        <v>24.366036917371162</v>
      </c>
      <c r="E197" s="4">
        <v>0.80840075891808283</v>
      </c>
      <c r="F197" s="5">
        <v>369.47840547945208</v>
      </c>
      <c r="G197" s="5">
        <v>23.073918065630959</v>
      </c>
      <c r="H197" s="8"/>
      <c r="I197" s="8"/>
    </row>
    <row r="198" spans="1:9" x14ac:dyDescent="0.25">
      <c r="A198" s="3">
        <v>43169.643234310613</v>
      </c>
      <c r="B198" s="4">
        <v>-0.3173828125</v>
      </c>
      <c r="C198" s="4">
        <v>-0.1629638671875</v>
      </c>
      <c r="D198" s="4">
        <v>24.366036917371162</v>
      </c>
      <c r="E198" s="4">
        <v>0.80494801026668483</v>
      </c>
      <c r="F198" s="5">
        <v>377.12092054794522</v>
      </c>
      <c r="G198" s="5">
        <v>9.5986383834399724</v>
      </c>
      <c r="H198" s="8"/>
      <c r="I198" s="8"/>
    </row>
    <row r="199" spans="1:9" x14ac:dyDescent="0.25">
      <c r="A199" s="3">
        <v>43169.643237525634</v>
      </c>
      <c r="B199" s="4">
        <v>-0.3143310546875</v>
      </c>
      <c r="C199" s="4">
        <v>-0.16021728515625</v>
      </c>
      <c r="D199" s="4">
        <v>24.366036917371162</v>
      </c>
      <c r="E199" s="4">
        <v>0.80149594190442031</v>
      </c>
      <c r="F199" s="5">
        <v>367.11125479452056</v>
      </c>
      <c r="G199" s="5">
        <v>17.253853117357281</v>
      </c>
      <c r="H199" s="8"/>
      <c r="I199" s="8"/>
    </row>
    <row r="200" spans="1:9" x14ac:dyDescent="0.25">
      <c r="A200" s="3">
        <v>43169.643240740654</v>
      </c>
      <c r="B200" s="4">
        <v>-0.3173828125</v>
      </c>
      <c r="C200" s="4">
        <v>-0.16204833984375</v>
      </c>
      <c r="D200" s="4">
        <v>24.366036917371162</v>
      </c>
      <c r="E200" s="4">
        <v>0.79804455357691495</v>
      </c>
      <c r="F200" s="5">
        <v>365.14990136986296</v>
      </c>
      <c r="G200" s="5">
        <v>16.863219599788824</v>
      </c>
      <c r="H200" s="8"/>
      <c r="I200" s="8"/>
    </row>
    <row r="201" spans="1:9" x14ac:dyDescent="0.25">
      <c r="A201" s="3">
        <v>43169.643243955674</v>
      </c>
      <c r="B201" s="4">
        <v>-0.3204345703125</v>
      </c>
      <c r="C201" s="4">
        <v>-0.16387939453125</v>
      </c>
      <c r="D201" s="4">
        <v>24.366036917371162</v>
      </c>
      <c r="E201" s="4">
        <v>0.79689424187603208</v>
      </c>
      <c r="F201" s="5">
        <v>369.27550684931509</v>
      </c>
      <c r="G201" s="5">
        <v>0</v>
      </c>
      <c r="H201" s="8"/>
      <c r="I201" s="8"/>
    </row>
    <row r="202" spans="1:9" x14ac:dyDescent="0.25">
      <c r="A202" s="3">
        <v>43169.643247170694</v>
      </c>
      <c r="B202" s="4">
        <v>-0.3143310546875</v>
      </c>
      <c r="C202" s="4">
        <v>-0.16571044921875</v>
      </c>
      <c r="D202" s="4">
        <v>24.366036917371162</v>
      </c>
      <c r="E202" s="4">
        <v>0.79689424187603208</v>
      </c>
      <c r="F202" s="5">
        <v>361.43009315068497</v>
      </c>
      <c r="G202" s="5">
        <v>11.762787085494146</v>
      </c>
      <c r="H202" s="8"/>
      <c r="I202" s="8"/>
    </row>
    <row r="203" spans="1:9" x14ac:dyDescent="0.25">
      <c r="A203" s="3">
        <v>43169.643250385714</v>
      </c>
      <c r="B203" s="4">
        <v>-0.311279296875</v>
      </c>
      <c r="C203" s="4">
        <v>-0.16204833984375</v>
      </c>
      <c r="D203" s="4">
        <v>24.366036917371162</v>
      </c>
      <c r="E203" s="4">
        <v>0.79689424187603208</v>
      </c>
      <c r="F203" s="5">
        <v>346.61849315068491</v>
      </c>
      <c r="G203" s="5">
        <v>17.445987705778016</v>
      </c>
      <c r="H203" s="8"/>
      <c r="I203" s="8"/>
    </row>
    <row r="204" spans="1:9" x14ac:dyDescent="0.25">
      <c r="A204" s="3">
        <v>43169.643253600734</v>
      </c>
      <c r="B204" s="4">
        <v>-0.3143310546875</v>
      </c>
      <c r="C204" s="4">
        <v>-0.1556396484375</v>
      </c>
      <c r="D204" s="4">
        <v>24.366036917371162</v>
      </c>
      <c r="E204" s="4">
        <v>0.79689424187603208</v>
      </c>
      <c r="F204" s="5">
        <v>363.86487671232874</v>
      </c>
      <c r="G204" s="5">
        <v>12.578118655782585</v>
      </c>
      <c r="H204" s="8"/>
      <c r="I204" s="8"/>
    </row>
    <row r="205" spans="1:9" x14ac:dyDescent="0.25">
      <c r="A205" s="3">
        <v>43169.643256815754</v>
      </c>
      <c r="B205" s="4">
        <v>-0.3173828125</v>
      </c>
      <c r="C205" s="4">
        <v>-0.15838623046875</v>
      </c>
      <c r="D205" s="4">
        <v>24.366036917371162</v>
      </c>
      <c r="E205" s="4">
        <v>0.79804455357691495</v>
      </c>
      <c r="F205" s="5">
        <v>373.46874520547948</v>
      </c>
      <c r="G205" s="5">
        <v>18.558353699443749</v>
      </c>
      <c r="H205" s="8"/>
      <c r="I205" s="8"/>
    </row>
    <row r="206" spans="1:9" x14ac:dyDescent="0.25">
      <c r="A206" s="3">
        <v>43169.643260030774</v>
      </c>
      <c r="B206" s="4">
        <v>-0.3173828125</v>
      </c>
      <c r="C206" s="4">
        <v>-0.1629638671875</v>
      </c>
      <c r="D206" s="4">
        <v>24.366036917371162</v>
      </c>
      <c r="E206" s="4">
        <v>0.79919494080905906</v>
      </c>
      <c r="F206" s="5">
        <v>375.76826301369863</v>
      </c>
      <c r="G206" s="5">
        <v>15.845807549750829</v>
      </c>
      <c r="H206" s="8"/>
      <c r="I206" s="8"/>
    </row>
    <row r="207" spans="1:9" x14ac:dyDescent="0.25">
      <c r="A207" s="3">
        <v>43169.643263245795</v>
      </c>
      <c r="B207" s="4">
        <v>-0.3143310546875</v>
      </c>
      <c r="C207" s="4">
        <v>-0.1611328125</v>
      </c>
      <c r="D207" s="4">
        <v>24.366036917371162</v>
      </c>
      <c r="E207" s="4">
        <v>0.79919494080905906</v>
      </c>
      <c r="F207" s="5">
        <v>356.83105753424655</v>
      </c>
      <c r="G207" s="5">
        <v>28.236770917176351</v>
      </c>
      <c r="H207" s="8"/>
      <c r="I207" s="8"/>
    </row>
    <row r="208" spans="1:9" x14ac:dyDescent="0.25">
      <c r="A208" s="3">
        <v>43169.643266460815</v>
      </c>
      <c r="B208" s="4">
        <v>-0.3173828125</v>
      </c>
      <c r="C208" s="4">
        <v>-0.16571044921875</v>
      </c>
      <c r="D208" s="4">
        <v>24.366036917371162</v>
      </c>
      <c r="E208" s="4">
        <v>0.79919494080905906</v>
      </c>
      <c r="F208" s="5">
        <v>349.32380821917809</v>
      </c>
      <c r="G208" s="5">
        <v>19.9484435888027</v>
      </c>
      <c r="H208" s="8"/>
      <c r="I208" s="8"/>
    </row>
    <row r="209" spans="1:9" x14ac:dyDescent="0.25">
      <c r="A209" s="3">
        <v>43169.643269675835</v>
      </c>
      <c r="B209" s="4">
        <v>-0.323486328125</v>
      </c>
      <c r="C209" s="4">
        <v>-0.1702880859375</v>
      </c>
      <c r="D209" s="4">
        <v>24.366036917371162</v>
      </c>
      <c r="E209" s="4">
        <v>0.79919494080905906</v>
      </c>
      <c r="F209" s="5">
        <v>354.93733698630143</v>
      </c>
      <c r="G209" s="5">
        <v>6.2795806410970254</v>
      </c>
      <c r="H209" s="8"/>
      <c r="I209" s="8"/>
    </row>
    <row r="210" spans="1:9" x14ac:dyDescent="0.25">
      <c r="A210" s="3">
        <v>43169.643272890855</v>
      </c>
      <c r="B210" s="4">
        <v>-0.323486328125</v>
      </c>
      <c r="C210" s="4">
        <v>-0.16754150390625</v>
      </c>
      <c r="D210" s="4">
        <v>24.366036917371162</v>
      </c>
      <c r="E210" s="4">
        <v>0.80034540358178674</v>
      </c>
      <c r="F210" s="5">
        <v>357.43975342465751</v>
      </c>
      <c r="G210" s="5">
        <v>5.7319679651977298</v>
      </c>
      <c r="H210" s="8"/>
      <c r="I210" s="8"/>
    </row>
    <row r="211" spans="1:9" x14ac:dyDescent="0.25">
      <c r="A211" s="3">
        <v>43169.643276105875</v>
      </c>
      <c r="B211" s="4">
        <v>-0.3143310546875</v>
      </c>
      <c r="C211" s="4">
        <v>-0.1629638671875</v>
      </c>
      <c r="D211" s="4">
        <v>24.366036917371162</v>
      </c>
      <c r="E211" s="4">
        <v>0.80034540358178674</v>
      </c>
      <c r="F211" s="5">
        <v>365.62333150684935</v>
      </c>
      <c r="G211" s="5">
        <v>10.887482877261027</v>
      </c>
      <c r="H211" s="8"/>
      <c r="I211" s="8"/>
    </row>
    <row r="212" spans="1:9" x14ac:dyDescent="0.25">
      <c r="A212" s="3">
        <v>43169.643279320895</v>
      </c>
      <c r="B212" s="4">
        <v>-0.323486328125</v>
      </c>
      <c r="C212" s="4">
        <v>-0.16845703125</v>
      </c>
      <c r="D212" s="4">
        <v>24.366036917371162</v>
      </c>
      <c r="E212" s="4">
        <v>0.8026465557865663</v>
      </c>
      <c r="F212" s="5">
        <v>372.79241643835616</v>
      </c>
      <c r="G212" s="5">
        <v>7.2522468650594325</v>
      </c>
      <c r="H212" s="8"/>
      <c r="I212" s="8"/>
    </row>
    <row r="213" spans="1:9" x14ac:dyDescent="0.25">
      <c r="A213" s="3">
        <v>43169.643282535915</v>
      </c>
      <c r="B213" s="4">
        <v>-0.3265380859375</v>
      </c>
      <c r="C213" s="4">
        <v>-0.1702880859375</v>
      </c>
      <c r="D213" s="4">
        <v>24.366036917371162</v>
      </c>
      <c r="E213" s="4">
        <v>0.80494801026668483</v>
      </c>
      <c r="F213" s="5">
        <v>374.28033972602742</v>
      </c>
      <c r="G213" s="5">
        <v>13.832217183463559</v>
      </c>
      <c r="H213" s="8"/>
      <c r="I213" s="8"/>
    </row>
    <row r="214" spans="1:9" x14ac:dyDescent="0.25">
      <c r="A214" s="3">
        <v>43169.643285750935</v>
      </c>
      <c r="B214" s="4">
        <v>-0.323486328125</v>
      </c>
      <c r="C214" s="4">
        <v>-0.16754150390625</v>
      </c>
      <c r="D214" s="4">
        <v>24.366036917371162</v>
      </c>
      <c r="E214" s="4">
        <v>0.80609885088358624</v>
      </c>
      <c r="F214" s="5">
        <v>369.6136712328767</v>
      </c>
      <c r="G214" s="5">
        <v>5.1264000819477049</v>
      </c>
      <c r="H214" s="8"/>
      <c r="I214" s="8"/>
    </row>
    <row r="215" spans="1:9" x14ac:dyDescent="0.25">
      <c r="A215" s="3">
        <v>43169.643288965955</v>
      </c>
      <c r="B215" s="4">
        <v>-0.3173828125</v>
      </c>
      <c r="C215" s="4">
        <v>-0.164794921875</v>
      </c>
      <c r="D215" s="4">
        <v>24.366036917371162</v>
      </c>
      <c r="E215" s="4">
        <v>0.80840075891808283</v>
      </c>
      <c r="F215" s="5">
        <v>350.13540273972603</v>
      </c>
      <c r="G215" s="5">
        <v>23.935889397688776</v>
      </c>
      <c r="H215" s="8"/>
      <c r="I215" s="8"/>
    </row>
    <row r="216" spans="1:9" x14ac:dyDescent="0.25">
      <c r="A216" s="3">
        <v>43169.643292180976</v>
      </c>
      <c r="B216" s="4">
        <v>-0.3173828125</v>
      </c>
      <c r="C216" s="4">
        <v>-0.16754150390625</v>
      </c>
      <c r="D216" s="4">
        <v>24.366036917371162</v>
      </c>
      <c r="E216" s="4">
        <v>0.80840075891808283</v>
      </c>
      <c r="F216" s="5">
        <v>350.06776986301372</v>
      </c>
      <c r="G216" s="5">
        <v>13.344476714033151</v>
      </c>
      <c r="H216" s="8"/>
      <c r="I216" s="8"/>
    </row>
    <row r="217" spans="1:9" x14ac:dyDescent="0.25">
      <c r="A217" s="3">
        <v>43169.643295395996</v>
      </c>
      <c r="B217" s="4">
        <v>-0.3204345703125</v>
      </c>
      <c r="C217" s="4">
        <v>-0.16845703125</v>
      </c>
      <c r="D217" s="4">
        <v>24.366036917371162</v>
      </c>
      <c r="E217" s="4">
        <v>0.80955182635449319</v>
      </c>
      <c r="F217" s="5">
        <v>371.23686027397258</v>
      </c>
      <c r="G217" s="5">
        <v>6.7832889062333557</v>
      </c>
      <c r="H217" s="8"/>
      <c r="I217" s="8"/>
    </row>
    <row r="218" spans="1:9" x14ac:dyDescent="0.25">
      <c r="A218" s="3">
        <v>43169.643298611016</v>
      </c>
      <c r="B218" s="4">
        <v>-0.3173828125</v>
      </c>
      <c r="C218" s="4">
        <v>-0.16571044921875</v>
      </c>
      <c r="D218" s="4">
        <v>24.366036917371162</v>
      </c>
      <c r="E218" s="4">
        <v>0.81070296941635434</v>
      </c>
      <c r="F218" s="5">
        <v>374.61850410958903</v>
      </c>
      <c r="G218" s="5">
        <v>11.186763880959962</v>
      </c>
      <c r="H218" s="8"/>
      <c r="I218" s="8"/>
    </row>
    <row r="219" spans="1:9" x14ac:dyDescent="0.25">
      <c r="A219" s="3">
        <v>43169.643301826036</v>
      </c>
      <c r="B219" s="4">
        <v>-0.3173828125</v>
      </c>
      <c r="C219" s="4">
        <v>-0.164794921875</v>
      </c>
      <c r="D219" s="4">
        <v>24.366036917371162</v>
      </c>
      <c r="E219" s="4">
        <v>0.81185418811304544</v>
      </c>
      <c r="F219" s="5">
        <v>375.63299726027395</v>
      </c>
      <c r="G219" s="5">
        <v>2.5625587331231401</v>
      </c>
      <c r="H219" s="8"/>
      <c r="I219" s="8"/>
    </row>
    <row r="220" spans="1:9" x14ac:dyDescent="0.25">
      <c r="A220" s="3">
        <v>43169.643305041056</v>
      </c>
      <c r="B220" s="4">
        <v>-0.3173828125</v>
      </c>
      <c r="C220" s="4">
        <v>-0.164794921875</v>
      </c>
      <c r="D220" s="4">
        <v>24.366036917371162</v>
      </c>
      <c r="E220" s="4">
        <v>0.81185418811304544</v>
      </c>
      <c r="F220" s="5">
        <v>373.73927671232877</v>
      </c>
      <c r="G220" s="5">
        <v>11.186763880959962</v>
      </c>
      <c r="H220" s="8"/>
      <c r="I220" s="8"/>
    </row>
    <row r="221" spans="1:9" x14ac:dyDescent="0.25">
      <c r="A221" s="3">
        <v>43169.643308256076</v>
      </c>
      <c r="B221" s="4">
        <v>-0.3173828125</v>
      </c>
      <c r="C221" s="4">
        <v>-0.164794921875</v>
      </c>
      <c r="D221" s="4">
        <v>24.366036917371162</v>
      </c>
      <c r="E221" s="4">
        <v>0.81070296941635434</v>
      </c>
      <c r="F221" s="5">
        <v>370.1547342465754</v>
      </c>
      <c r="G221" s="5">
        <v>13.344476714033151</v>
      </c>
      <c r="H221" s="8"/>
      <c r="I221" s="8"/>
    </row>
    <row r="222" spans="1:9" x14ac:dyDescent="0.25">
      <c r="A222" s="3">
        <v>43169.643311471096</v>
      </c>
      <c r="B222" s="4">
        <v>-0.3173828125</v>
      </c>
      <c r="C222" s="4">
        <v>-0.1629638671875</v>
      </c>
      <c r="D222" s="4">
        <v>24.366036917371162</v>
      </c>
      <c r="E222" s="4">
        <v>0.80955182635449319</v>
      </c>
      <c r="F222" s="5">
        <v>371.16922739726027</v>
      </c>
      <c r="G222" s="5">
        <v>0</v>
      </c>
      <c r="H222" s="8"/>
      <c r="I222" s="8"/>
    </row>
    <row r="223" spans="1:9" x14ac:dyDescent="0.25">
      <c r="A223" s="3">
        <v>43169.643314686116</v>
      </c>
      <c r="B223" s="4">
        <v>-0.3173828125</v>
      </c>
      <c r="C223" s="4">
        <v>-0.1629638671875</v>
      </c>
      <c r="D223" s="4">
        <v>24.366036917371162</v>
      </c>
      <c r="E223" s="4">
        <v>0.80840075891808283</v>
      </c>
      <c r="F223" s="5">
        <v>366.57019178082197</v>
      </c>
      <c r="G223" s="5">
        <v>10.263095898622556</v>
      </c>
      <c r="H223" s="8"/>
      <c r="I223" s="8"/>
    </row>
    <row r="224" spans="1:9" x14ac:dyDescent="0.25">
      <c r="A224" s="3">
        <v>43169.643317901136</v>
      </c>
      <c r="B224" s="4">
        <v>-0.3173828125</v>
      </c>
      <c r="C224" s="4">
        <v>-0.164794921875</v>
      </c>
      <c r="D224" s="4">
        <v>24.366036917371162</v>
      </c>
      <c r="E224" s="4">
        <v>0.80840075891808283</v>
      </c>
      <c r="F224" s="5">
        <v>364.94700273972603</v>
      </c>
      <c r="G224" s="5">
        <v>10.887482877261027</v>
      </c>
      <c r="H224" s="8"/>
      <c r="I224" s="8"/>
    </row>
    <row r="225" spans="1:9" x14ac:dyDescent="0.25">
      <c r="A225" s="3">
        <v>43169.643321116157</v>
      </c>
      <c r="B225" s="4">
        <v>-0.3173828125</v>
      </c>
      <c r="C225" s="4">
        <v>-0.1629638671875</v>
      </c>
      <c r="D225" s="4">
        <v>24.366036917371162</v>
      </c>
      <c r="E225" s="4">
        <v>0.80955182635449319</v>
      </c>
      <c r="F225" s="5">
        <v>371.0339616438356</v>
      </c>
      <c r="G225" s="5">
        <v>2.5625587331231401</v>
      </c>
      <c r="H225" s="8"/>
      <c r="I225" s="8"/>
    </row>
    <row r="226" spans="1:9" x14ac:dyDescent="0.25">
      <c r="A226" s="3">
        <v>43169.643324331177</v>
      </c>
      <c r="B226" s="4">
        <v>-0.3173828125</v>
      </c>
      <c r="C226" s="4">
        <v>-0.16021728515625</v>
      </c>
      <c r="D226" s="4">
        <v>24.366036917371162</v>
      </c>
      <c r="E226" s="4">
        <v>0.81070296941635434</v>
      </c>
      <c r="F226" s="5">
        <v>364.60883835616437</v>
      </c>
      <c r="G226" s="5">
        <v>18.010475910494023</v>
      </c>
      <c r="H226" s="8"/>
      <c r="I226" s="8"/>
    </row>
    <row r="227" spans="1:9" x14ac:dyDescent="0.25">
      <c r="A227" s="3">
        <v>43169.643327546197</v>
      </c>
      <c r="B227" s="4">
        <v>-0.3143310546875</v>
      </c>
      <c r="C227" s="4">
        <v>-0.1593017578125</v>
      </c>
      <c r="D227" s="4">
        <v>24.366036917371162</v>
      </c>
      <c r="E227" s="4">
        <v>0.81185418811304544</v>
      </c>
      <c r="F227" s="5">
        <v>359.80690410958908</v>
      </c>
      <c r="G227" s="5">
        <v>20.446301115779153</v>
      </c>
      <c r="H227" s="8"/>
      <c r="I227" s="8"/>
    </row>
    <row r="228" spans="1:9" x14ac:dyDescent="0.25">
      <c r="A228" s="3">
        <v>43169.643330761217</v>
      </c>
      <c r="B228" s="4">
        <v>-0.3173828125</v>
      </c>
      <c r="C228" s="4">
        <v>-0.16204833984375</v>
      </c>
      <c r="D228" s="4">
        <v>24.366036917371162</v>
      </c>
      <c r="E228" s="4">
        <v>0.8130054824540025</v>
      </c>
      <c r="F228" s="5">
        <v>371.10159452054791</v>
      </c>
      <c r="G228" s="5">
        <v>12.040607741165621</v>
      </c>
      <c r="H228" s="8"/>
      <c r="I228" s="8"/>
    </row>
    <row r="229" spans="1:9" x14ac:dyDescent="0.25">
      <c r="A229" s="3">
        <v>43169.643333976237</v>
      </c>
      <c r="B229" s="4">
        <v>-0.3204345703125</v>
      </c>
      <c r="C229" s="4">
        <v>-0.16387939453125</v>
      </c>
      <c r="D229" s="4">
        <v>24.366036917371162</v>
      </c>
      <c r="E229" s="4">
        <v>0.8141568524486047</v>
      </c>
      <c r="F229" s="5">
        <v>371.0339616438356</v>
      </c>
      <c r="G229" s="5">
        <v>14.760334581469486</v>
      </c>
      <c r="H229" s="8"/>
      <c r="I229" s="8"/>
    </row>
    <row r="230" spans="1:9" x14ac:dyDescent="0.25">
      <c r="A230" s="3">
        <v>43169.643337191257</v>
      </c>
      <c r="B230" s="4">
        <v>-0.3204345703125</v>
      </c>
      <c r="C230" s="4">
        <v>-0.1666259765625</v>
      </c>
      <c r="D230" s="4">
        <v>24.366036917371162</v>
      </c>
      <c r="E230" s="4">
        <v>0.81645981943660217</v>
      </c>
      <c r="F230" s="5">
        <v>358.25134794520551</v>
      </c>
      <c r="G230" s="5">
        <v>19.438370662868337</v>
      </c>
      <c r="H230" s="8"/>
      <c r="I230" s="8"/>
    </row>
    <row r="231" spans="1:9" x14ac:dyDescent="0.25">
      <c r="A231" s="3">
        <v>43169.643340406277</v>
      </c>
      <c r="B231" s="4">
        <v>-0.3173828125</v>
      </c>
      <c r="C231" s="4">
        <v>-0.16571044921875</v>
      </c>
      <c r="D231" s="4">
        <v>24.366036917371162</v>
      </c>
      <c r="E231" s="4">
        <v>0.81761141644886948</v>
      </c>
      <c r="F231" s="5">
        <v>360.61849863013703</v>
      </c>
      <c r="G231" s="5">
        <v>12.838568140984055</v>
      </c>
      <c r="H231" s="8"/>
      <c r="I231" s="8"/>
    </row>
    <row r="232" spans="1:9" x14ac:dyDescent="0.25">
      <c r="A232" s="3">
        <v>43169.643343621297</v>
      </c>
      <c r="B232" s="4">
        <v>-0.3173828125</v>
      </c>
      <c r="C232" s="4">
        <v>-0.1629638671875</v>
      </c>
      <c r="D232" s="4">
        <v>24.366036917371162</v>
      </c>
      <c r="E232" s="4">
        <v>0.81876308915258278</v>
      </c>
      <c r="F232" s="5">
        <v>370.35763287671233</v>
      </c>
      <c r="G232" s="5">
        <v>9.2487047910289224</v>
      </c>
      <c r="H232" s="8"/>
      <c r="I232" s="8"/>
    </row>
    <row r="233" spans="1:9" x14ac:dyDescent="0.25">
      <c r="A233" s="3">
        <v>43169.643346836318</v>
      </c>
      <c r="B233" s="4">
        <v>-0.3204345703125</v>
      </c>
      <c r="C233" s="4">
        <v>-0.16754150390625</v>
      </c>
      <c r="D233" s="4">
        <v>24.366036917371162</v>
      </c>
      <c r="E233" s="4">
        <v>0.81876308915258278</v>
      </c>
      <c r="F233" s="5">
        <v>375.29483287671229</v>
      </c>
      <c r="G233" s="5">
        <v>9.2487047910289224</v>
      </c>
      <c r="H233" s="8"/>
      <c r="I233" s="8"/>
    </row>
    <row r="234" spans="1:9" x14ac:dyDescent="0.25">
      <c r="A234" s="3">
        <v>43169.643350051338</v>
      </c>
      <c r="B234" s="4">
        <v>-0.3204345703125</v>
      </c>
      <c r="C234" s="4">
        <v>-0.164794921875</v>
      </c>
      <c r="D234" s="4">
        <v>24.366036917371162</v>
      </c>
      <c r="E234" s="4">
        <v>0.81991483755717809</v>
      </c>
      <c r="F234" s="5">
        <v>374.00980821917807</v>
      </c>
      <c r="G234" s="5">
        <v>10.579844096122505</v>
      </c>
      <c r="H234" s="8"/>
      <c r="I234" s="8"/>
    </row>
    <row r="235" spans="1:9" x14ac:dyDescent="0.25">
      <c r="A235" s="3">
        <v>43169.643353266358</v>
      </c>
      <c r="B235" s="4">
        <v>-0.3204345703125</v>
      </c>
      <c r="C235" s="4">
        <v>-0.16387939453125</v>
      </c>
      <c r="D235" s="4">
        <v>24.366036917371162</v>
      </c>
      <c r="E235" s="4">
        <v>0.81991483755717809</v>
      </c>
      <c r="F235" s="5">
        <v>368.53154520547946</v>
      </c>
      <c r="G235" s="5">
        <v>13.832217183463559</v>
      </c>
      <c r="H235" s="8"/>
      <c r="I235" s="8"/>
    </row>
    <row r="236" spans="1:9" x14ac:dyDescent="0.25">
      <c r="A236" s="3">
        <v>43169.643356481378</v>
      </c>
      <c r="B236" s="4">
        <v>-0.3204345703125</v>
      </c>
      <c r="C236" s="4">
        <v>-0.164794921875</v>
      </c>
      <c r="D236" s="4">
        <v>24.366036917371162</v>
      </c>
      <c r="E236" s="4">
        <v>0.81876308915258278</v>
      </c>
      <c r="F236" s="5">
        <v>360.48323287671235</v>
      </c>
      <c r="G236" s="5">
        <v>10.887482877261027</v>
      </c>
      <c r="H236" s="8"/>
      <c r="I236" s="8"/>
    </row>
    <row r="237" spans="1:9" x14ac:dyDescent="0.25">
      <c r="A237" s="3">
        <v>43169.643359696398</v>
      </c>
      <c r="B237" s="4">
        <v>-0.3204345703125</v>
      </c>
      <c r="C237" s="4">
        <v>-0.16754150390625</v>
      </c>
      <c r="D237" s="4">
        <v>24.366036917371162</v>
      </c>
      <c r="E237" s="4">
        <v>0.81876308915258278</v>
      </c>
      <c r="F237" s="5">
        <v>364.20304109589046</v>
      </c>
      <c r="G237" s="5">
        <v>5.1264000819477049</v>
      </c>
      <c r="H237" s="8"/>
      <c r="I237" s="8"/>
    </row>
    <row r="238" spans="1:9" x14ac:dyDescent="0.25">
      <c r="A238" s="3">
        <v>43169.643362911418</v>
      </c>
      <c r="B238" s="4">
        <v>-0.3173828125</v>
      </c>
      <c r="C238" s="4">
        <v>-0.16754150390625</v>
      </c>
      <c r="D238" s="4">
        <v>24.366036917371162</v>
      </c>
      <c r="E238" s="4">
        <v>0.81876308915258278</v>
      </c>
      <c r="F238" s="5">
        <v>367.99048219178087</v>
      </c>
      <c r="G238" s="5">
        <v>12.040607741165621</v>
      </c>
      <c r="H238" s="8"/>
      <c r="I238" s="8"/>
    </row>
    <row r="239" spans="1:9" x14ac:dyDescent="0.25">
      <c r="A239" s="3">
        <v>43169.643366126438</v>
      </c>
      <c r="B239" s="4">
        <v>-0.3173828125</v>
      </c>
      <c r="C239" s="4">
        <v>-0.16204833984375</v>
      </c>
      <c r="D239" s="4">
        <v>24.366036917371162</v>
      </c>
      <c r="E239" s="4">
        <v>0.81876308915258278</v>
      </c>
      <c r="F239" s="5">
        <v>367.38178630136986</v>
      </c>
      <c r="G239" s="5">
        <v>10.579844096122505</v>
      </c>
      <c r="H239" s="8"/>
      <c r="I239" s="8"/>
    </row>
    <row r="240" spans="1:9" x14ac:dyDescent="0.25">
      <c r="A240" s="3">
        <v>43169.643369341458</v>
      </c>
      <c r="B240" s="4">
        <v>-0.3204345703125</v>
      </c>
      <c r="C240" s="4">
        <v>-0.1629638671875</v>
      </c>
      <c r="D240" s="4">
        <v>24.366036917371162</v>
      </c>
      <c r="E240" s="4">
        <v>0.81876308915258278</v>
      </c>
      <c r="F240" s="5">
        <v>371.30449315068495</v>
      </c>
      <c r="G240" s="5">
        <v>9.9363670721407207</v>
      </c>
      <c r="H240" s="8"/>
      <c r="I240" s="8"/>
    </row>
    <row r="241" spans="1:9" x14ac:dyDescent="0.25">
      <c r="A241" s="3">
        <v>43169.643372556478</v>
      </c>
      <c r="B241" s="4">
        <v>-0.3173828125</v>
      </c>
      <c r="C241" s="4">
        <v>-0.1666259765625</v>
      </c>
      <c r="D241" s="4">
        <v>24.366036917371162</v>
      </c>
      <c r="E241" s="4">
        <v>0.81876308915258278</v>
      </c>
      <c r="F241" s="5">
        <v>374.28033972602742</v>
      </c>
      <c r="G241" s="5">
        <v>5.7319679651977298</v>
      </c>
      <c r="H241" s="8"/>
      <c r="I241" s="8"/>
    </row>
    <row r="242" spans="1:9" x14ac:dyDescent="0.25">
      <c r="A242" s="3">
        <v>43169.643375771499</v>
      </c>
      <c r="B242" s="4">
        <v>-0.3173828125</v>
      </c>
      <c r="C242" s="4">
        <v>-0.16204833984375</v>
      </c>
      <c r="D242" s="4">
        <v>24.366036917371162</v>
      </c>
      <c r="E242" s="4">
        <v>0.81761141644886948</v>
      </c>
      <c r="F242" s="5">
        <v>375.97116164383567</v>
      </c>
      <c r="G242" s="5">
        <v>12.838568140984055</v>
      </c>
      <c r="H242" s="8"/>
      <c r="I242" s="8"/>
    </row>
    <row r="243" spans="1:9" x14ac:dyDescent="0.25">
      <c r="A243" s="3">
        <v>43169.643378986519</v>
      </c>
      <c r="B243" s="4">
        <v>-0.3173828125</v>
      </c>
      <c r="C243" s="4">
        <v>-0.1593017578125</v>
      </c>
      <c r="D243" s="4">
        <v>24.366036917371162</v>
      </c>
      <c r="E243" s="4">
        <v>0.81761141644886948</v>
      </c>
      <c r="F243" s="5">
        <v>376.10642739726023</v>
      </c>
      <c r="G243" s="5">
        <v>17.824235824643825</v>
      </c>
      <c r="H243" s="8"/>
      <c r="I243" s="8"/>
    </row>
    <row r="244" spans="1:9" x14ac:dyDescent="0.25">
      <c r="A244" s="3">
        <v>43169.643382201539</v>
      </c>
      <c r="B244" s="4">
        <v>-0.3173828125</v>
      </c>
      <c r="C244" s="4">
        <v>-0.16387939453125</v>
      </c>
      <c r="D244" s="4">
        <v>24.366036917371162</v>
      </c>
      <c r="E244" s="4">
        <v>0.81645981943660217</v>
      </c>
      <c r="F244" s="5">
        <v>371.84555616438354</v>
      </c>
      <c r="G244" s="5">
        <v>12.312251505818908</v>
      </c>
      <c r="H244" s="8"/>
      <c r="I244" s="8"/>
    </row>
    <row r="245" spans="1:9" x14ac:dyDescent="0.25">
      <c r="A245" s="3">
        <v>43169.643385416559</v>
      </c>
      <c r="B245" s="4">
        <v>-0.3173828125</v>
      </c>
      <c r="C245" s="4">
        <v>-0.1629638671875</v>
      </c>
      <c r="D245" s="4">
        <v>24.366036917371162</v>
      </c>
      <c r="E245" s="4">
        <v>0.81530829810634486</v>
      </c>
      <c r="F245" s="5">
        <v>360.55086575342466</v>
      </c>
      <c r="G245" s="5">
        <v>19.091052512860365</v>
      </c>
      <c r="H245" s="8"/>
      <c r="I245" s="8"/>
    </row>
    <row r="246" spans="1:9" x14ac:dyDescent="0.25">
      <c r="A246" s="3">
        <v>43169.643388631579</v>
      </c>
      <c r="B246" s="4">
        <v>-0.3173828125</v>
      </c>
      <c r="C246" s="4">
        <v>-0.16204833984375</v>
      </c>
      <c r="D246" s="4">
        <v>24.366036917371162</v>
      </c>
      <c r="E246" s="4">
        <v>0.8141568524486047</v>
      </c>
      <c r="F246" s="5">
        <v>355.74893150684926</v>
      </c>
      <c r="G246" s="5">
        <v>12.040607741165621</v>
      </c>
      <c r="H246" s="8"/>
      <c r="I246" s="8"/>
    </row>
    <row r="247" spans="1:9" x14ac:dyDescent="0.25">
      <c r="A247" s="3">
        <v>43169.643391846599</v>
      </c>
      <c r="B247" s="4">
        <v>-0.3143310546875</v>
      </c>
      <c r="C247" s="4">
        <v>-0.1611328125</v>
      </c>
      <c r="D247" s="4">
        <v>24.366036917371162</v>
      </c>
      <c r="E247" s="4">
        <v>0.8130054824540025</v>
      </c>
      <c r="F247" s="5">
        <v>365.75859726027403</v>
      </c>
      <c r="G247" s="5">
        <v>21.092603534956726</v>
      </c>
      <c r="H247" s="8"/>
      <c r="I247" s="8"/>
    </row>
    <row r="248" spans="1:9" x14ac:dyDescent="0.25">
      <c r="A248" s="3">
        <v>43169.643395061619</v>
      </c>
      <c r="B248" s="4">
        <v>-0.3143310546875</v>
      </c>
      <c r="C248" s="4">
        <v>-0.1593017578125</v>
      </c>
      <c r="D248" s="4">
        <v>24.366036917371162</v>
      </c>
      <c r="E248" s="4">
        <v>0.81185418811304544</v>
      </c>
      <c r="F248" s="5">
        <v>372.31898630136988</v>
      </c>
      <c r="G248" s="5">
        <v>12.040607741165621</v>
      </c>
      <c r="H248" s="8"/>
      <c r="I248" s="8"/>
    </row>
    <row r="249" spans="1:9" x14ac:dyDescent="0.25">
      <c r="A249" s="3">
        <v>43169.643398276639</v>
      </c>
      <c r="B249" s="4">
        <v>-0.3204345703125</v>
      </c>
      <c r="C249" s="4">
        <v>-0.164794921875</v>
      </c>
      <c r="D249" s="4">
        <v>24.366036917371162</v>
      </c>
      <c r="E249" s="4">
        <v>0.8130054824540025</v>
      </c>
      <c r="F249" s="5">
        <v>362.10642191780823</v>
      </c>
      <c r="G249" s="5">
        <v>10.887482877261027</v>
      </c>
      <c r="H249" s="8"/>
      <c r="I249" s="8"/>
    </row>
    <row r="250" spans="1:9" x14ac:dyDescent="0.25">
      <c r="A250" s="3">
        <v>43169.643401491659</v>
      </c>
      <c r="B250" s="4">
        <v>-0.3173828125</v>
      </c>
      <c r="C250" s="4">
        <v>-0.16845703125</v>
      </c>
      <c r="D250" s="4">
        <v>24.366036917371162</v>
      </c>
      <c r="E250" s="4">
        <v>0.8130054824540025</v>
      </c>
      <c r="F250" s="5">
        <v>350.94699726027397</v>
      </c>
      <c r="G250" s="5">
        <v>21.251243975682659</v>
      </c>
      <c r="H250" s="8"/>
      <c r="I250" s="8"/>
    </row>
    <row r="251" spans="1:9" x14ac:dyDescent="0.25">
      <c r="A251" s="3">
        <v>43169.64340470668</v>
      </c>
      <c r="B251" s="4">
        <v>-0.3173828125</v>
      </c>
      <c r="C251" s="4">
        <v>-0.16387939453125</v>
      </c>
      <c r="D251" s="4">
        <v>24.366036917371162</v>
      </c>
      <c r="E251" s="4">
        <v>0.8130054824540025</v>
      </c>
      <c r="F251" s="5">
        <v>367.9228493150685</v>
      </c>
      <c r="G251" s="5">
        <v>5.1264000819477049</v>
      </c>
      <c r="H251" s="8"/>
      <c r="I251" s="8"/>
    </row>
    <row r="252" spans="1:9" x14ac:dyDescent="0.25">
      <c r="A252" s="3">
        <v>43169.6434079217</v>
      </c>
      <c r="B252" s="4">
        <v>-0.3173828125</v>
      </c>
      <c r="C252" s="4">
        <v>-0.16204833984375</v>
      </c>
      <c r="D252" s="4">
        <v>24.366036917371162</v>
      </c>
      <c r="E252" s="4">
        <v>0.8130054824540025</v>
      </c>
      <c r="F252" s="5">
        <v>375.76826301369863</v>
      </c>
      <c r="G252" s="5">
        <v>18.558353699443749</v>
      </c>
      <c r="H252" s="8"/>
      <c r="I252" s="8"/>
    </row>
    <row r="253" spans="1:9" x14ac:dyDescent="0.25">
      <c r="A253" s="3">
        <v>43169.64341113672</v>
      </c>
      <c r="B253" s="4">
        <v>-0.3173828125</v>
      </c>
      <c r="C253" s="4">
        <v>-0.1629638671875</v>
      </c>
      <c r="D253" s="4">
        <v>24.366036917371162</v>
      </c>
      <c r="E253" s="4">
        <v>0.8141568524486047</v>
      </c>
      <c r="F253" s="5">
        <v>369.54603835616433</v>
      </c>
      <c r="G253" s="5">
        <v>21.092603534956726</v>
      </c>
      <c r="H253" s="8"/>
      <c r="I253" s="8"/>
    </row>
    <row r="254" spans="1:9" x14ac:dyDescent="0.25">
      <c r="A254" s="3">
        <v>43169.64341435174</v>
      </c>
      <c r="B254" s="4">
        <v>-0.3173828125</v>
      </c>
      <c r="C254" s="4">
        <v>-0.1611328125</v>
      </c>
      <c r="D254" s="4">
        <v>24.366036917371162</v>
      </c>
      <c r="E254" s="4">
        <v>0.81530829810634486</v>
      </c>
      <c r="F254" s="5">
        <v>372.9953150684932</v>
      </c>
      <c r="G254" s="5">
        <v>0</v>
      </c>
      <c r="H254" s="8"/>
      <c r="I254" s="8"/>
    </row>
    <row r="255" spans="1:9" x14ac:dyDescent="0.25">
      <c r="A255" s="3">
        <v>43169.64341756676</v>
      </c>
      <c r="B255" s="4">
        <v>-0.3143310546875</v>
      </c>
      <c r="C255" s="4">
        <v>-0.1611328125</v>
      </c>
      <c r="D255" s="4">
        <v>24.366036917371162</v>
      </c>
      <c r="E255" s="4">
        <v>0.81530829810634486</v>
      </c>
      <c r="F255" s="5">
        <v>364.20304109589046</v>
      </c>
      <c r="G255" s="5">
        <v>14.303648721630553</v>
      </c>
      <c r="H255" s="8"/>
      <c r="I255" s="8"/>
    </row>
    <row r="256" spans="1:9" x14ac:dyDescent="0.25">
      <c r="A256" s="3">
        <v>43169.64342078178</v>
      </c>
      <c r="B256" s="4">
        <v>-0.3143310546875</v>
      </c>
      <c r="C256" s="4">
        <v>-0.15838623046875</v>
      </c>
      <c r="D256" s="4">
        <v>24.366036917371162</v>
      </c>
      <c r="E256" s="4">
        <v>0.81530829810634486</v>
      </c>
      <c r="F256" s="5">
        <v>355.34313424657535</v>
      </c>
      <c r="G256" s="5">
        <v>19.779822812305841</v>
      </c>
      <c r="H256" s="8"/>
      <c r="I256" s="8"/>
    </row>
    <row r="257" spans="1:9" x14ac:dyDescent="0.25">
      <c r="A257" s="3">
        <v>43169.6434239968</v>
      </c>
      <c r="B257" s="4">
        <v>-0.3173828125</v>
      </c>
      <c r="C257" s="4">
        <v>-0.16021728515625</v>
      </c>
      <c r="D257" s="4">
        <v>24.366036917371162</v>
      </c>
      <c r="E257" s="4">
        <v>0.81530829810634486</v>
      </c>
      <c r="F257" s="5">
        <v>366.23202739726025</v>
      </c>
      <c r="G257" s="5">
        <v>9.9363670721407207</v>
      </c>
      <c r="H257" s="8"/>
      <c r="I257" s="8"/>
    </row>
    <row r="258" spans="1:9" x14ac:dyDescent="0.25">
      <c r="A258" s="3">
        <v>43169.64342721182</v>
      </c>
      <c r="B258" s="4">
        <v>-0.3173828125</v>
      </c>
      <c r="C258" s="4">
        <v>-0.16021728515625</v>
      </c>
      <c r="D258" s="4">
        <v>24.366036917371162</v>
      </c>
      <c r="E258" s="4">
        <v>0.81530829810634486</v>
      </c>
      <c r="F258" s="5">
        <v>375.63299726027395</v>
      </c>
      <c r="G258" s="5">
        <v>14.760334581469486</v>
      </c>
      <c r="H258" s="8"/>
      <c r="I258" s="8"/>
    </row>
    <row r="259" spans="1:9" x14ac:dyDescent="0.25">
      <c r="A259" s="3">
        <v>43169.64343042684</v>
      </c>
      <c r="B259" s="4">
        <v>-0.3143310546875</v>
      </c>
      <c r="C259" s="4">
        <v>-0.1593017578125</v>
      </c>
      <c r="D259" s="4">
        <v>24.366036917371162</v>
      </c>
      <c r="E259" s="4">
        <v>0.81645981943660217</v>
      </c>
      <c r="F259" s="5">
        <v>371.9131890410959</v>
      </c>
      <c r="G259" s="5">
        <v>13.344476714033151</v>
      </c>
      <c r="H259" s="8"/>
      <c r="I259" s="8"/>
    </row>
    <row r="260" spans="1:9" x14ac:dyDescent="0.25">
      <c r="A260" s="3">
        <v>43169.643433641861</v>
      </c>
      <c r="B260" s="4">
        <v>-0.3143310546875</v>
      </c>
      <c r="C260" s="4">
        <v>-0.1611328125</v>
      </c>
      <c r="D260" s="4">
        <v>24.366036917371162</v>
      </c>
      <c r="E260" s="4">
        <v>0.81761141644886948</v>
      </c>
      <c r="F260" s="5">
        <v>368.66681095890414</v>
      </c>
      <c r="G260" s="5">
        <v>6.2795806410970254</v>
      </c>
      <c r="H260" s="8"/>
      <c r="I260" s="8"/>
    </row>
    <row r="261" spans="1:9" x14ac:dyDescent="0.25">
      <c r="A261" s="3">
        <v>43169.643436856881</v>
      </c>
      <c r="B261" s="4">
        <v>-0.323486328125</v>
      </c>
      <c r="C261" s="4">
        <v>-0.1666259765625</v>
      </c>
      <c r="D261" s="4">
        <v>24.366036917371162</v>
      </c>
      <c r="E261" s="4">
        <v>0.81761141644886948</v>
      </c>
      <c r="F261" s="5">
        <v>359.80690410958908</v>
      </c>
      <c r="G261" s="5">
        <v>14.303648721630553</v>
      </c>
      <c r="H261" s="8"/>
      <c r="I261" s="8"/>
    </row>
    <row r="262" spans="1:9" x14ac:dyDescent="0.25">
      <c r="A262" s="3">
        <v>43169.643440071901</v>
      </c>
      <c r="B262" s="4">
        <v>-0.3173828125</v>
      </c>
      <c r="C262" s="4">
        <v>-0.16387939453125</v>
      </c>
      <c r="D262" s="4">
        <v>24.366036917371162</v>
      </c>
      <c r="E262" s="4">
        <v>0.81876308915258278</v>
      </c>
      <c r="F262" s="5">
        <v>359.53637260273973</v>
      </c>
      <c r="G262" s="5">
        <v>11.186763880959962</v>
      </c>
      <c r="H262" s="8"/>
      <c r="I262" s="8"/>
    </row>
    <row r="263" spans="1:9" x14ac:dyDescent="0.25">
      <c r="A263" s="3">
        <v>43169.643443286921</v>
      </c>
      <c r="B263" s="4">
        <v>-0.3143310546875</v>
      </c>
      <c r="C263" s="4">
        <v>-0.16021728515625</v>
      </c>
      <c r="D263" s="4">
        <v>24.366036917371162</v>
      </c>
      <c r="E263" s="4">
        <v>0.81991483755717809</v>
      </c>
      <c r="F263" s="5">
        <v>374.21270684931505</v>
      </c>
      <c r="G263" s="5">
        <v>6.7832889062333557</v>
      </c>
      <c r="H263" s="8"/>
      <c r="I263" s="8"/>
    </row>
    <row r="264" spans="1:9" x14ac:dyDescent="0.25">
      <c r="A264" s="3">
        <v>43169.643446501941</v>
      </c>
      <c r="B264" s="4">
        <v>-0.311279296875</v>
      </c>
      <c r="C264" s="4">
        <v>-0.1593017578125</v>
      </c>
      <c r="D264" s="4">
        <v>24.366036917371162</v>
      </c>
      <c r="E264" s="4">
        <v>0.82106666167214826</v>
      </c>
      <c r="F264" s="5">
        <v>372.92768219178083</v>
      </c>
      <c r="G264" s="5">
        <v>11.47834095453358</v>
      </c>
      <c r="H264" s="8"/>
      <c r="I264" s="8"/>
    </row>
    <row r="265" spans="1:9" x14ac:dyDescent="0.25">
      <c r="A265" s="3">
        <v>43169.643449716961</v>
      </c>
      <c r="B265" s="4">
        <v>-0.323486328125</v>
      </c>
      <c r="C265" s="4">
        <v>-0.164794921875</v>
      </c>
      <c r="D265" s="4">
        <v>24.366036917371162</v>
      </c>
      <c r="E265" s="4">
        <v>0.82221856150687245</v>
      </c>
      <c r="F265" s="5">
        <v>372.45425205479449</v>
      </c>
      <c r="G265" s="5">
        <v>13.344476714033151</v>
      </c>
      <c r="H265" s="8"/>
      <c r="I265" s="8"/>
    </row>
    <row r="266" spans="1:9" x14ac:dyDescent="0.25">
      <c r="A266" s="3">
        <v>43169.643452931981</v>
      </c>
      <c r="B266" s="4">
        <v>-0.347900390625</v>
      </c>
      <c r="C266" s="4">
        <v>-0.17578125</v>
      </c>
      <c r="D266" s="4">
        <v>24.366036917371162</v>
      </c>
      <c r="E266" s="4">
        <v>0.82337053707078667</v>
      </c>
      <c r="F266" s="5">
        <v>355.6136657534247</v>
      </c>
      <c r="G266" s="5">
        <v>11.186763880959962</v>
      </c>
      <c r="H266" s="8"/>
      <c r="I266" s="8"/>
    </row>
    <row r="267" spans="1:9" x14ac:dyDescent="0.25">
      <c r="A267" s="3">
        <v>43169.643456147001</v>
      </c>
      <c r="B267" s="4">
        <v>-0.3173828125</v>
      </c>
      <c r="C267" s="4">
        <v>-0.1611328125</v>
      </c>
      <c r="D267" s="4">
        <v>24.366036917371162</v>
      </c>
      <c r="E267" s="4">
        <v>0.82452258837344061</v>
      </c>
      <c r="F267" s="5">
        <v>350.27066849315071</v>
      </c>
      <c r="G267" s="5">
        <v>14.303648721630553</v>
      </c>
      <c r="H267" s="8"/>
      <c r="I267" s="8"/>
    </row>
    <row r="268" spans="1:9" x14ac:dyDescent="0.25">
      <c r="A268" s="3">
        <v>43169.643459362022</v>
      </c>
      <c r="B268" s="4">
        <v>-0.3143310546875</v>
      </c>
      <c r="C268" s="4">
        <v>-0.1593017578125</v>
      </c>
      <c r="D268" s="4">
        <v>24.366036917371162</v>
      </c>
      <c r="E268" s="4">
        <v>0.82452258837344061</v>
      </c>
      <c r="F268" s="5">
        <v>347.90351780821919</v>
      </c>
      <c r="G268" s="5">
        <v>15.845807549750829</v>
      </c>
      <c r="H268" s="8"/>
      <c r="I268" s="8"/>
    </row>
    <row r="269" spans="1:9" x14ac:dyDescent="0.25">
      <c r="A269" s="3">
        <v>43169.643462577042</v>
      </c>
      <c r="B269" s="4">
        <v>-0.3204345703125</v>
      </c>
      <c r="C269" s="4">
        <v>-0.164794921875</v>
      </c>
      <c r="D269" s="4">
        <v>24.366036917371162</v>
      </c>
      <c r="E269" s="4">
        <v>0.8256747154241566</v>
      </c>
      <c r="F269" s="5">
        <v>340.32863561643836</v>
      </c>
      <c r="G269" s="5">
        <v>18.194872338766785</v>
      </c>
      <c r="H269" s="8"/>
      <c r="I269" s="8"/>
    </row>
    <row r="270" spans="1:9" x14ac:dyDescent="0.25">
      <c r="A270" s="3">
        <v>43169.643465792062</v>
      </c>
      <c r="B270" s="4">
        <v>-0.323486328125</v>
      </c>
      <c r="C270" s="4">
        <v>-0.164794921875</v>
      </c>
      <c r="D270" s="4">
        <v>24.366036917371162</v>
      </c>
      <c r="E270" s="4">
        <v>0.8256747154241566</v>
      </c>
      <c r="F270" s="5">
        <v>344.86003835616441</v>
      </c>
      <c r="G270" s="5">
        <v>14.069867747572125</v>
      </c>
      <c r="H270" s="8"/>
      <c r="I270" s="8"/>
    </row>
    <row r="271" spans="1:9" x14ac:dyDescent="0.25">
      <c r="A271" s="3">
        <v>43169.643469007082</v>
      </c>
      <c r="B271" s="4">
        <v>-0.3173828125</v>
      </c>
      <c r="C271" s="4">
        <v>-0.16387939453125</v>
      </c>
      <c r="D271" s="4">
        <v>24.366036917371162</v>
      </c>
      <c r="E271" s="4">
        <v>0.82797919680774612</v>
      </c>
      <c r="F271" s="5">
        <v>364.00014246575341</v>
      </c>
      <c r="G271" s="5">
        <v>12.040607741165621</v>
      </c>
      <c r="H271" s="8"/>
      <c r="I271" s="8"/>
    </row>
    <row r="272" spans="1:9" x14ac:dyDescent="0.25">
      <c r="A272" s="3">
        <v>43169.643472222102</v>
      </c>
      <c r="B272" s="4">
        <v>-0.3143310546875</v>
      </c>
      <c r="C272" s="4">
        <v>-0.16387939453125</v>
      </c>
      <c r="D272" s="4">
        <v>24.366036917371162</v>
      </c>
      <c r="E272" s="4">
        <v>0.82797919680774612</v>
      </c>
      <c r="F272" s="5">
        <v>373.3334794520548</v>
      </c>
      <c r="G272" s="5">
        <v>16.260204708311971</v>
      </c>
      <c r="H272" s="8"/>
      <c r="I272" s="8"/>
    </row>
    <row r="273" spans="1:9" x14ac:dyDescent="0.25">
      <c r="A273" s="3">
        <v>43169.643475437122</v>
      </c>
      <c r="B273" s="4">
        <v>-0.323486328125</v>
      </c>
      <c r="C273" s="4">
        <v>-0.17120361328125</v>
      </c>
      <c r="D273" s="4">
        <v>24.366036917371162</v>
      </c>
      <c r="E273" s="4">
        <v>0.82913155115960535</v>
      </c>
      <c r="F273" s="5">
        <v>375.76826301369863</v>
      </c>
      <c r="G273" s="5">
        <v>6.2795806410970254</v>
      </c>
      <c r="H273" s="8"/>
      <c r="I273" s="8"/>
    </row>
    <row r="274" spans="1:9" x14ac:dyDescent="0.25">
      <c r="A274" s="3">
        <v>43169.643478652142</v>
      </c>
      <c r="B274" s="4">
        <v>-0.32958984375</v>
      </c>
      <c r="C274" s="4">
        <v>-0.172119140625</v>
      </c>
      <c r="D274" s="4">
        <v>24.366036917371162</v>
      </c>
      <c r="E274" s="4">
        <v>0.82797919680774612</v>
      </c>
      <c r="F274" s="5">
        <v>374.00980821917807</v>
      </c>
      <c r="G274" s="5">
        <v>0</v>
      </c>
      <c r="H274" s="8"/>
      <c r="I274" s="8"/>
    </row>
    <row r="275" spans="1:9" x14ac:dyDescent="0.25">
      <c r="A275" s="3">
        <v>43169.643481867162</v>
      </c>
      <c r="B275" s="4">
        <v>-0.323486328125</v>
      </c>
      <c r="C275" s="4">
        <v>-0.1702880859375</v>
      </c>
      <c r="D275" s="4">
        <v>24.366036917371162</v>
      </c>
      <c r="E275" s="4">
        <v>0.82682691823242749</v>
      </c>
      <c r="F275" s="5">
        <v>374.34797260273973</v>
      </c>
      <c r="G275" s="5">
        <v>2.5625587331231401</v>
      </c>
      <c r="H275" s="8"/>
      <c r="I275" s="8"/>
    </row>
    <row r="276" spans="1:9" x14ac:dyDescent="0.25">
      <c r="A276" s="3">
        <v>43169.643485082182</v>
      </c>
      <c r="B276" s="4">
        <v>-0.3204345703125</v>
      </c>
      <c r="C276" s="4">
        <v>-0.16021728515625</v>
      </c>
      <c r="D276" s="4">
        <v>24.366036917371162</v>
      </c>
      <c r="E276" s="4">
        <v>0.8256747154241566</v>
      </c>
      <c r="F276" s="5">
        <v>376.44459178082195</v>
      </c>
      <c r="G276" s="5">
        <v>6.2795806410970254</v>
      </c>
      <c r="H276" s="8"/>
      <c r="I276" s="8"/>
    </row>
    <row r="277" spans="1:9" x14ac:dyDescent="0.25">
      <c r="A277" s="3">
        <v>43169.643488297203</v>
      </c>
      <c r="B277" s="4">
        <v>-0.3204345703125</v>
      </c>
      <c r="C277" s="4">
        <v>-0.16387939453125</v>
      </c>
      <c r="D277" s="4">
        <v>24.366036917371162</v>
      </c>
      <c r="E277" s="4">
        <v>0.82452258837344061</v>
      </c>
      <c r="F277" s="5">
        <v>373.9421753424657</v>
      </c>
      <c r="G277" s="5">
        <v>17.824235824643825</v>
      </c>
      <c r="H277" s="8"/>
      <c r="I277" s="8"/>
    </row>
    <row r="278" spans="1:9" x14ac:dyDescent="0.25">
      <c r="A278" s="3">
        <v>43169.643491512223</v>
      </c>
      <c r="B278" s="4">
        <v>-0.3173828125</v>
      </c>
      <c r="C278" s="4">
        <v>-0.164794921875</v>
      </c>
      <c r="D278" s="4">
        <v>24.366036917371162</v>
      </c>
      <c r="E278" s="4">
        <v>0.82337053707078667</v>
      </c>
      <c r="F278" s="5">
        <v>373.13058082191776</v>
      </c>
      <c r="G278" s="5">
        <v>21.251243975682659</v>
      </c>
      <c r="H278" s="8"/>
      <c r="I278" s="8"/>
    </row>
    <row r="279" spans="1:9" x14ac:dyDescent="0.25">
      <c r="A279" s="3">
        <v>43169.643494727243</v>
      </c>
      <c r="B279" s="4">
        <v>-0.3173828125</v>
      </c>
      <c r="C279" s="4">
        <v>-0.16387939453125</v>
      </c>
      <c r="D279" s="4">
        <v>24.366036917371162</v>
      </c>
      <c r="E279" s="4">
        <v>0.82337053707078667</v>
      </c>
      <c r="F279" s="5">
        <v>367.38178630136986</v>
      </c>
      <c r="G279" s="5">
        <v>5.1264000819477049</v>
      </c>
      <c r="H279" s="8"/>
      <c r="I279" s="8"/>
    </row>
    <row r="280" spans="1:9" x14ac:dyDescent="0.25">
      <c r="A280" s="3">
        <v>43169.643497942263</v>
      </c>
      <c r="B280" s="4">
        <v>-0.3204345703125</v>
      </c>
      <c r="C280" s="4">
        <v>-0.164794921875</v>
      </c>
      <c r="D280" s="4">
        <v>24.366036917371162</v>
      </c>
      <c r="E280" s="4">
        <v>0.82337053707078667</v>
      </c>
      <c r="F280" s="5">
        <v>354.39627397260273</v>
      </c>
      <c r="G280" s="5">
        <v>19.609810688868148</v>
      </c>
      <c r="H280" s="8"/>
      <c r="I280" s="8"/>
    </row>
    <row r="281" spans="1:9" x14ac:dyDescent="0.25">
      <c r="A281" s="3">
        <v>43169.643501157283</v>
      </c>
      <c r="B281" s="4">
        <v>-0.3143310546875</v>
      </c>
      <c r="C281" s="4">
        <v>-0.1593017578125</v>
      </c>
      <c r="D281" s="4">
        <v>24.366036917371162</v>
      </c>
      <c r="E281" s="4">
        <v>0.82337053707078667</v>
      </c>
      <c r="F281" s="5">
        <v>357.71028493150686</v>
      </c>
      <c r="G281" s="5">
        <v>16.260204708311971</v>
      </c>
      <c r="H281" s="8"/>
      <c r="I281" s="8"/>
    </row>
    <row r="282" spans="1:9" x14ac:dyDescent="0.25">
      <c r="A282" s="3">
        <v>43169.643504372303</v>
      </c>
      <c r="B282" s="4">
        <v>-0.311279296875</v>
      </c>
      <c r="C282" s="4">
        <v>-0.157470703125</v>
      </c>
      <c r="D282" s="4">
        <v>24.366036917371162</v>
      </c>
      <c r="E282" s="4">
        <v>0.82452258837344061</v>
      </c>
      <c r="F282" s="5">
        <v>360.41559999999998</v>
      </c>
      <c r="G282" s="5">
        <v>22.927284294430571</v>
      </c>
      <c r="H282" s="8"/>
      <c r="I282" s="8"/>
    </row>
    <row r="283" spans="1:9" x14ac:dyDescent="0.25">
      <c r="A283" s="3">
        <v>43169.643507587323</v>
      </c>
      <c r="B283" s="4">
        <v>-0.3173828125</v>
      </c>
      <c r="C283" s="4">
        <v>-0.15838623046875</v>
      </c>
      <c r="D283" s="4">
        <v>24.366036917371162</v>
      </c>
      <c r="E283" s="4">
        <v>0.82452258837344061</v>
      </c>
      <c r="F283" s="5">
        <v>350.8117315068493</v>
      </c>
      <c r="G283" s="5">
        <v>35.609916263964742</v>
      </c>
      <c r="H283" s="8"/>
      <c r="I283" s="8"/>
    </row>
    <row r="284" spans="1:9" x14ac:dyDescent="0.25">
      <c r="A284" s="3">
        <v>43169.643510802343</v>
      </c>
      <c r="B284" s="4">
        <v>-0.3204345703125</v>
      </c>
      <c r="C284" s="4">
        <v>-0.16387939453125</v>
      </c>
      <c r="D284" s="4">
        <v>24.366036917371162</v>
      </c>
      <c r="E284" s="4">
        <v>0.8256747154241566</v>
      </c>
      <c r="F284" s="5">
        <v>366.97598904109589</v>
      </c>
      <c r="G284" s="5">
        <v>19.9484435888027</v>
      </c>
      <c r="H284" s="8"/>
      <c r="I284" s="8"/>
    </row>
    <row r="285" spans="1:9" x14ac:dyDescent="0.25">
      <c r="A285" s="3">
        <v>43169.643514017363</v>
      </c>
      <c r="B285" s="4">
        <v>-0.3173828125</v>
      </c>
      <c r="C285" s="4">
        <v>-0.16204833984375</v>
      </c>
      <c r="D285" s="4">
        <v>24.366036917371162</v>
      </c>
      <c r="E285" s="4">
        <v>0.8256747154241566</v>
      </c>
      <c r="F285" s="5">
        <v>376.03879452054792</v>
      </c>
      <c r="G285" s="5">
        <v>11.186763880959962</v>
      </c>
      <c r="H285" s="8"/>
      <c r="I285" s="8"/>
    </row>
    <row r="286" spans="1:9" x14ac:dyDescent="0.25">
      <c r="A286" s="3">
        <v>43169.643517232384</v>
      </c>
      <c r="B286" s="4">
        <v>-0.311279296875</v>
      </c>
      <c r="C286" s="4">
        <v>-0.16021728515625</v>
      </c>
      <c r="D286" s="4">
        <v>24.366036917371162</v>
      </c>
      <c r="E286" s="4">
        <v>0.82682691823242749</v>
      </c>
      <c r="F286" s="5">
        <v>365.48806575342468</v>
      </c>
      <c r="G286" s="5">
        <v>17.253853117357281</v>
      </c>
      <c r="H286" s="8"/>
      <c r="I286" s="8"/>
    </row>
    <row r="287" spans="1:9" x14ac:dyDescent="0.25">
      <c r="A287" s="3">
        <v>43169.643520447404</v>
      </c>
      <c r="B287" s="4">
        <v>-0.3143310546875</v>
      </c>
      <c r="C287" s="4">
        <v>-0.15838623046875</v>
      </c>
      <c r="D287" s="4">
        <v>24.366036917371162</v>
      </c>
      <c r="E287" s="4">
        <v>0.82682691823242749</v>
      </c>
      <c r="F287" s="5">
        <v>360.28033424657531</v>
      </c>
      <c r="G287" s="5">
        <v>21.874832716361876</v>
      </c>
      <c r="H287" s="8"/>
      <c r="I287" s="8"/>
    </row>
    <row r="288" spans="1:9" x14ac:dyDescent="0.25">
      <c r="A288" s="3">
        <v>43169.643523662424</v>
      </c>
      <c r="B288" s="4">
        <v>-0.311279296875</v>
      </c>
      <c r="C288" s="4">
        <v>-0.1611328125</v>
      </c>
      <c r="D288" s="4">
        <v>24.366036917371162</v>
      </c>
      <c r="E288" s="4">
        <v>0.82682691823242749</v>
      </c>
      <c r="F288" s="5">
        <v>365.89386301369859</v>
      </c>
      <c r="G288" s="5">
        <v>8.5061469534770708</v>
      </c>
      <c r="H288" s="8"/>
      <c r="I288" s="8"/>
    </row>
    <row r="289" spans="1:9" x14ac:dyDescent="0.25">
      <c r="A289" s="3">
        <v>43169.643526877444</v>
      </c>
      <c r="B289" s="4">
        <v>-0.3143310546875</v>
      </c>
      <c r="C289" s="4">
        <v>-0.15838623046875</v>
      </c>
      <c r="D289" s="4">
        <v>24.366036917371162</v>
      </c>
      <c r="E289" s="4">
        <v>0.82682691823242749</v>
      </c>
      <c r="F289" s="5">
        <v>361.3624602739726</v>
      </c>
      <c r="G289" s="5">
        <v>28.357636576327966</v>
      </c>
      <c r="H289" s="8"/>
      <c r="I289" s="8"/>
    </row>
    <row r="290" spans="1:9" x14ac:dyDescent="0.25">
      <c r="A290" s="3">
        <v>43169.643530092464</v>
      </c>
      <c r="B290" s="4">
        <v>-0.3082275390625</v>
      </c>
      <c r="C290" s="4">
        <v>-0.15655517578125</v>
      </c>
      <c r="D290" s="4">
        <v>24.366036917371162</v>
      </c>
      <c r="E290" s="4">
        <v>0.82682691823242749</v>
      </c>
      <c r="F290" s="5">
        <v>345.87453150684934</v>
      </c>
      <c r="G290" s="5">
        <v>22.631321355141232</v>
      </c>
      <c r="H290" s="8"/>
      <c r="I290" s="8"/>
    </row>
    <row r="291" spans="1:9" x14ac:dyDescent="0.25">
      <c r="A291" s="3">
        <v>43169.643533307484</v>
      </c>
      <c r="B291" s="4">
        <v>-0.3143310546875</v>
      </c>
      <c r="C291" s="4">
        <v>-0.1556396484375</v>
      </c>
      <c r="D291" s="4">
        <v>24.366036917371162</v>
      </c>
      <c r="E291" s="4">
        <v>0.82682691823242749</v>
      </c>
      <c r="F291" s="5">
        <v>373.3334794520548</v>
      </c>
      <c r="G291" s="5">
        <v>12.312251505818908</v>
      </c>
      <c r="H291" s="8"/>
      <c r="I291" s="8"/>
    </row>
    <row r="292" spans="1:9" x14ac:dyDescent="0.25">
      <c r="A292" s="3">
        <v>43169.643536522504</v>
      </c>
      <c r="B292" s="4">
        <v>-0.3173828125</v>
      </c>
      <c r="C292" s="4">
        <v>-0.1629638671875</v>
      </c>
      <c r="D292" s="4">
        <v>24.366036917371162</v>
      </c>
      <c r="E292" s="4">
        <v>0.82682691823242749</v>
      </c>
      <c r="F292" s="5">
        <v>364.60883835616437</v>
      </c>
      <c r="G292" s="5">
        <v>7.2522468650594325</v>
      </c>
      <c r="H292" s="8"/>
      <c r="I292" s="8"/>
    </row>
    <row r="293" spans="1:9" x14ac:dyDescent="0.25">
      <c r="A293" s="3">
        <v>43169.643539737524</v>
      </c>
      <c r="B293" s="4">
        <v>-0.3204345703125</v>
      </c>
      <c r="C293" s="4">
        <v>-0.16387939453125</v>
      </c>
      <c r="D293" s="4">
        <v>24.366036917371162</v>
      </c>
      <c r="E293" s="4">
        <v>0.82797919680774612</v>
      </c>
      <c r="F293" s="5">
        <v>358.65714520547942</v>
      </c>
      <c r="G293" s="5">
        <v>7.2522468650594325</v>
      </c>
      <c r="H293" s="8"/>
      <c r="I293" s="8"/>
    </row>
    <row r="294" spans="1:9" x14ac:dyDescent="0.25">
      <c r="A294" s="3">
        <v>43169.643542952545</v>
      </c>
      <c r="B294" s="4">
        <v>-0.3173828125</v>
      </c>
      <c r="C294" s="4">
        <v>-0.16387939453125</v>
      </c>
      <c r="D294" s="4">
        <v>24.366036917371162</v>
      </c>
      <c r="E294" s="4">
        <v>0.82797919680774612</v>
      </c>
      <c r="F294" s="5">
        <v>359.80690410958908</v>
      </c>
      <c r="G294" s="5">
        <v>6.7832889062333557</v>
      </c>
      <c r="H294" s="8"/>
      <c r="I294" s="8"/>
    </row>
    <row r="295" spans="1:9" x14ac:dyDescent="0.25">
      <c r="A295" s="3">
        <v>43169.643546167565</v>
      </c>
      <c r="B295" s="4">
        <v>-0.3143310546875</v>
      </c>
      <c r="C295" s="4">
        <v>-0.1629638671875</v>
      </c>
      <c r="D295" s="4">
        <v>24.366036917371162</v>
      </c>
      <c r="E295" s="4">
        <v>0.82682691823242749</v>
      </c>
      <c r="F295" s="5">
        <v>364.94700273972603</v>
      </c>
      <c r="G295" s="5">
        <v>12.040607741165621</v>
      </c>
      <c r="H295" s="8"/>
      <c r="I295" s="8"/>
    </row>
    <row r="296" spans="1:9" x14ac:dyDescent="0.25">
      <c r="A296" s="3">
        <v>43169.643549382585</v>
      </c>
      <c r="B296" s="4">
        <v>-0.323486328125</v>
      </c>
      <c r="C296" s="4">
        <v>-0.16754150390625</v>
      </c>
      <c r="D296" s="4">
        <v>24.366036917371162</v>
      </c>
      <c r="E296" s="4">
        <v>0.82682691823242749</v>
      </c>
      <c r="F296" s="5">
        <v>367.58468493150684</v>
      </c>
      <c r="G296" s="5">
        <v>7.2522468650594325</v>
      </c>
      <c r="H296" s="8"/>
      <c r="I296" s="8"/>
    </row>
    <row r="297" spans="1:9" x14ac:dyDescent="0.25">
      <c r="A297" s="3">
        <v>43169.643552597605</v>
      </c>
      <c r="B297" s="4">
        <v>-0.323486328125</v>
      </c>
      <c r="C297" s="4">
        <v>-0.16937255859375</v>
      </c>
      <c r="D297" s="4">
        <v>24.366036917371162</v>
      </c>
      <c r="E297" s="4">
        <v>0.82682691823242749</v>
      </c>
      <c r="F297" s="5">
        <v>368.46391232876715</v>
      </c>
      <c r="G297" s="5">
        <v>5.1264000819477049</v>
      </c>
      <c r="H297" s="8"/>
      <c r="I297" s="8"/>
    </row>
    <row r="298" spans="1:9" x14ac:dyDescent="0.25">
      <c r="A298" s="3">
        <v>43169.643555812625</v>
      </c>
      <c r="B298" s="4">
        <v>-0.3204345703125</v>
      </c>
      <c r="C298" s="4">
        <v>-0.1629638671875</v>
      </c>
      <c r="D298" s="4">
        <v>24.366036917371162</v>
      </c>
      <c r="E298" s="4">
        <v>0.82682691823242749</v>
      </c>
      <c r="F298" s="5">
        <v>371.16922739726027</v>
      </c>
      <c r="G298" s="5">
        <v>10.887482877261027</v>
      </c>
      <c r="H298" s="8"/>
      <c r="I298" s="8"/>
    </row>
    <row r="299" spans="1:9" x14ac:dyDescent="0.25">
      <c r="A299" s="3">
        <v>43169.643559027645</v>
      </c>
      <c r="B299" s="4">
        <v>-0.3173828125</v>
      </c>
      <c r="C299" s="4">
        <v>-0.16387939453125</v>
      </c>
      <c r="D299" s="4">
        <v>24.366036917371162</v>
      </c>
      <c r="E299" s="4">
        <v>0.82682691823242749</v>
      </c>
      <c r="F299" s="5">
        <v>365.21753424657533</v>
      </c>
      <c r="G299" s="5">
        <v>11.762787085494146</v>
      </c>
      <c r="H299" s="8"/>
      <c r="I299" s="8"/>
    </row>
    <row r="300" spans="1:9" x14ac:dyDescent="0.25">
      <c r="A300" s="3">
        <v>43169.643562242665</v>
      </c>
      <c r="B300" s="4">
        <v>-0.3173828125</v>
      </c>
      <c r="C300" s="4">
        <v>-0.16571044921875</v>
      </c>
      <c r="D300" s="4">
        <v>24.366036917371162</v>
      </c>
      <c r="E300" s="4">
        <v>0.82682691823242749</v>
      </c>
      <c r="F300" s="5">
        <v>352.70545205479453</v>
      </c>
      <c r="G300" s="5">
        <v>21.092603534956726</v>
      </c>
      <c r="H300" s="8"/>
      <c r="I300" s="8"/>
    </row>
    <row r="301" spans="1:9" x14ac:dyDescent="0.25">
      <c r="A301" s="3">
        <v>43169.643565457685</v>
      </c>
      <c r="B301" s="4">
        <v>-0.3204345703125</v>
      </c>
      <c r="C301" s="4">
        <v>-0.164794921875</v>
      </c>
      <c r="D301" s="4">
        <v>24.366036917371162</v>
      </c>
      <c r="E301" s="4">
        <v>0.82682691823242749</v>
      </c>
      <c r="F301" s="5">
        <v>361.6329917808219</v>
      </c>
      <c r="G301" s="5">
        <v>0</v>
      </c>
      <c r="H301" s="8"/>
      <c r="I301" s="8"/>
    </row>
    <row r="302" spans="1:9" x14ac:dyDescent="0.25">
      <c r="A302" s="3">
        <v>43169.643568672705</v>
      </c>
      <c r="B302" s="4">
        <v>-0.3143310546875</v>
      </c>
      <c r="C302" s="4">
        <v>-0.16021728515625</v>
      </c>
      <c r="D302" s="4">
        <v>24.366036917371162</v>
      </c>
      <c r="E302" s="4">
        <v>0.8256747154241566</v>
      </c>
      <c r="F302" s="5">
        <v>372.79241643835616</v>
      </c>
      <c r="G302" s="5">
        <v>11.186763880959962</v>
      </c>
      <c r="H302" s="8"/>
      <c r="I302" s="8"/>
    </row>
    <row r="303" spans="1:9" x14ac:dyDescent="0.25">
      <c r="A303" s="3">
        <v>43169.643571887726</v>
      </c>
      <c r="B303" s="4">
        <v>-0.311279296875</v>
      </c>
      <c r="C303" s="4">
        <v>-0.15655517578125</v>
      </c>
      <c r="D303" s="4">
        <v>24.366036917371162</v>
      </c>
      <c r="E303" s="4">
        <v>0.8256747154241566</v>
      </c>
      <c r="F303" s="5">
        <v>373.46874520547948</v>
      </c>
      <c r="G303" s="5">
        <v>13.590493966805914</v>
      </c>
      <c r="H303" s="8"/>
      <c r="I303" s="8"/>
    </row>
    <row r="304" spans="1:9" x14ac:dyDescent="0.25">
      <c r="A304" s="3">
        <v>43169.643575102746</v>
      </c>
      <c r="B304" s="4">
        <v>-0.311279296875</v>
      </c>
      <c r="C304" s="4">
        <v>-0.157470703125</v>
      </c>
      <c r="D304" s="4">
        <v>24.366036917371162</v>
      </c>
      <c r="E304" s="4">
        <v>0.8256747154241566</v>
      </c>
      <c r="F304" s="5">
        <v>373.53637808219179</v>
      </c>
      <c r="G304" s="5">
        <v>6.7832889062333557</v>
      </c>
      <c r="H304" s="8"/>
      <c r="I304" s="8"/>
    </row>
    <row r="305" spans="1:9" x14ac:dyDescent="0.25">
      <c r="A305" s="3">
        <v>43169.643578317766</v>
      </c>
      <c r="B305" s="4">
        <v>-0.311279296875</v>
      </c>
      <c r="C305" s="4">
        <v>-0.1629638671875</v>
      </c>
      <c r="D305" s="4">
        <v>24.366036917371162</v>
      </c>
      <c r="E305" s="4">
        <v>0.8256747154241566</v>
      </c>
      <c r="F305" s="5">
        <v>367.24652054794524</v>
      </c>
      <c r="G305" s="5">
        <v>3.62430749400795</v>
      </c>
      <c r="H305" s="8"/>
      <c r="I305" s="8"/>
    </row>
    <row r="306" spans="1:9" x14ac:dyDescent="0.25">
      <c r="A306" s="3">
        <v>43169.643581532786</v>
      </c>
      <c r="B306" s="4">
        <v>-0.3173828125</v>
      </c>
      <c r="C306" s="4">
        <v>-0.16387939453125</v>
      </c>
      <c r="D306" s="4">
        <v>24.366036917371162</v>
      </c>
      <c r="E306" s="4">
        <v>0.82452258837344061</v>
      </c>
      <c r="F306" s="5">
        <v>357.57501917808219</v>
      </c>
      <c r="G306" s="5">
        <v>14.98357108617108</v>
      </c>
      <c r="H306" s="8"/>
      <c r="I306" s="8"/>
    </row>
    <row r="307" spans="1:9" x14ac:dyDescent="0.25">
      <c r="A307" s="3">
        <v>43169.643584747806</v>
      </c>
      <c r="B307" s="4">
        <v>-0.3143310546875</v>
      </c>
      <c r="C307" s="4">
        <v>-0.1611328125</v>
      </c>
      <c r="D307" s="4">
        <v>24.366036917371162</v>
      </c>
      <c r="E307" s="4">
        <v>0.82337053707078667</v>
      </c>
      <c r="F307" s="5">
        <v>360.68613150684934</v>
      </c>
      <c r="G307" s="5">
        <v>8.5061469534770708</v>
      </c>
      <c r="H307" s="8"/>
      <c r="I307" s="8"/>
    </row>
    <row r="308" spans="1:9" x14ac:dyDescent="0.25">
      <c r="A308" s="3">
        <v>43169.643587962826</v>
      </c>
      <c r="B308" s="4">
        <v>-0.3173828125</v>
      </c>
      <c r="C308" s="4">
        <v>-0.16021728515625</v>
      </c>
      <c r="D308" s="4">
        <v>24.366036917371162</v>
      </c>
      <c r="E308" s="4">
        <v>0.82106666167214826</v>
      </c>
      <c r="F308" s="5">
        <v>364.54120547945206</v>
      </c>
      <c r="G308" s="5">
        <v>14.069867747572125</v>
      </c>
      <c r="H308" s="8"/>
      <c r="I308" s="8"/>
    </row>
    <row r="309" spans="1:9" x14ac:dyDescent="0.25">
      <c r="A309" s="3">
        <v>43169.643591177846</v>
      </c>
      <c r="B309" s="4">
        <v>-0.3173828125</v>
      </c>
      <c r="C309" s="4">
        <v>-0.1629638671875</v>
      </c>
      <c r="D309" s="4">
        <v>24.366036917371162</v>
      </c>
      <c r="E309" s="4">
        <v>0.81991483755717809</v>
      </c>
      <c r="F309" s="5">
        <v>359.80690410958908</v>
      </c>
      <c r="G309" s="5">
        <v>21.874832716361876</v>
      </c>
      <c r="H309" s="8"/>
      <c r="I309" s="8"/>
    </row>
    <row r="310" spans="1:9" x14ac:dyDescent="0.25">
      <c r="A310" s="3">
        <v>43169.643594392866</v>
      </c>
      <c r="B310" s="4">
        <v>-0.3204345703125</v>
      </c>
      <c r="C310" s="4">
        <v>-0.16754150390625</v>
      </c>
      <c r="D310" s="4">
        <v>24.366036917371162</v>
      </c>
      <c r="E310" s="4">
        <v>0.81991483755717809</v>
      </c>
      <c r="F310" s="5">
        <v>366.97598904109589</v>
      </c>
      <c r="G310" s="5">
        <v>9.2487047910289224</v>
      </c>
      <c r="H310" s="8"/>
      <c r="I310" s="8"/>
    </row>
    <row r="311" spans="1:9" x14ac:dyDescent="0.25">
      <c r="A311" s="3">
        <v>43169.643597607886</v>
      </c>
      <c r="B311" s="4">
        <v>-0.3173828125</v>
      </c>
      <c r="C311" s="4">
        <v>-0.1629638671875</v>
      </c>
      <c r="D311" s="4">
        <v>24.366036917371162</v>
      </c>
      <c r="E311" s="4">
        <v>0.81991483755717809</v>
      </c>
      <c r="F311" s="5">
        <v>369.54603835616433</v>
      </c>
      <c r="G311" s="5">
        <v>3.62430749400795</v>
      </c>
      <c r="H311" s="8"/>
      <c r="I311" s="8"/>
    </row>
    <row r="312" spans="1:9" x14ac:dyDescent="0.25">
      <c r="A312" s="3">
        <v>43169.643600822907</v>
      </c>
      <c r="B312" s="4">
        <v>-0.3082275390625</v>
      </c>
      <c r="C312" s="4">
        <v>-0.157470703125</v>
      </c>
      <c r="D312" s="4">
        <v>24.366036917371162</v>
      </c>
      <c r="E312" s="4">
        <v>0.81991483755717809</v>
      </c>
      <c r="F312" s="5">
        <v>366.7730904109589</v>
      </c>
      <c r="G312" s="5">
        <v>2.5625587331231401</v>
      </c>
      <c r="H312" s="8"/>
      <c r="I312" s="8"/>
    </row>
    <row r="313" spans="1:9" x14ac:dyDescent="0.25">
      <c r="A313" s="3">
        <v>43169.643604037927</v>
      </c>
      <c r="B313" s="4">
        <v>-0.3173828125</v>
      </c>
      <c r="C313" s="4">
        <v>-0.1629638671875</v>
      </c>
      <c r="D313" s="4">
        <v>24.366036917371162</v>
      </c>
      <c r="E313" s="4">
        <v>0.81991483755717809</v>
      </c>
      <c r="F313" s="5">
        <v>363.9325095890411</v>
      </c>
      <c r="G313" s="5">
        <v>10.579844096122505</v>
      </c>
      <c r="H313" s="8"/>
      <c r="I313" s="8"/>
    </row>
    <row r="314" spans="1:9" x14ac:dyDescent="0.25">
      <c r="A314" s="3">
        <v>43169.643607252947</v>
      </c>
      <c r="B314" s="4">
        <v>-0.323486328125</v>
      </c>
      <c r="C314" s="4">
        <v>-0.16571044921875</v>
      </c>
      <c r="D314" s="4">
        <v>24.366036917371162</v>
      </c>
      <c r="E314" s="4">
        <v>0.81991483755717809</v>
      </c>
      <c r="F314" s="5">
        <v>358.18371506849314</v>
      </c>
      <c r="G314" s="5">
        <v>13.093923320570502</v>
      </c>
      <c r="H314" s="8"/>
      <c r="I314" s="8"/>
    </row>
    <row r="315" spans="1:9" x14ac:dyDescent="0.25">
      <c r="A315" s="3">
        <v>43169.643610467967</v>
      </c>
      <c r="B315" s="4">
        <v>-0.3204345703125</v>
      </c>
      <c r="C315" s="4">
        <v>-0.16571044921875</v>
      </c>
      <c r="D315" s="4">
        <v>24.366036917371162</v>
      </c>
      <c r="E315" s="4">
        <v>0.81876308915258278</v>
      </c>
      <c r="F315" s="5">
        <v>359.26584109589044</v>
      </c>
      <c r="G315" s="5">
        <v>10.887482877261027</v>
      </c>
      <c r="H315" s="8"/>
      <c r="I315" s="8"/>
    </row>
    <row r="316" spans="1:9" x14ac:dyDescent="0.25">
      <c r="A316" s="3">
        <v>43169.643613682987</v>
      </c>
      <c r="B316" s="4">
        <v>-0.3173828125</v>
      </c>
      <c r="C316" s="4">
        <v>-0.16021728515625</v>
      </c>
      <c r="D316" s="4">
        <v>24.366036917371162</v>
      </c>
      <c r="E316" s="4">
        <v>0.81876308915258278</v>
      </c>
      <c r="F316" s="5">
        <v>357.3721205479452</v>
      </c>
      <c r="G316" s="5">
        <v>21.251243975682659</v>
      </c>
      <c r="H316" s="8"/>
      <c r="I316" s="8"/>
    </row>
    <row r="317" spans="1:9" x14ac:dyDescent="0.25">
      <c r="A317" s="3">
        <v>43169.643616898007</v>
      </c>
      <c r="B317" s="4">
        <v>-0.3173828125</v>
      </c>
      <c r="C317" s="4">
        <v>-0.16571044921875</v>
      </c>
      <c r="D317" s="4">
        <v>24.366036917371162</v>
      </c>
      <c r="E317" s="4">
        <v>0.81876308915258278</v>
      </c>
      <c r="F317" s="5">
        <v>363.25618082191778</v>
      </c>
      <c r="G317" s="5">
        <v>17.059621256851582</v>
      </c>
      <c r="H317" s="8"/>
      <c r="I317" s="8"/>
    </row>
    <row r="318" spans="1:9" x14ac:dyDescent="0.25">
      <c r="A318" s="3">
        <v>43169.643620113027</v>
      </c>
      <c r="B318" s="4">
        <v>-0.3173828125</v>
      </c>
      <c r="C318" s="4">
        <v>-0.1629638671875</v>
      </c>
      <c r="D318" s="4">
        <v>24.366036917371162</v>
      </c>
      <c r="E318" s="4">
        <v>0.81876308915258278</v>
      </c>
      <c r="F318" s="5">
        <v>373.19821369863013</v>
      </c>
      <c r="G318" s="5">
        <v>16.260204708311971</v>
      </c>
      <c r="H318" s="8"/>
      <c r="I318" s="8"/>
    </row>
    <row r="319" spans="1:9" x14ac:dyDescent="0.25">
      <c r="A319" s="3">
        <v>43169.643623328047</v>
      </c>
      <c r="B319" s="4">
        <v>-0.3204345703125</v>
      </c>
      <c r="C319" s="4">
        <v>-0.164794921875</v>
      </c>
      <c r="D319" s="4">
        <v>24.366036917371162</v>
      </c>
      <c r="E319" s="4">
        <v>0.81876308915258278</v>
      </c>
      <c r="F319" s="5">
        <v>367.51705205479453</v>
      </c>
      <c r="G319" s="5">
        <v>6.7832889062333557</v>
      </c>
      <c r="H319" s="8"/>
      <c r="I319" s="8"/>
    </row>
    <row r="320" spans="1:9" x14ac:dyDescent="0.25">
      <c r="A320" s="3">
        <v>43169.643626543068</v>
      </c>
      <c r="B320" s="4">
        <v>-0.3173828125</v>
      </c>
      <c r="C320" s="4">
        <v>-0.1629638671875</v>
      </c>
      <c r="D320" s="4">
        <v>24.366036917371162</v>
      </c>
      <c r="E320" s="4">
        <v>0.81876308915258278</v>
      </c>
      <c r="F320" s="5">
        <v>362.37695342465753</v>
      </c>
      <c r="G320" s="5">
        <v>0</v>
      </c>
      <c r="H320" s="8"/>
      <c r="I320" s="8"/>
    </row>
    <row r="321" spans="1:9" x14ac:dyDescent="0.25">
      <c r="A321" s="3">
        <v>43169.643629758088</v>
      </c>
      <c r="B321" s="4">
        <v>-0.3173828125</v>
      </c>
      <c r="C321" s="4">
        <v>-0.16387939453125</v>
      </c>
      <c r="D321" s="4">
        <v>24.366036917371162</v>
      </c>
      <c r="E321" s="4">
        <v>0.81876308915258278</v>
      </c>
      <c r="F321" s="5">
        <v>347.83588493150688</v>
      </c>
      <c r="G321" s="5">
        <v>18.915092797282924</v>
      </c>
      <c r="H321" s="8"/>
      <c r="I321" s="8"/>
    </row>
    <row r="322" spans="1:9" x14ac:dyDescent="0.25">
      <c r="A322" s="3">
        <v>43169.643632973108</v>
      </c>
      <c r="B322" s="4">
        <v>-0.3173828125</v>
      </c>
      <c r="C322" s="4">
        <v>-0.1611328125</v>
      </c>
      <c r="D322" s="4">
        <v>24.366036917371162</v>
      </c>
      <c r="E322" s="4">
        <v>0.81761141644886948</v>
      </c>
      <c r="F322" s="5">
        <v>345.60399999999998</v>
      </c>
      <c r="G322" s="5">
        <v>16.260204708311971</v>
      </c>
      <c r="H322" s="8"/>
      <c r="I322" s="8"/>
    </row>
    <row r="323" spans="1:9" x14ac:dyDescent="0.25">
      <c r="A323" s="3">
        <v>43169.643636188128</v>
      </c>
      <c r="B323" s="4">
        <v>-0.3143310546875</v>
      </c>
      <c r="C323" s="4">
        <v>-0.16204833984375</v>
      </c>
      <c r="D323" s="4">
        <v>24.366036917371162</v>
      </c>
      <c r="E323" s="4">
        <v>0.81645981943660217</v>
      </c>
      <c r="F323" s="5">
        <v>365.75859726027403</v>
      </c>
      <c r="G323" s="5">
        <v>7.2522468650594325</v>
      </c>
    </row>
    <row r="324" spans="1:9" x14ac:dyDescent="0.25">
      <c r="A324" s="3"/>
      <c r="B324" s="4"/>
      <c r="C324" s="4"/>
      <c r="D324" s="4"/>
      <c r="E324" s="4"/>
      <c r="F324" s="5"/>
      <c r="G324" s="5"/>
    </row>
    <row r="325" spans="1:9" x14ac:dyDescent="0.25">
      <c r="A325" s="3"/>
      <c r="B325" s="4"/>
      <c r="C325" s="4"/>
      <c r="D325" s="4"/>
      <c r="E325" s="4"/>
      <c r="F325" s="5"/>
      <c r="G325" s="5"/>
    </row>
    <row r="326" spans="1:9" x14ac:dyDescent="0.25">
      <c r="A326" s="3"/>
      <c r="B326" s="4"/>
      <c r="C326" s="4"/>
      <c r="D326" s="4"/>
      <c r="E326" s="4"/>
      <c r="F326" s="5"/>
      <c r="G326" s="5"/>
    </row>
    <row r="327" spans="1:9" x14ac:dyDescent="0.25">
      <c r="A327" s="3"/>
      <c r="B327" s="4"/>
      <c r="C327" s="4"/>
      <c r="D327" s="4"/>
      <c r="E327" s="4"/>
      <c r="F327" s="5"/>
      <c r="G327" s="5"/>
    </row>
    <row r="328" spans="1:9" x14ac:dyDescent="0.25">
      <c r="A328" s="3"/>
      <c r="B328" s="4"/>
      <c r="C328" s="4"/>
      <c r="D328" s="4"/>
      <c r="E328" s="4"/>
      <c r="F328" s="5"/>
      <c r="G328" s="5"/>
    </row>
    <row r="329" spans="1:9" x14ac:dyDescent="0.25">
      <c r="A329" s="3"/>
      <c r="B329" s="4"/>
      <c r="C329" s="4"/>
      <c r="D329" s="4"/>
      <c r="E329" s="4"/>
      <c r="F329" s="5"/>
      <c r="G329" s="5"/>
    </row>
    <row r="330" spans="1:9" x14ac:dyDescent="0.25">
      <c r="A330" s="3"/>
      <c r="B330" s="4"/>
      <c r="C330" s="4"/>
      <c r="D330" s="4"/>
      <c r="E330" s="4"/>
      <c r="F330" s="5"/>
      <c r="G330" s="5"/>
    </row>
    <row r="331" spans="1:9" x14ac:dyDescent="0.25">
      <c r="A331" s="3"/>
      <c r="B331" s="4"/>
      <c r="C331" s="4"/>
      <c r="D331" s="4"/>
      <c r="E331" s="4"/>
      <c r="F331" s="5"/>
      <c r="G331" s="5"/>
    </row>
    <row r="332" spans="1:9" x14ac:dyDescent="0.25">
      <c r="A332" s="3"/>
      <c r="B332" s="4"/>
      <c r="C332" s="4"/>
      <c r="D332" s="4"/>
      <c r="E332" s="4"/>
      <c r="F332" s="5"/>
      <c r="G332" s="5"/>
    </row>
    <row r="333" spans="1:9" x14ac:dyDescent="0.25">
      <c r="A333" s="3"/>
      <c r="B333" s="4"/>
      <c r="C333" s="4"/>
      <c r="D333" s="4"/>
      <c r="E333" s="4"/>
      <c r="F333" s="5"/>
      <c r="G333" s="5"/>
    </row>
    <row r="334" spans="1:9" x14ac:dyDescent="0.25">
      <c r="A334" s="3"/>
      <c r="B334" s="4"/>
      <c r="C334" s="4"/>
      <c r="D334" s="4"/>
      <c r="E334" s="4"/>
      <c r="F334" s="5"/>
      <c r="G334" s="5"/>
    </row>
    <row r="335" spans="1:9" x14ac:dyDescent="0.25">
      <c r="A335" s="3"/>
      <c r="B335" s="4"/>
      <c r="C335" s="4"/>
      <c r="D335" s="4"/>
      <c r="E335" s="4"/>
      <c r="F335" s="5"/>
      <c r="G335" s="5"/>
    </row>
    <row r="336" spans="1:9" x14ac:dyDescent="0.25">
      <c r="A336" s="3"/>
      <c r="B336" s="4"/>
      <c r="C336" s="4"/>
      <c r="D336" s="4"/>
      <c r="E336" s="4"/>
      <c r="F336" s="5"/>
      <c r="G336" s="5"/>
    </row>
    <row r="337" spans="1:7" x14ac:dyDescent="0.25">
      <c r="A337" s="3"/>
      <c r="B337" s="4"/>
      <c r="C337" s="4"/>
      <c r="D337" s="4"/>
      <c r="E337" s="4"/>
      <c r="F337" s="5"/>
      <c r="G337" s="5"/>
    </row>
    <row r="338" spans="1:7" x14ac:dyDescent="0.25">
      <c r="A338" s="3"/>
      <c r="B338" s="4"/>
      <c r="C338" s="4"/>
      <c r="D338" s="4"/>
      <c r="E338" s="4"/>
      <c r="F338" s="5"/>
      <c r="G338" s="5"/>
    </row>
    <row r="339" spans="1:7" x14ac:dyDescent="0.25">
      <c r="A339" s="3"/>
      <c r="B339" s="4"/>
      <c r="C339" s="4"/>
      <c r="D339" s="4"/>
      <c r="E339" s="4"/>
      <c r="F339" s="5"/>
      <c r="G339" s="5"/>
    </row>
    <row r="340" spans="1:7" x14ac:dyDescent="0.25">
      <c r="A340" s="3"/>
      <c r="B340" s="4"/>
      <c r="C340" s="4"/>
      <c r="D340" s="4"/>
      <c r="E340" s="4"/>
      <c r="F340" s="5"/>
      <c r="G340" s="5"/>
    </row>
    <row r="341" spans="1:7" x14ac:dyDescent="0.25">
      <c r="A341" s="3"/>
      <c r="B341" s="4"/>
      <c r="C341" s="4"/>
      <c r="D341" s="4"/>
      <c r="E341" s="4"/>
      <c r="F341" s="5"/>
      <c r="G341" s="5"/>
    </row>
    <row r="342" spans="1:7" x14ac:dyDescent="0.25">
      <c r="A342" s="3"/>
      <c r="B342" s="4"/>
      <c r="C342" s="4"/>
      <c r="D342" s="4"/>
      <c r="E342" s="4"/>
      <c r="F342" s="5"/>
      <c r="G342" s="5"/>
    </row>
    <row r="343" spans="1:7" x14ac:dyDescent="0.25">
      <c r="A343" s="3"/>
      <c r="B343" s="4"/>
      <c r="C343" s="4"/>
      <c r="D343" s="4"/>
      <c r="E343" s="4"/>
      <c r="F343" s="5"/>
      <c r="G343" s="5"/>
    </row>
    <row r="344" spans="1:7" x14ac:dyDescent="0.25">
      <c r="A344" s="3"/>
      <c r="B344" s="4"/>
      <c r="C344" s="4"/>
      <c r="D344" s="4"/>
      <c r="E344" s="4"/>
      <c r="F344" s="5"/>
      <c r="G344" s="5"/>
    </row>
    <row r="345" spans="1:7" x14ac:dyDescent="0.25">
      <c r="A345" s="3"/>
      <c r="B345" s="4"/>
      <c r="C345" s="4"/>
      <c r="D345" s="4"/>
      <c r="E345" s="4"/>
      <c r="F345" s="5"/>
      <c r="G345" s="5"/>
    </row>
    <row r="346" spans="1:7" x14ac:dyDescent="0.25">
      <c r="A346" s="3"/>
      <c r="B346" s="4"/>
      <c r="C346" s="4"/>
      <c r="D346" s="4"/>
      <c r="E346" s="4"/>
      <c r="F346" s="5"/>
      <c r="G346" s="5"/>
    </row>
    <row r="347" spans="1:7" x14ac:dyDescent="0.25">
      <c r="A347" s="3"/>
      <c r="B347" s="4"/>
      <c r="C347" s="4"/>
      <c r="D347" s="4"/>
      <c r="E347" s="4"/>
      <c r="F347" s="5"/>
      <c r="G347" s="5"/>
    </row>
    <row r="348" spans="1:7" x14ac:dyDescent="0.25">
      <c r="A348" s="3"/>
      <c r="B348" s="4"/>
      <c r="C348" s="4"/>
      <c r="D348" s="4"/>
      <c r="E348" s="4"/>
      <c r="F348" s="5"/>
      <c r="G348" s="5"/>
    </row>
    <row r="349" spans="1:7" x14ac:dyDescent="0.25">
      <c r="A349" s="3"/>
      <c r="B349" s="4"/>
      <c r="C349" s="4"/>
      <c r="D349" s="4"/>
      <c r="E349" s="4"/>
      <c r="F349" s="5"/>
      <c r="G349" s="5"/>
    </row>
    <row r="350" spans="1:7" x14ac:dyDescent="0.25">
      <c r="A350" s="3"/>
      <c r="B350" s="4"/>
      <c r="C350" s="4"/>
      <c r="D350" s="4"/>
      <c r="E350" s="4"/>
      <c r="F350" s="5"/>
      <c r="G350" s="5"/>
    </row>
    <row r="351" spans="1:7" x14ac:dyDescent="0.25">
      <c r="A351" s="3"/>
      <c r="B351" s="4"/>
      <c r="C351" s="4"/>
      <c r="D351" s="4"/>
      <c r="E351" s="4"/>
      <c r="F351" s="5"/>
      <c r="G351" s="5"/>
    </row>
    <row r="352" spans="1:7" x14ac:dyDescent="0.25">
      <c r="A352" s="3"/>
      <c r="B352" s="4"/>
      <c r="C352" s="4"/>
      <c r="D352" s="4"/>
      <c r="E352" s="4"/>
      <c r="F352" s="5"/>
      <c r="G352" s="5"/>
    </row>
    <row r="353" spans="1:7" x14ac:dyDescent="0.25">
      <c r="A353" s="3"/>
      <c r="B353" s="4"/>
      <c r="C353" s="4"/>
      <c r="D353" s="4"/>
      <c r="E353" s="4"/>
      <c r="F353" s="5"/>
      <c r="G353" s="5"/>
    </row>
    <row r="354" spans="1:7" x14ac:dyDescent="0.25">
      <c r="A354" s="3"/>
      <c r="B354" s="4"/>
      <c r="C354" s="4"/>
      <c r="D354" s="4"/>
      <c r="E354" s="4"/>
      <c r="F354" s="5"/>
      <c r="G354" s="5"/>
    </row>
    <row r="355" spans="1:7" x14ac:dyDescent="0.25">
      <c r="A355" s="3"/>
      <c r="B355" s="4"/>
      <c r="C355" s="4"/>
      <c r="D355" s="4"/>
      <c r="E355" s="4"/>
      <c r="F355" s="5"/>
      <c r="G355" s="5"/>
    </row>
    <row r="356" spans="1:7" x14ac:dyDescent="0.25">
      <c r="A356" s="3"/>
      <c r="B356" s="4"/>
      <c r="C356" s="4"/>
      <c r="D356" s="4"/>
      <c r="E356" s="4"/>
      <c r="F356" s="5"/>
      <c r="G356" s="5"/>
    </row>
    <row r="357" spans="1:7" x14ac:dyDescent="0.25">
      <c r="A357" s="3"/>
      <c r="B357" s="4"/>
      <c r="C357" s="4"/>
      <c r="D357" s="4"/>
      <c r="E357" s="4"/>
      <c r="F357" s="5"/>
      <c r="G357" s="5"/>
    </row>
    <row r="358" spans="1:7" x14ac:dyDescent="0.25">
      <c r="A358" s="3"/>
      <c r="B358" s="4"/>
      <c r="C358" s="4"/>
      <c r="D358" s="4"/>
      <c r="E358" s="4"/>
      <c r="F358" s="5"/>
      <c r="G358" s="5"/>
    </row>
    <row r="359" spans="1:7" x14ac:dyDescent="0.25">
      <c r="A359" s="3"/>
      <c r="B359" s="4"/>
      <c r="C359" s="4"/>
      <c r="D359" s="4"/>
      <c r="E359" s="4"/>
      <c r="F359" s="5"/>
      <c r="G359" s="5"/>
    </row>
    <row r="360" spans="1:7" x14ac:dyDescent="0.25">
      <c r="A360" s="3"/>
      <c r="B360" s="4"/>
      <c r="C360" s="4"/>
      <c r="D360" s="4"/>
      <c r="E360" s="4"/>
      <c r="F360" s="5"/>
      <c r="G360" s="5"/>
    </row>
    <row r="361" spans="1:7" x14ac:dyDescent="0.25">
      <c r="A361" s="3"/>
      <c r="B361" s="4"/>
      <c r="C361" s="4"/>
      <c r="D361" s="4"/>
      <c r="E361" s="4"/>
      <c r="F361" s="5"/>
      <c r="G361" s="5"/>
    </row>
    <row r="362" spans="1:7" x14ac:dyDescent="0.25">
      <c r="A362" s="3"/>
      <c r="B362" s="4"/>
      <c r="C362" s="4"/>
      <c r="D362" s="4"/>
      <c r="E362" s="4"/>
      <c r="F362" s="5"/>
      <c r="G362" s="5"/>
    </row>
    <row r="363" spans="1:7" x14ac:dyDescent="0.25">
      <c r="A363" s="3"/>
      <c r="B363" s="4"/>
      <c r="C363" s="4"/>
      <c r="D363" s="4"/>
      <c r="E363" s="4"/>
      <c r="F363" s="5"/>
      <c r="G363" s="5"/>
    </row>
    <row r="364" spans="1:7" x14ac:dyDescent="0.25">
      <c r="A364" s="3"/>
      <c r="B364" s="4"/>
      <c r="C364" s="4"/>
      <c r="D364" s="4"/>
      <c r="E364" s="4"/>
      <c r="F364" s="5"/>
      <c r="G364" s="5"/>
    </row>
    <row r="365" spans="1:7" x14ac:dyDescent="0.25">
      <c r="A365" s="3"/>
      <c r="B365" s="4"/>
      <c r="C365" s="4"/>
      <c r="D365" s="4"/>
      <c r="E365" s="4"/>
      <c r="F365" s="5"/>
      <c r="G365" s="5"/>
    </row>
    <row r="366" spans="1:7" x14ac:dyDescent="0.25">
      <c r="A366" s="3"/>
      <c r="B366" s="4"/>
      <c r="C366" s="4"/>
      <c r="D366" s="4"/>
      <c r="E366" s="4"/>
      <c r="F366" s="5"/>
      <c r="G366" s="5"/>
    </row>
    <row r="367" spans="1:7" x14ac:dyDescent="0.25">
      <c r="A367" s="3"/>
      <c r="B367" s="4"/>
      <c r="C367" s="4"/>
      <c r="D367" s="4"/>
      <c r="E367" s="4"/>
      <c r="F367" s="5"/>
      <c r="G367" s="5"/>
    </row>
    <row r="368" spans="1:7" x14ac:dyDescent="0.25">
      <c r="A368" s="3"/>
      <c r="B368" s="4"/>
      <c r="C368" s="4"/>
      <c r="D368" s="4"/>
      <c r="E368" s="4"/>
      <c r="F368" s="5"/>
      <c r="G368" s="5"/>
    </row>
    <row r="369" spans="1:7" x14ac:dyDescent="0.25">
      <c r="A369" s="3"/>
      <c r="B369" s="4"/>
      <c r="C369" s="4"/>
      <c r="D369" s="4"/>
      <c r="E369" s="4"/>
      <c r="F369" s="5"/>
      <c r="G369" s="5"/>
    </row>
    <row r="370" spans="1:7" x14ac:dyDescent="0.25">
      <c r="A370" s="3"/>
      <c r="B370" s="4"/>
      <c r="C370" s="4"/>
      <c r="D370" s="4"/>
      <c r="E370" s="4"/>
      <c r="F370" s="5"/>
      <c r="G370" s="5"/>
    </row>
    <row r="371" spans="1:7" x14ac:dyDescent="0.25">
      <c r="A371" s="3"/>
      <c r="B371" s="4"/>
      <c r="C371" s="4"/>
      <c r="D371" s="4"/>
      <c r="E371" s="4"/>
      <c r="F371" s="5"/>
      <c r="G371" s="5"/>
    </row>
    <row r="372" spans="1:7" x14ac:dyDescent="0.25">
      <c r="A372" s="3"/>
      <c r="B372" s="4"/>
      <c r="C372" s="4"/>
      <c r="D372" s="4"/>
      <c r="E372" s="4"/>
      <c r="F372" s="5"/>
      <c r="G372" s="5"/>
    </row>
    <row r="373" spans="1:7" x14ac:dyDescent="0.25">
      <c r="A373" s="3"/>
      <c r="B373" s="4"/>
      <c r="C373" s="4"/>
      <c r="D373" s="4"/>
      <c r="E373" s="4"/>
      <c r="F373" s="5"/>
      <c r="G373" s="5"/>
    </row>
    <row r="374" spans="1:7" x14ac:dyDescent="0.25">
      <c r="A374" s="3"/>
      <c r="B374" s="4"/>
      <c r="C374" s="4"/>
      <c r="D374" s="4"/>
      <c r="E374" s="4"/>
      <c r="F374" s="5"/>
      <c r="G374" s="5"/>
    </row>
    <row r="375" spans="1:7" x14ac:dyDescent="0.25">
      <c r="A375" s="3"/>
      <c r="B375" s="4"/>
      <c r="C375" s="4"/>
      <c r="D375" s="4"/>
      <c r="E375" s="4"/>
      <c r="F375" s="5"/>
      <c r="G375" s="5"/>
    </row>
    <row r="376" spans="1:7" x14ac:dyDescent="0.25">
      <c r="A376" s="3"/>
      <c r="B376" s="4"/>
      <c r="C376" s="4"/>
      <c r="D376" s="4"/>
      <c r="E376" s="4"/>
      <c r="F376" s="5"/>
      <c r="G376" s="5"/>
    </row>
    <row r="377" spans="1:7" x14ac:dyDescent="0.25">
      <c r="A377" s="3"/>
      <c r="B377" s="4"/>
      <c r="C377" s="4"/>
      <c r="D377" s="4"/>
      <c r="E377" s="4"/>
      <c r="F377" s="5"/>
      <c r="G377" s="5"/>
    </row>
    <row r="378" spans="1:7" x14ac:dyDescent="0.25">
      <c r="A378" s="3"/>
      <c r="B378" s="4"/>
      <c r="C378" s="4"/>
      <c r="D378" s="4"/>
      <c r="E378" s="4"/>
      <c r="F378" s="5"/>
      <c r="G378" s="5"/>
    </row>
    <row r="379" spans="1:7" x14ac:dyDescent="0.25">
      <c r="A379" s="3"/>
      <c r="B379" s="4"/>
      <c r="C379" s="4"/>
      <c r="D379" s="4"/>
      <c r="E379" s="4"/>
      <c r="F379" s="5"/>
      <c r="G379" s="5"/>
    </row>
    <row r="380" spans="1:7" x14ac:dyDescent="0.25">
      <c r="A380" s="3"/>
      <c r="B380" s="4"/>
      <c r="C380" s="4"/>
      <c r="D380" s="4"/>
      <c r="E380" s="4"/>
      <c r="F380" s="5"/>
      <c r="G380" s="5"/>
    </row>
    <row r="381" spans="1:7" x14ac:dyDescent="0.25">
      <c r="A381" s="3"/>
      <c r="B381" s="4"/>
      <c r="C381" s="4"/>
      <c r="D381" s="4"/>
      <c r="E381" s="4"/>
      <c r="F381" s="5"/>
      <c r="G381" s="5"/>
    </row>
    <row r="382" spans="1:7" x14ac:dyDescent="0.25">
      <c r="A382" s="3"/>
      <c r="B382" s="4"/>
      <c r="C382" s="4"/>
      <c r="D382" s="4"/>
      <c r="E382" s="4"/>
      <c r="F382" s="5"/>
      <c r="G382" s="5"/>
    </row>
    <row r="383" spans="1:7" x14ac:dyDescent="0.25">
      <c r="A383" s="3"/>
      <c r="B383" s="4"/>
      <c r="C383" s="4"/>
      <c r="D383" s="4"/>
      <c r="E383" s="4"/>
      <c r="F383" s="5"/>
      <c r="G383" s="5"/>
    </row>
    <row r="384" spans="1:7" x14ac:dyDescent="0.25">
      <c r="A384" s="3"/>
      <c r="B384" s="4"/>
      <c r="C384" s="4"/>
      <c r="D384" s="4"/>
      <c r="E384" s="4"/>
      <c r="F384" s="5"/>
      <c r="G384" s="5"/>
    </row>
    <row r="385" spans="1:7" x14ac:dyDescent="0.25">
      <c r="A385" s="3"/>
      <c r="B385" s="4"/>
      <c r="C385" s="4"/>
      <c r="D385" s="4"/>
      <c r="E385" s="4"/>
      <c r="F385" s="5"/>
      <c r="G385" s="5"/>
    </row>
    <row r="386" spans="1:7" x14ac:dyDescent="0.25">
      <c r="A386" s="3"/>
      <c r="B386" s="4"/>
      <c r="C386" s="4"/>
      <c r="D386" s="4"/>
      <c r="E386" s="4"/>
      <c r="F386" s="5"/>
      <c r="G386" s="5"/>
    </row>
    <row r="387" spans="1:7" x14ac:dyDescent="0.25">
      <c r="A387" s="3"/>
      <c r="B387" s="4"/>
      <c r="C387" s="4"/>
      <c r="D387" s="4"/>
      <c r="E387" s="4"/>
      <c r="F387" s="5"/>
      <c r="G387" s="5"/>
    </row>
    <row r="388" spans="1:7" x14ac:dyDescent="0.25">
      <c r="A388" s="3"/>
      <c r="B388" s="4"/>
      <c r="C388" s="4"/>
      <c r="D388" s="4"/>
      <c r="E388" s="4"/>
      <c r="F388" s="5"/>
      <c r="G388" s="5"/>
    </row>
    <row r="389" spans="1:7" x14ac:dyDescent="0.25">
      <c r="A389" s="3"/>
      <c r="B389" s="4"/>
      <c r="C389" s="4"/>
      <c r="D389" s="4"/>
      <c r="E389" s="4"/>
      <c r="F389" s="5"/>
      <c r="G389" s="5"/>
    </row>
    <row r="390" spans="1:7" x14ac:dyDescent="0.25">
      <c r="A390" s="3"/>
      <c r="B390" s="4"/>
      <c r="C390" s="4"/>
      <c r="D390" s="4"/>
      <c r="E390" s="4"/>
      <c r="F390" s="5"/>
      <c r="G390" s="5"/>
    </row>
    <row r="391" spans="1:7" x14ac:dyDescent="0.25">
      <c r="A391" s="3"/>
      <c r="B391" s="4"/>
      <c r="C391" s="4"/>
      <c r="D391" s="4"/>
      <c r="E391" s="4"/>
      <c r="F391" s="5"/>
      <c r="G391" s="5"/>
    </row>
    <row r="392" spans="1:7" x14ac:dyDescent="0.25">
      <c r="A392" s="3"/>
      <c r="B392" s="4"/>
      <c r="C392" s="4"/>
      <c r="D392" s="4"/>
      <c r="E392" s="4"/>
      <c r="F392" s="5"/>
      <c r="G392" s="5"/>
    </row>
    <row r="393" spans="1:7" x14ac:dyDescent="0.25">
      <c r="A393" s="3"/>
      <c r="B393" s="4"/>
      <c r="C393" s="4"/>
      <c r="D393" s="4"/>
      <c r="E393" s="4"/>
      <c r="F393" s="5"/>
      <c r="G393" s="5"/>
    </row>
    <row r="394" spans="1:7" x14ac:dyDescent="0.25">
      <c r="A394" s="3"/>
      <c r="B394" s="4"/>
      <c r="C394" s="4"/>
      <c r="D394" s="4"/>
      <c r="E394" s="4"/>
      <c r="F394" s="5"/>
      <c r="G394" s="5"/>
    </row>
    <row r="395" spans="1:7" x14ac:dyDescent="0.25">
      <c r="A395" s="3"/>
      <c r="B395" s="4"/>
      <c r="C395" s="4"/>
      <c r="D395" s="4"/>
      <c r="E395" s="4"/>
      <c r="F395" s="5"/>
      <c r="G395" s="5"/>
    </row>
    <row r="396" spans="1:7" x14ac:dyDescent="0.25">
      <c r="A396" s="3"/>
      <c r="B396" s="4"/>
      <c r="C396" s="4"/>
      <c r="D396" s="4"/>
      <c r="E396" s="4"/>
      <c r="F396" s="5"/>
      <c r="G396" s="5"/>
    </row>
    <row r="397" spans="1:7" x14ac:dyDescent="0.25">
      <c r="A397" s="3"/>
      <c r="B397" s="4"/>
      <c r="C397" s="4"/>
      <c r="D397" s="4"/>
      <c r="E397" s="4"/>
      <c r="F397" s="5"/>
      <c r="G397" s="5"/>
    </row>
    <row r="398" spans="1:7" x14ac:dyDescent="0.25">
      <c r="A398" s="3"/>
      <c r="B398" s="4"/>
      <c r="C398" s="4"/>
      <c r="D398" s="4"/>
      <c r="E398" s="4"/>
      <c r="F398" s="5"/>
      <c r="G398" s="5"/>
    </row>
    <row r="399" spans="1:7" x14ac:dyDescent="0.25">
      <c r="A399" s="3"/>
      <c r="B399" s="4"/>
      <c r="C399" s="4"/>
      <c r="D399" s="4"/>
      <c r="E399" s="4"/>
      <c r="F399" s="5"/>
      <c r="G399" s="5"/>
    </row>
    <row r="400" spans="1:7" x14ac:dyDescent="0.25">
      <c r="A400" s="3"/>
      <c r="B400" s="4"/>
      <c r="C400" s="4"/>
      <c r="D400" s="4"/>
      <c r="E400" s="4"/>
      <c r="F400" s="5"/>
      <c r="G400" s="5"/>
    </row>
    <row r="401" spans="1:7" x14ac:dyDescent="0.25">
      <c r="A401" s="3"/>
      <c r="B401" s="4"/>
      <c r="C401" s="4"/>
      <c r="D401" s="4"/>
      <c r="E401" s="4"/>
      <c r="F401" s="5"/>
      <c r="G401" s="5"/>
    </row>
    <row r="402" spans="1:7" x14ac:dyDescent="0.25">
      <c r="A402" s="3"/>
      <c r="B402" s="4"/>
      <c r="C402" s="4"/>
      <c r="D402" s="4"/>
      <c r="E402" s="4"/>
      <c r="F402" s="5"/>
      <c r="G402" s="5"/>
    </row>
    <row r="403" spans="1:7" x14ac:dyDescent="0.25">
      <c r="A403" s="3"/>
      <c r="B403" s="4"/>
      <c r="C403" s="4"/>
      <c r="D403" s="4"/>
      <c r="E403" s="4"/>
      <c r="F403" s="5"/>
      <c r="G403" s="5"/>
    </row>
    <row r="404" spans="1:7" x14ac:dyDescent="0.25">
      <c r="A404" s="3"/>
      <c r="B404" s="4"/>
      <c r="C404" s="4"/>
      <c r="D404" s="4"/>
      <c r="E404" s="4"/>
      <c r="F404" s="5"/>
      <c r="G404" s="5"/>
    </row>
    <row r="405" spans="1:7" x14ac:dyDescent="0.25">
      <c r="A405" s="3"/>
      <c r="B405" s="4"/>
      <c r="C405" s="4"/>
      <c r="D405" s="4"/>
      <c r="E405" s="4"/>
      <c r="F405" s="5"/>
      <c r="G405" s="5"/>
    </row>
    <row r="406" spans="1:7" x14ac:dyDescent="0.25">
      <c r="A406" s="3"/>
      <c r="B406" s="4"/>
      <c r="C406" s="4"/>
      <c r="D406" s="4"/>
      <c r="E406" s="4"/>
      <c r="F406" s="5"/>
      <c r="G406" s="5"/>
    </row>
    <row r="407" spans="1:7" x14ac:dyDescent="0.25">
      <c r="A407" s="3"/>
      <c r="B407" s="4"/>
      <c r="C407" s="4"/>
      <c r="D407" s="4"/>
      <c r="E407" s="4"/>
      <c r="F407" s="5"/>
      <c r="G407" s="5"/>
    </row>
    <row r="408" spans="1:7" x14ac:dyDescent="0.25">
      <c r="A408" s="3"/>
      <c r="B408" s="4"/>
      <c r="C408" s="4"/>
      <c r="D408" s="4"/>
      <c r="E408" s="4"/>
      <c r="F408" s="5"/>
      <c r="G408" s="5"/>
    </row>
    <row r="409" spans="1:7" x14ac:dyDescent="0.25">
      <c r="A409" s="3"/>
      <c r="B409" s="4"/>
      <c r="C409" s="4"/>
      <c r="D409" s="4"/>
      <c r="E409" s="4"/>
      <c r="F409" s="5"/>
      <c r="G409" s="5"/>
    </row>
    <row r="410" spans="1:7" x14ac:dyDescent="0.25">
      <c r="A410" s="3"/>
      <c r="B410" s="4"/>
      <c r="C410" s="4"/>
      <c r="D410" s="4"/>
      <c r="E410" s="4"/>
      <c r="F410" s="5"/>
      <c r="G410" s="5"/>
    </row>
    <row r="411" spans="1:7" x14ac:dyDescent="0.25">
      <c r="A411" s="3"/>
      <c r="B411" s="4"/>
      <c r="C411" s="4"/>
      <c r="D411" s="4"/>
      <c r="E411" s="4"/>
      <c r="F411" s="5"/>
      <c r="G411" s="5"/>
    </row>
    <row r="412" spans="1:7" x14ac:dyDescent="0.25">
      <c r="A412" s="3"/>
      <c r="B412" s="4"/>
      <c r="C412" s="4"/>
      <c r="D412" s="4"/>
      <c r="E412" s="4"/>
      <c r="F412" s="5"/>
      <c r="G412" s="5"/>
    </row>
    <row r="413" spans="1:7" x14ac:dyDescent="0.25">
      <c r="A413" s="3"/>
      <c r="B413" s="4"/>
      <c r="C413" s="4"/>
      <c r="D413" s="4"/>
      <c r="E413" s="4"/>
      <c r="F413" s="5"/>
      <c r="G413" s="5"/>
    </row>
    <row r="414" spans="1:7" x14ac:dyDescent="0.25">
      <c r="A414" s="3"/>
      <c r="B414" s="4"/>
      <c r="C414" s="4"/>
      <c r="D414" s="4"/>
      <c r="E414" s="4"/>
      <c r="F414" s="5"/>
      <c r="G414" s="5"/>
    </row>
    <row r="415" spans="1:7" x14ac:dyDescent="0.25">
      <c r="A415" s="3"/>
      <c r="B415" s="4"/>
      <c r="C415" s="4"/>
      <c r="D415" s="4"/>
      <c r="E415" s="4"/>
      <c r="F415" s="5"/>
      <c r="G415" s="5"/>
    </row>
    <row r="416" spans="1:7" x14ac:dyDescent="0.25">
      <c r="A416" s="3"/>
      <c r="B416" s="4"/>
      <c r="C416" s="4"/>
      <c r="D416" s="4"/>
      <c r="E416" s="4"/>
      <c r="F416" s="5"/>
      <c r="G416" s="5"/>
    </row>
    <row r="417" spans="1:7" x14ac:dyDescent="0.25">
      <c r="A417" s="3"/>
      <c r="B417" s="4"/>
      <c r="C417" s="4"/>
      <c r="D417" s="4"/>
      <c r="E417" s="4"/>
      <c r="F417" s="5"/>
      <c r="G417" s="5"/>
    </row>
    <row r="418" spans="1:7" x14ac:dyDescent="0.25">
      <c r="A418" s="3"/>
      <c r="B418" s="4"/>
      <c r="C418" s="4"/>
      <c r="D418" s="4"/>
      <c r="E418" s="4"/>
      <c r="F418" s="5"/>
      <c r="G418" s="5"/>
    </row>
    <row r="419" spans="1:7" x14ac:dyDescent="0.25">
      <c r="A419" s="3"/>
      <c r="B419" s="4"/>
      <c r="C419" s="4"/>
      <c r="D419" s="4"/>
      <c r="E419" s="4"/>
      <c r="F419" s="5"/>
      <c r="G419" s="5"/>
    </row>
    <row r="420" spans="1:7" x14ac:dyDescent="0.25">
      <c r="A420" s="3"/>
      <c r="B420" s="4"/>
      <c r="C420" s="4"/>
      <c r="D420" s="4"/>
      <c r="E420" s="4"/>
      <c r="F420" s="5"/>
      <c r="G420" s="5"/>
    </row>
    <row r="421" spans="1:7" x14ac:dyDescent="0.25">
      <c r="A421" s="3"/>
      <c r="B421" s="4"/>
      <c r="C421" s="4"/>
      <c r="D421" s="4"/>
      <c r="E421" s="4"/>
      <c r="F421" s="5"/>
      <c r="G421" s="5"/>
    </row>
    <row r="422" spans="1:7" x14ac:dyDescent="0.25">
      <c r="A422" s="3"/>
      <c r="B422" s="4"/>
      <c r="C422" s="4"/>
      <c r="D422" s="4"/>
      <c r="E422" s="4"/>
      <c r="F422" s="5"/>
      <c r="G422" s="5"/>
    </row>
    <row r="423" spans="1:7" x14ac:dyDescent="0.25">
      <c r="A423" s="3"/>
      <c r="B423" s="4"/>
      <c r="C423" s="4"/>
      <c r="D423" s="4"/>
      <c r="E423" s="4"/>
      <c r="F423" s="5"/>
      <c r="G423" s="5"/>
    </row>
    <row r="424" spans="1:7" x14ac:dyDescent="0.25">
      <c r="A424" s="3"/>
      <c r="B424" s="4"/>
      <c r="C424" s="4"/>
      <c r="D424" s="4"/>
      <c r="E424" s="4"/>
      <c r="F424" s="5"/>
      <c r="G424" s="5"/>
    </row>
    <row r="425" spans="1:7" x14ac:dyDescent="0.25">
      <c r="A425" s="3"/>
      <c r="B425" s="4"/>
      <c r="C425" s="4"/>
      <c r="D425" s="4"/>
      <c r="E425" s="4"/>
      <c r="F425" s="5"/>
      <c r="G425" s="5"/>
    </row>
    <row r="426" spans="1:7" x14ac:dyDescent="0.25">
      <c r="A426" s="3"/>
      <c r="B426" s="4"/>
      <c r="C426" s="4"/>
      <c r="D426" s="4"/>
      <c r="E426" s="4"/>
      <c r="F426" s="5"/>
      <c r="G426" s="5"/>
    </row>
    <row r="427" spans="1:7" x14ac:dyDescent="0.25">
      <c r="A427" s="3"/>
      <c r="B427" s="4"/>
      <c r="C427" s="4"/>
      <c r="D427" s="4"/>
      <c r="E427" s="4"/>
      <c r="F427" s="5"/>
      <c r="G427" s="5"/>
    </row>
    <row r="428" spans="1:7" x14ac:dyDescent="0.25">
      <c r="A428" s="3"/>
      <c r="B428" s="4"/>
      <c r="C428" s="4"/>
      <c r="D428" s="4"/>
      <c r="E428" s="4"/>
      <c r="F428" s="5"/>
      <c r="G428" s="5"/>
    </row>
    <row r="429" spans="1:7" x14ac:dyDescent="0.25">
      <c r="A429" s="3"/>
      <c r="B429" s="4"/>
      <c r="C429" s="4"/>
      <c r="D429" s="4"/>
      <c r="E429" s="4"/>
      <c r="F429" s="5"/>
      <c r="G429" s="5"/>
    </row>
    <row r="430" spans="1:7" x14ac:dyDescent="0.25">
      <c r="A430" s="3"/>
      <c r="B430" s="4"/>
      <c r="C430" s="4"/>
      <c r="D430" s="4"/>
      <c r="E430" s="4"/>
      <c r="F430" s="5"/>
      <c r="G430" s="5"/>
    </row>
    <row r="431" spans="1:7" x14ac:dyDescent="0.25">
      <c r="A431" s="3"/>
      <c r="B431" s="4"/>
      <c r="C431" s="4"/>
      <c r="D431" s="4"/>
      <c r="E431" s="4"/>
      <c r="F431" s="5"/>
      <c r="G431" s="5"/>
    </row>
    <row r="432" spans="1:7" x14ac:dyDescent="0.25">
      <c r="A432" s="3"/>
      <c r="B432" s="4"/>
      <c r="C432" s="4"/>
      <c r="D432" s="4"/>
      <c r="E432" s="4"/>
      <c r="F432" s="5"/>
      <c r="G432" s="5"/>
    </row>
    <row r="433" spans="1:7" x14ac:dyDescent="0.25">
      <c r="A433" s="3"/>
      <c r="B433" s="4"/>
      <c r="C433" s="4"/>
      <c r="D433" s="4"/>
      <c r="E433" s="4"/>
      <c r="F433" s="5"/>
      <c r="G433" s="5"/>
    </row>
    <row r="434" spans="1:7" x14ac:dyDescent="0.25">
      <c r="A434" s="3"/>
      <c r="B434" s="4"/>
      <c r="C434" s="4"/>
      <c r="D434" s="4"/>
      <c r="E434" s="4"/>
      <c r="F434" s="5"/>
      <c r="G434" s="5"/>
    </row>
    <row r="435" spans="1:7" x14ac:dyDescent="0.25">
      <c r="A435" s="3"/>
      <c r="B435" s="4"/>
      <c r="C435" s="4"/>
      <c r="D435" s="4"/>
      <c r="E435" s="4"/>
      <c r="F435" s="5"/>
      <c r="G435" s="5"/>
    </row>
    <row r="436" spans="1:7" x14ac:dyDescent="0.25">
      <c r="A436" s="3"/>
      <c r="B436" s="4"/>
      <c r="C436" s="4"/>
      <c r="D436" s="4"/>
      <c r="E436" s="4"/>
      <c r="F436" s="5"/>
      <c r="G436" s="5"/>
    </row>
    <row r="437" spans="1:7" x14ac:dyDescent="0.25">
      <c r="A437" s="3"/>
      <c r="B437" s="4"/>
      <c r="C437" s="4"/>
      <c r="D437" s="4"/>
      <c r="E437" s="4"/>
      <c r="F437" s="5"/>
      <c r="G437" s="5"/>
    </row>
    <row r="438" spans="1:7" x14ac:dyDescent="0.25">
      <c r="A438" s="3"/>
      <c r="B438" s="4"/>
      <c r="C438" s="4"/>
      <c r="D438" s="4"/>
      <c r="E438" s="4"/>
      <c r="F438" s="5"/>
      <c r="G438" s="5"/>
    </row>
    <row r="439" spans="1:7" x14ac:dyDescent="0.25">
      <c r="A439" s="3"/>
      <c r="B439" s="4"/>
      <c r="C439" s="4"/>
      <c r="D439" s="4"/>
      <c r="E439" s="4"/>
      <c r="F439" s="5"/>
      <c r="G439" s="5"/>
    </row>
    <row r="440" spans="1:7" x14ac:dyDescent="0.25">
      <c r="A440" s="3"/>
      <c r="B440" s="4"/>
      <c r="C440" s="4"/>
      <c r="D440" s="4"/>
      <c r="E440" s="4"/>
      <c r="F440" s="5"/>
      <c r="G440" s="5"/>
    </row>
    <row r="441" spans="1:7" x14ac:dyDescent="0.25">
      <c r="A441" s="3"/>
      <c r="B441" s="4"/>
      <c r="C441" s="4"/>
      <c r="D441" s="4"/>
      <c r="E441" s="4"/>
      <c r="F441" s="5"/>
      <c r="G441" s="5"/>
    </row>
    <row r="442" spans="1:7" x14ac:dyDescent="0.25">
      <c r="A442" s="3"/>
      <c r="B442" s="4"/>
      <c r="C442" s="4"/>
      <c r="D442" s="4"/>
      <c r="E442" s="4"/>
      <c r="F442" s="5"/>
      <c r="G442" s="5"/>
    </row>
    <row r="443" spans="1:7" x14ac:dyDescent="0.25">
      <c r="A443" s="3"/>
      <c r="B443" s="4"/>
      <c r="C443" s="4"/>
      <c r="D443" s="4"/>
      <c r="E443" s="4"/>
      <c r="F443" s="5"/>
      <c r="G443" s="5"/>
    </row>
    <row r="444" spans="1:7" x14ac:dyDescent="0.25">
      <c r="A444" s="3"/>
      <c r="B444" s="4"/>
      <c r="C444" s="4"/>
      <c r="D444" s="4"/>
      <c r="E444" s="4"/>
      <c r="F444" s="5"/>
      <c r="G444" s="5"/>
    </row>
    <row r="445" spans="1:7" x14ac:dyDescent="0.25">
      <c r="A445" s="3"/>
      <c r="B445" s="4"/>
      <c r="C445" s="4"/>
      <c r="D445" s="4"/>
      <c r="E445" s="4"/>
      <c r="F445" s="5"/>
      <c r="G445" s="5"/>
    </row>
    <row r="446" spans="1:7" x14ac:dyDescent="0.25">
      <c r="A446" s="3"/>
      <c r="B446" s="4"/>
      <c r="C446" s="4"/>
      <c r="D446" s="4"/>
      <c r="E446" s="4"/>
      <c r="F446" s="5"/>
      <c r="G446" s="5"/>
    </row>
    <row r="447" spans="1:7" x14ac:dyDescent="0.25">
      <c r="A447" s="3"/>
      <c r="B447" s="4"/>
      <c r="C447" s="4"/>
      <c r="D447" s="4"/>
      <c r="E447" s="4"/>
      <c r="F447" s="5"/>
      <c r="G447" s="5"/>
    </row>
    <row r="448" spans="1:7" x14ac:dyDescent="0.25">
      <c r="A448" s="3"/>
      <c r="B448" s="4"/>
      <c r="C448" s="4"/>
      <c r="D448" s="4"/>
      <c r="E448" s="4"/>
      <c r="F448" s="5"/>
      <c r="G448" s="5"/>
    </row>
    <row r="449" spans="1:7" x14ac:dyDescent="0.25">
      <c r="A449" s="3"/>
      <c r="B449" s="4"/>
      <c r="C449" s="4"/>
      <c r="D449" s="4"/>
      <c r="E449" s="4"/>
      <c r="F449" s="5"/>
      <c r="G449" s="5"/>
    </row>
    <row r="450" spans="1:7" x14ac:dyDescent="0.25">
      <c r="A450" s="3"/>
      <c r="B450" s="4"/>
      <c r="C450" s="4"/>
      <c r="D450" s="4"/>
      <c r="E450" s="4"/>
      <c r="F450" s="5"/>
      <c r="G450" s="5"/>
    </row>
    <row r="451" spans="1:7" x14ac:dyDescent="0.25">
      <c r="A451" s="3"/>
      <c r="B451" s="4"/>
      <c r="C451" s="4"/>
      <c r="D451" s="4"/>
      <c r="E451" s="4"/>
      <c r="F451" s="5"/>
      <c r="G451" s="5"/>
    </row>
    <row r="452" spans="1:7" x14ac:dyDescent="0.25">
      <c r="A452" s="3"/>
      <c r="B452" s="4"/>
      <c r="C452" s="4"/>
      <c r="D452" s="4"/>
      <c r="E452" s="4"/>
      <c r="F452" s="5"/>
      <c r="G452" s="5"/>
    </row>
    <row r="453" spans="1:7" x14ac:dyDescent="0.25">
      <c r="A453" s="3"/>
      <c r="B453" s="4"/>
      <c r="C453" s="4"/>
      <c r="D453" s="4"/>
      <c r="E453" s="4"/>
      <c r="F453" s="5"/>
      <c r="G453" s="5"/>
    </row>
    <row r="454" spans="1:7" x14ac:dyDescent="0.25">
      <c r="A454" s="3"/>
      <c r="B454" s="4"/>
      <c r="C454" s="4"/>
      <c r="D454" s="4"/>
      <c r="E454" s="4"/>
      <c r="F454" s="5"/>
      <c r="G454" s="5"/>
    </row>
    <row r="455" spans="1:7" x14ac:dyDescent="0.25">
      <c r="A455" s="3"/>
      <c r="B455" s="4"/>
      <c r="C455" s="4"/>
      <c r="D455" s="4"/>
      <c r="E455" s="4"/>
      <c r="F455" s="5"/>
      <c r="G455" s="5"/>
    </row>
    <row r="456" spans="1:7" x14ac:dyDescent="0.25">
      <c r="A456" s="3"/>
      <c r="B456" s="4"/>
      <c r="C456" s="4"/>
      <c r="D456" s="4"/>
      <c r="E456" s="4"/>
      <c r="F456" s="5"/>
      <c r="G456" s="5"/>
    </row>
    <row r="457" spans="1:7" x14ac:dyDescent="0.25">
      <c r="A457" s="3"/>
      <c r="B457" s="4"/>
      <c r="C457" s="4"/>
      <c r="D457" s="4"/>
      <c r="E457" s="4"/>
      <c r="F457" s="5"/>
      <c r="G457" s="5"/>
    </row>
    <row r="458" spans="1:7" x14ac:dyDescent="0.25">
      <c r="A458" s="3"/>
      <c r="B458" s="4"/>
      <c r="C458" s="4"/>
      <c r="D458" s="4"/>
      <c r="E458" s="4"/>
      <c r="F458" s="5"/>
      <c r="G458" s="5"/>
    </row>
    <row r="459" spans="1:7" x14ac:dyDescent="0.25">
      <c r="A459" s="3"/>
      <c r="B459" s="4"/>
      <c r="C459" s="4"/>
      <c r="D459" s="4"/>
      <c r="E459" s="4"/>
      <c r="F459" s="5"/>
      <c r="G459" s="5"/>
    </row>
    <row r="460" spans="1:7" x14ac:dyDescent="0.25">
      <c r="A460" s="3"/>
      <c r="B460" s="4"/>
      <c r="C460" s="4"/>
      <c r="D460" s="4"/>
      <c r="E460" s="4"/>
      <c r="F460" s="5"/>
      <c r="G460" s="5"/>
    </row>
    <row r="461" spans="1:7" x14ac:dyDescent="0.25">
      <c r="A461" s="3"/>
      <c r="B461" s="4"/>
      <c r="C461" s="4"/>
      <c r="D461" s="4"/>
      <c r="E461" s="4"/>
      <c r="F461" s="5"/>
      <c r="G461" s="5"/>
    </row>
    <row r="462" spans="1:7" x14ac:dyDescent="0.25">
      <c r="A462" s="3"/>
      <c r="B462" s="4"/>
      <c r="C462" s="4"/>
      <c r="D462" s="4"/>
      <c r="E462" s="4"/>
      <c r="F462" s="5"/>
      <c r="G462" s="5"/>
    </row>
    <row r="463" spans="1:7" x14ac:dyDescent="0.25">
      <c r="A463" s="3"/>
      <c r="B463" s="4"/>
      <c r="C463" s="4"/>
      <c r="D463" s="4"/>
      <c r="E463" s="4"/>
      <c r="F463" s="5"/>
      <c r="G463" s="5"/>
    </row>
    <row r="464" spans="1:7" x14ac:dyDescent="0.25">
      <c r="A464" s="3"/>
      <c r="B464" s="4"/>
      <c r="C464" s="4"/>
      <c r="D464" s="4"/>
      <c r="E464" s="4"/>
      <c r="F464" s="5"/>
      <c r="G464" s="5"/>
    </row>
    <row r="465" spans="1:7" x14ac:dyDescent="0.25">
      <c r="A465" s="3"/>
      <c r="B465" s="4"/>
      <c r="C465" s="4"/>
      <c r="D465" s="4"/>
      <c r="E465" s="4"/>
      <c r="F465" s="5"/>
      <c r="G465" s="5"/>
    </row>
    <row r="466" spans="1:7" x14ac:dyDescent="0.25">
      <c r="A466" s="3"/>
      <c r="B466" s="4"/>
      <c r="C466" s="4"/>
      <c r="D466" s="4"/>
      <c r="E466" s="4"/>
      <c r="F466" s="5"/>
      <c r="G466" s="5"/>
    </row>
    <row r="467" spans="1:7" x14ac:dyDescent="0.25">
      <c r="A467" s="3"/>
      <c r="B467" s="4"/>
      <c r="C467" s="4"/>
      <c r="D467" s="4"/>
      <c r="E467" s="4"/>
      <c r="F467" s="5"/>
      <c r="G467" s="5"/>
    </row>
    <row r="468" spans="1:7" x14ac:dyDescent="0.25">
      <c r="A468" s="3"/>
      <c r="B468" s="4"/>
      <c r="C468" s="4"/>
      <c r="D468" s="4"/>
      <c r="E468" s="4"/>
      <c r="F468" s="5"/>
      <c r="G468" s="5"/>
    </row>
    <row r="469" spans="1:7" x14ac:dyDescent="0.25">
      <c r="A469" s="3"/>
      <c r="B469" s="4"/>
      <c r="C469" s="4"/>
      <c r="D469" s="4"/>
      <c r="E469" s="4"/>
      <c r="F469" s="5"/>
      <c r="G469" s="5"/>
    </row>
    <row r="470" spans="1:7" x14ac:dyDescent="0.25">
      <c r="A470" s="3"/>
      <c r="B470" s="4"/>
      <c r="C470" s="4"/>
      <c r="D470" s="4"/>
      <c r="E470" s="4"/>
      <c r="F470" s="5"/>
      <c r="G470" s="5"/>
    </row>
    <row r="471" spans="1:7" x14ac:dyDescent="0.25">
      <c r="A471" s="3"/>
      <c r="B471" s="4"/>
      <c r="C471" s="4"/>
      <c r="D471" s="4"/>
      <c r="E471" s="4"/>
      <c r="F471" s="5"/>
      <c r="G471" s="5"/>
    </row>
    <row r="472" spans="1:7" x14ac:dyDescent="0.25">
      <c r="A472" s="3"/>
      <c r="B472" s="4"/>
      <c r="C472" s="4"/>
      <c r="D472" s="4"/>
      <c r="E472" s="4"/>
      <c r="F472" s="5"/>
      <c r="G472" s="5"/>
    </row>
    <row r="473" spans="1:7" x14ac:dyDescent="0.25">
      <c r="A473" s="3"/>
      <c r="B473" s="4"/>
      <c r="C473" s="4"/>
      <c r="D473" s="4"/>
      <c r="E473" s="4"/>
      <c r="F473" s="5"/>
      <c r="G473" s="5"/>
    </row>
    <row r="474" spans="1:7" x14ac:dyDescent="0.25">
      <c r="A474" s="3"/>
      <c r="B474" s="4"/>
      <c r="C474" s="4"/>
      <c r="D474" s="4"/>
      <c r="E474" s="4"/>
      <c r="F474" s="5"/>
      <c r="G474" s="5"/>
    </row>
    <row r="475" spans="1:7" x14ac:dyDescent="0.25">
      <c r="A475" s="3"/>
      <c r="B475" s="4"/>
      <c r="C475" s="4"/>
      <c r="D475" s="4"/>
      <c r="E475" s="4"/>
      <c r="F475" s="5"/>
      <c r="G475" s="5"/>
    </row>
    <row r="476" spans="1:7" x14ac:dyDescent="0.25">
      <c r="A476" s="3"/>
      <c r="B476" s="4"/>
      <c r="C476" s="4"/>
      <c r="D476" s="4"/>
      <c r="E476" s="4"/>
      <c r="F476" s="5"/>
      <c r="G476" s="5"/>
    </row>
    <row r="477" spans="1:7" x14ac:dyDescent="0.25">
      <c r="A477" s="3"/>
      <c r="B477" s="4"/>
      <c r="C477" s="4"/>
      <c r="D477" s="4"/>
      <c r="E477" s="4"/>
      <c r="F477" s="5"/>
      <c r="G477" s="5"/>
    </row>
    <row r="478" spans="1:7" x14ac:dyDescent="0.25">
      <c r="A478" s="3"/>
      <c r="B478" s="4"/>
      <c r="C478" s="4"/>
      <c r="D478" s="4"/>
      <c r="E478" s="4"/>
      <c r="F478" s="5"/>
      <c r="G478" s="5"/>
    </row>
    <row r="479" spans="1:7" x14ac:dyDescent="0.25">
      <c r="A479" s="3"/>
      <c r="B479" s="4"/>
      <c r="C479" s="4"/>
      <c r="D479" s="4"/>
      <c r="E479" s="4"/>
      <c r="F479" s="5"/>
      <c r="G479" s="5"/>
    </row>
    <row r="480" spans="1:7" x14ac:dyDescent="0.25">
      <c r="A480" s="3"/>
      <c r="B480" s="4"/>
      <c r="C480" s="4"/>
      <c r="D480" s="4"/>
      <c r="E480" s="4"/>
      <c r="F480" s="5"/>
      <c r="G480" s="5"/>
    </row>
    <row r="481" spans="1:7" x14ac:dyDescent="0.25">
      <c r="A481" s="3"/>
      <c r="B481" s="4"/>
      <c r="C481" s="4"/>
      <c r="D481" s="4"/>
      <c r="E481" s="4"/>
      <c r="F481" s="5"/>
      <c r="G481" s="5"/>
    </row>
    <row r="482" spans="1:7" x14ac:dyDescent="0.25">
      <c r="A482" s="3"/>
      <c r="B482" s="4"/>
      <c r="C482" s="4"/>
      <c r="D482" s="4"/>
      <c r="E482" s="4"/>
      <c r="F482" s="5"/>
      <c r="G482" s="5"/>
    </row>
    <row r="483" spans="1:7" x14ac:dyDescent="0.25">
      <c r="A483" s="3"/>
      <c r="B483" s="4"/>
      <c r="C483" s="4"/>
      <c r="D483" s="4"/>
      <c r="E483" s="4"/>
      <c r="F483" s="5"/>
      <c r="G483" s="5"/>
    </row>
    <row r="484" spans="1:7" x14ac:dyDescent="0.25">
      <c r="A484" s="3"/>
      <c r="B484" s="4"/>
      <c r="C484" s="4"/>
      <c r="D484" s="4"/>
      <c r="E484" s="4"/>
      <c r="F484" s="5"/>
      <c r="G484" s="5"/>
    </row>
    <row r="485" spans="1:7" x14ac:dyDescent="0.25">
      <c r="A485" s="3"/>
      <c r="B485" s="4"/>
      <c r="C485" s="4"/>
      <c r="D485" s="4"/>
      <c r="E485" s="4"/>
      <c r="F485" s="5"/>
      <c r="G485" s="5"/>
    </row>
    <row r="486" spans="1:7" x14ac:dyDescent="0.25">
      <c r="A486" s="3"/>
      <c r="B486" s="4"/>
      <c r="C486" s="4"/>
      <c r="D486" s="4"/>
      <c r="E486" s="4"/>
      <c r="F486" s="5"/>
      <c r="G486" s="5"/>
    </row>
    <row r="487" spans="1:7" x14ac:dyDescent="0.25">
      <c r="A487" s="3"/>
      <c r="B487" s="4"/>
      <c r="C487" s="4"/>
      <c r="D487" s="4"/>
      <c r="E487" s="4"/>
      <c r="F487" s="5"/>
      <c r="G487" s="5"/>
    </row>
    <row r="488" spans="1:7" x14ac:dyDescent="0.25">
      <c r="A488" s="3"/>
      <c r="B488" s="4"/>
      <c r="C488" s="4"/>
      <c r="D488" s="4"/>
      <c r="E488" s="4"/>
      <c r="F488" s="5"/>
      <c r="G488" s="5"/>
    </row>
    <row r="489" spans="1:7" x14ac:dyDescent="0.25">
      <c r="A489" s="3"/>
      <c r="B489" s="4"/>
      <c r="C489" s="4"/>
      <c r="D489" s="4"/>
      <c r="E489" s="4"/>
      <c r="F489" s="5"/>
      <c r="G489" s="5"/>
    </row>
    <row r="490" spans="1:7" x14ac:dyDescent="0.25">
      <c r="A490" s="3"/>
      <c r="B490" s="4"/>
      <c r="C490" s="4"/>
      <c r="D490" s="4"/>
      <c r="E490" s="4"/>
      <c r="F490" s="5"/>
      <c r="G490" s="5"/>
    </row>
    <row r="491" spans="1:7" x14ac:dyDescent="0.25">
      <c r="A491" s="3"/>
      <c r="B491" s="4"/>
      <c r="C491" s="4"/>
      <c r="D491" s="4"/>
      <c r="E491" s="4"/>
      <c r="F491" s="5"/>
      <c r="G491" s="5"/>
    </row>
    <row r="492" spans="1:7" x14ac:dyDescent="0.25">
      <c r="A492" s="3"/>
      <c r="B492" s="4"/>
      <c r="C492" s="4"/>
      <c r="D492" s="4"/>
      <c r="E492" s="4"/>
      <c r="F492" s="5"/>
      <c r="G492" s="5"/>
    </row>
    <row r="493" spans="1:7" x14ac:dyDescent="0.25">
      <c r="A493" s="3"/>
      <c r="B493" s="4"/>
      <c r="C493" s="4"/>
      <c r="D493" s="4"/>
      <c r="E493" s="4"/>
      <c r="F493" s="5"/>
      <c r="G493" s="5"/>
    </row>
    <row r="494" spans="1:7" x14ac:dyDescent="0.25">
      <c r="A494" s="3"/>
      <c r="B494" s="4"/>
      <c r="C494" s="4"/>
      <c r="D494" s="4"/>
      <c r="E494" s="4"/>
      <c r="F494" s="5"/>
      <c r="G494" s="5"/>
    </row>
    <row r="495" spans="1:7" x14ac:dyDescent="0.25">
      <c r="A495" s="3"/>
      <c r="B495" s="4"/>
      <c r="C495" s="4"/>
      <c r="D495" s="4"/>
      <c r="E495" s="4"/>
      <c r="F495" s="5"/>
      <c r="G495" s="5"/>
    </row>
    <row r="496" spans="1:7" x14ac:dyDescent="0.25">
      <c r="A496" s="3"/>
      <c r="B496" s="4"/>
      <c r="C496" s="4"/>
      <c r="D496" s="4"/>
      <c r="E496" s="4"/>
      <c r="F496" s="5"/>
      <c r="G496" s="5"/>
    </row>
    <row r="497" spans="1:7" x14ac:dyDescent="0.25">
      <c r="A497" s="3"/>
      <c r="B497" s="4"/>
      <c r="C497" s="4"/>
      <c r="D497" s="4"/>
      <c r="E497" s="4"/>
      <c r="F497" s="5"/>
      <c r="G497" s="5"/>
    </row>
    <row r="498" spans="1:7" x14ac:dyDescent="0.25">
      <c r="A498" s="3"/>
      <c r="B498" s="4"/>
      <c r="C498" s="4"/>
      <c r="D498" s="4"/>
      <c r="E498" s="4"/>
      <c r="F498" s="5"/>
      <c r="G498" s="5"/>
    </row>
    <row r="499" spans="1:7" x14ac:dyDescent="0.25">
      <c r="A499" s="3"/>
      <c r="B499" s="4"/>
      <c r="C499" s="4"/>
      <c r="D499" s="4"/>
      <c r="E499" s="4"/>
      <c r="F499" s="5"/>
      <c r="G499" s="5"/>
    </row>
    <row r="500" spans="1:7" x14ac:dyDescent="0.25">
      <c r="A500" s="3"/>
      <c r="B500" s="4"/>
      <c r="C500" s="4"/>
      <c r="D500" s="4"/>
      <c r="E500" s="4"/>
      <c r="F500" s="5"/>
      <c r="G500" s="5"/>
    </row>
    <row r="501" spans="1:7" x14ac:dyDescent="0.25">
      <c r="A501" s="3"/>
      <c r="B501" s="4"/>
      <c r="C501" s="4"/>
      <c r="D501" s="4"/>
      <c r="E501" s="4"/>
      <c r="F501" s="5"/>
      <c r="G501" s="5"/>
    </row>
    <row r="502" spans="1:7" x14ac:dyDescent="0.25">
      <c r="A502" s="3"/>
      <c r="B502" s="4"/>
      <c r="C502" s="4"/>
      <c r="D502" s="4"/>
      <c r="E502" s="4"/>
      <c r="F502" s="5"/>
      <c r="G502" s="5"/>
    </row>
    <row r="503" spans="1:7" x14ac:dyDescent="0.25">
      <c r="A503" s="3"/>
      <c r="B503" s="4"/>
      <c r="C503" s="4"/>
      <c r="D503" s="4"/>
      <c r="E503" s="4"/>
      <c r="F503" s="5"/>
      <c r="G503" s="5"/>
    </row>
    <row r="504" spans="1:7" x14ac:dyDescent="0.25">
      <c r="A504" s="3"/>
      <c r="B504" s="4"/>
      <c r="C504" s="4"/>
      <c r="D504" s="4"/>
      <c r="E504" s="4"/>
      <c r="F504" s="5"/>
      <c r="G504" s="5"/>
    </row>
    <row r="505" spans="1:7" x14ac:dyDescent="0.25">
      <c r="A505" s="3"/>
      <c r="B505" s="4"/>
      <c r="C505" s="4"/>
      <c r="D505" s="4"/>
      <c r="E505" s="4"/>
      <c r="F505" s="5"/>
      <c r="G505" s="5"/>
    </row>
    <row r="506" spans="1:7" x14ac:dyDescent="0.25">
      <c r="A506" s="3"/>
      <c r="B506" s="4"/>
      <c r="C506" s="4"/>
      <c r="D506" s="4"/>
      <c r="E506" s="4"/>
      <c r="F506" s="5"/>
      <c r="G506" s="5"/>
    </row>
    <row r="507" spans="1:7" x14ac:dyDescent="0.25">
      <c r="A507" s="3"/>
      <c r="B507" s="4"/>
      <c r="C507" s="4"/>
      <c r="D507" s="4"/>
      <c r="E507" s="4"/>
      <c r="F507" s="5"/>
      <c r="G507" s="5"/>
    </row>
    <row r="508" spans="1:7" x14ac:dyDescent="0.25">
      <c r="A508" s="3"/>
      <c r="B508" s="4"/>
      <c r="C508" s="4"/>
      <c r="D508" s="4"/>
      <c r="E508" s="4"/>
      <c r="F508" s="5"/>
      <c r="G508" s="5"/>
    </row>
    <row r="509" spans="1:7" x14ac:dyDescent="0.25">
      <c r="A509" s="3"/>
      <c r="B509" s="4"/>
      <c r="C509" s="4"/>
      <c r="D509" s="4"/>
      <c r="E509" s="4"/>
      <c r="F509" s="5"/>
      <c r="G509" s="5"/>
    </row>
    <row r="510" spans="1:7" x14ac:dyDescent="0.25">
      <c r="A510" s="3"/>
      <c r="B510" s="4"/>
      <c r="C510" s="4"/>
      <c r="D510" s="4"/>
      <c r="E510" s="4"/>
      <c r="F510" s="5"/>
      <c r="G510" s="5"/>
    </row>
    <row r="511" spans="1:7" x14ac:dyDescent="0.25">
      <c r="A511" s="3"/>
      <c r="B511" s="4"/>
      <c r="C511" s="4"/>
      <c r="D511" s="4"/>
      <c r="E511" s="4"/>
      <c r="F511" s="5"/>
      <c r="G511" s="5"/>
    </row>
    <row r="512" spans="1:7" x14ac:dyDescent="0.25">
      <c r="A512" s="3"/>
      <c r="B512" s="4"/>
      <c r="C512" s="4"/>
      <c r="D512" s="4"/>
      <c r="E512" s="4"/>
      <c r="F512" s="5"/>
      <c r="G512" s="5"/>
    </row>
    <row r="513" spans="1:7" x14ac:dyDescent="0.25">
      <c r="A513" s="3"/>
      <c r="B513" s="4"/>
      <c r="C513" s="4"/>
      <c r="D513" s="4"/>
      <c r="E513" s="4"/>
      <c r="F513" s="5"/>
      <c r="G513" s="5"/>
    </row>
    <row r="514" spans="1:7" x14ac:dyDescent="0.25">
      <c r="A514" s="3"/>
      <c r="B514" s="4"/>
      <c r="C514" s="4"/>
      <c r="D514" s="4"/>
      <c r="E514" s="4"/>
      <c r="F514" s="5"/>
      <c r="G514" s="5"/>
    </row>
    <row r="515" spans="1:7" x14ac:dyDescent="0.25">
      <c r="A515" s="3"/>
      <c r="B515" s="4"/>
      <c r="C515" s="4"/>
      <c r="D515" s="4"/>
      <c r="E515" s="4"/>
      <c r="F515" s="5"/>
      <c r="G515" s="5"/>
    </row>
    <row r="516" spans="1:7" x14ac:dyDescent="0.25">
      <c r="A516" s="3"/>
      <c r="B516" s="4"/>
      <c r="C516" s="4"/>
      <c r="D516" s="4"/>
      <c r="E516" s="4"/>
      <c r="F516" s="5"/>
      <c r="G516" s="5"/>
    </row>
    <row r="517" spans="1:7" x14ac:dyDescent="0.25">
      <c r="A517" s="3"/>
      <c r="B517" s="4"/>
      <c r="C517" s="4"/>
      <c r="D517" s="4"/>
      <c r="E517" s="4"/>
      <c r="F517" s="5"/>
      <c r="G517" s="5"/>
    </row>
    <row r="518" spans="1:7" x14ac:dyDescent="0.25">
      <c r="A518" s="3"/>
      <c r="B518" s="4"/>
      <c r="C518" s="4"/>
      <c r="D518" s="4"/>
      <c r="E518" s="4"/>
      <c r="F518" s="5"/>
      <c r="G518" s="5"/>
    </row>
    <row r="519" spans="1:7" x14ac:dyDescent="0.25">
      <c r="A519" s="3"/>
      <c r="B519" s="4"/>
      <c r="C519" s="4"/>
      <c r="D519" s="4"/>
      <c r="E519" s="4"/>
      <c r="F519" s="5"/>
      <c r="G519" s="5"/>
    </row>
    <row r="520" spans="1:7" x14ac:dyDescent="0.25">
      <c r="A520" s="3"/>
      <c r="B520" s="4"/>
      <c r="C520" s="4"/>
      <c r="D520" s="4"/>
      <c r="E520" s="4"/>
      <c r="F520" s="5"/>
      <c r="G520" s="5"/>
    </row>
    <row r="521" spans="1:7" x14ac:dyDescent="0.25">
      <c r="A521" s="3"/>
      <c r="B521" s="4"/>
      <c r="C521" s="4"/>
      <c r="D521" s="4"/>
      <c r="E521" s="4"/>
      <c r="F521" s="5"/>
      <c r="G521" s="5"/>
    </row>
    <row r="522" spans="1:7" x14ac:dyDescent="0.25">
      <c r="A522" s="3"/>
      <c r="B522" s="4"/>
      <c r="C522" s="4"/>
      <c r="D522" s="4"/>
      <c r="E522" s="4"/>
      <c r="F522" s="5"/>
      <c r="G522" s="5"/>
    </row>
    <row r="523" spans="1:7" x14ac:dyDescent="0.25">
      <c r="A523" s="3"/>
      <c r="B523" s="4"/>
      <c r="C523" s="4"/>
      <c r="D523" s="4"/>
      <c r="E523" s="4"/>
      <c r="F523" s="5"/>
      <c r="G523" s="5"/>
    </row>
    <row r="524" spans="1:7" x14ac:dyDescent="0.25">
      <c r="A524" s="3"/>
      <c r="B524" s="4"/>
      <c r="C524" s="4"/>
      <c r="D524" s="4"/>
      <c r="E524" s="4"/>
      <c r="F524" s="5"/>
      <c r="G524" s="5"/>
    </row>
    <row r="525" spans="1:7" x14ac:dyDescent="0.25">
      <c r="A525" s="3"/>
      <c r="B525" s="4"/>
      <c r="C525" s="4"/>
      <c r="D525" s="4"/>
      <c r="E525" s="4"/>
      <c r="F525" s="5"/>
      <c r="G525" s="5"/>
    </row>
    <row r="526" spans="1:7" x14ac:dyDescent="0.25">
      <c r="A526" s="3"/>
      <c r="B526" s="4"/>
      <c r="C526" s="4"/>
      <c r="D526" s="4"/>
      <c r="E526" s="4"/>
      <c r="F526" s="5"/>
      <c r="G526" s="5"/>
    </row>
    <row r="527" spans="1:7" x14ac:dyDescent="0.25">
      <c r="A527" s="3"/>
      <c r="B527" s="4"/>
      <c r="C527" s="4"/>
      <c r="D527" s="4"/>
      <c r="E527" s="4"/>
      <c r="F527" s="5"/>
      <c r="G527" s="5"/>
    </row>
    <row r="528" spans="1:7" x14ac:dyDescent="0.25">
      <c r="A528" s="3"/>
      <c r="B528" s="4"/>
      <c r="C528" s="4"/>
      <c r="D528" s="4"/>
      <c r="E528" s="4"/>
      <c r="F528" s="5"/>
      <c r="G528" s="5"/>
    </row>
    <row r="529" spans="1:7" x14ac:dyDescent="0.25">
      <c r="A529" s="3"/>
      <c r="B529" s="4"/>
      <c r="C529" s="4"/>
      <c r="D529" s="4"/>
      <c r="E529" s="4"/>
      <c r="F529" s="5"/>
      <c r="G529" s="5"/>
    </row>
    <row r="530" spans="1:7" x14ac:dyDescent="0.25">
      <c r="A530" s="3"/>
      <c r="B530" s="4"/>
      <c r="C530" s="4"/>
      <c r="D530" s="4"/>
      <c r="E530" s="4"/>
      <c r="F530" s="5"/>
      <c r="G530" s="5"/>
    </row>
    <row r="531" spans="1:7" x14ac:dyDescent="0.25">
      <c r="A531" s="3"/>
      <c r="B531" s="4"/>
      <c r="C531" s="4"/>
      <c r="D531" s="4"/>
      <c r="E531" s="4"/>
      <c r="F531" s="5"/>
      <c r="G531" s="5"/>
    </row>
    <row r="532" spans="1:7" x14ac:dyDescent="0.25">
      <c r="A532" s="3"/>
      <c r="B532" s="4"/>
      <c r="C532" s="4"/>
      <c r="D532" s="4"/>
      <c r="E532" s="4"/>
      <c r="F532" s="5"/>
      <c r="G532" s="5"/>
    </row>
    <row r="533" spans="1:7" x14ac:dyDescent="0.25">
      <c r="A533" s="3"/>
      <c r="B533" s="4"/>
      <c r="C533" s="4"/>
      <c r="D533" s="4"/>
      <c r="E533" s="4"/>
      <c r="F533" s="5"/>
      <c r="G533" s="5"/>
    </row>
    <row r="534" spans="1:7" x14ac:dyDescent="0.25">
      <c r="A534" s="3"/>
      <c r="B534" s="4"/>
      <c r="C534" s="4"/>
      <c r="D534" s="4"/>
      <c r="E534" s="4"/>
      <c r="F534" s="5"/>
      <c r="G534" s="5"/>
    </row>
    <row r="535" spans="1:7" x14ac:dyDescent="0.25">
      <c r="A535" s="3"/>
      <c r="B535" s="4"/>
      <c r="C535" s="4"/>
      <c r="D535" s="4"/>
      <c r="E535" s="4"/>
      <c r="F535" s="5"/>
      <c r="G535" s="5"/>
    </row>
    <row r="536" spans="1:7" x14ac:dyDescent="0.25">
      <c r="A536" s="3"/>
      <c r="B536" s="4"/>
      <c r="C536" s="4"/>
      <c r="D536" s="4"/>
      <c r="E536" s="4"/>
      <c r="F536" s="5"/>
      <c r="G536" s="5"/>
    </row>
    <row r="537" spans="1:7" x14ac:dyDescent="0.25">
      <c r="A537" s="3"/>
      <c r="B537" s="4"/>
      <c r="C537" s="4"/>
      <c r="D537" s="4"/>
      <c r="E537" s="4"/>
      <c r="F537" s="5"/>
      <c r="G537" s="5"/>
    </row>
    <row r="538" spans="1:7" x14ac:dyDescent="0.25">
      <c r="A538" s="3"/>
      <c r="B538" s="4"/>
      <c r="C538" s="4"/>
      <c r="D538" s="4"/>
      <c r="E538" s="4"/>
      <c r="F538" s="5"/>
      <c r="G538" s="5"/>
    </row>
    <row r="539" spans="1:7" x14ac:dyDescent="0.25">
      <c r="A539" s="3"/>
      <c r="B539" s="4"/>
      <c r="C539" s="4"/>
      <c r="D539" s="4"/>
      <c r="E539" s="4"/>
      <c r="F539" s="5"/>
      <c r="G539" s="5"/>
    </row>
    <row r="540" spans="1:7" x14ac:dyDescent="0.25">
      <c r="A540" s="3"/>
      <c r="B540" s="4"/>
      <c r="C540" s="4"/>
      <c r="D540" s="4"/>
      <c r="E540" s="4"/>
      <c r="F540" s="5"/>
      <c r="G540" s="5"/>
    </row>
    <row r="541" spans="1:7" x14ac:dyDescent="0.25">
      <c r="A541" s="3"/>
      <c r="B541" s="4"/>
      <c r="C541" s="4"/>
      <c r="D541" s="4"/>
      <c r="E541" s="4"/>
      <c r="F541" s="5"/>
      <c r="G541" s="5"/>
    </row>
    <row r="542" spans="1:7" x14ac:dyDescent="0.25">
      <c r="A542" s="3"/>
      <c r="B542" s="4"/>
      <c r="C542" s="4"/>
      <c r="D542" s="4"/>
      <c r="E542" s="4"/>
      <c r="F542" s="5"/>
      <c r="G542" s="5"/>
    </row>
    <row r="543" spans="1:7" x14ac:dyDescent="0.25">
      <c r="A543" s="3"/>
      <c r="B543" s="4"/>
      <c r="C543" s="4"/>
      <c r="D543" s="4"/>
      <c r="E543" s="4"/>
      <c r="F543" s="5"/>
      <c r="G543" s="5"/>
    </row>
    <row r="544" spans="1:7" x14ac:dyDescent="0.25">
      <c r="A544" s="3"/>
      <c r="B544" s="4"/>
      <c r="C544" s="4"/>
      <c r="D544" s="4"/>
      <c r="E544" s="4"/>
      <c r="F544" s="5"/>
      <c r="G544" s="5"/>
    </row>
    <row r="545" spans="1:7" x14ac:dyDescent="0.25">
      <c r="A545" s="3"/>
      <c r="B545" s="4"/>
      <c r="C545" s="4"/>
      <c r="D545" s="4"/>
      <c r="E545" s="4"/>
      <c r="F545" s="5"/>
      <c r="G545" s="5"/>
    </row>
    <row r="546" spans="1:7" x14ac:dyDescent="0.25">
      <c r="A546" s="3"/>
      <c r="B546" s="4"/>
      <c r="C546" s="4"/>
      <c r="D546" s="4"/>
      <c r="E546" s="4"/>
      <c r="F546" s="5"/>
      <c r="G546" s="5"/>
    </row>
    <row r="547" spans="1:7" x14ac:dyDescent="0.25">
      <c r="A547" s="3"/>
      <c r="B547" s="4"/>
      <c r="C547" s="4"/>
      <c r="D547" s="4"/>
      <c r="E547" s="4"/>
      <c r="F547" s="5"/>
      <c r="G547" s="5"/>
    </row>
    <row r="548" spans="1:7" x14ac:dyDescent="0.25">
      <c r="A548" s="3"/>
      <c r="B548" s="4"/>
      <c r="C548" s="4"/>
      <c r="D548" s="4"/>
      <c r="E548" s="4"/>
      <c r="F548" s="5"/>
      <c r="G548" s="5"/>
    </row>
    <row r="549" spans="1:7" x14ac:dyDescent="0.25">
      <c r="A549" s="3"/>
      <c r="B549" s="4"/>
      <c r="C549" s="4"/>
      <c r="D549" s="4"/>
      <c r="E549" s="4"/>
      <c r="F549" s="5"/>
      <c r="G549" s="5"/>
    </row>
    <row r="550" spans="1:7" x14ac:dyDescent="0.25">
      <c r="A550" s="3"/>
      <c r="B550" s="4"/>
      <c r="C550" s="4"/>
      <c r="D550" s="4"/>
      <c r="E550" s="4"/>
      <c r="F550" s="5"/>
      <c r="G550" s="5"/>
    </row>
    <row r="551" spans="1:7" x14ac:dyDescent="0.25">
      <c r="A551" s="3"/>
      <c r="B551" s="4"/>
      <c r="C551" s="4"/>
      <c r="D551" s="4"/>
      <c r="E551" s="4"/>
      <c r="F551" s="5"/>
      <c r="G551" s="5"/>
    </row>
    <row r="552" spans="1:7" x14ac:dyDescent="0.25">
      <c r="A552" s="3"/>
      <c r="B552" s="4"/>
      <c r="C552" s="4"/>
      <c r="D552" s="4"/>
      <c r="E552" s="4"/>
      <c r="F552" s="5"/>
      <c r="G552" s="5"/>
    </row>
    <row r="553" spans="1:7" x14ac:dyDescent="0.25">
      <c r="A553" s="3"/>
      <c r="B553" s="4"/>
      <c r="C553" s="4"/>
      <c r="D553" s="4"/>
      <c r="E553" s="4"/>
      <c r="F553" s="5"/>
      <c r="G553" s="5"/>
    </row>
    <row r="554" spans="1:7" x14ac:dyDescent="0.25">
      <c r="A554" s="3"/>
      <c r="B554" s="4"/>
      <c r="C554" s="4"/>
      <c r="D554" s="4"/>
      <c r="E554" s="4"/>
      <c r="F554" s="5"/>
      <c r="G554" s="5"/>
    </row>
    <row r="555" spans="1:7" x14ac:dyDescent="0.25">
      <c r="A555" s="3"/>
      <c r="B555" s="4"/>
      <c r="C555" s="4"/>
      <c r="D555" s="4"/>
      <c r="E555" s="4"/>
      <c r="F555" s="5"/>
      <c r="G555" s="5"/>
    </row>
    <row r="556" spans="1:7" x14ac:dyDescent="0.25">
      <c r="A556" s="3"/>
      <c r="B556" s="4"/>
      <c r="C556" s="4"/>
      <c r="D556" s="4"/>
      <c r="E556" s="4"/>
      <c r="F556" s="5"/>
      <c r="G556" s="5"/>
    </row>
    <row r="557" spans="1:7" x14ac:dyDescent="0.25">
      <c r="A557" s="3"/>
      <c r="B557" s="4"/>
      <c r="C557" s="4"/>
      <c r="D557" s="4"/>
      <c r="E557" s="4"/>
      <c r="F557" s="5"/>
      <c r="G557" s="5"/>
    </row>
    <row r="558" spans="1:7" x14ac:dyDescent="0.25">
      <c r="A558" s="3"/>
      <c r="B558" s="4"/>
      <c r="C558" s="4"/>
      <c r="D558" s="4"/>
      <c r="E558" s="4"/>
      <c r="F558" s="5"/>
      <c r="G558" s="5"/>
    </row>
    <row r="559" spans="1:7" x14ac:dyDescent="0.25">
      <c r="A559" s="3"/>
      <c r="B559" s="4"/>
      <c r="C559" s="4"/>
      <c r="D559" s="4"/>
      <c r="E559" s="4"/>
      <c r="F559" s="5"/>
      <c r="G559" s="5"/>
    </row>
    <row r="560" spans="1:7" x14ac:dyDescent="0.25">
      <c r="A560" s="3"/>
      <c r="B560" s="4"/>
      <c r="C560" s="4"/>
      <c r="D560" s="4"/>
      <c r="E560" s="4"/>
      <c r="F560" s="5"/>
      <c r="G560" s="5"/>
    </row>
    <row r="561" spans="1:7" x14ac:dyDescent="0.25">
      <c r="A561" s="3"/>
      <c r="B561" s="4"/>
      <c r="C561" s="4"/>
      <c r="D561" s="4"/>
      <c r="E561" s="4"/>
      <c r="F561" s="5"/>
      <c r="G561" s="5"/>
    </row>
    <row r="562" spans="1:7" x14ac:dyDescent="0.25">
      <c r="A562" s="3"/>
      <c r="B562" s="4"/>
      <c r="C562" s="4"/>
      <c r="D562" s="4"/>
      <c r="E562" s="4"/>
      <c r="F562" s="5"/>
      <c r="G562" s="5"/>
    </row>
    <row r="563" spans="1:7" x14ac:dyDescent="0.25">
      <c r="A563" s="3"/>
      <c r="B563" s="4"/>
      <c r="C563" s="4"/>
      <c r="D563" s="4"/>
      <c r="E563" s="4"/>
      <c r="F563" s="5"/>
      <c r="G563" s="5"/>
    </row>
    <row r="564" spans="1:7" x14ac:dyDescent="0.25">
      <c r="A564" s="3"/>
      <c r="B564" s="4"/>
      <c r="C564" s="4"/>
      <c r="D564" s="4"/>
      <c r="E564" s="4"/>
      <c r="F564" s="5"/>
      <c r="G564" s="5"/>
    </row>
    <row r="565" spans="1:7" x14ac:dyDescent="0.25">
      <c r="A565" s="3"/>
      <c r="B565" s="4"/>
      <c r="C565" s="4"/>
      <c r="D565" s="4"/>
      <c r="E565" s="4"/>
      <c r="F565" s="5"/>
      <c r="G565" s="5"/>
    </row>
    <row r="566" spans="1:7" x14ac:dyDescent="0.25">
      <c r="A566" s="3"/>
      <c r="B566" s="4"/>
      <c r="C566" s="4"/>
      <c r="D566" s="4"/>
      <c r="E566" s="4"/>
      <c r="F566" s="5"/>
      <c r="G566" s="5"/>
    </row>
    <row r="567" spans="1:7" x14ac:dyDescent="0.25">
      <c r="A567" s="3"/>
      <c r="B567" s="4"/>
      <c r="C567" s="4"/>
      <c r="D567" s="4"/>
      <c r="E567" s="4"/>
      <c r="F567" s="5"/>
      <c r="G567" s="5"/>
    </row>
    <row r="568" spans="1:7" x14ac:dyDescent="0.25">
      <c r="A568" s="3"/>
      <c r="B568" s="4"/>
      <c r="C568" s="4"/>
      <c r="D568" s="4"/>
      <c r="E568" s="4"/>
      <c r="F568" s="5"/>
      <c r="G568" s="5"/>
    </row>
    <row r="569" spans="1:7" x14ac:dyDescent="0.25">
      <c r="A569" s="3"/>
      <c r="B569" s="4"/>
      <c r="C569" s="4"/>
      <c r="D569" s="4"/>
      <c r="E569" s="4"/>
      <c r="F569" s="5"/>
      <c r="G569" s="5"/>
    </row>
    <row r="570" spans="1:7" x14ac:dyDescent="0.25">
      <c r="A570" s="3"/>
      <c r="B570" s="4"/>
      <c r="C570" s="4"/>
      <c r="D570" s="4"/>
      <c r="E570" s="4"/>
      <c r="F570" s="5"/>
      <c r="G570" s="5"/>
    </row>
    <row r="571" spans="1:7" x14ac:dyDescent="0.25">
      <c r="A571" s="3"/>
      <c r="B571" s="4"/>
      <c r="C571" s="4"/>
      <c r="D571" s="4"/>
      <c r="E571" s="4"/>
      <c r="F571" s="5"/>
      <c r="G571" s="5"/>
    </row>
    <row r="572" spans="1:7" x14ac:dyDescent="0.25">
      <c r="A572" s="3"/>
      <c r="B572" s="4"/>
      <c r="C572" s="4"/>
      <c r="D572" s="4"/>
      <c r="E572" s="4"/>
      <c r="F572" s="5"/>
      <c r="G572" s="5"/>
    </row>
    <row r="573" spans="1:7" x14ac:dyDescent="0.25">
      <c r="A573" s="3"/>
      <c r="B573" s="4"/>
      <c r="C573" s="4"/>
      <c r="D573" s="4"/>
      <c r="E573" s="4"/>
      <c r="F573" s="5"/>
      <c r="G573" s="5"/>
    </row>
    <row r="574" spans="1:7" x14ac:dyDescent="0.25">
      <c r="A574" s="3"/>
      <c r="B574" s="4"/>
      <c r="C574" s="4"/>
      <c r="D574" s="4"/>
      <c r="E574" s="4"/>
      <c r="F574" s="5"/>
      <c r="G574" s="5"/>
    </row>
    <row r="575" spans="1:7" x14ac:dyDescent="0.25">
      <c r="A575" s="3"/>
      <c r="B575" s="4"/>
      <c r="C575" s="4"/>
      <c r="D575" s="4"/>
      <c r="E575" s="4"/>
      <c r="F575" s="5"/>
      <c r="G575" s="5"/>
    </row>
    <row r="576" spans="1:7" x14ac:dyDescent="0.25">
      <c r="A576" s="3"/>
      <c r="B576" s="4"/>
      <c r="C576" s="4"/>
      <c r="D576" s="4"/>
      <c r="E576" s="4"/>
      <c r="F576" s="5"/>
      <c r="G576" s="5"/>
    </row>
    <row r="577" spans="1:7" x14ac:dyDescent="0.25">
      <c r="A577" s="3"/>
      <c r="B577" s="4"/>
      <c r="C577" s="4"/>
      <c r="D577" s="4"/>
      <c r="E577" s="4"/>
      <c r="F577" s="5"/>
      <c r="G577" s="5"/>
    </row>
    <row r="578" spans="1:7" x14ac:dyDescent="0.25">
      <c r="A578" s="3"/>
      <c r="B578" s="4"/>
      <c r="C578" s="4"/>
      <c r="D578" s="4"/>
      <c r="E578" s="4"/>
      <c r="F578" s="5"/>
      <c r="G578" s="5"/>
    </row>
    <row r="579" spans="1:7" x14ac:dyDescent="0.25">
      <c r="A579" s="3"/>
      <c r="B579" s="4"/>
      <c r="C579" s="4"/>
      <c r="D579" s="4"/>
      <c r="E579" s="4"/>
      <c r="F579" s="5"/>
      <c r="G579" s="5"/>
    </row>
    <row r="580" spans="1:7" x14ac:dyDescent="0.25">
      <c r="A580" s="3"/>
      <c r="B580" s="4"/>
      <c r="C580" s="4"/>
      <c r="D580" s="4"/>
      <c r="E580" s="4"/>
      <c r="F580" s="5"/>
      <c r="G580" s="5"/>
    </row>
    <row r="581" spans="1:7" x14ac:dyDescent="0.25">
      <c r="A581" s="3"/>
      <c r="B581" s="4"/>
      <c r="C581" s="4"/>
      <c r="D581" s="4"/>
      <c r="E581" s="4"/>
      <c r="F581" s="5"/>
      <c r="G581" s="5"/>
    </row>
    <row r="582" spans="1:7" x14ac:dyDescent="0.25">
      <c r="A582" s="3"/>
      <c r="B582" s="4"/>
      <c r="C582" s="4"/>
      <c r="D582" s="4"/>
      <c r="E582" s="4"/>
      <c r="F582" s="5"/>
      <c r="G582" s="5"/>
    </row>
    <row r="583" spans="1:7" x14ac:dyDescent="0.25">
      <c r="A583" s="3"/>
      <c r="B583" s="4"/>
      <c r="C583" s="4"/>
      <c r="D583" s="4"/>
      <c r="E583" s="4"/>
      <c r="F583" s="5"/>
      <c r="G583" s="5"/>
    </row>
    <row r="584" spans="1:7" x14ac:dyDescent="0.25">
      <c r="A584" s="3"/>
      <c r="B584" s="4"/>
      <c r="C584" s="4"/>
      <c r="D584" s="4"/>
      <c r="E584" s="4"/>
      <c r="F584" s="5"/>
      <c r="G584" s="5"/>
    </row>
    <row r="585" spans="1:7" x14ac:dyDescent="0.25">
      <c r="A585" s="3"/>
      <c r="B585" s="4"/>
      <c r="C585" s="4"/>
      <c r="D585" s="4"/>
      <c r="E585" s="4"/>
      <c r="F585" s="5"/>
      <c r="G585" s="5"/>
    </row>
    <row r="586" spans="1:7" x14ac:dyDescent="0.25">
      <c r="A586" s="3"/>
      <c r="B586" s="4"/>
      <c r="C586" s="4"/>
      <c r="D586" s="4"/>
      <c r="E586" s="4"/>
      <c r="F586" s="5"/>
      <c r="G586" s="5"/>
    </row>
    <row r="587" spans="1:7" x14ac:dyDescent="0.25">
      <c r="A587" s="3"/>
      <c r="B587" s="4"/>
      <c r="C587" s="4"/>
      <c r="D587" s="4"/>
      <c r="E587" s="4"/>
      <c r="F587" s="5"/>
      <c r="G587" s="5"/>
    </row>
    <row r="588" spans="1:7" x14ac:dyDescent="0.25">
      <c r="A588" s="3"/>
      <c r="B588" s="4"/>
      <c r="C588" s="4"/>
      <c r="D588" s="4"/>
      <c r="E588" s="4"/>
      <c r="F588" s="5"/>
      <c r="G588" s="5"/>
    </row>
    <row r="589" spans="1:7" x14ac:dyDescent="0.25">
      <c r="A589" s="3"/>
      <c r="B589" s="4"/>
      <c r="C589" s="4"/>
      <c r="D589" s="4"/>
      <c r="E589" s="4"/>
      <c r="F589" s="5"/>
      <c r="G589" s="5"/>
    </row>
    <row r="590" spans="1:7" x14ac:dyDescent="0.25">
      <c r="A590" s="3"/>
      <c r="B590" s="4"/>
      <c r="C590" s="4"/>
      <c r="D590" s="4"/>
      <c r="E590" s="4"/>
      <c r="F590" s="5"/>
      <c r="G590" s="5"/>
    </row>
    <row r="591" spans="1:7" x14ac:dyDescent="0.25">
      <c r="A591" s="3"/>
      <c r="B591" s="4"/>
      <c r="C591" s="4"/>
      <c r="D591" s="4"/>
      <c r="E591" s="4"/>
      <c r="F591" s="5"/>
      <c r="G591" s="5"/>
    </row>
    <row r="592" spans="1:7" x14ac:dyDescent="0.25">
      <c r="A592" s="3"/>
      <c r="B592" s="4"/>
      <c r="C592" s="4"/>
      <c r="D592" s="4"/>
      <c r="E592" s="4"/>
      <c r="F592" s="5"/>
      <c r="G592" s="5"/>
    </row>
    <row r="593" spans="1:7" x14ac:dyDescent="0.25">
      <c r="A593" s="3"/>
      <c r="B593" s="4"/>
      <c r="C593" s="4"/>
      <c r="D593" s="4"/>
      <c r="E593" s="4"/>
      <c r="F593" s="5"/>
      <c r="G593" s="5"/>
    </row>
    <row r="594" spans="1:7" x14ac:dyDescent="0.25">
      <c r="A594" s="3"/>
      <c r="B594" s="4"/>
      <c r="C594" s="4"/>
      <c r="D594" s="4"/>
      <c r="E594" s="4"/>
      <c r="F594" s="5"/>
      <c r="G594" s="5"/>
    </row>
    <row r="595" spans="1:7" x14ac:dyDescent="0.25">
      <c r="A595" s="3"/>
      <c r="B595" s="4"/>
      <c r="C595" s="4"/>
      <c r="D595" s="4"/>
      <c r="E595" s="4"/>
      <c r="F595" s="5"/>
      <c r="G595" s="5"/>
    </row>
    <row r="596" spans="1:7" x14ac:dyDescent="0.25">
      <c r="A596" s="3"/>
      <c r="B596" s="4"/>
      <c r="C596" s="4"/>
      <c r="D596" s="4"/>
      <c r="E596" s="4"/>
      <c r="F596" s="5"/>
      <c r="G596" s="5"/>
    </row>
    <row r="597" spans="1:7" x14ac:dyDescent="0.25">
      <c r="A597" s="3"/>
      <c r="B597" s="4"/>
      <c r="C597" s="4"/>
      <c r="D597" s="4"/>
      <c r="E597" s="4"/>
      <c r="F597" s="5"/>
      <c r="G597" s="5"/>
    </row>
    <row r="598" spans="1:7" x14ac:dyDescent="0.25">
      <c r="A598" s="3"/>
      <c r="B598" s="4"/>
      <c r="C598" s="4"/>
      <c r="D598" s="4"/>
      <c r="E598" s="4"/>
      <c r="F598" s="5"/>
      <c r="G598" s="5"/>
    </row>
    <row r="599" spans="1:7" x14ac:dyDescent="0.25">
      <c r="A599" s="3"/>
      <c r="B599" s="4"/>
      <c r="C599" s="4"/>
      <c r="D599" s="4"/>
      <c r="E599" s="4"/>
      <c r="F599" s="5"/>
      <c r="G599" s="5"/>
    </row>
    <row r="600" spans="1:7" x14ac:dyDescent="0.25">
      <c r="A600" s="3"/>
      <c r="B600" s="4"/>
      <c r="C600" s="4"/>
      <c r="D600" s="4"/>
      <c r="E600" s="4"/>
      <c r="F600" s="5"/>
      <c r="G600" s="5"/>
    </row>
    <row r="601" spans="1:7" x14ac:dyDescent="0.25">
      <c r="A601" s="3"/>
      <c r="B601" s="4"/>
      <c r="C601" s="4"/>
      <c r="D601" s="4"/>
      <c r="E601" s="4"/>
      <c r="F601" s="5"/>
      <c r="G601" s="5"/>
    </row>
    <row r="602" spans="1:7" x14ac:dyDescent="0.25">
      <c r="A602" s="3"/>
      <c r="B602" s="4"/>
      <c r="C602" s="4"/>
      <c r="D602" s="4"/>
      <c r="E602" s="4"/>
      <c r="F602" s="5"/>
      <c r="G602" s="5"/>
    </row>
    <row r="603" spans="1:7" x14ac:dyDescent="0.25">
      <c r="A603" s="3"/>
      <c r="B603" s="4"/>
      <c r="C603" s="4"/>
      <c r="D603" s="4"/>
      <c r="E603" s="4"/>
      <c r="F603" s="5"/>
      <c r="G603" s="5"/>
    </row>
    <row r="604" spans="1:7" x14ac:dyDescent="0.25">
      <c r="A604" s="3"/>
      <c r="B604" s="4"/>
      <c r="C604" s="4"/>
      <c r="D604" s="4"/>
      <c r="E604" s="4"/>
      <c r="F604" s="5"/>
      <c r="G604" s="5"/>
    </row>
    <row r="605" spans="1:7" x14ac:dyDescent="0.25">
      <c r="A605" s="3"/>
      <c r="B605" s="4"/>
      <c r="C605" s="4"/>
      <c r="D605" s="4"/>
      <c r="E605" s="4"/>
      <c r="F605" s="5"/>
      <c r="G605" s="5"/>
    </row>
    <row r="606" spans="1:7" x14ac:dyDescent="0.25">
      <c r="A606" s="3"/>
      <c r="B606" s="4"/>
      <c r="C606" s="4"/>
      <c r="D606" s="4"/>
      <c r="E606" s="4"/>
      <c r="F606" s="5"/>
      <c r="G606" s="5"/>
    </row>
    <row r="607" spans="1:7" x14ac:dyDescent="0.25">
      <c r="A607" s="3"/>
      <c r="B607" s="4"/>
      <c r="C607" s="4"/>
      <c r="D607" s="4"/>
      <c r="E607" s="4"/>
      <c r="F607" s="5"/>
      <c r="G607" s="5"/>
    </row>
    <row r="608" spans="1:7" x14ac:dyDescent="0.25">
      <c r="A608" s="3"/>
      <c r="B608" s="4"/>
      <c r="C608" s="4"/>
      <c r="D608" s="4"/>
      <c r="E608" s="4"/>
      <c r="F608" s="5"/>
      <c r="G608" s="5"/>
    </row>
    <row r="609" spans="1:7" x14ac:dyDescent="0.25">
      <c r="A609" s="3"/>
      <c r="B609" s="4"/>
      <c r="C609" s="4"/>
      <c r="D609" s="4"/>
      <c r="E609" s="4"/>
      <c r="F609" s="5"/>
      <c r="G609" s="5"/>
    </row>
    <row r="610" spans="1:7" x14ac:dyDescent="0.25">
      <c r="A610" s="3"/>
      <c r="B610" s="4"/>
      <c r="C610" s="4"/>
      <c r="D610" s="4"/>
      <c r="E610" s="4"/>
      <c r="F610" s="5"/>
      <c r="G610" s="5"/>
    </row>
    <row r="611" spans="1:7" x14ac:dyDescent="0.25">
      <c r="A611" s="3"/>
      <c r="B611" s="4"/>
      <c r="C611" s="4"/>
      <c r="D611" s="4"/>
      <c r="E611" s="4"/>
      <c r="F611" s="5"/>
      <c r="G611" s="5"/>
    </row>
    <row r="612" spans="1:7" x14ac:dyDescent="0.25">
      <c r="A612" s="3"/>
      <c r="B612" s="4"/>
      <c r="C612" s="4"/>
      <c r="D612" s="4"/>
      <c r="E612" s="4"/>
      <c r="F612" s="5"/>
      <c r="G612" s="5"/>
    </row>
    <row r="613" spans="1:7" x14ac:dyDescent="0.25">
      <c r="A613" s="3"/>
      <c r="B613" s="4"/>
      <c r="C613" s="4"/>
      <c r="D613" s="4"/>
      <c r="E613" s="4"/>
      <c r="F613" s="5"/>
      <c r="G613" s="5"/>
    </row>
    <row r="614" spans="1:7" x14ac:dyDescent="0.25">
      <c r="A614" s="3"/>
      <c r="B614" s="4"/>
      <c r="C614" s="4"/>
      <c r="D614" s="4"/>
      <c r="E614" s="4"/>
      <c r="F614" s="5"/>
      <c r="G614" s="5"/>
    </row>
    <row r="615" spans="1:7" x14ac:dyDescent="0.25">
      <c r="A615" s="3"/>
      <c r="B615" s="4"/>
      <c r="C615" s="4"/>
      <c r="D615" s="4"/>
      <c r="E615" s="4"/>
      <c r="F615" s="5"/>
      <c r="G615" s="5"/>
    </row>
    <row r="616" spans="1:7" x14ac:dyDescent="0.25">
      <c r="A616" s="3"/>
      <c r="B616" s="4"/>
      <c r="C616" s="4"/>
      <c r="D616" s="4"/>
      <c r="E616" s="4"/>
      <c r="F616" s="5"/>
      <c r="G616" s="5"/>
    </row>
    <row r="617" spans="1:7" x14ac:dyDescent="0.25">
      <c r="A617" s="3"/>
      <c r="B617" s="4"/>
      <c r="C617" s="4"/>
      <c r="D617" s="4"/>
      <c r="E617" s="4"/>
      <c r="F617" s="5"/>
      <c r="G617" s="5"/>
    </row>
    <row r="618" spans="1:7" x14ac:dyDescent="0.25">
      <c r="A618" s="3"/>
      <c r="B618" s="4"/>
      <c r="C618" s="4"/>
      <c r="D618" s="4"/>
      <c r="E618" s="4"/>
      <c r="F618" s="5"/>
      <c r="G618" s="5"/>
    </row>
    <row r="619" spans="1:7" x14ac:dyDescent="0.25">
      <c r="A619" s="3"/>
      <c r="B619" s="4"/>
      <c r="C619" s="4"/>
      <c r="D619" s="4"/>
      <c r="E619" s="4"/>
      <c r="F619" s="5"/>
      <c r="G619" s="5"/>
    </row>
    <row r="620" spans="1:7" x14ac:dyDescent="0.25">
      <c r="A620" s="3"/>
      <c r="B620" s="4"/>
      <c r="C620" s="4"/>
      <c r="D620" s="4"/>
      <c r="E620" s="4"/>
      <c r="F620" s="5"/>
      <c r="G620" s="5"/>
    </row>
    <row r="621" spans="1:7" x14ac:dyDescent="0.25">
      <c r="A621" s="3"/>
      <c r="B621" s="4"/>
      <c r="C621" s="4"/>
      <c r="D621" s="4"/>
      <c r="E621" s="4"/>
      <c r="F621" s="5"/>
      <c r="G621" s="5"/>
    </row>
    <row r="622" spans="1:7" x14ac:dyDescent="0.25">
      <c r="A622" s="3"/>
      <c r="B622" s="4"/>
      <c r="C622" s="4"/>
      <c r="D622" s="4"/>
      <c r="E622" s="4"/>
      <c r="F622" s="5"/>
      <c r="G622" s="5"/>
    </row>
    <row r="623" spans="1:7" x14ac:dyDescent="0.25">
      <c r="A623" s="3"/>
      <c r="B623" s="4"/>
      <c r="C623" s="4"/>
      <c r="D623" s="4"/>
      <c r="E623" s="4"/>
      <c r="F623" s="5"/>
      <c r="G623" s="5"/>
    </row>
    <row r="624" spans="1:7" x14ac:dyDescent="0.25">
      <c r="A624" s="3"/>
      <c r="B624" s="4"/>
      <c r="C624" s="4"/>
      <c r="D624" s="4"/>
      <c r="E624" s="4"/>
      <c r="F624" s="5"/>
      <c r="G624" s="5"/>
    </row>
    <row r="625" spans="1:7" x14ac:dyDescent="0.25">
      <c r="A625" s="3"/>
      <c r="B625" s="4"/>
      <c r="C625" s="4"/>
      <c r="D625" s="4"/>
      <c r="E625" s="4"/>
      <c r="F625" s="5"/>
      <c r="G625" s="5"/>
    </row>
    <row r="626" spans="1:7" x14ac:dyDescent="0.25">
      <c r="A626" s="3"/>
      <c r="B626" s="4"/>
      <c r="C626" s="4"/>
      <c r="D626" s="4"/>
      <c r="E626" s="4"/>
      <c r="F626" s="5"/>
      <c r="G626" s="5"/>
    </row>
    <row r="627" spans="1:7" x14ac:dyDescent="0.25">
      <c r="A627" s="3"/>
      <c r="B627" s="4"/>
      <c r="C627" s="4"/>
      <c r="D627" s="4"/>
      <c r="E627" s="4"/>
      <c r="F627" s="5"/>
      <c r="G627" s="5"/>
    </row>
    <row r="628" spans="1:7" x14ac:dyDescent="0.25">
      <c r="A628" s="3"/>
      <c r="B628" s="4"/>
      <c r="C628" s="4"/>
      <c r="D628" s="4"/>
      <c r="E628" s="4"/>
      <c r="F628" s="5"/>
      <c r="G628" s="5"/>
    </row>
    <row r="629" spans="1:7" x14ac:dyDescent="0.25">
      <c r="A629" s="3"/>
      <c r="B629" s="4"/>
      <c r="C629" s="4"/>
      <c r="D629" s="4"/>
      <c r="E629" s="4"/>
      <c r="F629" s="5"/>
      <c r="G629" s="5"/>
    </row>
    <row r="630" spans="1:7" x14ac:dyDescent="0.25">
      <c r="A630" s="3"/>
      <c r="B630" s="4"/>
      <c r="C630" s="4"/>
      <c r="D630" s="4"/>
      <c r="E630" s="4"/>
      <c r="F630" s="5"/>
      <c r="G630" s="5"/>
    </row>
    <row r="631" spans="1:7" x14ac:dyDescent="0.25">
      <c r="A631" s="3"/>
      <c r="B631" s="4"/>
      <c r="C631" s="4"/>
      <c r="D631" s="4"/>
      <c r="E631" s="4"/>
      <c r="F631" s="5"/>
      <c r="G631" s="5"/>
    </row>
    <row r="632" spans="1:7" x14ac:dyDescent="0.25">
      <c r="A632" s="3"/>
      <c r="B632" s="4"/>
      <c r="C632" s="4"/>
      <c r="D632" s="4"/>
      <c r="E632" s="4"/>
      <c r="F632" s="5"/>
      <c r="G632" s="5"/>
    </row>
    <row r="633" spans="1:7" x14ac:dyDescent="0.25">
      <c r="A633" s="3"/>
      <c r="B633" s="4"/>
      <c r="C633" s="4"/>
      <c r="D633" s="4"/>
      <c r="E633" s="4"/>
      <c r="F633" s="5"/>
      <c r="G633" s="5"/>
    </row>
    <row r="634" spans="1:7" x14ac:dyDescent="0.25">
      <c r="A634" s="3"/>
      <c r="B634" s="4"/>
      <c r="C634" s="4"/>
      <c r="D634" s="4"/>
      <c r="E634" s="4"/>
      <c r="F634" s="5"/>
      <c r="G634" s="5"/>
    </row>
    <row r="635" spans="1:7" x14ac:dyDescent="0.25">
      <c r="A635" s="3"/>
      <c r="B635" s="4"/>
      <c r="C635" s="4"/>
      <c r="D635" s="4"/>
      <c r="E635" s="4"/>
      <c r="F635" s="5"/>
      <c r="G635" s="5"/>
    </row>
    <row r="636" spans="1:7" x14ac:dyDescent="0.25">
      <c r="A636" s="3"/>
      <c r="B636" s="4"/>
      <c r="C636" s="4"/>
      <c r="D636" s="4"/>
      <c r="E636" s="4"/>
      <c r="F636" s="5"/>
      <c r="G636" s="5"/>
    </row>
    <row r="637" spans="1:7" x14ac:dyDescent="0.25">
      <c r="A637" s="3"/>
      <c r="B637" s="4"/>
      <c r="C637" s="4"/>
      <c r="D637" s="4"/>
      <c r="E637" s="4"/>
      <c r="F637" s="5"/>
      <c r="G637" s="5"/>
    </row>
    <row r="638" spans="1:7" x14ac:dyDescent="0.25">
      <c r="A638" s="3"/>
      <c r="B638" s="4"/>
      <c r="C638" s="4"/>
      <c r="D638" s="4"/>
      <c r="E638" s="4"/>
      <c r="F638" s="5"/>
      <c r="G638" s="5"/>
    </row>
    <row r="639" spans="1:7" x14ac:dyDescent="0.25">
      <c r="A639" s="3"/>
      <c r="B639" s="4"/>
      <c r="C639" s="4"/>
      <c r="D639" s="4"/>
      <c r="E639" s="4"/>
      <c r="F639" s="5"/>
      <c r="G639" s="5"/>
    </row>
    <row r="640" spans="1:7" x14ac:dyDescent="0.25">
      <c r="A640" s="3"/>
      <c r="B640" s="4"/>
      <c r="C640" s="4"/>
      <c r="D640" s="4"/>
      <c r="E640" s="4"/>
      <c r="F640" s="5"/>
      <c r="G640" s="5"/>
    </row>
    <row r="641" spans="1:7" x14ac:dyDescent="0.25">
      <c r="A641" s="3"/>
      <c r="B641" s="4"/>
      <c r="C641" s="4"/>
      <c r="D641" s="4"/>
      <c r="E641" s="4"/>
      <c r="F641" s="5"/>
      <c r="G641" s="5"/>
    </row>
    <row r="642" spans="1:7" x14ac:dyDescent="0.25">
      <c r="A642" s="3"/>
      <c r="B642" s="4"/>
      <c r="C642" s="4"/>
      <c r="D642" s="4"/>
      <c r="E642" s="4"/>
      <c r="F642" s="5"/>
      <c r="G642" s="5"/>
    </row>
    <row r="643" spans="1:7" x14ac:dyDescent="0.25">
      <c r="A643" s="3"/>
      <c r="B643" s="4"/>
      <c r="C643" s="4"/>
      <c r="D643" s="4"/>
      <c r="E643" s="4"/>
      <c r="F643" s="5"/>
      <c r="G643" s="5"/>
    </row>
    <row r="644" spans="1:7" x14ac:dyDescent="0.25">
      <c r="A644" s="3"/>
      <c r="B644" s="4"/>
      <c r="C644" s="4"/>
      <c r="D644" s="4"/>
      <c r="E644" s="4"/>
      <c r="F644" s="5"/>
      <c r="G644" s="5"/>
    </row>
    <row r="645" spans="1:7" x14ac:dyDescent="0.25">
      <c r="A645" s="3"/>
      <c r="B645" s="4"/>
      <c r="C645" s="4"/>
      <c r="D645" s="4"/>
      <c r="E645" s="4"/>
      <c r="F645" s="5"/>
      <c r="G645" s="5"/>
    </row>
    <row r="646" spans="1:7" x14ac:dyDescent="0.25">
      <c r="A646" s="3"/>
      <c r="B646" s="4"/>
      <c r="C646" s="4"/>
      <c r="D646" s="4"/>
      <c r="E646" s="4"/>
      <c r="F646" s="5"/>
      <c r="G646" s="5"/>
    </row>
    <row r="647" spans="1:7" x14ac:dyDescent="0.25">
      <c r="A647" s="3"/>
      <c r="B647" s="4"/>
      <c r="C647" s="4"/>
      <c r="D647" s="4"/>
      <c r="E647" s="4"/>
      <c r="F647" s="5"/>
      <c r="G647" s="5"/>
    </row>
    <row r="648" spans="1:7" x14ac:dyDescent="0.25">
      <c r="A648" s="3"/>
      <c r="B648" s="4"/>
      <c r="C648" s="4"/>
      <c r="D648" s="4"/>
      <c r="E648" s="4"/>
      <c r="F648" s="5"/>
      <c r="G648" s="5"/>
    </row>
    <row r="649" spans="1:7" x14ac:dyDescent="0.25">
      <c r="A649" s="3"/>
      <c r="B649" s="4"/>
      <c r="C649" s="4"/>
      <c r="D649" s="4"/>
      <c r="E649" s="4"/>
      <c r="F649" s="5"/>
      <c r="G649" s="5"/>
    </row>
    <row r="650" spans="1:7" x14ac:dyDescent="0.25">
      <c r="A650" s="3"/>
      <c r="B650" s="4"/>
      <c r="C650" s="4"/>
      <c r="D650" s="4"/>
      <c r="E650" s="4"/>
      <c r="F650" s="5"/>
      <c r="G650" s="5"/>
    </row>
    <row r="651" spans="1:7" x14ac:dyDescent="0.25">
      <c r="A651" s="3"/>
      <c r="B651" s="4"/>
      <c r="C651" s="4"/>
      <c r="D651" s="4"/>
      <c r="E651" s="4"/>
      <c r="F651" s="5"/>
      <c r="G651" s="5"/>
    </row>
    <row r="652" spans="1:7" x14ac:dyDescent="0.25">
      <c r="A652" s="3"/>
      <c r="B652" s="4"/>
      <c r="C652" s="4"/>
      <c r="D652" s="4"/>
      <c r="E652" s="4"/>
      <c r="F652" s="5"/>
      <c r="G652" s="5"/>
    </row>
    <row r="653" spans="1:7" x14ac:dyDescent="0.25">
      <c r="A653" s="3"/>
      <c r="B653" s="4"/>
      <c r="C653" s="4"/>
      <c r="D653" s="4"/>
      <c r="E653" s="4"/>
      <c r="F653" s="5"/>
      <c r="G653" s="5"/>
    </row>
    <row r="654" spans="1:7" x14ac:dyDescent="0.25">
      <c r="A654" s="3"/>
      <c r="B654" s="4"/>
      <c r="C654" s="4"/>
      <c r="D654" s="4"/>
      <c r="E654" s="4"/>
      <c r="F654" s="5"/>
      <c r="G654" s="5"/>
    </row>
    <row r="655" spans="1:7" x14ac:dyDescent="0.25">
      <c r="A655" s="3"/>
      <c r="B655" s="4"/>
      <c r="C655" s="4"/>
      <c r="D655" s="4"/>
      <c r="E655" s="4"/>
      <c r="F655" s="5"/>
      <c r="G655" s="5"/>
    </row>
    <row r="656" spans="1:7" x14ac:dyDescent="0.25">
      <c r="A656" s="3"/>
      <c r="B656" s="4"/>
      <c r="C656" s="4"/>
      <c r="D656" s="4"/>
      <c r="E656" s="4"/>
      <c r="F656" s="5"/>
      <c r="G656" s="5"/>
    </row>
    <row r="657" spans="1:7" x14ac:dyDescent="0.25">
      <c r="A657" s="3"/>
      <c r="B657" s="4"/>
      <c r="C657" s="4"/>
      <c r="D657" s="4"/>
      <c r="E657" s="4"/>
      <c r="F657" s="5"/>
      <c r="G657" s="5"/>
    </row>
    <row r="658" spans="1:7" x14ac:dyDescent="0.25">
      <c r="A658" s="3"/>
      <c r="B658" s="4"/>
      <c r="C658" s="4"/>
      <c r="D658" s="4"/>
      <c r="E658" s="4"/>
      <c r="F658" s="5"/>
      <c r="G658" s="5"/>
    </row>
    <row r="659" spans="1:7" x14ac:dyDescent="0.25">
      <c r="A659" s="3"/>
      <c r="B659" s="4"/>
      <c r="C659" s="4"/>
      <c r="D659" s="4"/>
      <c r="E659" s="4"/>
      <c r="F659" s="5"/>
      <c r="G659" s="5"/>
    </row>
    <row r="660" spans="1:7" x14ac:dyDescent="0.25">
      <c r="A660" s="3"/>
      <c r="B660" s="4"/>
      <c r="C660" s="4"/>
      <c r="D660" s="4"/>
      <c r="E660" s="4"/>
      <c r="F660" s="5"/>
      <c r="G660" s="5"/>
    </row>
    <row r="661" spans="1:7" x14ac:dyDescent="0.25">
      <c r="A661" s="3"/>
      <c r="B661" s="4"/>
      <c r="C661" s="4"/>
      <c r="D661" s="4"/>
      <c r="E661" s="4"/>
      <c r="F661" s="5"/>
      <c r="G661" s="5"/>
    </row>
    <row r="662" spans="1:7" x14ac:dyDescent="0.25">
      <c r="A662" s="3"/>
      <c r="B662" s="4"/>
      <c r="C662" s="4"/>
      <c r="D662" s="4"/>
      <c r="E662" s="4"/>
      <c r="F662" s="5"/>
      <c r="G662" s="5"/>
    </row>
    <row r="663" spans="1:7" x14ac:dyDescent="0.25">
      <c r="A663" s="3"/>
      <c r="B663" s="4"/>
      <c r="C663" s="4"/>
      <c r="D663" s="4"/>
      <c r="E663" s="4"/>
      <c r="F663" s="5"/>
      <c r="G663" s="5"/>
    </row>
    <row r="664" spans="1:7" x14ac:dyDescent="0.25">
      <c r="A664" s="3"/>
      <c r="B664" s="4"/>
      <c r="C664" s="4"/>
      <c r="D664" s="4"/>
      <c r="E664" s="4"/>
      <c r="F664" s="5"/>
      <c r="G664" s="5"/>
    </row>
    <row r="665" spans="1:7" x14ac:dyDescent="0.25">
      <c r="A665" s="3"/>
      <c r="B665" s="4"/>
      <c r="C665" s="4"/>
      <c r="D665" s="4"/>
      <c r="E665" s="4"/>
      <c r="F665" s="5"/>
      <c r="G665" s="5"/>
    </row>
    <row r="666" spans="1:7" x14ac:dyDescent="0.25">
      <c r="A666" s="3"/>
      <c r="B666" s="4"/>
      <c r="C666" s="4"/>
      <c r="D666" s="4"/>
      <c r="E666" s="4"/>
      <c r="F666" s="5"/>
      <c r="G666" s="5"/>
    </row>
    <row r="667" spans="1:7" x14ac:dyDescent="0.25">
      <c r="A667" s="3"/>
      <c r="B667" s="4"/>
      <c r="C667" s="4"/>
      <c r="D667" s="4"/>
      <c r="E667" s="4"/>
      <c r="F667" s="5"/>
      <c r="G667" s="5"/>
    </row>
    <row r="668" spans="1:7" x14ac:dyDescent="0.25">
      <c r="A668" s="3"/>
      <c r="B668" s="4"/>
      <c r="C668" s="4"/>
      <c r="D668" s="4"/>
      <c r="E668" s="4"/>
      <c r="F668" s="5"/>
      <c r="G668" s="5"/>
    </row>
    <row r="669" spans="1:7" x14ac:dyDescent="0.25">
      <c r="A669" s="3"/>
      <c r="B669" s="4"/>
      <c r="C669" s="4"/>
      <c r="D669" s="4"/>
      <c r="E669" s="4"/>
      <c r="F669" s="5"/>
      <c r="G669" s="5"/>
    </row>
    <row r="670" spans="1:7" x14ac:dyDescent="0.25">
      <c r="A670" s="3"/>
      <c r="B670" s="4"/>
      <c r="C670" s="4"/>
      <c r="D670" s="4"/>
      <c r="E670" s="4"/>
      <c r="F670" s="5"/>
      <c r="G670" s="5"/>
    </row>
    <row r="671" spans="1:7" x14ac:dyDescent="0.25">
      <c r="A671" s="3"/>
      <c r="B671" s="4"/>
      <c r="C671" s="4"/>
      <c r="D671" s="4"/>
      <c r="E671" s="4"/>
      <c r="F671" s="5"/>
      <c r="G671" s="5"/>
    </row>
    <row r="672" spans="1:7" x14ac:dyDescent="0.25">
      <c r="A672" s="3"/>
      <c r="B672" s="4"/>
      <c r="C672" s="4"/>
      <c r="D672" s="4"/>
      <c r="E672" s="4"/>
      <c r="F672" s="5"/>
      <c r="G672" s="5"/>
    </row>
    <row r="673" spans="1:7" x14ac:dyDescent="0.25">
      <c r="A673" s="3"/>
      <c r="B673" s="4"/>
      <c r="C673" s="4"/>
      <c r="D673" s="4"/>
      <c r="E673" s="4"/>
      <c r="F673" s="5"/>
      <c r="G673" s="5"/>
    </row>
    <row r="674" spans="1:7" x14ac:dyDescent="0.25">
      <c r="A674" s="3"/>
      <c r="B674" s="4"/>
      <c r="C674" s="4"/>
      <c r="D674" s="4"/>
      <c r="E674" s="4"/>
      <c r="F674" s="5"/>
      <c r="G674" s="5"/>
    </row>
    <row r="675" spans="1:7" x14ac:dyDescent="0.25">
      <c r="A675" s="3"/>
      <c r="B675" s="4"/>
      <c r="C675" s="4"/>
      <c r="D675" s="4"/>
      <c r="E675" s="4"/>
      <c r="F675" s="5"/>
      <c r="G675" s="5"/>
    </row>
    <row r="676" spans="1:7" x14ac:dyDescent="0.25">
      <c r="A676" s="3"/>
      <c r="B676" s="4"/>
      <c r="C676" s="4"/>
      <c r="D676" s="4"/>
      <c r="E676" s="4"/>
      <c r="F676" s="5"/>
      <c r="G676" s="5"/>
    </row>
    <row r="677" spans="1:7" x14ac:dyDescent="0.25">
      <c r="A677" s="3"/>
      <c r="B677" s="4"/>
      <c r="C677" s="4"/>
      <c r="D677" s="4"/>
      <c r="E677" s="4"/>
      <c r="F677" s="5"/>
      <c r="G677" s="5"/>
    </row>
    <row r="678" spans="1:7" x14ac:dyDescent="0.25">
      <c r="A678" s="3"/>
      <c r="B678" s="4"/>
      <c r="C678" s="4"/>
      <c r="D678" s="4"/>
      <c r="E678" s="4"/>
      <c r="F678" s="5"/>
      <c r="G678" s="5"/>
    </row>
    <row r="679" spans="1:7" x14ac:dyDescent="0.25">
      <c r="A679" s="3"/>
      <c r="B679" s="4"/>
      <c r="C679" s="4"/>
      <c r="D679" s="4"/>
      <c r="E679" s="4"/>
      <c r="F679" s="5"/>
      <c r="G679" s="5"/>
    </row>
    <row r="680" spans="1:7" x14ac:dyDescent="0.25">
      <c r="A680" s="3"/>
      <c r="B680" s="4"/>
      <c r="C680" s="4"/>
      <c r="D680" s="4"/>
      <c r="E680" s="4"/>
      <c r="F680" s="5"/>
      <c r="G680" s="5"/>
    </row>
    <row r="681" spans="1:7" x14ac:dyDescent="0.25">
      <c r="A681" s="3"/>
      <c r="B681" s="4"/>
      <c r="C681" s="4"/>
      <c r="D681" s="4"/>
      <c r="E681" s="4"/>
      <c r="F681" s="5"/>
      <c r="G681" s="5"/>
    </row>
    <row r="682" spans="1:7" x14ac:dyDescent="0.25">
      <c r="A682" s="3"/>
      <c r="B682" s="4"/>
      <c r="C682" s="4"/>
      <c r="D682" s="4"/>
      <c r="E682" s="4"/>
      <c r="F682" s="5"/>
      <c r="G682" s="5"/>
    </row>
    <row r="683" spans="1:7" x14ac:dyDescent="0.25">
      <c r="A683" s="3"/>
      <c r="B683" s="4"/>
      <c r="C683" s="4"/>
      <c r="D683" s="4"/>
      <c r="E683" s="4"/>
      <c r="F683" s="5"/>
      <c r="G683" s="5"/>
    </row>
    <row r="684" spans="1:7" x14ac:dyDescent="0.25">
      <c r="A684" s="3"/>
      <c r="B684" s="4"/>
      <c r="C684" s="4"/>
      <c r="D684" s="4"/>
      <c r="E684" s="4"/>
      <c r="F684" s="5"/>
      <c r="G684" s="5"/>
    </row>
    <row r="685" spans="1:7" x14ac:dyDescent="0.25">
      <c r="A685" s="3"/>
      <c r="B685" s="4"/>
      <c r="C685" s="4"/>
      <c r="D685" s="4"/>
      <c r="E685" s="4"/>
      <c r="F685" s="5"/>
      <c r="G685" s="5"/>
    </row>
    <row r="686" spans="1:7" x14ac:dyDescent="0.25">
      <c r="A686" s="3"/>
      <c r="B686" s="4"/>
      <c r="C686" s="4"/>
      <c r="D686" s="4"/>
      <c r="E686" s="4"/>
      <c r="F686" s="5"/>
      <c r="G686" s="5"/>
    </row>
    <row r="687" spans="1:7" x14ac:dyDescent="0.25">
      <c r="A687" s="3"/>
      <c r="B687" s="4"/>
      <c r="C687" s="4"/>
      <c r="D687" s="4"/>
      <c r="E687" s="4"/>
      <c r="F687" s="5"/>
      <c r="G687" s="5"/>
    </row>
    <row r="688" spans="1:7" x14ac:dyDescent="0.25">
      <c r="A688" s="3"/>
      <c r="B688" s="4"/>
      <c r="C688" s="4"/>
      <c r="D688" s="4"/>
      <c r="E688" s="4"/>
      <c r="F688" s="5"/>
      <c r="G688" s="5"/>
    </row>
    <row r="689" spans="1:7" x14ac:dyDescent="0.25">
      <c r="A689" s="3"/>
      <c r="B689" s="4"/>
      <c r="C689" s="4"/>
      <c r="D689" s="4"/>
      <c r="E689" s="4"/>
      <c r="F689" s="5"/>
      <c r="G689" s="5"/>
    </row>
    <row r="690" spans="1:7" x14ac:dyDescent="0.25">
      <c r="A690" s="3"/>
      <c r="B690" s="4"/>
      <c r="C690" s="4"/>
      <c r="D690" s="4"/>
      <c r="E690" s="4"/>
      <c r="F690" s="5"/>
      <c r="G690" s="5"/>
    </row>
    <row r="691" spans="1:7" x14ac:dyDescent="0.25">
      <c r="A691" s="3"/>
      <c r="B691" s="4"/>
      <c r="C691" s="4"/>
      <c r="D691" s="4"/>
      <c r="E691" s="4"/>
      <c r="F691" s="5"/>
      <c r="G691" s="5"/>
    </row>
    <row r="692" spans="1:7" x14ac:dyDescent="0.25">
      <c r="A692" s="3"/>
      <c r="B692" s="4"/>
      <c r="C692" s="4"/>
      <c r="D692" s="4"/>
      <c r="E692" s="4"/>
      <c r="F692" s="5"/>
      <c r="G692" s="5"/>
    </row>
    <row r="693" spans="1:7" x14ac:dyDescent="0.25">
      <c r="A693" s="3"/>
      <c r="B693" s="4"/>
      <c r="C693" s="4"/>
      <c r="D693" s="4"/>
      <c r="E693" s="4"/>
      <c r="F693" s="5"/>
      <c r="G693" s="5"/>
    </row>
    <row r="694" spans="1:7" x14ac:dyDescent="0.25">
      <c r="A694" s="3"/>
      <c r="B694" s="4"/>
      <c r="C694" s="4"/>
      <c r="D694" s="4"/>
      <c r="E694" s="4"/>
      <c r="F694" s="5"/>
      <c r="G694" s="5"/>
    </row>
    <row r="695" spans="1:7" x14ac:dyDescent="0.25">
      <c r="A695" s="3"/>
      <c r="B695" s="4"/>
      <c r="C695" s="4"/>
      <c r="D695" s="4"/>
      <c r="E695" s="4"/>
      <c r="F695" s="5"/>
      <c r="G695" s="5"/>
    </row>
    <row r="696" spans="1:7" x14ac:dyDescent="0.25">
      <c r="A696" s="3"/>
      <c r="B696" s="4"/>
      <c r="C696" s="4"/>
      <c r="D696" s="4"/>
      <c r="E696" s="4"/>
      <c r="F696" s="5"/>
      <c r="G696" s="5"/>
    </row>
    <row r="697" spans="1:7" x14ac:dyDescent="0.25">
      <c r="A697" s="3"/>
      <c r="B697" s="4"/>
      <c r="C697" s="4"/>
      <c r="D697" s="4"/>
      <c r="E697" s="4"/>
      <c r="F697" s="5"/>
      <c r="G697" s="5"/>
    </row>
    <row r="698" spans="1:7" x14ac:dyDescent="0.25">
      <c r="A698" s="3"/>
      <c r="B698" s="4"/>
      <c r="C698" s="4"/>
      <c r="D698" s="4"/>
      <c r="E698" s="4"/>
      <c r="F698" s="5"/>
      <c r="G698" s="5"/>
    </row>
    <row r="699" spans="1:7" x14ac:dyDescent="0.25">
      <c r="A699" s="3"/>
      <c r="B699" s="4"/>
      <c r="C699" s="4"/>
      <c r="D699" s="4"/>
      <c r="E699" s="4"/>
      <c r="F699" s="5"/>
      <c r="G699" s="5"/>
    </row>
    <row r="700" spans="1:7" x14ac:dyDescent="0.25">
      <c r="A700" s="3"/>
      <c r="B700" s="4"/>
      <c r="C700" s="4"/>
      <c r="D700" s="4"/>
      <c r="E700" s="4"/>
      <c r="F700" s="5"/>
      <c r="G700" s="5"/>
    </row>
    <row r="701" spans="1:7" x14ac:dyDescent="0.25">
      <c r="A701" s="3"/>
      <c r="B701" s="4"/>
      <c r="C701" s="4"/>
      <c r="D701" s="4"/>
      <c r="E701" s="4"/>
      <c r="F701" s="5"/>
      <c r="G701" s="5"/>
    </row>
    <row r="702" spans="1:7" x14ac:dyDescent="0.25">
      <c r="A702" s="3"/>
      <c r="B702" s="4"/>
      <c r="C702" s="4"/>
      <c r="D702" s="4"/>
      <c r="E702" s="4"/>
      <c r="F702" s="5"/>
      <c r="G702" s="5"/>
    </row>
    <row r="703" spans="1:7" x14ac:dyDescent="0.25">
      <c r="A703" s="3"/>
      <c r="B703" s="4"/>
      <c r="C703" s="4"/>
      <c r="D703" s="4"/>
      <c r="E703" s="4"/>
      <c r="F703" s="5"/>
      <c r="G703" s="5"/>
    </row>
    <row r="704" spans="1:7" x14ac:dyDescent="0.25">
      <c r="A704" s="3"/>
      <c r="B704" s="4"/>
      <c r="C704" s="4"/>
      <c r="D704" s="4"/>
      <c r="E704" s="4"/>
      <c r="F704" s="5"/>
      <c r="G704" s="5"/>
    </row>
    <row r="705" spans="1:7" x14ac:dyDescent="0.25">
      <c r="A705" s="3"/>
      <c r="B705" s="4"/>
      <c r="C705" s="4"/>
      <c r="D705" s="4"/>
      <c r="E705" s="4"/>
      <c r="F705" s="5"/>
      <c r="G705" s="5"/>
    </row>
    <row r="706" spans="1:7" x14ac:dyDescent="0.25">
      <c r="A706" s="3"/>
      <c r="B706" s="4"/>
      <c r="C706" s="4"/>
      <c r="D706" s="4"/>
      <c r="E706" s="4"/>
      <c r="F706" s="5"/>
      <c r="G706" s="5"/>
    </row>
    <row r="707" spans="1:7" x14ac:dyDescent="0.25">
      <c r="A707" s="3"/>
      <c r="B707" s="4"/>
      <c r="C707" s="4"/>
      <c r="D707" s="4"/>
      <c r="E707" s="4"/>
      <c r="F707" s="5"/>
      <c r="G707" s="5"/>
    </row>
    <row r="708" spans="1:7" x14ac:dyDescent="0.25">
      <c r="A708" s="3"/>
      <c r="B708" s="4"/>
      <c r="C708" s="4"/>
      <c r="D708" s="4"/>
      <c r="E708" s="4"/>
      <c r="F708" s="5"/>
      <c r="G708" s="5"/>
    </row>
    <row r="709" spans="1:7" x14ac:dyDescent="0.25">
      <c r="A709" s="3"/>
      <c r="B709" s="4"/>
      <c r="C709" s="4"/>
      <c r="D709" s="4"/>
      <c r="E709" s="4"/>
      <c r="F709" s="5"/>
      <c r="G709" s="5"/>
    </row>
    <row r="710" spans="1:7" x14ac:dyDescent="0.25">
      <c r="A710" s="3"/>
      <c r="B710" s="4"/>
      <c r="C710" s="4"/>
      <c r="D710" s="4"/>
      <c r="E710" s="4"/>
      <c r="F710" s="5"/>
      <c r="G710" s="5"/>
    </row>
    <row r="711" spans="1:7" x14ac:dyDescent="0.25">
      <c r="A711" s="3"/>
      <c r="B711" s="4"/>
      <c r="C711" s="4"/>
      <c r="D711" s="4"/>
      <c r="E711" s="4"/>
      <c r="F711" s="5"/>
      <c r="G711" s="5"/>
    </row>
    <row r="712" spans="1:7" x14ac:dyDescent="0.25">
      <c r="A712" s="3"/>
      <c r="B712" s="4"/>
      <c r="C712" s="4"/>
      <c r="D712" s="4"/>
      <c r="E712" s="4"/>
      <c r="F712" s="5"/>
      <c r="G712" s="5"/>
    </row>
    <row r="713" spans="1:7" x14ac:dyDescent="0.25">
      <c r="A713" s="3"/>
      <c r="B713" s="4"/>
      <c r="C713" s="4"/>
      <c r="D713" s="4"/>
      <c r="E713" s="4"/>
      <c r="F713" s="5"/>
      <c r="G713" s="5"/>
    </row>
    <row r="714" spans="1:7" x14ac:dyDescent="0.25">
      <c r="A714" s="3"/>
      <c r="B714" s="4"/>
      <c r="C714" s="4"/>
      <c r="D714" s="4"/>
      <c r="E714" s="4"/>
      <c r="F714" s="5"/>
      <c r="G714" s="5"/>
    </row>
    <row r="715" spans="1:7" x14ac:dyDescent="0.25">
      <c r="A715" s="3"/>
      <c r="B715" s="4"/>
      <c r="C715" s="4"/>
      <c r="D715" s="4"/>
      <c r="E715" s="4"/>
      <c r="F715" s="5"/>
      <c r="G715" s="5"/>
    </row>
    <row r="716" spans="1:7" x14ac:dyDescent="0.25">
      <c r="A716" s="3"/>
      <c r="B716" s="4"/>
      <c r="C716" s="4"/>
      <c r="D716" s="4"/>
      <c r="E716" s="4"/>
      <c r="F716" s="5"/>
      <c r="G716" s="5"/>
    </row>
    <row r="717" spans="1:7" x14ac:dyDescent="0.25">
      <c r="A717" s="3"/>
      <c r="B717" s="4"/>
      <c r="C717" s="4"/>
      <c r="D717" s="4"/>
      <c r="E717" s="4"/>
      <c r="F717" s="5"/>
      <c r="G717" s="5"/>
    </row>
    <row r="718" spans="1:7" x14ac:dyDescent="0.25">
      <c r="A718" s="3"/>
      <c r="B718" s="4"/>
      <c r="C718" s="4"/>
      <c r="D718" s="4"/>
      <c r="E718" s="4"/>
      <c r="F718" s="5"/>
      <c r="G718" s="5"/>
    </row>
    <row r="719" spans="1:7" x14ac:dyDescent="0.25">
      <c r="A719" s="3"/>
      <c r="B719" s="4"/>
      <c r="C719" s="4"/>
      <c r="D719" s="4"/>
      <c r="E719" s="4"/>
      <c r="F719" s="5"/>
      <c r="G719" s="5"/>
    </row>
    <row r="720" spans="1:7" x14ac:dyDescent="0.25">
      <c r="A720" s="3"/>
      <c r="B720" s="4"/>
      <c r="C720" s="4"/>
      <c r="D720" s="4"/>
      <c r="E720" s="4"/>
      <c r="F720" s="5"/>
      <c r="G720" s="5"/>
    </row>
    <row r="721" spans="1:7" x14ac:dyDescent="0.25">
      <c r="A721" s="3"/>
      <c r="B721" s="4"/>
      <c r="C721" s="4"/>
      <c r="D721" s="4"/>
      <c r="E721" s="4"/>
      <c r="F721" s="5"/>
      <c r="G721" s="5"/>
    </row>
    <row r="722" spans="1:7" x14ac:dyDescent="0.25">
      <c r="A722" s="3"/>
      <c r="B722" s="4"/>
      <c r="C722" s="4"/>
      <c r="D722" s="4"/>
      <c r="E722" s="4"/>
      <c r="F722" s="5"/>
      <c r="G722" s="5"/>
    </row>
    <row r="723" spans="1:7" x14ac:dyDescent="0.25">
      <c r="A723" s="3"/>
      <c r="B723" s="4"/>
      <c r="C723" s="4"/>
      <c r="D723" s="4"/>
      <c r="E723" s="4"/>
      <c r="F723" s="5"/>
      <c r="G723" s="5"/>
    </row>
    <row r="724" spans="1:7" x14ac:dyDescent="0.25">
      <c r="A724" s="3"/>
      <c r="B724" s="4"/>
      <c r="C724" s="4"/>
      <c r="D724" s="4"/>
      <c r="E724" s="4"/>
      <c r="F724" s="5"/>
      <c r="G724" s="5"/>
    </row>
    <row r="725" spans="1:7" x14ac:dyDescent="0.25">
      <c r="A725" s="3"/>
      <c r="B725" s="4"/>
      <c r="C725" s="4"/>
      <c r="D725" s="4"/>
      <c r="E725" s="4"/>
      <c r="F725" s="5"/>
      <c r="G725" s="5"/>
    </row>
    <row r="726" spans="1:7" x14ac:dyDescent="0.25">
      <c r="A726" s="3"/>
      <c r="B726" s="4"/>
      <c r="C726" s="4"/>
      <c r="D726" s="4"/>
      <c r="E726" s="4"/>
      <c r="F726" s="5"/>
      <c r="G726" s="5"/>
    </row>
    <row r="727" spans="1:7" x14ac:dyDescent="0.25">
      <c r="A727" s="3"/>
      <c r="B727" s="4"/>
      <c r="C727" s="4"/>
      <c r="D727" s="4"/>
      <c r="E727" s="4"/>
      <c r="F727" s="5"/>
      <c r="G727" s="5"/>
    </row>
    <row r="728" spans="1:7" x14ac:dyDescent="0.25">
      <c r="A728" s="3"/>
      <c r="B728" s="4"/>
      <c r="C728" s="4"/>
      <c r="D728" s="4"/>
      <c r="E728" s="4"/>
      <c r="F728" s="5"/>
      <c r="G728" s="5"/>
    </row>
    <row r="729" spans="1:7" x14ac:dyDescent="0.25">
      <c r="A729" s="3"/>
      <c r="B729" s="4"/>
      <c r="C729" s="4"/>
      <c r="D729" s="4"/>
      <c r="E729" s="4"/>
      <c r="F729" s="5"/>
      <c r="G729" s="5"/>
    </row>
    <row r="730" spans="1:7" x14ac:dyDescent="0.25">
      <c r="A730" s="3"/>
      <c r="B730" s="4"/>
      <c r="C730" s="4"/>
      <c r="D730" s="4"/>
      <c r="E730" s="4"/>
      <c r="F730" s="5"/>
      <c r="G730" s="5"/>
    </row>
    <row r="731" spans="1:7" x14ac:dyDescent="0.25">
      <c r="A731" s="3"/>
      <c r="B731" s="4"/>
      <c r="C731" s="4"/>
      <c r="D731" s="4"/>
      <c r="E731" s="4"/>
      <c r="F731" s="5"/>
      <c r="G731" s="5"/>
    </row>
    <row r="732" spans="1:7" x14ac:dyDescent="0.25">
      <c r="A732" s="3"/>
      <c r="B732" s="4"/>
      <c r="C732" s="4"/>
      <c r="D732" s="4"/>
      <c r="E732" s="4"/>
      <c r="F732" s="5"/>
      <c r="G732" s="5"/>
    </row>
    <row r="733" spans="1:7" x14ac:dyDescent="0.25">
      <c r="A733" s="3"/>
      <c r="B733" s="4"/>
      <c r="C733" s="4"/>
      <c r="D733" s="4"/>
      <c r="E733" s="4"/>
      <c r="F733" s="5"/>
      <c r="G733" s="5"/>
    </row>
    <row r="734" spans="1:7" x14ac:dyDescent="0.25">
      <c r="A734" s="3"/>
      <c r="B734" s="4"/>
      <c r="C734" s="4"/>
      <c r="D734" s="4"/>
      <c r="E734" s="4"/>
      <c r="F734" s="5"/>
      <c r="G734" s="5"/>
    </row>
    <row r="735" spans="1:7" x14ac:dyDescent="0.25">
      <c r="A735" s="3"/>
      <c r="B735" s="4"/>
      <c r="C735" s="4"/>
      <c r="D735" s="4"/>
      <c r="E735" s="4"/>
      <c r="F735" s="5"/>
      <c r="G735" s="5"/>
    </row>
    <row r="736" spans="1:7" x14ac:dyDescent="0.25">
      <c r="A736" s="3"/>
      <c r="B736" s="4"/>
      <c r="C736" s="4"/>
      <c r="D736" s="4"/>
      <c r="E736" s="4"/>
      <c r="F736" s="5"/>
      <c r="G736" s="5"/>
    </row>
    <row r="737" spans="1:7" x14ac:dyDescent="0.25">
      <c r="A737" s="3"/>
      <c r="B737" s="4"/>
      <c r="C737" s="4"/>
      <c r="D737" s="4"/>
      <c r="E737" s="4"/>
      <c r="F737" s="5"/>
      <c r="G737" s="5"/>
    </row>
    <row r="738" spans="1:7" x14ac:dyDescent="0.25">
      <c r="A738" s="3"/>
      <c r="B738" s="4"/>
      <c r="C738" s="4"/>
      <c r="D738" s="4"/>
      <c r="E738" s="4"/>
      <c r="F738" s="5"/>
      <c r="G738" s="5"/>
    </row>
    <row r="739" spans="1:7" x14ac:dyDescent="0.25">
      <c r="A739" s="3"/>
      <c r="B739" s="4"/>
      <c r="C739" s="4"/>
      <c r="D739" s="4"/>
      <c r="E739" s="4"/>
      <c r="F739" s="5"/>
      <c r="G739" s="5"/>
    </row>
    <row r="740" spans="1:7" x14ac:dyDescent="0.25">
      <c r="A740" s="3"/>
      <c r="B740" s="4"/>
      <c r="C740" s="4"/>
      <c r="D740" s="4"/>
      <c r="E740" s="4"/>
      <c r="F740" s="5"/>
      <c r="G740" s="5"/>
    </row>
    <row r="741" spans="1:7" x14ac:dyDescent="0.25">
      <c r="A741" s="3"/>
      <c r="B741" s="4"/>
      <c r="C741" s="4"/>
      <c r="D741" s="4"/>
      <c r="E741" s="4"/>
      <c r="F741" s="5"/>
      <c r="G741" s="5"/>
    </row>
    <row r="742" spans="1:7" x14ac:dyDescent="0.25">
      <c r="A742" s="3"/>
      <c r="B742" s="4"/>
      <c r="C742" s="4"/>
      <c r="D742" s="4"/>
      <c r="E742" s="4"/>
      <c r="F742" s="5"/>
      <c r="G742" s="5"/>
    </row>
    <row r="743" spans="1:7" x14ac:dyDescent="0.25">
      <c r="A743" s="3"/>
      <c r="B743" s="4"/>
      <c r="C743" s="4"/>
      <c r="D743" s="4"/>
      <c r="E743" s="4"/>
      <c r="F743" s="5"/>
      <c r="G743" s="5"/>
    </row>
    <row r="744" spans="1:7" x14ac:dyDescent="0.25">
      <c r="A744" s="3"/>
      <c r="B744" s="4"/>
      <c r="C744" s="4"/>
      <c r="D744" s="4"/>
      <c r="E744" s="4"/>
      <c r="F744" s="5"/>
      <c r="G744" s="5"/>
    </row>
    <row r="745" spans="1:7" x14ac:dyDescent="0.25">
      <c r="A745" s="3"/>
      <c r="B745" s="4"/>
      <c r="C745" s="4"/>
      <c r="D745" s="4"/>
      <c r="E745" s="4"/>
      <c r="F745" s="5"/>
      <c r="G745" s="5"/>
    </row>
    <row r="746" spans="1:7" x14ac:dyDescent="0.25">
      <c r="A746" s="3"/>
      <c r="B746" s="4"/>
      <c r="C746" s="4"/>
      <c r="D746" s="4"/>
      <c r="E746" s="4"/>
      <c r="F746" s="5"/>
      <c r="G746" s="5"/>
    </row>
    <row r="747" spans="1:7" x14ac:dyDescent="0.25">
      <c r="A747" s="3"/>
      <c r="B747" s="4"/>
      <c r="C747" s="4"/>
      <c r="D747" s="4"/>
      <c r="E747" s="4"/>
      <c r="F747" s="5"/>
      <c r="G747" s="5"/>
    </row>
    <row r="748" spans="1:7" x14ac:dyDescent="0.25">
      <c r="A748" s="3"/>
      <c r="B748" s="4"/>
      <c r="C748" s="4"/>
      <c r="D748" s="4"/>
      <c r="E748" s="4"/>
      <c r="F748" s="5"/>
      <c r="G748" s="5"/>
    </row>
    <row r="749" spans="1:7" x14ac:dyDescent="0.25">
      <c r="A749" s="3"/>
      <c r="B749" s="4"/>
      <c r="C749" s="4"/>
      <c r="D749" s="4"/>
      <c r="E749" s="4"/>
      <c r="F749" s="5"/>
      <c r="G749" s="5"/>
    </row>
    <row r="750" spans="1:7" x14ac:dyDescent="0.25">
      <c r="A750" s="3"/>
      <c r="B750" s="4"/>
      <c r="C750" s="4"/>
      <c r="D750" s="4"/>
      <c r="E750" s="4"/>
      <c r="F750" s="5"/>
      <c r="G750" s="5"/>
    </row>
    <row r="751" spans="1:7" x14ac:dyDescent="0.25">
      <c r="A751" s="3"/>
      <c r="B751" s="4"/>
      <c r="C751" s="4"/>
      <c r="D751" s="4"/>
      <c r="E751" s="4"/>
      <c r="F751" s="5"/>
      <c r="G751" s="5"/>
    </row>
    <row r="752" spans="1:7" x14ac:dyDescent="0.25">
      <c r="A752" s="3"/>
      <c r="B752" s="4"/>
      <c r="C752" s="4"/>
      <c r="D752" s="4"/>
      <c r="E752" s="4"/>
      <c r="F752" s="5"/>
      <c r="G752" s="5"/>
    </row>
    <row r="753" spans="1:7" x14ac:dyDescent="0.25">
      <c r="A753" s="3"/>
      <c r="B753" s="4"/>
      <c r="C753" s="4"/>
      <c r="D753" s="4"/>
      <c r="E753" s="4"/>
      <c r="F753" s="5"/>
      <c r="G753" s="5"/>
    </row>
    <row r="754" spans="1:7" x14ac:dyDescent="0.25">
      <c r="A754" s="3"/>
      <c r="B754" s="4"/>
      <c r="C754" s="4"/>
      <c r="D754" s="4"/>
      <c r="E754" s="4"/>
      <c r="F754" s="5"/>
      <c r="G754" s="5"/>
    </row>
    <row r="755" spans="1:7" x14ac:dyDescent="0.25">
      <c r="A755" s="3"/>
      <c r="B755" s="4"/>
      <c r="C755" s="4"/>
      <c r="D755" s="4"/>
      <c r="E755" s="4"/>
      <c r="F755" s="5"/>
      <c r="G755" s="5"/>
    </row>
    <row r="756" spans="1:7" x14ac:dyDescent="0.25">
      <c r="A756" s="3"/>
      <c r="B756" s="4"/>
      <c r="C756" s="4"/>
      <c r="D756" s="4"/>
      <c r="E756" s="4"/>
      <c r="F756" s="5"/>
      <c r="G756" s="5"/>
    </row>
    <row r="757" spans="1:7" x14ac:dyDescent="0.25">
      <c r="A757" s="3"/>
      <c r="B757" s="4"/>
      <c r="C757" s="4"/>
      <c r="D757" s="4"/>
      <c r="E757" s="4"/>
      <c r="F757" s="5"/>
      <c r="G757" s="5"/>
    </row>
    <row r="758" spans="1:7" x14ac:dyDescent="0.25">
      <c r="A758" s="3"/>
      <c r="B758" s="4"/>
      <c r="C758" s="4"/>
      <c r="D758" s="4"/>
      <c r="E758" s="4"/>
      <c r="F758" s="5"/>
      <c r="G758" s="5"/>
    </row>
    <row r="759" spans="1:7" x14ac:dyDescent="0.25">
      <c r="A759" s="3"/>
      <c r="B759" s="4"/>
      <c r="C759" s="4"/>
      <c r="D759" s="4"/>
      <c r="E759" s="4"/>
      <c r="F759" s="5"/>
      <c r="G759" s="5"/>
    </row>
    <row r="760" spans="1:7" x14ac:dyDescent="0.25">
      <c r="A760" s="3"/>
      <c r="B760" s="4"/>
      <c r="C760" s="4"/>
      <c r="D760" s="4"/>
      <c r="E760" s="4"/>
      <c r="F760" s="5"/>
      <c r="G760" s="5"/>
    </row>
    <row r="761" spans="1:7" x14ac:dyDescent="0.25">
      <c r="A761" s="3"/>
      <c r="B761" s="4"/>
      <c r="C761" s="4"/>
      <c r="D761" s="4"/>
      <c r="E761" s="4"/>
      <c r="F761" s="5"/>
      <c r="G761" s="5"/>
    </row>
    <row r="762" spans="1:7" x14ac:dyDescent="0.25">
      <c r="A762" s="3"/>
      <c r="B762" s="4"/>
      <c r="C762" s="4"/>
      <c r="D762" s="4"/>
      <c r="E762" s="4"/>
      <c r="F762" s="5"/>
      <c r="G762" s="5"/>
    </row>
    <row r="763" spans="1:7" x14ac:dyDescent="0.25">
      <c r="A763" s="3"/>
      <c r="B763" s="4"/>
      <c r="C763" s="4"/>
      <c r="D763" s="4"/>
      <c r="E763" s="4"/>
      <c r="F763" s="5"/>
      <c r="G763" s="5"/>
    </row>
    <row r="764" spans="1:7" x14ac:dyDescent="0.25">
      <c r="A764" s="3"/>
      <c r="B764" s="4"/>
      <c r="C764" s="4"/>
      <c r="D764" s="4"/>
      <c r="E764" s="4"/>
      <c r="F764" s="5"/>
      <c r="G764" s="5"/>
    </row>
    <row r="765" spans="1:7" x14ac:dyDescent="0.25">
      <c r="A765" s="3"/>
      <c r="B765" s="4"/>
      <c r="C765" s="4"/>
      <c r="D765" s="4"/>
      <c r="E765" s="4"/>
      <c r="F765" s="5"/>
      <c r="G765" s="5"/>
    </row>
    <row r="766" spans="1:7" x14ac:dyDescent="0.25">
      <c r="A766" s="3"/>
      <c r="B766" s="4"/>
      <c r="C766" s="4"/>
      <c r="D766" s="4"/>
      <c r="E766" s="4"/>
      <c r="F766" s="5"/>
      <c r="G766" s="5"/>
    </row>
    <row r="767" spans="1:7" x14ac:dyDescent="0.25">
      <c r="A767" s="3"/>
      <c r="B767" s="4"/>
      <c r="C767" s="4"/>
      <c r="D767" s="4"/>
      <c r="E767" s="4"/>
      <c r="F767" s="5"/>
      <c r="G767" s="5"/>
    </row>
    <row r="768" spans="1:7" x14ac:dyDescent="0.25">
      <c r="A768" s="3"/>
      <c r="B768" s="4"/>
      <c r="C768" s="4"/>
      <c r="D768" s="4"/>
      <c r="E768" s="4"/>
      <c r="F768" s="5"/>
      <c r="G768" s="5"/>
    </row>
    <row r="769" spans="1:7" x14ac:dyDescent="0.25">
      <c r="A769" s="3"/>
      <c r="B769" s="4"/>
      <c r="C769" s="4"/>
      <c r="D769" s="4"/>
      <c r="E769" s="4"/>
      <c r="F769" s="5"/>
      <c r="G769" s="5"/>
    </row>
    <row r="770" spans="1:7" x14ac:dyDescent="0.25">
      <c r="A770" s="3"/>
      <c r="B770" s="4"/>
      <c r="C770" s="4"/>
      <c r="D770" s="4"/>
      <c r="E770" s="4"/>
      <c r="F770" s="5"/>
      <c r="G770" s="5"/>
    </row>
    <row r="771" spans="1:7" x14ac:dyDescent="0.25">
      <c r="A771" s="3"/>
      <c r="B771" s="4"/>
      <c r="C771" s="4"/>
      <c r="D771" s="4"/>
      <c r="E771" s="4"/>
      <c r="F771" s="5"/>
      <c r="G771" s="5"/>
    </row>
    <row r="772" spans="1:7" x14ac:dyDescent="0.25">
      <c r="A772" s="3"/>
      <c r="B772" s="4"/>
      <c r="C772" s="4"/>
      <c r="D772" s="4"/>
      <c r="E772" s="4"/>
      <c r="F772" s="5"/>
      <c r="G772" s="5"/>
    </row>
    <row r="773" spans="1:7" x14ac:dyDescent="0.25">
      <c r="A773" s="3"/>
      <c r="B773" s="4"/>
      <c r="C773" s="4"/>
      <c r="D773" s="4"/>
      <c r="E773" s="4"/>
      <c r="F773" s="5"/>
      <c r="G773" s="5"/>
    </row>
    <row r="774" spans="1:7" x14ac:dyDescent="0.25">
      <c r="A774" s="3"/>
      <c r="B774" s="4"/>
      <c r="C774" s="4"/>
      <c r="D774" s="4"/>
      <c r="E774" s="4"/>
      <c r="F774" s="5"/>
      <c r="G774" s="5"/>
    </row>
    <row r="775" spans="1:7" x14ac:dyDescent="0.25">
      <c r="A775" s="3"/>
      <c r="B775" s="4"/>
      <c r="C775" s="4"/>
      <c r="D775" s="4"/>
      <c r="E775" s="4"/>
      <c r="F775" s="5"/>
      <c r="G775" s="5"/>
    </row>
    <row r="776" spans="1:7" x14ac:dyDescent="0.25">
      <c r="A776" s="3"/>
      <c r="B776" s="4"/>
      <c r="C776" s="4"/>
      <c r="D776" s="4"/>
      <c r="E776" s="4"/>
      <c r="F776" s="5"/>
      <c r="G776" s="5"/>
    </row>
    <row r="777" spans="1:7" x14ac:dyDescent="0.25">
      <c r="A777" s="3"/>
      <c r="B777" s="4"/>
      <c r="C777" s="4"/>
      <c r="D777" s="4"/>
      <c r="E777" s="4"/>
      <c r="F777" s="5"/>
      <c r="G777" s="5"/>
    </row>
    <row r="778" spans="1:7" x14ac:dyDescent="0.25">
      <c r="A778" s="3"/>
      <c r="B778" s="4"/>
      <c r="C778" s="4"/>
      <c r="D778" s="4"/>
      <c r="E778" s="4"/>
      <c r="F778" s="5"/>
      <c r="G778" s="5"/>
    </row>
    <row r="779" spans="1:7" x14ac:dyDescent="0.25">
      <c r="A779" s="3"/>
      <c r="B779" s="4"/>
      <c r="C779" s="4"/>
      <c r="D779" s="4"/>
      <c r="E779" s="4"/>
      <c r="F779" s="5"/>
      <c r="G779" s="5"/>
    </row>
    <row r="780" spans="1:7" x14ac:dyDescent="0.25">
      <c r="A780" s="3"/>
      <c r="B780" s="4"/>
      <c r="C780" s="4"/>
      <c r="D780" s="4"/>
      <c r="E780" s="4"/>
      <c r="F780" s="5"/>
      <c r="G780" s="5"/>
    </row>
    <row r="781" spans="1:7" x14ac:dyDescent="0.25">
      <c r="A781" s="3"/>
      <c r="B781" s="4"/>
      <c r="C781" s="4"/>
      <c r="D781" s="4"/>
      <c r="E781" s="4"/>
      <c r="F781" s="5"/>
      <c r="G781" s="5"/>
    </row>
    <row r="782" spans="1:7" x14ac:dyDescent="0.25">
      <c r="A782" s="3"/>
      <c r="B782" s="4"/>
      <c r="C782" s="4"/>
      <c r="D782" s="4"/>
      <c r="E782" s="4"/>
      <c r="F782" s="5"/>
      <c r="G782" s="5"/>
    </row>
    <row r="783" spans="1:7" x14ac:dyDescent="0.25">
      <c r="A783" s="3"/>
      <c r="B783" s="4"/>
      <c r="C783" s="4"/>
      <c r="D783" s="4"/>
      <c r="E783" s="4"/>
      <c r="F783" s="5"/>
      <c r="G783" s="5"/>
    </row>
    <row r="784" spans="1:7" x14ac:dyDescent="0.25">
      <c r="A784" s="3"/>
      <c r="B784" s="4"/>
      <c r="C784" s="4"/>
      <c r="D784" s="4"/>
      <c r="E784" s="4"/>
      <c r="F784" s="5"/>
      <c r="G784" s="5"/>
    </row>
    <row r="785" spans="1:7" x14ac:dyDescent="0.25">
      <c r="A785" s="3"/>
      <c r="B785" s="4"/>
      <c r="C785" s="4"/>
      <c r="D785" s="4"/>
      <c r="E785" s="4"/>
      <c r="F785" s="5"/>
      <c r="G785" s="5"/>
    </row>
    <row r="786" spans="1:7" x14ac:dyDescent="0.25">
      <c r="A786" s="3"/>
      <c r="B786" s="4"/>
      <c r="C786" s="4"/>
      <c r="D786" s="4"/>
      <c r="E786" s="4"/>
      <c r="F786" s="5"/>
      <c r="G786" s="5"/>
    </row>
    <row r="787" spans="1:7" x14ac:dyDescent="0.25">
      <c r="A787" s="3"/>
      <c r="B787" s="4"/>
      <c r="C787" s="4"/>
      <c r="D787" s="4"/>
      <c r="E787" s="4"/>
      <c r="F787" s="5"/>
      <c r="G787" s="5"/>
    </row>
    <row r="788" spans="1:7" x14ac:dyDescent="0.25">
      <c r="A788" s="3"/>
      <c r="B788" s="4"/>
      <c r="C788" s="4"/>
      <c r="D788" s="4"/>
      <c r="E788" s="4"/>
      <c r="F788" s="5"/>
      <c r="G788" s="5"/>
    </row>
    <row r="789" spans="1:7" x14ac:dyDescent="0.25">
      <c r="A789" s="3"/>
      <c r="B789" s="4"/>
      <c r="C789" s="4"/>
      <c r="D789" s="4"/>
      <c r="E789" s="4"/>
      <c r="F789" s="5"/>
      <c r="G789" s="5"/>
    </row>
    <row r="790" spans="1:7" x14ac:dyDescent="0.25">
      <c r="A790" s="3"/>
      <c r="B790" s="4"/>
      <c r="C790" s="4"/>
      <c r="D790" s="4"/>
      <c r="E790" s="4"/>
      <c r="F790" s="5"/>
      <c r="G790" s="5"/>
    </row>
    <row r="791" spans="1:7" x14ac:dyDescent="0.25">
      <c r="A791" s="3"/>
      <c r="B791" s="4"/>
      <c r="C791" s="4"/>
      <c r="D791" s="4"/>
      <c r="E791" s="4"/>
      <c r="F791" s="5"/>
      <c r="G791" s="5"/>
    </row>
    <row r="792" spans="1:7" x14ac:dyDescent="0.25">
      <c r="A792" s="3"/>
      <c r="B792" s="4"/>
      <c r="C792" s="4"/>
      <c r="D792" s="4"/>
      <c r="E792" s="4"/>
      <c r="F792" s="5"/>
      <c r="G792" s="5"/>
    </row>
    <row r="793" spans="1:7" x14ac:dyDescent="0.25">
      <c r="A793" s="3"/>
      <c r="B793" s="4"/>
      <c r="C793" s="4"/>
      <c r="D793" s="4"/>
      <c r="E793" s="4"/>
      <c r="F793" s="5"/>
      <c r="G793" s="5"/>
    </row>
    <row r="794" spans="1:7" x14ac:dyDescent="0.25">
      <c r="A794" s="3"/>
      <c r="B794" s="4"/>
      <c r="C794" s="4"/>
      <c r="D794" s="4"/>
      <c r="E794" s="4"/>
      <c r="F794" s="5"/>
      <c r="G794" s="5"/>
    </row>
    <row r="795" spans="1:7" x14ac:dyDescent="0.25">
      <c r="A795" s="3"/>
      <c r="B795" s="4"/>
      <c r="C795" s="4"/>
      <c r="D795" s="4"/>
      <c r="E795" s="4"/>
      <c r="F795" s="5"/>
      <c r="G795" s="5"/>
    </row>
    <row r="796" spans="1:7" x14ac:dyDescent="0.25">
      <c r="A796" s="3"/>
      <c r="B796" s="4"/>
      <c r="C796" s="4"/>
      <c r="D796" s="4"/>
      <c r="E796" s="4"/>
      <c r="F796" s="5"/>
      <c r="G796" s="5"/>
    </row>
    <row r="797" spans="1:7" x14ac:dyDescent="0.25">
      <c r="A797" s="3"/>
      <c r="B797" s="4"/>
      <c r="C797" s="4"/>
      <c r="D797" s="4"/>
      <c r="E797" s="4"/>
      <c r="F797" s="5"/>
      <c r="G797" s="5"/>
    </row>
    <row r="798" spans="1:7" x14ac:dyDescent="0.25">
      <c r="A798" s="3"/>
      <c r="B798" s="4"/>
      <c r="C798" s="4"/>
      <c r="D798" s="4"/>
      <c r="E798" s="4"/>
      <c r="F798" s="5"/>
      <c r="G798" s="5"/>
    </row>
    <row r="799" spans="1:7" x14ac:dyDescent="0.25">
      <c r="A799" s="3"/>
      <c r="B799" s="4"/>
      <c r="C799" s="4"/>
      <c r="D799" s="4"/>
      <c r="E799" s="4"/>
      <c r="F799" s="5"/>
      <c r="G799" s="5"/>
    </row>
    <row r="800" spans="1:7" x14ac:dyDescent="0.25">
      <c r="A800" s="3"/>
      <c r="B800" s="4"/>
      <c r="C800" s="4"/>
      <c r="D800" s="4"/>
      <c r="E800" s="4"/>
      <c r="F800" s="5"/>
      <c r="G800" s="5"/>
    </row>
    <row r="801" spans="1:7" x14ac:dyDescent="0.25">
      <c r="A801" s="3"/>
      <c r="B801" s="4"/>
      <c r="C801" s="4"/>
      <c r="D801" s="4"/>
      <c r="E801" s="4"/>
      <c r="F801" s="5"/>
      <c r="G801" s="5"/>
    </row>
    <row r="802" spans="1:7" x14ac:dyDescent="0.25">
      <c r="A802" s="3"/>
      <c r="B802" s="4"/>
      <c r="C802" s="4"/>
      <c r="D802" s="4"/>
      <c r="E802" s="4"/>
      <c r="F802" s="5"/>
      <c r="G802" s="5"/>
    </row>
    <row r="803" spans="1:7" x14ac:dyDescent="0.25">
      <c r="A803" s="3"/>
      <c r="B803" s="4"/>
      <c r="C803" s="4"/>
      <c r="D803" s="4"/>
      <c r="E803" s="4"/>
      <c r="F803" s="5"/>
      <c r="G803" s="5"/>
    </row>
    <row r="804" spans="1:7" x14ac:dyDescent="0.25">
      <c r="A804" s="3"/>
      <c r="B804" s="4"/>
      <c r="C804" s="4"/>
      <c r="D804" s="4"/>
      <c r="E804" s="4"/>
      <c r="F804" s="5"/>
      <c r="G804" s="5"/>
    </row>
    <row r="805" spans="1:7" x14ac:dyDescent="0.25">
      <c r="A805" s="3"/>
      <c r="B805" s="4"/>
      <c r="C805" s="4"/>
      <c r="D805" s="4"/>
      <c r="E805" s="4"/>
      <c r="F805" s="5"/>
      <c r="G805" s="5"/>
    </row>
    <row r="806" spans="1:7" x14ac:dyDescent="0.25">
      <c r="A806" s="3"/>
      <c r="B806" s="4"/>
      <c r="C806" s="4"/>
      <c r="D806" s="4"/>
      <c r="E806" s="4"/>
      <c r="F806" s="5"/>
      <c r="G806" s="5"/>
    </row>
    <row r="807" spans="1:7" x14ac:dyDescent="0.25">
      <c r="A807" s="3"/>
      <c r="B807" s="4"/>
      <c r="C807" s="4"/>
      <c r="D807" s="4"/>
      <c r="E807" s="4"/>
      <c r="F807" s="5"/>
      <c r="G807" s="5"/>
    </row>
    <row r="808" spans="1:7" x14ac:dyDescent="0.25">
      <c r="A808" s="3"/>
      <c r="B808" s="4"/>
      <c r="C808" s="4"/>
      <c r="D808" s="4"/>
      <c r="E808" s="4"/>
      <c r="F808" s="5"/>
      <c r="G808" s="5"/>
    </row>
    <row r="809" spans="1:7" x14ac:dyDescent="0.25">
      <c r="A809" s="3"/>
      <c r="B809" s="4"/>
      <c r="C809" s="4"/>
      <c r="D809" s="4"/>
      <c r="E809" s="4"/>
      <c r="F809" s="5"/>
      <c r="G809" s="5"/>
    </row>
    <row r="810" spans="1:7" x14ac:dyDescent="0.25">
      <c r="A810" s="3"/>
      <c r="B810" s="4"/>
      <c r="C810" s="4"/>
      <c r="D810" s="4"/>
      <c r="E810" s="4"/>
      <c r="F810" s="5"/>
      <c r="G810" s="5"/>
    </row>
    <row r="811" spans="1:7" x14ac:dyDescent="0.25">
      <c r="A811" s="3"/>
      <c r="B811" s="4"/>
      <c r="C811" s="4"/>
      <c r="D811" s="4"/>
      <c r="E811" s="4"/>
      <c r="F811" s="5"/>
      <c r="G811" s="5"/>
    </row>
    <row r="812" spans="1:7" x14ac:dyDescent="0.25">
      <c r="A812" s="3"/>
      <c r="B812" s="4"/>
      <c r="C812" s="4"/>
      <c r="D812" s="4"/>
      <c r="E812" s="4"/>
      <c r="F812" s="5"/>
      <c r="G812" s="5"/>
    </row>
    <row r="813" spans="1:7" x14ac:dyDescent="0.25">
      <c r="A813" s="3"/>
      <c r="B813" s="4"/>
      <c r="C813" s="4"/>
      <c r="D813" s="4"/>
      <c r="E813" s="4"/>
      <c r="F813" s="5"/>
      <c r="G813" s="5"/>
    </row>
    <row r="814" spans="1:7" x14ac:dyDescent="0.25">
      <c r="A814" s="3"/>
      <c r="B814" s="4"/>
      <c r="C814" s="4"/>
      <c r="D814" s="4"/>
      <c r="E814" s="4"/>
      <c r="F814" s="5"/>
      <c r="G814" s="5"/>
    </row>
    <row r="815" spans="1:7" x14ac:dyDescent="0.25">
      <c r="A815" s="3"/>
      <c r="B815" s="4"/>
      <c r="C815" s="4"/>
      <c r="D815" s="4"/>
      <c r="E815" s="4"/>
      <c r="F815" s="5"/>
      <c r="G815" s="5"/>
    </row>
    <row r="816" spans="1:7" x14ac:dyDescent="0.25">
      <c r="A816" s="3"/>
      <c r="B816" s="4"/>
      <c r="C816" s="4"/>
      <c r="D816" s="4"/>
      <c r="E816" s="4"/>
      <c r="F816" s="5"/>
      <c r="G816" s="5"/>
    </row>
    <row r="817" spans="1:7" x14ac:dyDescent="0.25">
      <c r="A817" s="3"/>
      <c r="B817" s="4"/>
      <c r="C817" s="4"/>
      <c r="D817" s="4"/>
      <c r="E817" s="4"/>
      <c r="F817" s="5"/>
      <c r="G817" s="5"/>
    </row>
    <row r="818" spans="1:7" x14ac:dyDescent="0.25">
      <c r="A818" s="3"/>
      <c r="B818" s="4"/>
      <c r="C818" s="4"/>
      <c r="D818" s="4"/>
      <c r="E818" s="4"/>
      <c r="F818" s="5"/>
      <c r="G818" s="5"/>
    </row>
    <row r="819" spans="1:7" x14ac:dyDescent="0.25">
      <c r="A819" s="3"/>
      <c r="B819" s="4"/>
      <c r="C819" s="4"/>
      <c r="D819" s="4"/>
      <c r="E819" s="4"/>
      <c r="F819" s="5"/>
      <c r="G819" s="5"/>
    </row>
    <row r="820" spans="1:7" x14ac:dyDescent="0.25">
      <c r="A820" s="3"/>
      <c r="B820" s="4"/>
      <c r="C820" s="4"/>
      <c r="D820" s="4"/>
      <c r="E820" s="4"/>
      <c r="F820" s="5"/>
      <c r="G820" s="5"/>
    </row>
    <row r="821" spans="1:7" x14ac:dyDescent="0.25">
      <c r="A821" s="3"/>
      <c r="B821" s="4"/>
      <c r="C821" s="4"/>
      <c r="D821" s="4"/>
      <c r="E821" s="4"/>
      <c r="F821" s="5"/>
      <c r="G821" s="5"/>
    </row>
    <row r="822" spans="1:7" x14ac:dyDescent="0.25">
      <c r="A822" s="3"/>
      <c r="B822" s="4"/>
      <c r="C822" s="4"/>
      <c r="D822" s="4"/>
      <c r="E822" s="4"/>
      <c r="F822" s="5"/>
      <c r="G822" s="5"/>
    </row>
    <row r="823" spans="1:7" x14ac:dyDescent="0.25">
      <c r="A823" s="3"/>
      <c r="B823" s="4"/>
      <c r="C823" s="4"/>
      <c r="D823" s="4"/>
      <c r="E823" s="4"/>
      <c r="F823" s="5"/>
      <c r="G823" s="5"/>
    </row>
    <row r="824" spans="1:7" x14ac:dyDescent="0.25">
      <c r="A824" s="3"/>
      <c r="B824" s="4"/>
      <c r="C824" s="4"/>
      <c r="D824" s="4"/>
      <c r="E824" s="4"/>
      <c r="F824" s="5"/>
      <c r="G824" s="5"/>
    </row>
    <row r="825" spans="1:7" x14ac:dyDescent="0.25">
      <c r="A825" s="3"/>
      <c r="B825" s="4"/>
      <c r="C825" s="4"/>
      <c r="D825" s="4"/>
      <c r="E825" s="4"/>
      <c r="F825" s="5"/>
      <c r="G825" s="5"/>
    </row>
    <row r="826" spans="1:7" x14ac:dyDescent="0.25">
      <c r="A826" s="3"/>
      <c r="B826" s="4"/>
      <c r="C826" s="4"/>
      <c r="D826" s="4"/>
      <c r="E826" s="4"/>
      <c r="F826" s="5"/>
      <c r="G826" s="5"/>
    </row>
    <row r="827" spans="1:7" x14ac:dyDescent="0.25">
      <c r="A827" s="3"/>
      <c r="B827" s="4"/>
      <c r="C827" s="4"/>
      <c r="D827" s="4"/>
      <c r="E827" s="4"/>
      <c r="F827" s="5"/>
      <c r="G827" s="5"/>
    </row>
    <row r="828" spans="1:7" x14ac:dyDescent="0.25">
      <c r="A828" s="3"/>
      <c r="B828" s="4"/>
      <c r="C828" s="4"/>
      <c r="D828" s="4"/>
      <c r="E828" s="4"/>
      <c r="F828" s="5"/>
      <c r="G828" s="5"/>
    </row>
    <row r="829" spans="1:7" x14ac:dyDescent="0.25">
      <c r="A829" s="3"/>
      <c r="B829" s="4"/>
      <c r="C829" s="4"/>
      <c r="D829" s="4"/>
      <c r="E829" s="4"/>
      <c r="F829" s="5"/>
      <c r="G829" s="5"/>
    </row>
    <row r="830" spans="1:7" x14ac:dyDescent="0.25">
      <c r="A830" s="3"/>
      <c r="B830" s="4"/>
      <c r="C830" s="4"/>
      <c r="D830" s="4"/>
      <c r="E830" s="4"/>
      <c r="F830" s="5"/>
      <c r="G830" s="5"/>
    </row>
    <row r="831" spans="1:7" x14ac:dyDescent="0.25">
      <c r="A831" s="3"/>
      <c r="B831" s="4"/>
      <c r="C831" s="4"/>
      <c r="D831" s="4"/>
      <c r="E831" s="4"/>
      <c r="F831" s="5"/>
      <c r="G831" s="5"/>
    </row>
    <row r="832" spans="1:7" x14ac:dyDescent="0.25">
      <c r="A832" s="3"/>
      <c r="B832" s="4"/>
      <c r="C832" s="4"/>
      <c r="D832" s="4"/>
      <c r="E832" s="4"/>
      <c r="F832" s="5"/>
      <c r="G832" s="5"/>
    </row>
    <row r="833" spans="1:7" x14ac:dyDescent="0.25">
      <c r="A833" s="3"/>
      <c r="B833" s="4"/>
      <c r="C833" s="4"/>
      <c r="D833" s="4"/>
      <c r="E833" s="4"/>
      <c r="F833" s="5"/>
      <c r="G833" s="5"/>
    </row>
    <row r="834" spans="1:7" x14ac:dyDescent="0.25">
      <c r="A834" s="3"/>
      <c r="B834" s="4"/>
      <c r="C834" s="4"/>
      <c r="D834" s="4"/>
      <c r="E834" s="4"/>
      <c r="F834" s="5"/>
      <c r="G834" s="5"/>
    </row>
    <row r="835" spans="1:7" x14ac:dyDescent="0.25">
      <c r="A835" s="3"/>
      <c r="B835" s="4"/>
      <c r="C835" s="4"/>
      <c r="D835" s="4"/>
      <c r="E835" s="4"/>
      <c r="F835" s="5"/>
      <c r="G835" s="5"/>
    </row>
    <row r="836" spans="1:7" x14ac:dyDescent="0.25">
      <c r="A836" s="3"/>
      <c r="B836" s="4"/>
      <c r="C836" s="4"/>
      <c r="D836" s="4"/>
      <c r="E836" s="4"/>
      <c r="F836" s="5"/>
      <c r="G836" s="5"/>
    </row>
    <row r="837" spans="1:7" x14ac:dyDescent="0.25">
      <c r="A837" s="3"/>
      <c r="B837" s="4"/>
      <c r="C837" s="4"/>
      <c r="D837" s="4"/>
      <c r="E837" s="4"/>
      <c r="F837" s="5"/>
      <c r="G837" s="5"/>
    </row>
    <row r="838" spans="1:7" x14ac:dyDescent="0.25">
      <c r="A838" s="3"/>
      <c r="B838" s="4"/>
      <c r="C838" s="4"/>
      <c r="D838" s="4"/>
      <c r="E838" s="4"/>
      <c r="F838" s="5"/>
      <c r="G838" s="5"/>
    </row>
    <row r="839" spans="1:7" x14ac:dyDescent="0.25">
      <c r="A839" s="3"/>
      <c r="B839" s="4"/>
      <c r="C839" s="4"/>
      <c r="D839" s="4"/>
      <c r="E839" s="4"/>
      <c r="F839" s="5"/>
      <c r="G839" s="5"/>
    </row>
    <row r="840" spans="1:7" x14ac:dyDescent="0.25">
      <c r="A840" s="3"/>
      <c r="B840" s="4"/>
      <c r="C840" s="4"/>
      <c r="D840" s="4"/>
      <c r="E840" s="4"/>
      <c r="F840" s="5"/>
      <c r="G840" s="5"/>
    </row>
    <row r="841" spans="1:7" x14ac:dyDescent="0.25">
      <c r="A841" s="3"/>
      <c r="B841" s="4"/>
      <c r="C841" s="4"/>
      <c r="D841" s="4"/>
      <c r="E841" s="4"/>
      <c r="F841" s="5"/>
      <c r="G841" s="5"/>
    </row>
    <row r="842" spans="1:7" x14ac:dyDescent="0.25">
      <c r="A842" s="3"/>
      <c r="B842" s="4"/>
      <c r="C842" s="4"/>
      <c r="D842" s="4"/>
      <c r="E842" s="4"/>
      <c r="F842" s="5"/>
      <c r="G842" s="5"/>
    </row>
    <row r="843" spans="1:7" x14ac:dyDescent="0.25">
      <c r="A843" s="3"/>
      <c r="B843" s="4"/>
      <c r="C843" s="4"/>
      <c r="D843" s="4"/>
      <c r="E843" s="4"/>
      <c r="F843" s="5"/>
      <c r="G843" s="5"/>
    </row>
    <row r="844" spans="1:7" x14ac:dyDescent="0.25">
      <c r="A844" s="3"/>
      <c r="B844" s="4"/>
      <c r="C844" s="4"/>
      <c r="D844" s="4"/>
      <c r="E844" s="4"/>
      <c r="F844" s="5"/>
      <c r="G844" s="5"/>
    </row>
    <row r="845" spans="1:7" x14ac:dyDescent="0.25">
      <c r="A845" s="3"/>
      <c r="B845" s="4"/>
      <c r="C845" s="4"/>
      <c r="D845" s="4"/>
      <c r="E845" s="4"/>
      <c r="F845" s="5"/>
      <c r="G845" s="5"/>
    </row>
    <row r="846" spans="1:7" x14ac:dyDescent="0.25">
      <c r="A846" s="3"/>
      <c r="B846" s="4"/>
      <c r="C846" s="4"/>
      <c r="D846" s="4"/>
      <c r="E846" s="4"/>
      <c r="F846" s="5"/>
      <c r="G846" s="5"/>
    </row>
    <row r="847" spans="1:7" x14ac:dyDescent="0.25">
      <c r="A847" s="3"/>
      <c r="B847" s="4"/>
      <c r="C847" s="4"/>
      <c r="D847" s="4"/>
      <c r="E847" s="4"/>
      <c r="F847" s="5"/>
      <c r="G847" s="5"/>
    </row>
    <row r="848" spans="1:7" x14ac:dyDescent="0.25">
      <c r="A848" s="3"/>
      <c r="B848" s="4"/>
      <c r="C848" s="4"/>
      <c r="D848" s="4"/>
      <c r="E848" s="4"/>
      <c r="F848" s="5"/>
      <c r="G848" s="5"/>
    </row>
    <row r="849" spans="1:7" x14ac:dyDescent="0.25">
      <c r="A849" s="3"/>
      <c r="B849" s="4"/>
      <c r="C849" s="4"/>
      <c r="D849" s="4"/>
      <c r="E849" s="4"/>
      <c r="F849" s="5"/>
      <c r="G849" s="5"/>
    </row>
    <row r="850" spans="1:7" x14ac:dyDescent="0.25">
      <c r="A850" s="3"/>
      <c r="B850" s="4"/>
      <c r="C850" s="4"/>
      <c r="D850" s="4"/>
      <c r="E850" s="4"/>
      <c r="F850" s="5"/>
      <c r="G850" s="5"/>
    </row>
    <row r="851" spans="1:7" x14ac:dyDescent="0.25">
      <c r="A851" s="3"/>
      <c r="B851" s="4"/>
      <c r="C851" s="4"/>
      <c r="D851" s="4"/>
      <c r="E851" s="4"/>
      <c r="F851" s="5"/>
      <c r="G851" s="5"/>
    </row>
    <row r="852" spans="1:7" x14ac:dyDescent="0.25">
      <c r="A852" s="3"/>
      <c r="B852" s="4"/>
      <c r="C852" s="4"/>
      <c r="D852" s="4"/>
      <c r="E852" s="4"/>
      <c r="F852" s="5"/>
      <c r="G852" s="5"/>
    </row>
    <row r="853" spans="1:7" x14ac:dyDescent="0.25">
      <c r="A853" s="3"/>
      <c r="B853" s="4"/>
      <c r="C853" s="4"/>
      <c r="D853" s="4"/>
      <c r="E853" s="4"/>
      <c r="F853" s="5"/>
      <c r="G853" s="5"/>
    </row>
    <row r="854" spans="1:7" x14ac:dyDescent="0.25">
      <c r="A854" s="3"/>
      <c r="B854" s="4"/>
      <c r="C854" s="4"/>
      <c r="D854" s="4"/>
      <c r="E854" s="4"/>
      <c r="F854" s="5"/>
      <c r="G854" s="5"/>
    </row>
    <row r="855" spans="1:7" x14ac:dyDescent="0.25">
      <c r="A855" s="3"/>
      <c r="B855" s="4"/>
      <c r="C855" s="4"/>
      <c r="D855" s="4"/>
      <c r="E855" s="4"/>
      <c r="F855" s="5"/>
      <c r="G855" s="5"/>
    </row>
    <row r="856" spans="1:7" x14ac:dyDescent="0.25">
      <c r="A856" s="3"/>
      <c r="B856" s="4"/>
      <c r="C856" s="4"/>
      <c r="D856" s="4"/>
      <c r="E856" s="4"/>
      <c r="F856" s="5"/>
      <c r="G856" s="5"/>
    </row>
    <row r="857" spans="1:7" x14ac:dyDescent="0.25">
      <c r="A857" s="3"/>
      <c r="B857" s="4"/>
      <c r="C857" s="4"/>
      <c r="D857" s="4"/>
      <c r="E857" s="4"/>
      <c r="F857" s="5"/>
      <c r="G857" s="5"/>
    </row>
    <row r="858" spans="1:7" x14ac:dyDescent="0.25">
      <c r="A858" s="3"/>
      <c r="B858" s="4"/>
      <c r="C858" s="4"/>
      <c r="D858" s="4"/>
      <c r="E858" s="4"/>
      <c r="F858" s="5"/>
      <c r="G858" s="5"/>
    </row>
    <row r="859" spans="1:7" x14ac:dyDescent="0.25">
      <c r="A859" s="3"/>
      <c r="B859" s="4"/>
      <c r="C859" s="4"/>
      <c r="D859" s="4"/>
      <c r="E859" s="4"/>
      <c r="F859" s="5"/>
      <c r="G859" s="5"/>
    </row>
    <row r="860" spans="1:7" x14ac:dyDescent="0.25">
      <c r="A860" s="3"/>
      <c r="B860" s="4"/>
      <c r="C860" s="4"/>
      <c r="D860" s="4"/>
      <c r="E860" s="4"/>
      <c r="F860" s="5"/>
      <c r="G860" s="5"/>
    </row>
    <row r="861" spans="1:7" x14ac:dyDescent="0.25">
      <c r="A861" s="3"/>
      <c r="B861" s="4"/>
      <c r="C861" s="4"/>
      <c r="D861" s="4"/>
      <c r="E861" s="4"/>
      <c r="F861" s="5"/>
      <c r="G861" s="5"/>
    </row>
    <row r="862" spans="1:7" x14ac:dyDescent="0.25">
      <c r="A862" s="3"/>
      <c r="B862" s="4"/>
      <c r="C862" s="4"/>
      <c r="D862" s="4"/>
      <c r="E862" s="4"/>
      <c r="F862" s="5"/>
      <c r="G862" s="5"/>
    </row>
    <row r="863" spans="1:7" x14ac:dyDescent="0.25">
      <c r="A863" s="3"/>
      <c r="B863" s="4"/>
      <c r="C863" s="4"/>
      <c r="D863" s="4"/>
      <c r="E863" s="4"/>
      <c r="F863" s="5"/>
      <c r="G863" s="5"/>
    </row>
    <row r="864" spans="1:7" x14ac:dyDescent="0.25">
      <c r="A864" s="3"/>
      <c r="B864" s="4"/>
      <c r="C864" s="4"/>
      <c r="D864" s="4"/>
      <c r="E864" s="4"/>
      <c r="F864" s="5"/>
      <c r="G864" s="5"/>
    </row>
    <row r="865" spans="1:7" x14ac:dyDescent="0.25">
      <c r="A865" s="3"/>
      <c r="B865" s="4"/>
      <c r="C865" s="4"/>
      <c r="D865" s="4"/>
      <c r="E865" s="4"/>
      <c r="F865" s="5"/>
      <c r="G865" s="5"/>
    </row>
    <row r="866" spans="1:7" x14ac:dyDescent="0.25">
      <c r="A866" s="3"/>
      <c r="B866" s="4"/>
      <c r="C866" s="4"/>
      <c r="D866" s="4"/>
      <c r="E866" s="4"/>
      <c r="F866" s="5"/>
      <c r="G866" s="5"/>
    </row>
    <row r="867" spans="1:7" x14ac:dyDescent="0.25">
      <c r="A867" s="3"/>
      <c r="B867" s="4"/>
      <c r="C867" s="4"/>
      <c r="D867" s="4"/>
      <c r="E867" s="4"/>
      <c r="F867" s="5"/>
      <c r="G867" s="5"/>
    </row>
    <row r="868" spans="1:7" x14ac:dyDescent="0.25">
      <c r="A868" s="3"/>
      <c r="B868" s="4"/>
      <c r="C868" s="4"/>
      <c r="D868" s="4"/>
      <c r="E868" s="4"/>
      <c r="F868" s="5"/>
      <c r="G868" s="5"/>
    </row>
    <row r="869" spans="1:7" x14ac:dyDescent="0.25">
      <c r="A869" s="3"/>
      <c r="B869" s="4"/>
      <c r="C869" s="4"/>
      <c r="D869" s="4"/>
      <c r="E869" s="4"/>
      <c r="F869" s="5"/>
      <c r="G869" s="5"/>
    </row>
    <row r="870" spans="1:7" x14ac:dyDescent="0.25">
      <c r="A870" s="3"/>
      <c r="B870" s="4"/>
      <c r="C870" s="4"/>
      <c r="D870" s="4"/>
      <c r="E870" s="4"/>
      <c r="F870" s="5"/>
      <c r="G870" s="5"/>
    </row>
    <row r="871" spans="1:7" x14ac:dyDescent="0.25">
      <c r="A871" s="3"/>
      <c r="B871" s="4"/>
      <c r="C871" s="4"/>
      <c r="D871" s="4"/>
      <c r="E871" s="4"/>
      <c r="F871" s="5"/>
      <c r="G871" s="5"/>
    </row>
    <row r="872" spans="1:7" x14ac:dyDescent="0.25">
      <c r="A872" s="3"/>
      <c r="B872" s="4"/>
      <c r="C872" s="4"/>
      <c r="D872" s="4"/>
      <c r="E872" s="4"/>
      <c r="F872" s="5"/>
      <c r="G872" s="5"/>
    </row>
    <row r="873" spans="1:7" x14ac:dyDescent="0.25">
      <c r="A873" s="3"/>
      <c r="B873" s="4"/>
      <c r="C873" s="4"/>
      <c r="D873" s="4"/>
      <c r="E873" s="4"/>
      <c r="F873" s="5"/>
      <c r="G873" s="5"/>
    </row>
    <row r="874" spans="1:7" x14ac:dyDescent="0.25">
      <c r="A874" s="3"/>
      <c r="B874" s="4"/>
      <c r="C874" s="4"/>
      <c r="D874" s="4"/>
      <c r="E874" s="4"/>
      <c r="F874" s="5"/>
      <c r="G874" s="5"/>
    </row>
    <row r="875" spans="1:7" x14ac:dyDescent="0.25">
      <c r="A875" s="3"/>
      <c r="B875" s="4"/>
      <c r="C875" s="4"/>
      <c r="D875" s="4"/>
      <c r="E875" s="4"/>
      <c r="F875" s="5"/>
      <c r="G875" s="5"/>
    </row>
    <row r="876" spans="1:7" x14ac:dyDescent="0.25">
      <c r="A876" s="3"/>
      <c r="B876" s="4"/>
      <c r="C876" s="4"/>
      <c r="D876" s="4"/>
      <c r="E876" s="4"/>
      <c r="F876" s="5"/>
      <c r="G876" s="5"/>
    </row>
    <row r="877" spans="1:7" x14ac:dyDescent="0.25">
      <c r="A877" s="3"/>
      <c r="B877" s="4"/>
      <c r="C877" s="4"/>
      <c r="D877" s="4"/>
      <c r="E877" s="4"/>
      <c r="F877" s="5"/>
      <c r="G877" s="5"/>
    </row>
    <row r="878" spans="1:7" x14ac:dyDescent="0.25">
      <c r="A878" s="3"/>
      <c r="B878" s="4"/>
      <c r="C878" s="4"/>
      <c r="D878" s="4"/>
      <c r="E878" s="4"/>
      <c r="F878" s="5"/>
      <c r="G878" s="5"/>
    </row>
    <row r="879" spans="1:7" x14ac:dyDescent="0.25">
      <c r="A879" s="3"/>
      <c r="B879" s="4"/>
      <c r="C879" s="4"/>
      <c r="D879" s="4"/>
      <c r="E879" s="4"/>
      <c r="F879" s="5"/>
      <c r="G879" s="5"/>
    </row>
    <row r="880" spans="1:7" x14ac:dyDescent="0.25">
      <c r="A880" s="3"/>
      <c r="B880" s="4"/>
      <c r="C880" s="4"/>
      <c r="D880" s="4"/>
      <c r="E880" s="4"/>
      <c r="F880" s="5"/>
      <c r="G880" s="5"/>
    </row>
    <row r="881" spans="1:7" x14ac:dyDescent="0.25">
      <c r="A881" s="3"/>
      <c r="B881" s="4"/>
      <c r="C881" s="4"/>
      <c r="D881" s="4"/>
      <c r="E881" s="4"/>
      <c r="F881" s="5"/>
      <c r="G881" s="5"/>
    </row>
    <row r="882" spans="1:7" x14ac:dyDescent="0.25">
      <c r="A882" s="3"/>
      <c r="B882" s="4"/>
      <c r="C882" s="4"/>
      <c r="D882" s="4"/>
      <c r="E882" s="4"/>
      <c r="F882" s="5"/>
      <c r="G882" s="5"/>
    </row>
    <row r="883" spans="1:7" x14ac:dyDescent="0.25">
      <c r="A883" s="3"/>
      <c r="B883" s="4"/>
      <c r="C883" s="4"/>
      <c r="D883" s="4"/>
      <c r="E883" s="4"/>
      <c r="F883" s="5"/>
      <c r="G883" s="5"/>
    </row>
    <row r="884" spans="1:7" x14ac:dyDescent="0.25">
      <c r="A884" s="3"/>
      <c r="B884" s="4"/>
      <c r="C884" s="4"/>
      <c r="D884" s="4"/>
      <c r="E884" s="4"/>
      <c r="F884" s="5"/>
      <c r="G884" s="5"/>
    </row>
    <row r="885" spans="1:7" x14ac:dyDescent="0.25">
      <c r="A885" s="3"/>
      <c r="B885" s="4"/>
      <c r="C885" s="4"/>
      <c r="D885" s="4"/>
      <c r="E885" s="4"/>
      <c r="F885" s="5"/>
      <c r="G885" s="5"/>
    </row>
    <row r="886" spans="1:7" x14ac:dyDescent="0.25">
      <c r="A886" s="3"/>
      <c r="B886" s="4"/>
      <c r="C886" s="4"/>
      <c r="D886" s="4"/>
      <c r="E886" s="4"/>
      <c r="F886" s="5"/>
      <c r="G886" s="5"/>
    </row>
    <row r="887" spans="1:7" x14ac:dyDescent="0.25">
      <c r="A887" s="3"/>
      <c r="B887" s="4"/>
      <c r="C887" s="4"/>
      <c r="D887" s="4"/>
      <c r="E887" s="4"/>
      <c r="F887" s="5"/>
      <c r="G887" s="5"/>
    </row>
    <row r="888" spans="1:7" x14ac:dyDescent="0.25">
      <c r="A888" s="3"/>
      <c r="B888" s="4"/>
      <c r="C888" s="4"/>
      <c r="D888" s="4"/>
      <c r="E888" s="4"/>
      <c r="F888" s="5"/>
      <c r="G888" s="5"/>
    </row>
    <row r="889" spans="1:7" x14ac:dyDescent="0.25">
      <c r="A889" s="3"/>
      <c r="B889" s="4"/>
      <c r="C889" s="4"/>
      <c r="D889" s="4"/>
      <c r="E889" s="4"/>
      <c r="F889" s="5"/>
      <c r="G889" s="5"/>
    </row>
    <row r="890" spans="1:7" x14ac:dyDescent="0.25">
      <c r="A890" s="3"/>
      <c r="B890" s="4"/>
      <c r="C890" s="4"/>
      <c r="D890" s="4"/>
      <c r="E890" s="4"/>
      <c r="F890" s="5"/>
      <c r="G890" s="5"/>
    </row>
    <row r="891" spans="1:7" x14ac:dyDescent="0.25">
      <c r="A891" s="3"/>
      <c r="B891" s="4"/>
      <c r="C891" s="4"/>
      <c r="D891" s="4"/>
      <c r="E891" s="4"/>
      <c r="F891" s="5"/>
      <c r="G891" s="5"/>
    </row>
    <row r="892" spans="1:7" x14ac:dyDescent="0.25">
      <c r="A892" s="3"/>
      <c r="B892" s="4"/>
      <c r="C892" s="4"/>
      <c r="D892" s="4"/>
      <c r="E892" s="4"/>
      <c r="F892" s="5"/>
      <c r="G892" s="5"/>
    </row>
    <row r="893" spans="1:7" x14ac:dyDescent="0.25">
      <c r="A893" s="3"/>
      <c r="B893" s="4"/>
      <c r="C893" s="4"/>
      <c r="D893" s="4"/>
      <c r="E893" s="4"/>
      <c r="F893" s="5"/>
      <c r="G893" s="5"/>
    </row>
    <row r="894" spans="1:7" x14ac:dyDescent="0.25">
      <c r="A894" s="3"/>
      <c r="B894" s="4"/>
      <c r="C894" s="4"/>
      <c r="D894" s="4"/>
      <c r="E894" s="4"/>
      <c r="F894" s="5"/>
      <c r="G894" s="5"/>
    </row>
    <row r="895" spans="1:7" x14ac:dyDescent="0.25">
      <c r="A895" s="3"/>
      <c r="B895" s="4"/>
      <c r="C895" s="4"/>
      <c r="D895" s="4"/>
      <c r="E895" s="4"/>
      <c r="F895" s="5"/>
      <c r="G895" s="5"/>
    </row>
    <row r="896" spans="1:7" x14ac:dyDescent="0.25">
      <c r="A896" s="3"/>
      <c r="B896" s="4"/>
      <c r="C896" s="4"/>
      <c r="D896" s="4"/>
      <c r="E896" s="4"/>
      <c r="F896" s="5"/>
      <c r="G896" s="5"/>
    </row>
    <row r="897" spans="1:7" x14ac:dyDescent="0.25">
      <c r="A897" s="3"/>
      <c r="B897" s="4"/>
      <c r="C897" s="4"/>
      <c r="D897" s="4"/>
      <c r="E897" s="4"/>
      <c r="F897" s="5"/>
      <c r="G897" s="5"/>
    </row>
    <row r="898" spans="1:7" x14ac:dyDescent="0.25">
      <c r="A898" s="3"/>
      <c r="B898" s="4"/>
      <c r="C898" s="4"/>
      <c r="D898" s="4"/>
      <c r="E898" s="4"/>
      <c r="F898" s="5"/>
      <c r="G898" s="5"/>
    </row>
    <row r="899" spans="1:7" x14ac:dyDescent="0.25">
      <c r="A899" s="3"/>
      <c r="B899" s="4"/>
      <c r="C899" s="4"/>
      <c r="D899" s="4"/>
      <c r="E899" s="4"/>
      <c r="F899" s="5"/>
      <c r="G899" s="5"/>
    </row>
    <row r="900" spans="1:7" x14ac:dyDescent="0.25">
      <c r="A900" s="3"/>
      <c r="B900" s="4"/>
      <c r="C900" s="4"/>
      <c r="D900" s="4"/>
      <c r="E900" s="4"/>
      <c r="F900" s="5"/>
      <c r="G900" s="5"/>
    </row>
    <row r="901" spans="1:7" x14ac:dyDescent="0.25">
      <c r="A901" s="3"/>
      <c r="B901" s="4"/>
      <c r="C901" s="4"/>
      <c r="D901" s="4"/>
      <c r="E901" s="4"/>
      <c r="F901" s="5"/>
      <c r="G901" s="5"/>
    </row>
    <row r="902" spans="1:7" x14ac:dyDescent="0.25">
      <c r="A902" s="3"/>
      <c r="B902" s="4"/>
      <c r="C902" s="4"/>
      <c r="D902" s="4"/>
      <c r="E902" s="4"/>
      <c r="F902" s="5"/>
      <c r="G902" s="5"/>
    </row>
    <row r="903" spans="1:7" x14ac:dyDescent="0.25">
      <c r="A903" s="3"/>
      <c r="B903" s="4"/>
      <c r="C903" s="4"/>
      <c r="D903" s="4"/>
      <c r="E903" s="4"/>
      <c r="F903" s="5"/>
      <c r="G903" s="5"/>
    </row>
    <row r="904" spans="1:7" x14ac:dyDescent="0.25">
      <c r="A904" s="3"/>
      <c r="B904" s="4"/>
      <c r="C904" s="4"/>
      <c r="D904" s="4"/>
      <c r="E904" s="4"/>
      <c r="F904" s="5"/>
      <c r="G904" s="5"/>
    </row>
    <row r="905" spans="1:7" x14ac:dyDescent="0.25">
      <c r="A905" s="3"/>
      <c r="B905" s="4"/>
      <c r="C905" s="4"/>
      <c r="D905" s="4"/>
      <c r="E905" s="4"/>
      <c r="F905" s="5"/>
      <c r="G905" s="5"/>
    </row>
    <row r="906" spans="1:7" x14ac:dyDescent="0.25">
      <c r="A906" s="3"/>
      <c r="B906" s="4"/>
      <c r="C906" s="4"/>
      <c r="D906" s="4"/>
      <c r="E906" s="4"/>
      <c r="F906" s="5"/>
      <c r="G906" s="5"/>
    </row>
    <row r="907" spans="1:7" x14ac:dyDescent="0.25">
      <c r="A907" s="3"/>
      <c r="B907" s="4"/>
      <c r="C907" s="4"/>
      <c r="D907" s="4"/>
      <c r="E907" s="4"/>
      <c r="F907" s="5"/>
      <c r="G907" s="5"/>
    </row>
    <row r="908" spans="1:7" x14ac:dyDescent="0.25">
      <c r="A908" s="3"/>
      <c r="B908" s="4"/>
      <c r="C908" s="4"/>
      <c r="D908" s="4"/>
      <c r="E908" s="4"/>
      <c r="F908" s="5"/>
      <c r="G908" s="5"/>
    </row>
    <row r="909" spans="1:7" x14ac:dyDescent="0.25">
      <c r="A909" s="3"/>
      <c r="B909" s="4"/>
      <c r="C909" s="4"/>
      <c r="D909" s="4"/>
      <c r="E909" s="4"/>
      <c r="F909" s="5"/>
      <c r="G909" s="5"/>
    </row>
    <row r="910" spans="1:7" x14ac:dyDescent="0.25">
      <c r="A910" s="3"/>
      <c r="B910" s="4"/>
      <c r="C910" s="4"/>
      <c r="D910" s="4"/>
      <c r="E910" s="4"/>
      <c r="F910" s="5"/>
      <c r="G910" s="5"/>
    </row>
    <row r="911" spans="1:7" x14ac:dyDescent="0.25">
      <c r="A911" s="3"/>
      <c r="B911" s="4"/>
      <c r="C911" s="4"/>
      <c r="D911" s="4"/>
      <c r="E911" s="4"/>
      <c r="F911" s="5"/>
      <c r="G911" s="5"/>
    </row>
    <row r="912" spans="1:7" x14ac:dyDescent="0.25">
      <c r="A912" s="3"/>
      <c r="B912" s="4"/>
      <c r="C912" s="4"/>
      <c r="D912" s="4"/>
      <c r="E912" s="4"/>
      <c r="F912" s="5"/>
      <c r="G912" s="5"/>
    </row>
    <row r="913" spans="1:7" x14ac:dyDescent="0.25">
      <c r="A913" s="3"/>
      <c r="B913" s="4"/>
      <c r="C913" s="4"/>
      <c r="D913" s="4"/>
      <c r="E913" s="4"/>
      <c r="F913" s="5"/>
      <c r="G913" s="5"/>
    </row>
    <row r="914" spans="1:7" x14ac:dyDescent="0.25">
      <c r="A914" s="3"/>
      <c r="B914" s="4"/>
      <c r="C914" s="4"/>
      <c r="D914" s="4"/>
      <c r="E914" s="4"/>
      <c r="F914" s="5"/>
      <c r="G914" s="5"/>
    </row>
    <row r="915" spans="1:7" x14ac:dyDescent="0.25">
      <c r="A915" s="3"/>
      <c r="B915" s="4"/>
      <c r="C915" s="4"/>
      <c r="D915" s="4"/>
      <c r="E915" s="4"/>
      <c r="F915" s="5"/>
      <c r="G915" s="5"/>
    </row>
    <row r="916" spans="1:7" x14ac:dyDescent="0.25">
      <c r="A916" s="3"/>
      <c r="B916" s="4"/>
      <c r="C916" s="4"/>
      <c r="D916" s="4"/>
      <c r="E916" s="4"/>
      <c r="F916" s="5"/>
      <c r="G916" s="5"/>
    </row>
    <row r="917" spans="1:7" x14ac:dyDescent="0.25">
      <c r="A917" s="3"/>
      <c r="B917" s="4"/>
      <c r="C917" s="4"/>
      <c r="D917" s="4"/>
      <c r="E917" s="4"/>
      <c r="F917" s="5"/>
      <c r="G917" s="5"/>
    </row>
    <row r="918" spans="1:7" x14ac:dyDescent="0.25">
      <c r="A918" s="3"/>
      <c r="B918" s="4"/>
      <c r="C918" s="4"/>
      <c r="D918" s="4"/>
      <c r="E918" s="4"/>
      <c r="F918" s="5"/>
      <c r="G918" s="5"/>
    </row>
    <row r="919" spans="1:7" x14ac:dyDescent="0.25">
      <c r="A919" s="3"/>
      <c r="B919" s="4"/>
      <c r="C919" s="4"/>
      <c r="D919" s="4"/>
      <c r="E919" s="4"/>
      <c r="F919" s="5"/>
      <c r="G919" s="5"/>
    </row>
    <row r="920" spans="1:7" x14ac:dyDescent="0.25">
      <c r="A920" s="3"/>
      <c r="B920" s="4"/>
      <c r="C920" s="4"/>
      <c r="D920" s="4"/>
      <c r="E920" s="4"/>
      <c r="F920" s="5"/>
      <c r="G920" s="5"/>
    </row>
    <row r="921" spans="1:7" x14ac:dyDescent="0.25">
      <c r="A921" s="3"/>
      <c r="B921" s="4"/>
      <c r="C921" s="4"/>
      <c r="D921" s="4"/>
      <c r="E921" s="4"/>
      <c r="F921" s="5"/>
      <c r="G921" s="5"/>
    </row>
    <row r="922" spans="1:7" x14ac:dyDescent="0.25">
      <c r="A922" s="3"/>
      <c r="B922" s="4"/>
      <c r="C922" s="4"/>
      <c r="D922" s="4"/>
      <c r="E922" s="4"/>
      <c r="F922" s="5"/>
      <c r="G922" s="5"/>
    </row>
    <row r="923" spans="1:7" x14ac:dyDescent="0.25">
      <c r="A923" s="3"/>
      <c r="B923" s="4"/>
      <c r="C923" s="4"/>
      <c r="D923" s="4"/>
      <c r="E923" s="4"/>
      <c r="F923" s="5"/>
      <c r="G923" s="5"/>
    </row>
    <row r="924" spans="1:7" x14ac:dyDescent="0.25">
      <c r="A924" s="3"/>
      <c r="B924" s="4"/>
      <c r="C924" s="4"/>
      <c r="D924" s="4"/>
      <c r="E924" s="4"/>
      <c r="F924" s="5"/>
      <c r="G924" s="5"/>
    </row>
    <row r="925" spans="1:7" x14ac:dyDescent="0.25">
      <c r="A925" s="3"/>
      <c r="B925" s="4"/>
      <c r="C925" s="4"/>
      <c r="D925" s="4"/>
      <c r="E925" s="4"/>
      <c r="F925" s="5"/>
      <c r="G925" s="5"/>
    </row>
    <row r="926" spans="1:7" x14ac:dyDescent="0.25">
      <c r="A926" s="3"/>
      <c r="B926" s="4"/>
      <c r="C926" s="4"/>
      <c r="D926" s="4"/>
      <c r="E926" s="4"/>
      <c r="F926" s="5"/>
      <c r="G926" s="5"/>
    </row>
    <row r="927" spans="1:7" x14ac:dyDescent="0.25">
      <c r="A927" s="3"/>
      <c r="B927" s="4"/>
      <c r="C927" s="4"/>
      <c r="D927" s="4"/>
      <c r="E927" s="4"/>
      <c r="F927" s="5"/>
      <c r="G927" s="5"/>
    </row>
    <row r="928" spans="1:7" x14ac:dyDescent="0.25">
      <c r="A928" s="3"/>
      <c r="B928" s="4"/>
      <c r="C928" s="4"/>
      <c r="D928" s="4"/>
      <c r="E928" s="4"/>
      <c r="F928" s="5"/>
      <c r="G928" s="5"/>
    </row>
    <row r="929" spans="1:7" x14ac:dyDescent="0.25">
      <c r="A929" s="3"/>
      <c r="B929" s="4"/>
      <c r="C929" s="4"/>
      <c r="D929" s="4"/>
      <c r="E929" s="4"/>
      <c r="F929" s="5"/>
      <c r="G929" s="5"/>
    </row>
    <row r="930" spans="1:7" x14ac:dyDescent="0.25">
      <c r="A930" s="3"/>
      <c r="B930" s="4"/>
      <c r="C930" s="4"/>
      <c r="D930" s="4"/>
      <c r="E930" s="4"/>
      <c r="F930" s="5"/>
      <c r="G930" s="5"/>
    </row>
    <row r="931" spans="1:7" x14ac:dyDescent="0.25">
      <c r="A931" s="3"/>
      <c r="B931" s="4"/>
      <c r="C931" s="4"/>
      <c r="D931" s="4"/>
      <c r="E931" s="4"/>
      <c r="F931" s="5"/>
      <c r="G931" s="5"/>
    </row>
    <row r="932" spans="1:7" x14ac:dyDescent="0.25">
      <c r="A932" s="3"/>
      <c r="B932" s="4"/>
      <c r="C932" s="4"/>
      <c r="D932" s="4"/>
      <c r="E932" s="4"/>
      <c r="F932" s="5"/>
      <c r="G932" s="5"/>
    </row>
    <row r="933" spans="1:7" x14ac:dyDescent="0.25">
      <c r="A933" s="3"/>
      <c r="B933" s="4"/>
      <c r="C933" s="4"/>
      <c r="D933" s="4"/>
      <c r="E933" s="4"/>
      <c r="F933" s="5"/>
      <c r="G933" s="5"/>
    </row>
    <row r="934" spans="1:7" x14ac:dyDescent="0.25">
      <c r="A934" s="3"/>
      <c r="B934" s="4"/>
      <c r="C934" s="4"/>
      <c r="D934" s="4"/>
      <c r="E934" s="4"/>
      <c r="F934" s="5"/>
      <c r="G934" s="5"/>
    </row>
    <row r="935" spans="1:7" x14ac:dyDescent="0.25">
      <c r="A935" s="3"/>
      <c r="B935" s="4"/>
      <c r="C935" s="4"/>
      <c r="D935" s="4"/>
      <c r="E935" s="4"/>
      <c r="F935" s="5"/>
      <c r="G935" s="5"/>
    </row>
    <row r="936" spans="1:7" x14ac:dyDescent="0.25">
      <c r="A936" s="3"/>
      <c r="B936" s="4"/>
      <c r="C936" s="4"/>
      <c r="D936" s="4"/>
      <c r="E936" s="4"/>
      <c r="F936" s="5"/>
      <c r="G936" s="5"/>
    </row>
    <row r="937" spans="1:7" x14ac:dyDescent="0.25">
      <c r="A937" s="3"/>
      <c r="B937" s="4"/>
      <c r="C937" s="4"/>
      <c r="D937" s="4"/>
      <c r="E937" s="4"/>
      <c r="F937" s="5"/>
      <c r="G937" s="5"/>
    </row>
    <row r="938" spans="1:7" x14ac:dyDescent="0.25">
      <c r="A938" s="3"/>
      <c r="B938" s="4"/>
      <c r="C938" s="4"/>
      <c r="D938" s="4"/>
      <c r="E938" s="4"/>
      <c r="F938" s="5"/>
      <c r="G938" s="5"/>
    </row>
    <row r="939" spans="1:7" x14ac:dyDescent="0.25">
      <c r="A939" s="3"/>
      <c r="B939" s="4"/>
      <c r="C939" s="4"/>
      <c r="D939" s="4"/>
      <c r="E939" s="4"/>
      <c r="F939" s="5"/>
      <c r="G939" s="5"/>
    </row>
    <row r="940" spans="1:7" x14ac:dyDescent="0.25">
      <c r="A940" s="3"/>
      <c r="B940" s="4"/>
      <c r="C940" s="4"/>
      <c r="D940" s="4"/>
      <c r="E940" s="4"/>
      <c r="F940" s="5"/>
      <c r="G940" s="5"/>
    </row>
    <row r="941" spans="1:7" x14ac:dyDescent="0.25">
      <c r="A941" s="3"/>
      <c r="B941" s="4"/>
      <c r="C941" s="4"/>
      <c r="D941" s="4"/>
      <c r="E941" s="4"/>
      <c r="F941" s="5"/>
      <c r="G941" s="5"/>
    </row>
    <row r="942" spans="1:7" x14ac:dyDescent="0.25">
      <c r="A942" s="3"/>
      <c r="B942" s="4"/>
      <c r="C942" s="4"/>
      <c r="D942" s="4"/>
      <c r="E942" s="4"/>
      <c r="F942" s="5"/>
      <c r="G942" s="5"/>
    </row>
    <row r="943" spans="1:7" x14ac:dyDescent="0.25">
      <c r="A943" s="3"/>
      <c r="B943" s="4"/>
      <c r="C943" s="4"/>
      <c r="D943" s="4"/>
      <c r="E943" s="4"/>
      <c r="F943" s="5"/>
      <c r="G943" s="5"/>
    </row>
    <row r="944" spans="1:7" x14ac:dyDescent="0.25">
      <c r="A944" s="3"/>
      <c r="B944" s="4"/>
      <c r="C944" s="4"/>
      <c r="D944" s="4"/>
      <c r="E944" s="4"/>
      <c r="F944" s="5"/>
      <c r="G944" s="5"/>
    </row>
    <row r="945" spans="1:7" x14ac:dyDescent="0.25">
      <c r="A945" s="3"/>
      <c r="B945" s="4"/>
      <c r="C945" s="4"/>
      <c r="D945" s="4"/>
      <c r="E945" s="4"/>
      <c r="F945" s="5"/>
      <c r="G945" s="5"/>
    </row>
    <row r="946" spans="1:7" x14ac:dyDescent="0.25">
      <c r="A946" s="3"/>
      <c r="B946" s="4"/>
      <c r="C946" s="4"/>
      <c r="D946" s="4"/>
      <c r="E946" s="4"/>
      <c r="F946" s="5"/>
      <c r="G946" s="5"/>
    </row>
    <row r="947" spans="1:7" x14ac:dyDescent="0.25">
      <c r="A947" s="3"/>
      <c r="B947" s="4"/>
      <c r="C947" s="4"/>
      <c r="D947" s="4"/>
      <c r="E947" s="4"/>
      <c r="F947" s="5"/>
      <c r="G947" s="5"/>
    </row>
    <row r="948" spans="1:7" x14ac:dyDescent="0.25">
      <c r="A948" s="3"/>
      <c r="B948" s="4"/>
      <c r="C948" s="4"/>
      <c r="D948" s="4"/>
      <c r="E948" s="4"/>
      <c r="F948" s="5"/>
      <c r="G948" s="5"/>
    </row>
    <row r="949" spans="1:7" x14ac:dyDescent="0.25">
      <c r="A949" s="3"/>
      <c r="B949" s="4"/>
      <c r="C949" s="4"/>
      <c r="D949" s="4"/>
      <c r="E949" s="4"/>
      <c r="F949" s="5"/>
      <c r="G949" s="5"/>
    </row>
    <row r="950" spans="1:7" x14ac:dyDescent="0.25">
      <c r="A950" s="3"/>
      <c r="B950" s="4"/>
      <c r="C950" s="4"/>
      <c r="D950" s="4"/>
      <c r="E950" s="4"/>
      <c r="F950" s="5"/>
      <c r="G950" s="5"/>
    </row>
    <row r="951" spans="1:7" x14ac:dyDescent="0.25">
      <c r="A951" s="3"/>
      <c r="B951" s="4"/>
      <c r="C951" s="4"/>
      <c r="D951" s="4"/>
      <c r="E951" s="4"/>
      <c r="F951" s="5"/>
      <c r="G951" s="5"/>
    </row>
    <row r="952" spans="1:7" x14ac:dyDescent="0.25">
      <c r="A952" s="3"/>
      <c r="B952" s="4"/>
      <c r="C952" s="4"/>
      <c r="D952" s="4"/>
      <c r="E952" s="4"/>
      <c r="F952" s="5"/>
      <c r="G952" s="5"/>
    </row>
    <row r="953" spans="1:7" x14ac:dyDescent="0.25">
      <c r="A953" s="3"/>
      <c r="B953" s="4"/>
      <c r="C953" s="4"/>
      <c r="D953" s="4"/>
      <c r="E953" s="4"/>
      <c r="F953" s="5"/>
      <c r="G953" s="5"/>
    </row>
    <row r="954" spans="1:7" x14ac:dyDescent="0.25">
      <c r="A954" s="3"/>
      <c r="B954" s="4"/>
      <c r="C954" s="4"/>
      <c r="D954" s="4"/>
      <c r="E954" s="4"/>
      <c r="F954" s="5"/>
      <c r="G954" s="5"/>
    </row>
    <row r="955" spans="1:7" x14ac:dyDescent="0.25">
      <c r="A955" s="3"/>
      <c r="B955" s="4"/>
      <c r="C955" s="4"/>
      <c r="D955" s="4"/>
      <c r="E955" s="4"/>
      <c r="F955" s="5"/>
      <c r="G955" s="5"/>
    </row>
    <row r="956" spans="1:7" x14ac:dyDescent="0.25">
      <c r="A956" s="3"/>
      <c r="B956" s="4"/>
      <c r="C956" s="4"/>
      <c r="D956" s="4"/>
      <c r="E956" s="4"/>
      <c r="F956" s="5"/>
      <c r="G956" s="5"/>
    </row>
    <row r="957" spans="1:7" x14ac:dyDescent="0.25">
      <c r="A957" s="3"/>
      <c r="B957" s="4"/>
      <c r="C957" s="4"/>
      <c r="D957" s="4"/>
      <c r="E957" s="4"/>
      <c r="F957" s="5"/>
      <c r="G957" s="5"/>
    </row>
    <row r="958" spans="1:7" x14ac:dyDescent="0.25">
      <c r="A958" s="3"/>
      <c r="B958" s="4"/>
      <c r="C958" s="4"/>
      <c r="D958" s="4"/>
      <c r="E958" s="4"/>
      <c r="F958" s="5"/>
      <c r="G958" s="5"/>
    </row>
    <row r="959" spans="1:7" x14ac:dyDescent="0.25">
      <c r="A959" s="3"/>
      <c r="B959" s="4"/>
      <c r="C959" s="4"/>
      <c r="D959" s="4"/>
      <c r="E959" s="4"/>
      <c r="F959" s="5"/>
      <c r="G959" s="5"/>
    </row>
    <row r="960" spans="1:7" x14ac:dyDescent="0.25">
      <c r="A960" s="3"/>
      <c r="B960" s="4"/>
      <c r="C960" s="4"/>
      <c r="D960" s="4"/>
      <c r="E960" s="4"/>
      <c r="F960" s="5"/>
      <c r="G960" s="5"/>
    </row>
    <row r="961" spans="1:7" x14ac:dyDescent="0.25">
      <c r="A961" s="3"/>
      <c r="B961" s="4"/>
      <c r="C961" s="4"/>
      <c r="D961" s="4"/>
      <c r="E961" s="4"/>
      <c r="F961" s="5"/>
      <c r="G961" s="5"/>
    </row>
    <row r="962" spans="1:7" x14ac:dyDescent="0.25">
      <c r="A962" s="3"/>
      <c r="B962" s="4"/>
      <c r="C962" s="4"/>
      <c r="D962" s="4"/>
      <c r="E962" s="4"/>
      <c r="F962" s="5"/>
      <c r="G962" s="5"/>
    </row>
    <row r="963" spans="1:7" x14ac:dyDescent="0.25">
      <c r="A963" s="3"/>
      <c r="B963" s="4"/>
      <c r="C963" s="4"/>
      <c r="D963" s="4"/>
      <c r="E963" s="4"/>
      <c r="F963" s="5"/>
      <c r="G963" s="5"/>
    </row>
    <row r="964" spans="1:7" x14ac:dyDescent="0.25">
      <c r="A964" s="3"/>
      <c r="B964" s="4"/>
      <c r="C964" s="4"/>
      <c r="D964" s="4"/>
      <c r="E964" s="4"/>
      <c r="F964" s="5"/>
      <c r="G964" s="5"/>
    </row>
    <row r="965" spans="1:7" x14ac:dyDescent="0.25">
      <c r="A965" s="3"/>
      <c r="B965" s="4"/>
      <c r="C965" s="4"/>
      <c r="D965" s="4"/>
      <c r="E965" s="4"/>
      <c r="F965" s="5"/>
      <c r="G965" s="5"/>
    </row>
    <row r="966" spans="1:7" x14ac:dyDescent="0.25">
      <c r="A966" s="3"/>
      <c r="B966" s="4"/>
      <c r="C966" s="4"/>
      <c r="D966" s="4"/>
      <c r="E966" s="4"/>
      <c r="F966" s="5"/>
      <c r="G96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"/>
  <sheetViews>
    <sheetView tabSelected="1" zoomScale="85" zoomScaleNormal="85" workbookViewId="0">
      <selection activeCell="J220" sqref="J1:J1048576"/>
    </sheetView>
  </sheetViews>
  <sheetFormatPr defaultRowHeight="15" x14ac:dyDescent="0.25"/>
  <cols>
    <col min="1" max="1" width="16.5703125" customWidth="1"/>
    <col min="2" max="2" width="14.5703125" customWidth="1"/>
    <col min="3" max="3" width="13" customWidth="1"/>
    <col min="4" max="4" width="12.85546875" customWidth="1"/>
    <col min="5" max="5" width="12.42578125" customWidth="1"/>
    <col min="6" max="6" width="14" customWidth="1"/>
    <col min="7" max="7" width="11.85546875" customWidth="1"/>
    <col min="8" max="8" width="14" style="15" customWidth="1"/>
    <col min="9" max="9" width="13.140625" style="15" customWidth="1"/>
    <col min="10" max="10" width="18.42578125" customWidth="1"/>
    <col min="11" max="11" width="11" style="18" customWidth="1"/>
    <col min="12" max="12" width="14.42578125" customWidth="1"/>
    <col min="13" max="13" width="15.42578125" bestFit="1" customWidth="1"/>
    <col min="14" max="14" width="21" customWidth="1"/>
  </cols>
  <sheetData>
    <row r="1" spans="1:14" s="12" customFormat="1" ht="45" x14ac:dyDescent="0.25">
      <c r="A1" s="11" t="s">
        <v>4214</v>
      </c>
      <c r="B1" s="11" t="s">
        <v>4217</v>
      </c>
      <c r="C1" s="11" t="s">
        <v>4218</v>
      </c>
      <c r="D1" s="11" t="s">
        <v>4205</v>
      </c>
      <c r="E1" s="11" t="s">
        <v>4206</v>
      </c>
      <c r="F1" s="11" t="s">
        <v>4207</v>
      </c>
      <c r="G1" s="11" t="s">
        <v>4208</v>
      </c>
      <c r="H1" s="13" t="s">
        <v>4209</v>
      </c>
      <c r="I1" s="13" t="s">
        <v>4210</v>
      </c>
      <c r="J1" s="11" t="s">
        <v>4211</v>
      </c>
      <c r="K1" s="16" t="s">
        <v>4212</v>
      </c>
      <c r="L1" s="11" t="s">
        <v>4213</v>
      </c>
      <c r="M1" s="11" t="s">
        <v>4215</v>
      </c>
      <c r="N1" s="11" t="s">
        <v>4216</v>
      </c>
    </row>
    <row r="2" spans="1:14" x14ac:dyDescent="0.25">
      <c r="A2" s="3">
        <v>43169.75</v>
      </c>
      <c r="B2" s="4">
        <v>-0.2838134765625</v>
      </c>
      <c r="C2" s="4">
        <v>-0.128173828125</v>
      </c>
      <c r="D2" s="4">
        <v>24.795897871893487</v>
      </c>
      <c r="E2" s="4">
        <v>0.20763471844452397</v>
      </c>
      <c r="F2" s="5">
        <v>347.76825205479452</v>
      </c>
      <c r="G2" s="5">
        <v>23.794272950536634</v>
      </c>
      <c r="H2" s="14">
        <v>-170.95339999999999</v>
      </c>
      <c r="I2" s="14">
        <v>59.904899999999998</v>
      </c>
      <c r="J2" s="3">
        <v>43170.083707175931</v>
      </c>
      <c r="K2" s="17">
        <v>36</v>
      </c>
      <c r="L2" s="5">
        <v>25.041695192995235</v>
      </c>
      <c r="M2" s="3">
        <v>43169.750451388885</v>
      </c>
      <c r="N2" s="5">
        <v>6.6999992821365595</v>
      </c>
    </row>
    <row r="3" spans="1:14" x14ac:dyDescent="0.25">
      <c r="A3" s="3">
        <v>43169.754756944443</v>
      </c>
      <c r="B3" s="4">
        <v>-0.2777099609375</v>
      </c>
      <c r="C3" s="4">
        <v>-0.12359619140625</v>
      </c>
      <c r="D3" s="4">
        <v>24.795897871893487</v>
      </c>
      <c r="E3" s="4">
        <v>-0.3591562050442576</v>
      </c>
      <c r="F3" s="5">
        <v>371.23686027397258</v>
      </c>
      <c r="G3" s="5">
        <v>5.7319679651977298</v>
      </c>
      <c r="H3" s="14">
        <v>-170.9521</v>
      </c>
      <c r="I3" s="14">
        <v>59.905099999999997</v>
      </c>
      <c r="J3" s="3">
        <v>43170.088253356487</v>
      </c>
      <c r="K3" s="17">
        <v>17</v>
      </c>
      <c r="L3" s="5">
        <v>29.424945305736671</v>
      </c>
      <c r="M3" s="3">
        <v>43169.754988425921</v>
      </c>
      <c r="N3" s="5">
        <v>5.9099990408867598</v>
      </c>
    </row>
    <row r="4" spans="1:14" x14ac:dyDescent="0.25">
      <c r="A4" s="3">
        <v>43169.762858796297</v>
      </c>
      <c r="B4" s="4">
        <v>-0.274658203125</v>
      </c>
      <c r="C4" s="4">
        <v>-0.11810302734375</v>
      </c>
      <c r="D4" s="4">
        <v>24.795897871893487</v>
      </c>
      <c r="E4" s="4">
        <v>-0.6685960423184838</v>
      </c>
      <c r="F4" s="5">
        <v>375.22720000000004</v>
      </c>
      <c r="G4" s="5">
        <v>4.4392222748428809</v>
      </c>
      <c r="H4" s="14">
        <v>-170.95</v>
      </c>
      <c r="I4" s="14">
        <v>59.905299999999997</v>
      </c>
      <c r="J4" s="3">
        <v>43170.096297569442</v>
      </c>
      <c r="K4" s="17">
        <v>12</v>
      </c>
      <c r="L4" s="5">
        <v>21.720533975263919</v>
      </c>
      <c r="M4" s="3">
        <v>43169.763032407413</v>
      </c>
      <c r="N4" s="5">
        <v>5.8900006581097841</v>
      </c>
    </row>
    <row r="5" spans="1:14" x14ac:dyDescent="0.25">
      <c r="A5" s="3">
        <v>43169.789502314816</v>
      </c>
      <c r="B5" s="4">
        <v>-0.274658203125</v>
      </c>
      <c r="C5" s="4">
        <v>-0.11993408203125</v>
      </c>
      <c r="D5" s="4">
        <v>24.795897871893487</v>
      </c>
      <c r="E5" s="4">
        <v>-0.43221027473589402</v>
      </c>
      <c r="F5" s="5">
        <v>302.72475616438356</v>
      </c>
      <c r="G5" s="5">
        <v>17.445987705778016</v>
      </c>
      <c r="H5" s="14">
        <v>-170.9452</v>
      </c>
      <c r="I5" s="14">
        <v>59.906199999999998</v>
      </c>
      <c r="J5" s="3">
        <v>43170.122975810184</v>
      </c>
      <c r="K5" s="17">
        <v>15</v>
      </c>
      <c r="L5" s="5">
        <v>21.408762929275898</v>
      </c>
      <c r="M5" s="3">
        <v>43169.789710648147</v>
      </c>
      <c r="N5" s="5">
        <v>5.8900000294670463</v>
      </c>
    </row>
    <row r="6" spans="1:14" x14ac:dyDescent="0.25">
      <c r="A6" s="3">
        <v>43169.808124999996</v>
      </c>
      <c r="B6" s="4">
        <v>-0.2685546875</v>
      </c>
      <c r="C6" s="4">
        <v>-0.120849609375</v>
      </c>
      <c r="D6" s="4">
        <v>24.795897871893487</v>
      </c>
      <c r="E6" s="4">
        <v>0.26667917303734612</v>
      </c>
      <c r="F6" s="5">
        <v>222.10636712328767</v>
      </c>
      <c r="G6" s="5">
        <v>7.6928124515598792</v>
      </c>
      <c r="H6" s="14">
        <v>-170.9435</v>
      </c>
      <c r="I6" s="14">
        <v>59.907899999999998</v>
      </c>
      <c r="J6" s="3">
        <v>43170.141646990742</v>
      </c>
      <c r="K6" s="17">
        <v>20</v>
      </c>
      <c r="L6" s="5">
        <v>35.511396173501581</v>
      </c>
      <c r="M6" s="3">
        <v>43169.808379629627</v>
      </c>
      <c r="N6" s="5">
        <v>5.6999996770173311</v>
      </c>
    </row>
    <row r="7" spans="1:14" x14ac:dyDescent="0.25">
      <c r="A7" s="3">
        <v>43169.898263888885</v>
      </c>
      <c r="B7" s="4">
        <v>-0.2532958984375</v>
      </c>
      <c r="C7" s="4">
        <v>-0.1025390625</v>
      </c>
      <c r="D7" s="4">
        <v>24.795897871893487</v>
      </c>
      <c r="E7" s="4">
        <v>0.27337604700170459</v>
      </c>
      <c r="F7" s="5">
        <v>2.5024164383561645</v>
      </c>
      <c r="G7" s="5">
        <v>19.438370662868337</v>
      </c>
      <c r="H7" s="14">
        <v>-170.95609999999999</v>
      </c>
      <c r="I7" s="14">
        <v>59.914099999999998</v>
      </c>
      <c r="J7" s="3">
        <v>43170.231724537043</v>
      </c>
      <c r="K7" s="17">
        <v>16</v>
      </c>
      <c r="L7" s="5">
        <v>34.10616554426597</v>
      </c>
      <c r="M7" s="3">
        <v>43169.898483796293</v>
      </c>
      <c r="N7" s="5">
        <v>7.9999991459771991</v>
      </c>
    </row>
    <row r="8" spans="1:14" x14ac:dyDescent="0.25">
      <c r="A8" s="3">
        <v>43169.966099537036</v>
      </c>
      <c r="B8" s="4">
        <v>-0.238037109375</v>
      </c>
      <c r="C8" s="4">
        <v>-8.880615234375E-2</v>
      </c>
      <c r="D8" s="4">
        <v>24.795897871893487</v>
      </c>
      <c r="E8" s="4">
        <v>-0.15775120898047135</v>
      </c>
      <c r="F8" s="5">
        <v>1.4202904109589043</v>
      </c>
      <c r="G8" s="5">
        <v>14.069867747572125</v>
      </c>
      <c r="H8" s="14">
        <v>-170.98070000000001</v>
      </c>
      <c r="I8" s="14">
        <v>59.9253</v>
      </c>
      <c r="J8" s="3">
        <v>43170.300012615735</v>
      </c>
      <c r="K8" s="17">
        <v>55</v>
      </c>
      <c r="L8" s="5">
        <v>36.293058493429577</v>
      </c>
      <c r="M8" s="3">
        <v>43169.966770833329</v>
      </c>
      <c r="N8" s="5">
        <v>7.9100001370534301</v>
      </c>
    </row>
    <row r="9" spans="1:14" x14ac:dyDescent="0.25">
      <c r="A9" s="3">
        <v>43170.009282407409</v>
      </c>
      <c r="B9" s="4">
        <v>-0.2288818359375</v>
      </c>
      <c r="C9" s="4">
        <v>-7.87353515625E-2</v>
      </c>
      <c r="D9" s="4">
        <v>24.795897871893487</v>
      </c>
      <c r="E9" s="4">
        <v>0.61836454378050121</v>
      </c>
      <c r="F9" s="5">
        <v>1.4202904109589043</v>
      </c>
      <c r="G9" s="5">
        <v>23.073918065630959</v>
      </c>
      <c r="H9" s="14">
        <v>-170.9973</v>
      </c>
      <c r="I9" s="14">
        <v>59.9375</v>
      </c>
      <c r="J9" s="3">
        <v>43170.342746643524</v>
      </c>
      <c r="K9" s="17">
        <v>17</v>
      </c>
      <c r="L9" s="5">
        <v>29.424945305736671</v>
      </c>
      <c r="M9" s="3">
        <v>43170.009502314817</v>
      </c>
      <c r="N9" s="5">
        <v>7.6899996958673</v>
      </c>
    </row>
    <row r="10" spans="1:14" x14ac:dyDescent="0.25">
      <c r="A10" s="3">
        <v>43170.051701388889</v>
      </c>
      <c r="B10" s="4">
        <v>-0.2197265625</v>
      </c>
      <c r="C10" s="4">
        <v>-6.683349609375E-2</v>
      </c>
      <c r="D10" s="4">
        <v>24.795897871893487</v>
      </c>
      <c r="E10" s="4">
        <v>0.33712472597915166</v>
      </c>
      <c r="F10" s="5">
        <v>1.4202904109589043</v>
      </c>
      <c r="G10" s="5">
        <v>18.737541767367901</v>
      </c>
      <c r="H10" s="14">
        <v>-171.006</v>
      </c>
      <c r="I10" s="14">
        <v>59.951700000000002</v>
      </c>
      <c r="J10" s="3">
        <v>43170.385304398151</v>
      </c>
      <c r="K10" s="17">
        <v>29</v>
      </c>
      <c r="L10" s="5">
        <v>34.003849551033426</v>
      </c>
      <c r="M10" s="3">
        <v>43170.052060185189</v>
      </c>
      <c r="N10" s="5">
        <v>7.7000001445412636</v>
      </c>
    </row>
    <row r="11" spans="1:14" x14ac:dyDescent="0.25">
      <c r="A11" s="3">
        <v>43170.094305555554</v>
      </c>
      <c r="B11" s="4">
        <v>-0.2197265625</v>
      </c>
      <c r="C11" s="4">
        <v>-6.317138671875E-2</v>
      </c>
      <c r="D11" s="4">
        <v>24.795897871893487</v>
      </c>
      <c r="E11" s="4">
        <v>0.25329312358559264</v>
      </c>
      <c r="F11" s="5">
        <v>1.4202904109589043</v>
      </c>
      <c r="G11" s="5">
        <v>16.260204708311971</v>
      </c>
      <c r="H11" s="14">
        <v>-171.01589999999999</v>
      </c>
      <c r="I11" s="14">
        <v>59.968899999999998</v>
      </c>
      <c r="J11" s="3">
        <v>43170.427987152776</v>
      </c>
      <c r="K11" s="17">
        <v>35</v>
      </c>
      <c r="L11" s="5">
        <v>46.290680250473201</v>
      </c>
      <c r="M11" s="3">
        <v>43170.09474537037</v>
      </c>
      <c r="N11" s="5">
        <v>7.9100001370534301</v>
      </c>
    </row>
    <row r="12" spans="1:14" x14ac:dyDescent="0.25">
      <c r="A12" s="3">
        <v>43170.13689814815</v>
      </c>
      <c r="B12" s="4">
        <v>-0.1953125</v>
      </c>
      <c r="C12" s="4">
        <v>-4.39453125E-2</v>
      </c>
      <c r="D12" s="4">
        <v>24.795897871893487</v>
      </c>
      <c r="E12" s="4">
        <v>0.4596814791763677</v>
      </c>
      <c r="F12" s="5">
        <v>1.4202904109589043</v>
      </c>
      <c r="G12" s="5">
        <v>30.458110087174013</v>
      </c>
      <c r="H12" s="14">
        <v>-171.01689999999999</v>
      </c>
      <c r="I12" s="14">
        <v>59.985500000000002</v>
      </c>
      <c r="J12" s="3">
        <v>43170.470325115748</v>
      </c>
      <c r="K12" s="17">
        <v>13</v>
      </c>
      <c r="L12" s="5">
        <v>37.060461390412733</v>
      </c>
      <c r="M12" s="3">
        <v>43170.137083333335</v>
      </c>
      <c r="N12" s="5">
        <v>7.9099995084106922</v>
      </c>
    </row>
    <row r="13" spans="1:14" x14ac:dyDescent="0.25">
      <c r="A13" s="3">
        <v>43170.1800462963</v>
      </c>
      <c r="B13" s="4">
        <v>-0.18310546875</v>
      </c>
      <c r="C13" s="4">
        <v>-3.204345703125E-2</v>
      </c>
      <c r="D13" s="4">
        <v>24.795897871893487</v>
      </c>
      <c r="E13" s="4">
        <v>0.55018119067500493</v>
      </c>
      <c r="F13" s="5">
        <v>1.4202904109589043</v>
      </c>
      <c r="G13" s="5">
        <v>20.771855045328248</v>
      </c>
      <c r="H13" s="14">
        <v>-171.01509999999999</v>
      </c>
      <c r="I13" s="14">
        <v>60.000500000000002</v>
      </c>
      <c r="J13" s="3">
        <v>43170.513507870368</v>
      </c>
      <c r="K13" s="17">
        <v>16</v>
      </c>
      <c r="L13" s="5">
        <v>33.591844728467393</v>
      </c>
      <c r="M13" s="3">
        <v>43170.180266203708</v>
      </c>
      <c r="N13" s="5">
        <v>7.9200005857273936</v>
      </c>
    </row>
    <row r="14" spans="1:14" x14ac:dyDescent="0.25">
      <c r="A14" s="3">
        <v>43170.223993055552</v>
      </c>
      <c r="B14" s="4">
        <v>-0.1678466796875</v>
      </c>
      <c r="C14" s="4">
        <v>-1.28173828125E-2</v>
      </c>
      <c r="D14" s="4">
        <v>24.795897871893487</v>
      </c>
      <c r="E14" s="4">
        <v>0.53204374945295285</v>
      </c>
      <c r="F14" s="5">
        <v>1.4202904109589043</v>
      </c>
      <c r="G14" s="5">
        <v>9.5986383834399724</v>
      </c>
      <c r="H14" s="14">
        <v>-171.01300000000001</v>
      </c>
      <c r="I14" s="14">
        <v>60.013599999999997</v>
      </c>
      <c r="J14" s="3">
        <v>43170.557457175921</v>
      </c>
      <c r="K14" s="17">
        <v>17</v>
      </c>
      <c r="L14" s="5">
        <v>42.012399509941531</v>
      </c>
      <c r="M14" s="3">
        <v>43170.224212962959</v>
      </c>
      <c r="N14" s="5">
        <v>7.7000001445412636</v>
      </c>
    </row>
    <row r="15" spans="1:14" x14ac:dyDescent="0.25">
      <c r="A15" s="3">
        <v>43170.266574074078</v>
      </c>
      <c r="B15" s="4">
        <v>-0.140380859375</v>
      </c>
      <c r="C15" s="4"/>
      <c r="D15" s="4">
        <v>24.795897871893487</v>
      </c>
      <c r="E15" s="4">
        <v>0.52637965346804094</v>
      </c>
      <c r="F15" s="5">
        <v>1.4202904109589043</v>
      </c>
      <c r="G15" s="5">
        <v>18.558353699443749</v>
      </c>
      <c r="H15" s="14">
        <v>-171.0128</v>
      </c>
      <c r="I15" s="14">
        <v>60.023499999999999</v>
      </c>
      <c r="J15" s="3">
        <v>43170.600038194447</v>
      </c>
      <c r="K15" s="17">
        <v>17</v>
      </c>
      <c r="L15" s="5">
        <v>27.501344197658181</v>
      </c>
      <c r="M15" s="3">
        <v>43170.266793981486</v>
      </c>
      <c r="N15" s="5">
        <v>7.7000001445412636</v>
      </c>
    </row>
    <row r="16" spans="1:14" x14ac:dyDescent="0.25">
      <c r="A16" s="3">
        <v>43170.308900462958</v>
      </c>
      <c r="B16" s="4">
        <v>-0.128173828125</v>
      </c>
      <c r="C16" s="4"/>
      <c r="D16" s="4">
        <v>24.795897871893487</v>
      </c>
      <c r="E16" s="4">
        <v>0.55358405535082511</v>
      </c>
      <c r="F16" s="5">
        <v>1.4202904109589043</v>
      </c>
      <c r="G16" s="5">
        <v>26.874348076680807</v>
      </c>
      <c r="H16" s="14">
        <v>-171.01650000000001</v>
      </c>
      <c r="I16" s="14">
        <v>60.030500000000004</v>
      </c>
      <c r="J16" s="3">
        <v>43170.642318287042</v>
      </c>
      <c r="K16" s="17">
        <v>13</v>
      </c>
      <c r="L16" s="5">
        <v>23.50863052206368</v>
      </c>
      <c r="M16" s="3">
        <v>43170.309074074074</v>
      </c>
      <c r="N16" s="5">
        <v>7.6999995158985257</v>
      </c>
    </row>
    <row r="17" spans="1:14" x14ac:dyDescent="0.25">
      <c r="A17" s="3">
        <v>43170.560486111106</v>
      </c>
      <c r="B17" s="4">
        <v>-4.57763671875E-2</v>
      </c>
      <c r="C17" s="4"/>
      <c r="D17" s="4">
        <v>24.795897871893487</v>
      </c>
      <c r="E17" s="4">
        <v>0.6115342409322011</v>
      </c>
      <c r="F17" s="5">
        <v>235.22714520547945</v>
      </c>
      <c r="G17" s="5">
        <v>8.1096144559941834</v>
      </c>
      <c r="H17" s="14">
        <v>-171.1567</v>
      </c>
      <c r="I17" s="14">
        <v>60.056699999999999</v>
      </c>
      <c r="J17" s="3">
        <v>43170.893996527782</v>
      </c>
      <c r="K17" s="17">
        <v>21</v>
      </c>
      <c r="L17" s="5">
        <v>96.027166560131093</v>
      </c>
      <c r="M17" s="3">
        <v>43170.560752314814</v>
      </c>
      <c r="N17" s="5">
        <v>7.6999995158985257</v>
      </c>
    </row>
    <row r="18" spans="1:14" x14ac:dyDescent="0.25">
      <c r="A18" s="3">
        <v>43170.812418981484</v>
      </c>
      <c r="B18" s="4">
        <v>-8.544921875E-2</v>
      </c>
      <c r="C18" s="4"/>
      <c r="D18" s="4">
        <v>24.795897871893487</v>
      </c>
      <c r="E18" s="4">
        <v>0.22098580097241438</v>
      </c>
      <c r="F18" s="5">
        <v>134.52179178082193</v>
      </c>
      <c r="G18" s="5">
        <v>2.5625587331231401</v>
      </c>
      <c r="H18" s="14">
        <v>-171.30080000000001</v>
      </c>
      <c r="I18" s="14">
        <v>60.1008</v>
      </c>
      <c r="J18" s="3">
        <v>43171.14612268519</v>
      </c>
      <c r="K18" s="17">
        <v>37</v>
      </c>
      <c r="L18" s="5">
        <v>38.739424597855646</v>
      </c>
      <c r="M18" s="3">
        <v>43170.812881944439</v>
      </c>
      <c r="N18" s="5">
        <v>7.9999991459771991</v>
      </c>
    </row>
    <row r="19" spans="1:14" x14ac:dyDescent="0.25">
      <c r="A19" s="3">
        <v>43171.06422453704</v>
      </c>
      <c r="B19" s="4">
        <v>-0.15869140625</v>
      </c>
      <c r="C19" s="4">
        <v>-9.1552734375E-3</v>
      </c>
      <c r="D19" s="4">
        <v>24.795897871893487</v>
      </c>
      <c r="E19" s="4">
        <v>-0.11304046900198728</v>
      </c>
      <c r="F19" s="5">
        <v>1.4202904109589043</v>
      </c>
      <c r="G19" s="5">
        <v>17.059621256851582</v>
      </c>
      <c r="H19" s="14">
        <v>-171.49180000000001</v>
      </c>
      <c r="I19" s="14">
        <v>60.113700000000001</v>
      </c>
      <c r="J19" s="3">
        <v>43171.397543402774</v>
      </c>
      <c r="K19" s="17">
        <v>4</v>
      </c>
      <c r="L19" s="5">
        <v>15.42057079299024</v>
      </c>
      <c r="M19" s="3">
        <v>43171.064305555556</v>
      </c>
      <c r="N19" s="5">
        <v>8.2500003045424819</v>
      </c>
    </row>
    <row r="20" spans="1:14" x14ac:dyDescent="0.25">
      <c r="A20" s="3">
        <v>43171.315625000003</v>
      </c>
      <c r="B20" s="4">
        <v>-0.201416015625</v>
      </c>
      <c r="C20" s="4">
        <v>-4.94384765625E-2</v>
      </c>
      <c r="D20" s="4">
        <v>24.795897871893487</v>
      </c>
      <c r="E20" s="4">
        <v>-0.54867527821409112</v>
      </c>
      <c r="F20" s="5">
        <v>1.4202904109589043</v>
      </c>
      <c r="G20" s="5">
        <v>37.627190628833723</v>
      </c>
      <c r="H20" s="14">
        <v>-171.5395</v>
      </c>
      <c r="I20" s="14">
        <v>60.158799999999999</v>
      </c>
      <c r="J20" s="3">
        <v>43171.649314814815</v>
      </c>
      <c r="K20" s="17">
        <v>36</v>
      </c>
      <c r="L20" s="5">
        <v>31.679397966793825</v>
      </c>
      <c r="M20" s="3">
        <v>43171.316076388888</v>
      </c>
      <c r="N20" s="5">
        <v>8.1999999471008778</v>
      </c>
    </row>
    <row r="21" spans="1:14" x14ac:dyDescent="0.25">
      <c r="A21" s="3">
        <v>43171.566736111112</v>
      </c>
      <c r="B21" s="4">
        <v>-0.225830078125</v>
      </c>
      <c r="C21" s="4">
        <v>-6.866455078125E-2</v>
      </c>
      <c r="D21" s="4">
        <v>24.795897871893487</v>
      </c>
      <c r="E21" s="4">
        <v>-2.8760268499354424E-2</v>
      </c>
      <c r="F21" s="5">
        <v>251.18850410958905</v>
      </c>
      <c r="G21" s="5">
        <v>20.60969293753206</v>
      </c>
      <c r="H21" s="14">
        <v>-171.60329999999999</v>
      </c>
      <c r="I21" s="14">
        <v>60.159300000000002</v>
      </c>
      <c r="J21" s="3">
        <v>43171.900358796294</v>
      </c>
      <c r="K21" s="17">
        <v>30</v>
      </c>
      <c r="L21" s="5">
        <v>34.309992687903126</v>
      </c>
      <c r="M21" s="3">
        <v>43171.567118055551</v>
      </c>
      <c r="N21" s="5">
        <v>7.9999997746199369</v>
      </c>
    </row>
    <row r="22" spans="1:14" x14ac:dyDescent="0.25">
      <c r="A22" s="3">
        <v>43171.817812499998</v>
      </c>
      <c r="B22" s="4">
        <v>-0.201416015625</v>
      </c>
      <c r="C22" s="4">
        <v>-4.852294921875E-2</v>
      </c>
      <c r="D22" s="4">
        <v>24.795897871893487</v>
      </c>
      <c r="E22" s="4">
        <v>0.18207364542104187</v>
      </c>
      <c r="F22" s="5">
        <v>144.53145753424658</v>
      </c>
      <c r="G22" s="5">
        <v>14.760334581469486</v>
      </c>
      <c r="H22" s="14">
        <v>-171.65190000000001</v>
      </c>
      <c r="I22" s="14">
        <v>60.204099999999997</v>
      </c>
      <c r="J22" s="3">
        <v>43172.151215277772</v>
      </c>
      <c r="K22" s="17">
        <v>11</v>
      </c>
      <c r="L22" s="5">
        <v>30.117294747322056</v>
      </c>
      <c r="M22" s="3">
        <v>43171.817974537036</v>
      </c>
      <c r="N22" s="5">
        <v>8.0000004032626748</v>
      </c>
    </row>
    <row r="23" spans="1:14" x14ac:dyDescent="0.25">
      <c r="A23" s="3">
        <v>43172.068449074075</v>
      </c>
      <c r="B23" s="4">
        <v>-0.2105712890625</v>
      </c>
      <c r="C23" s="4">
        <v>-5.67626953125E-2</v>
      </c>
      <c r="D23" s="4">
        <v>24.795897871893487</v>
      </c>
      <c r="E23" s="4">
        <v>0.26779514039895957</v>
      </c>
      <c r="F23" s="5">
        <v>1.4202904109589043</v>
      </c>
      <c r="G23" s="5">
        <v>14.069867747572125</v>
      </c>
      <c r="H23" s="14">
        <v>-171.75409999999999</v>
      </c>
      <c r="I23" s="14">
        <v>60.225000000000001</v>
      </c>
      <c r="J23" s="3">
        <v>43172.402091898148</v>
      </c>
      <c r="K23" s="17">
        <v>32</v>
      </c>
      <c r="L23" s="5">
        <v>38.555939977705322</v>
      </c>
      <c r="M23" s="3">
        <v>43172.068854166668</v>
      </c>
      <c r="N23" s="5">
        <v>8.2600001245737076</v>
      </c>
    </row>
    <row r="24" spans="1:14" x14ac:dyDescent="0.25">
      <c r="A24" s="3">
        <v>43172.319432870368</v>
      </c>
      <c r="B24" s="4">
        <v>-0.2105712890625</v>
      </c>
      <c r="C24" s="4">
        <v>-6.04248046875E-2</v>
      </c>
      <c r="D24" s="4">
        <v>24.795897871893487</v>
      </c>
      <c r="E24" s="4">
        <v>0.10119207211454295</v>
      </c>
      <c r="F24" s="5">
        <v>1.4202904109589043</v>
      </c>
      <c r="G24" s="5">
        <v>27.501344197658181</v>
      </c>
      <c r="H24" s="14">
        <v>-171.73070000000001</v>
      </c>
      <c r="I24" s="14">
        <v>60.305399999999999</v>
      </c>
      <c r="J24" s="3">
        <v>43172.652948148148</v>
      </c>
      <c r="K24" s="17">
        <v>21</v>
      </c>
      <c r="L24" s="5">
        <v>45.813193608380274</v>
      </c>
      <c r="M24" s="3">
        <v>43172.319710648153</v>
      </c>
      <c r="N24" s="5">
        <v>8.2800003932788968</v>
      </c>
    </row>
    <row r="25" spans="1:14" x14ac:dyDescent="0.25">
      <c r="A25" s="3">
        <v>43172.61215277778</v>
      </c>
      <c r="B25" s="4">
        <v>-0.250244140625</v>
      </c>
      <c r="C25" s="4">
        <v>-9.429931640625E-2</v>
      </c>
      <c r="D25" s="4">
        <v>24.795897871893487</v>
      </c>
      <c r="E25" s="4">
        <v>0.42924322901797041</v>
      </c>
      <c r="F25" s="5">
        <v>892.61870684931512</v>
      </c>
      <c r="G25" s="5">
        <v>14.760334581469486</v>
      </c>
      <c r="H25" s="14">
        <v>-171.6481</v>
      </c>
      <c r="I25" s="14">
        <v>60.2652</v>
      </c>
      <c r="J25" s="3">
        <v>43172.945540624998</v>
      </c>
      <c r="K25" s="17">
        <v>10</v>
      </c>
      <c r="L25" s="5">
        <v>36.00165653456407</v>
      </c>
      <c r="M25" s="3">
        <v>43172.612303240741</v>
      </c>
      <c r="N25" s="5">
        <v>8.2900002133101225</v>
      </c>
    </row>
    <row r="26" spans="1:14" x14ac:dyDescent="0.25">
      <c r="A26" s="3">
        <v>43172.864027777774</v>
      </c>
      <c r="B26" s="4">
        <v>-0.28076171875</v>
      </c>
      <c r="C26" s="4">
        <v>-0.12451171875</v>
      </c>
      <c r="D26" s="4">
        <v>24.795897871893487</v>
      </c>
      <c r="E26" s="4">
        <v>-0.23924339019538365</v>
      </c>
      <c r="F26" s="5">
        <v>82.985539726027397</v>
      </c>
      <c r="G26" s="5">
        <v>31.896930106932917</v>
      </c>
      <c r="H26" s="14">
        <v>-171.55260000000001</v>
      </c>
      <c r="I26" s="14">
        <v>60.2654</v>
      </c>
      <c r="J26" s="3">
        <v>43173.197858796295</v>
      </c>
      <c r="K26" s="17">
        <v>49</v>
      </c>
      <c r="L26" s="5">
        <v>30.23128625512182</v>
      </c>
      <c r="M26" s="3">
        <v>43172.864618055552</v>
      </c>
      <c r="N26" s="5">
        <v>7.9999997746199369</v>
      </c>
    </row>
    <row r="27" spans="1:14" x14ac:dyDescent="0.25">
      <c r="A27" s="3">
        <v>43173.115115740744</v>
      </c>
      <c r="B27" s="4">
        <v>-0.299072265625</v>
      </c>
      <c r="C27" s="4">
        <v>-0.1483154296875</v>
      </c>
      <c r="D27" s="4">
        <v>24.795897871893487</v>
      </c>
      <c r="E27" s="4">
        <v>-0.2349067525184978</v>
      </c>
      <c r="F27" s="5">
        <v>1.4202904109589043</v>
      </c>
      <c r="G27" s="5">
        <v>10.579844096122505</v>
      </c>
      <c r="H27" s="14">
        <v>-171.53190000000001</v>
      </c>
      <c r="I27" s="14">
        <v>60.247300000000003</v>
      </c>
      <c r="J27" s="3">
        <v>43173.44882719907</v>
      </c>
      <c r="K27" s="17">
        <v>38</v>
      </c>
      <c r="L27" s="5">
        <v>24.769586826590949</v>
      </c>
      <c r="M27" s="3">
        <v>43173.115590277783</v>
      </c>
      <c r="N27" s="5">
        <v>8.3300007507205009</v>
      </c>
    </row>
    <row r="28" spans="1:14" x14ac:dyDescent="0.25">
      <c r="A28" s="3">
        <v>43173.366122685184</v>
      </c>
      <c r="B28" s="4">
        <v>-0.299072265625</v>
      </c>
      <c r="C28" s="4">
        <v>-0.14556884765625</v>
      </c>
      <c r="D28" s="4">
        <v>24.795897871893487</v>
      </c>
      <c r="E28" s="4">
        <v>-6.6025151853352781E-2</v>
      </c>
      <c r="F28" s="5">
        <v>1.4879232876712329</v>
      </c>
      <c r="G28" s="5">
        <v>26.233509635957589</v>
      </c>
      <c r="H28" s="14">
        <v>-171.50360000000001</v>
      </c>
      <c r="I28" s="14">
        <v>60.289200000000001</v>
      </c>
      <c r="J28" s="3">
        <v>43173.700007523148</v>
      </c>
      <c r="K28" s="17">
        <v>53</v>
      </c>
      <c r="L28" s="5">
        <v>37.060461390412733</v>
      </c>
      <c r="M28" s="3">
        <v>43173.366770833338</v>
      </c>
      <c r="N28" s="5">
        <v>8.3500003907829523</v>
      </c>
    </row>
    <row r="29" spans="1:14" x14ac:dyDescent="0.25">
      <c r="A29" s="3">
        <v>43173.91337962963</v>
      </c>
      <c r="B29" s="4">
        <v>-0.323486328125</v>
      </c>
      <c r="C29" s="4">
        <v>-0.172119140625</v>
      </c>
      <c r="D29" s="4">
        <v>24.795897871893487</v>
      </c>
      <c r="E29" s="4">
        <v>0.43374925698122979</v>
      </c>
      <c r="F29" s="5">
        <v>1.5555561643835616</v>
      </c>
      <c r="G29" s="5">
        <v>17.824235824643825</v>
      </c>
      <c r="H29" s="14">
        <v>-171.51669999999999</v>
      </c>
      <c r="I29" s="14">
        <v>60.341200000000001</v>
      </c>
      <c r="J29" s="3">
        <v>43174.247094907412</v>
      </c>
      <c r="K29" s="17">
        <v>39</v>
      </c>
      <c r="L29" s="5">
        <v>44.274787160096587</v>
      </c>
      <c r="M29" s="3">
        <v>43173.913854166662</v>
      </c>
      <c r="N29" s="5">
        <v>7.9999991459771991</v>
      </c>
    </row>
    <row r="30" spans="1:14" x14ac:dyDescent="0.25">
      <c r="A30" s="3">
        <v>43174.164467592593</v>
      </c>
      <c r="B30" s="4">
        <v>-0.323486328125</v>
      </c>
      <c r="C30" s="4">
        <v>-0.172119140625</v>
      </c>
      <c r="D30" s="4">
        <v>24.795897871893487</v>
      </c>
      <c r="E30" s="4">
        <v>0.36515822111579155</v>
      </c>
      <c r="F30" s="5">
        <v>1.4202904109589043</v>
      </c>
      <c r="G30" s="5">
        <v>11.47834095453358</v>
      </c>
      <c r="H30" s="14">
        <v>-171.58369999999999</v>
      </c>
      <c r="I30" s="14">
        <v>60.3339</v>
      </c>
      <c r="J30" s="3">
        <v>43174.498182870368</v>
      </c>
      <c r="K30" s="17">
        <v>39</v>
      </c>
      <c r="L30" s="5">
        <v>29.190847200285706</v>
      </c>
      <c r="M30" s="3">
        <v>43174.164942129632</v>
      </c>
      <c r="N30" s="5">
        <v>8.0000004032626748</v>
      </c>
    </row>
    <row r="31" spans="1:14" x14ac:dyDescent="0.25">
      <c r="A31" s="3">
        <v>43174.415543981479</v>
      </c>
      <c r="B31" s="4">
        <v>-0.323486328125</v>
      </c>
      <c r="C31" s="4">
        <v>-0.1739501953125</v>
      </c>
      <c r="D31" s="4">
        <v>24.795897871893487</v>
      </c>
      <c r="E31" s="4">
        <v>0.21764707314537191</v>
      </c>
      <c r="F31" s="5">
        <v>38.009676712328769</v>
      </c>
      <c r="G31" s="5">
        <v>0</v>
      </c>
      <c r="H31" s="14">
        <v>-171.58019999999999</v>
      </c>
      <c r="I31" s="14">
        <v>60.389800000000001</v>
      </c>
      <c r="J31" s="3">
        <v>43174.74924282408</v>
      </c>
      <c r="K31" s="17">
        <v>37</v>
      </c>
      <c r="L31" s="5">
        <v>38.371715147057003</v>
      </c>
      <c r="M31" s="3">
        <v>43174.416006944448</v>
      </c>
      <c r="N31" s="5">
        <v>8.4199997596442699</v>
      </c>
    </row>
    <row r="32" spans="1:14" x14ac:dyDescent="0.25">
      <c r="A32" s="3">
        <v>43174.666493055556</v>
      </c>
      <c r="B32" s="4">
        <v>-0.3326416015625</v>
      </c>
      <c r="C32" s="4">
        <v>-0.18310546875</v>
      </c>
      <c r="D32" s="4">
        <v>24.795897871893487</v>
      </c>
      <c r="E32" s="4">
        <v>0.47322661746136419</v>
      </c>
      <c r="F32" s="5">
        <v>552.15480547945208</v>
      </c>
      <c r="G32" s="5">
        <v>18.010475910494023</v>
      </c>
      <c r="H32" s="14">
        <v>-171.63669999999999</v>
      </c>
      <c r="I32" s="14">
        <v>60.362400000000001</v>
      </c>
      <c r="J32" s="3">
        <v>43175.000011574077</v>
      </c>
      <c r="K32" s="17">
        <v>21</v>
      </c>
      <c r="L32" s="5">
        <v>33.070476716166901</v>
      </c>
      <c r="M32" s="3">
        <v>43174.666770833333</v>
      </c>
      <c r="N32" s="5">
        <v>8.4400000283000001</v>
      </c>
    </row>
    <row r="33" spans="1:14" x14ac:dyDescent="0.25">
      <c r="A33" s="3">
        <v>43174.91814814815</v>
      </c>
      <c r="B33" s="4">
        <v>-0.3265380859375</v>
      </c>
      <c r="C33" s="4">
        <v>-0.16845703125</v>
      </c>
      <c r="D33" s="4">
        <v>24.795897871893487</v>
      </c>
      <c r="E33" s="4">
        <v>-0.26415812015306983</v>
      </c>
      <c r="F33" s="5">
        <v>1.8260876712328766</v>
      </c>
      <c r="G33" s="5">
        <v>8.1096144559941834</v>
      </c>
      <c r="H33" s="14">
        <v>-171.71530000000001</v>
      </c>
      <c r="I33" s="14">
        <v>60.354100000000003</v>
      </c>
      <c r="J33" s="3">
        <v>43175.252020138883</v>
      </c>
      <c r="K33" s="17">
        <v>52</v>
      </c>
      <c r="L33" s="5">
        <v>56.701564192095013</v>
      </c>
      <c r="M33" s="3">
        <v>43174.91878472222</v>
      </c>
      <c r="N33" s="5">
        <v>8.4600002970546484</v>
      </c>
    </row>
    <row r="34" spans="1:14" x14ac:dyDescent="0.25">
      <c r="A34" s="3">
        <v>43175.213819444441</v>
      </c>
      <c r="B34" s="4">
        <v>-0.3326416015625</v>
      </c>
      <c r="C34" s="4">
        <v>-0.1812744140625</v>
      </c>
      <c r="D34" s="4">
        <v>24.795897871893487</v>
      </c>
      <c r="E34" s="4">
        <v>-0.18821957230977659</v>
      </c>
      <c r="F34" s="5">
        <v>1.4202904109589043</v>
      </c>
      <c r="G34" s="5">
        <v>9.9363670721407207</v>
      </c>
      <c r="H34" s="14">
        <v>-171.84190000000001</v>
      </c>
      <c r="I34" s="14">
        <v>60.305199999999999</v>
      </c>
      <c r="J34" s="3">
        <v>43175.547517592597</v>
      </c>
      <c r="K34" s="17">
        <v>37</v>
      </c>
      <c r="L34" s="5">
        <v>48.317674606660482</v>
      </c>
      <c r="M34" s="3">
        <v>43175.214282407411</v>
      </c>
      <c r="N34" s="5">
        <v>8.4799999371170998</v>
      </c>
    </row>
    <row r="35" spans="1:14" x14ac:dyDescent="0.25">
      <c r="A35" s="3">
        <v>43175.464745370366</v>
      </c>
      <c r="B35" s="4">
        <v>-0.3387451171875</v>
      </c>
      <c r="C35" s="4">
        <v>-0.1812744140625</v>
      </c>
      <c r="D35" s="4">
        <v>24.795897871893487</v>
      </c>
      <c r="E35" s="4">
        <v>-0.75931160478870652</v>
      </c>
      <c r="F35" s="5">
        <v>159.8841205479452</v>
      </c>
      <c r="G35" s="5">
        <v>6.2795806410970254</v>
      </c>
      <c r="H35" s="14">
        <v>-171.89259999999999</v>
      </c>
      <c r="I35" s="14">
        <v>60.298400000000001</v>
      </c>
      <c r="J35" s="3">
        <v>43175.798454976844</v>
      </c>
      <c r="K35" s="17">
        <v>38</v>
      </c>
      <c r="L35" s="5">
        <v>30.570951080819093</v>
      </c>
      <c r="M35" s="3">
        <v>43175.465219907404</v>
      </c>
      <c r="N35" s="5">
        <v>8.4900003857910633</v>
      </c>
    </row>
    <row r="36" spans="1:14" x14ac:dyDescent="0.25">
      <c r="A36" s="3">
        <v>43175.7184375</v>
      </c>
      <c r="B36" s="4">
        <v>-0.3173828125</v>
      </c>
      <c r="C36" s="4">
        <v>-0.16204833984375</v>
      </c>
      <c r="D36" s="4">
        <v>24.795897871893487</v>
      </c>
      <c r="E36" s="4">
        <v>-0.69818339765157589</v>
      </c>
      <c r="F36" s="5">
        <v>546.74417534246572</v>
      </c>
      <c r="G36" s="5">
        <v>22.631321355141232</v>
      </c>
      <c r="H36" s="14">
        <v>-172.02940000000001</v>
      </c>
      <c r="I36" s="14">
        <v>60.217100000000002</v>
      </c>
      <c r="J36" s="3">
        <v>43176.052089004625</v>
      </c>
      <c r="K36" s="17">
        <v>33</v>
      </c>
      <c r="L36" s="5">
        <v>49.307436425474577</v>
      </c>
      <c r="M36" s="3">
        <v>43175.718854166669</v>
      </c>
      <c r="N36" s="5">
        <v>8.5100006544962525</v>
      </c>
    </row>
    <row r="37" spans="1:14" x14ac:dyDescent="0.25">
      <c r="A37" s="3">
        <v>43175.96938657407</v>
      </c>
      <c r="B37" s="4">
        <v>-0.2777099609375</v>
      </c>
      <c r="C37" s="4">
        <v>-0.12176513671875</v>
      </c>
      <c r="D37" s="4">
        <v>24.795897871893487</v>
      </c>
      <c r="E37" s="4">
        <v>-1.3274942468737549</v>
      </c>
      <c r="F37" s="5">
        <v>1.4879232876712329</v>
      </c>
      <c r="G37" s="5">
        <v>12.838568140984055</v>
      </c>
      <c r="H37" s="14">
        <v>-172.11080000000001</v>
      </c>
      <c r="I37" s="14">
        <v>60.223700000000001</v>
      </c>
      <c r="J37" s="3">
        <v>43176.303060995371</v>
      </c>
      <c r="K37" s="17">
        <v>35</v>
      </c>
      <c r="L37" s="5">
        <v>30.907240764862856</v>
      </c>
      <c r="M37" s="3">
        <v>43175.969826388886</v>
      </c>
      <c r="N37" s="5">
        <v>8.529999665915966</v>
      </c>
    </row>
    <row r="38" spans="1:14" x14ac:dyDescent="0.25">
      <c r="A38" s="3">
        <v>43176.221203703702</v>
      </c>
      <c r="B38" s="4">
        <v>-0.213623046875</v>
      </c>
      <c r="C38" s="4">
        <v>-5.859375E-2</v>
      </c>
      <c r="D38" s="4">
        <v>24.795897871893487</v>
      </c>
      <c r="E38" s="4">
        <v>-0.92370737233534328</v>
      </c>
      <c r="F38" s="5">
        <v>1.4879232876712329</v>
      </c>
      <c r="G38" s="5">
        <v>8.5061469534770708</v>
      </c>
      <c r="H38" s="14">
        <v>-172.2988</v>
      </c>
      <c r="I38" s="14">
        <v>60.211199999999998</v>
      </c>
      <c r="J38" s="3">
        <v>43176.555072916664</v>
      </c>
      <c r="K38" s="17">
        <v>52</v>
      </c>
      <c r="L38" s="5">
        <v>39.104215808914269</v>
      </c>
      <c r="M38" s="3">
        <v>43176.22184027778</v>
      </c>
      <c r="N38" s="5">
        <v>8.7000003783032298</v>
      </c>
    </row>
    <row r="39" spans="1:14" x14ac:dyDescent="0.25">
      <c r="A39" s="3">
        <v>43176.47246527778</v>
      </c>
      <c r="B39" s="4">
        <v>-0.146484375</v>
      </c>
      <c r="C39" s="4"/>
      <c r="D39" s="4">
        <v>24.795897871893487</v>
      </c>
      <c r="E39" s="4">
        <v>-0.64001757046577268</v>
      </c>
      <c r="F39" s="5">
        <v>134.58942465753427</v>
      </c>
      <c r="G39" s="5">
        <v>22.481956617358986</v>
      </c>
      <c r="H39" s="14">
        <v>-172.2509</v>
      </c>
      <c r="I39" s="14">
        <v>60.249000000000002</v>
      </c>
      <c r="J39" s="3">
        <v>43176.806274074072</v>
      </c>
      <c r="K39" s="17">
        <v>47</v>
      </c>
      <c r="L39" s="5">
        <v>40.447564838170123</v>
      </c>
      <c r="M39" s="3">
        <v>43176.473032407404</v>
      </c>
      <c r="N39" s="5">
        <v>7.9199999570846558</v>
      </c>
    </row>
    <row r="40" spans="1:14" x14ac:dyDescent="0.25">
      <c r="A40" s="3">
        <v>43176.723761574074</v>
      </c>
      <c r="B40" s="4">
        <v>-0.189208984375</v>
      </c>
      <c r="C40" s="4">
        <v>-3.662109375E-2</v>
      </c>
      <c r="D40" s="4">
        <v>24.795897871893487</v>
      </c>
      <c r="E40" s="4">
        <v>-0.15666206702064756</v>
      </c>
      <c r="F40" s="5">
        <v>543.49779726027396</v>
      </c>
      <c r="G40" s="5">
        <v>13.590493966805914</v>
      </c>
      <c r="H40" s="14">
        <v>-172.2978</v>
      </c>
      <c r="I40" s="14">
        <v>60.257199999999997</v>
      </c>
      <c r="J40" s="3">
        <v>43177.057653935182</v>
      </c>
      <c r="K40" s="17">
        <v>54</v>
      </c>
      <c r="L40" s="5">
        <v>39.556226904700132</v>
      </c>
      <c r="M40" s="3">
        <v>43176.724421296298</v>
      </c>
      <c r="N40" s="5">
        <v>8.7000003783032298</v>
      </c>
    </row>
    <row r="41" spans="1:14" x14ac:dyDescent="0.25">
      <c r="A41" s="3">
        <v>43176.97493055556</v>
      </c>
      <c r="B41" s="4">
        <v>-0.2166748046875</v>
      </c>
      <c r="C41" s="4">
        <v>-6.134033203125E-2</v>
      </c>
      <c r="D41" s="4">
        <v>24.795897871893487</v>
      </c>
      <c r="E41" s="4">
        <v>-0.59865438778518865</v>
      </c>
      <c r="F41" s="5">
        <v>1.4879232876712329</v>
      </c>
      <c r="G41" s="5">
        <v>33.279890944682272</v>
      </c>
      <c r="H41" s="14">
        <v>-172.15620000000001</v>
      </c>
      <c r="I41" s="14">
        <v>60.296199999999999</v>
      </c>
      <c r="J41" s="3">
        <v>43177.308623611112</v>
      </c>
      <c r="K41" s="17">
        <v>37</v>
      </c>
      <c r="L41" s="5">
        <v>39.646111146973709</v>
      </c>
      <c r="M41" s="3">
        <v>43176.975381944445</v>
      </c>
      <c r="N41" s="5">
        <v>7.9199999570846558</v>
      </c>
    </row>
    <row r="42" spans="1:14" x14ac:dyDescent="0.25">
      <c r="A42" s="3">
        <v>43177.2262962963</v>
      </c>
      <c r="B42" s="4">
        <v>-0.2349853515625</v>
      </c>
      <c r="C42" s="4">
        <v>-8.60595703125E-2</v>
      </c>
      <c r="D42" s="4">
        <v>24.795897871893487</v>
      </c>
      <c r="E42" s="4">
        <v>-0.34838704323198044</v>
      </c>
      <c r="F42" s="5">
        <v>1.4879232876712329</v>
      </c>
      <c r="G42" s="5">
        <v>2.5625587331231401</v>
      </c>
      <c r="H42" s="14">
        <v>-172.2354</v>
      </c>
      <c r="I42" s="14">
        <v>60.244799999999998</v>
      </c>
      <c r="J42" s="3">
        <v>43177.560081018513</v>
      </c>
      <c r="K42" s="17">
        <v>45</v>
      </c>
      <c r="L42" s="5">
        <v>41.58257254463296</v>
      </c>
      <c r="M42" s="3">
        <v>43177.226840277777</v>
      </c>
      <c r="N42" s="5">
        <v>8.0000004032626748</v>
      </c>
    </row>
    <row r="43" spans="1:14" x14ac:dyDescent="0.25">
      <c r="A43" s="3">
        <v>43177.477372685185</v>
      </c>
      <c r="B43" s="4">
        <v>-0.2777099609375</v>
      </c>
      <c r="C43" s="4">
        <v>-0.128173828125</v>
      </c>
      <c r="D43" s="4">
        <v>24.795897871893487</v>
      </c>
      <c r="E43" s="4">
        <v>-0.42792145780424562</v>
      </c>
      <c r="F43" s="5">
        <v>334.85037260273975</v>
      </c>
      <c r="G43" s="5">
        <v>14.303648721630553</v>
      </c>
      <c r="H43" s="14">
        <v>-172.1301</v>
      </c>
      <c r="I43" s="14">
        <v>60.302599999999998</v>
      </c>
      <c r="J43" s="3">
        <v>43177.811046064817</v>
      </c>
      <c r="K43" s="17">
        <v>35</v>
      </c>
      <c r="L43" s="5">
        <v>35.412638111059572</v>
      </c>
      <c r="M43" s="3">
        <v>43177.477812500001</v>
      </c>
      <c r="N43" s="5">
        <v>8.6199999321252108</v>
      </c>
    </row>
    <row r="44" spans="1:14" x14ac:dyDescent="0.25">
      <c r="A44" s="3">
        <v>43177.729976851857</v>
      </c>
      <c r="B44" s="4">
        <v>-0.286865234375</v>
      </c>
      <c r="C44" s="4">
        <v>-0.13916015625</v>
      </c>
      <c r="D44" s="4">
        <v>24.795897871893487</v>
      </c>
      <c r="E44" s="4">
        <v>-3.7535644993567985E-2</v>
      </c>
      <c r="F44" s="5">
        <v>1216.5125534246577</v>
      </c>
      <c r="G44" s="5">
        <v>16.863219599788824</v>
      </c>
      <c r="H44" s="14">
        <v>-172.19120000000001</v>
      </c>
      <c r="I44" s="14">
        <v>60.248399999999997</v>
      </c>
      <c r="J44" s="3">
        <v>43178.063554166663</v>
      </c>
      <c r="K44" s="17">
        <v>27</v>
      </c>
      <c r="L44" s="5">
        <v>30.117294747322056</v>
      </c>
      <c r="M44" s="3">
        <v>43177.730324074073</v>
      </c>
      <c r="N44" s="5">
        <v>8.920000190846622</v>
      </c>
    </row>
    <row r="45" spans="1:14" x14ac:dyDescent="0.25">
      <c r="A45" s="3">
        <v>43177.980810185181</v>
      </c>
      <c r="B45" s="4">
        <v>-0.3082275390625</v>
      </c>
      <c r="C45" s="4">
        <v>-0.15106201171875</v>
      </c>
      <c r="D45" s="4">
        <v>24.795897871893487</v>
      </c>
      <c r="E45" s="4">
        <v>-0.41182897031836774</v>
      </c>
      <c r="F45" s="5">
        <v>1.4879232876712329</v>
      </c>
      <c r="G45" s="5">
        <v>16.463595202270298</v>
      </c>
      <c r="H45" s="14">
        <v>-172.1215</v>
      </c>
      <c r="I45" s="14">
        <v>60.308599999999998</v>
      </c>
      <c r="J45" s="3">
        <v>43178.314529513889</v>
      </c>
      <c r="K45" s="17">
        <v>39</v>
      </c>
      <c r="L45" s="5">
        <v>43.862895879820627</v>
      </c>
      <c r="M45" s="3">
        <v>43177.981296296297</v>
      </c>
      <c r="N45" s="5">
        <v>8.6500000208616257</v>
      </c>
    </row>
    <row r="46" spans="1:14" x14ac:dyDescent="0.25">
      <c r="A46" s="3">
        <v>43178.23232638889</v>
      </c>
      <c r="B46" s="4">
        <v>-0.347900390625</v>
      </c>
      <c r="C46" s="4">
        <v>-0.1959228515625</v>
      </c>
      <c r="D46" s="4">
        <v>24.795897871893487</v>
      </c>
      <c r="E46" s="4">
        <v>-0.30740334842869288</v>
      </c>
      <c r="F46" s="5">
        <v>1.4879232876712329</v>
      </c>
      <c r="G46" s="5">
        <v>2.5625587331231401</v>
      </c>
      <c r="H46" s="14">
        <v>-172.05629999999999</v>
      </c>
      <c r="I46" s="14">
        <v>60.2746</v>
      </c>
      <c r="J46" s="3">
        <v>43178.56597604166</v>
      </c>
      <c r="K46" s="17">
        <v>33</v>
      </c>
      <c r="L46" s="5">
        <v>32.754131716067761</v>
      </c>
      <c r="M46" s="3">
        <v>43178.23274305556</v>
      </c>
      <c r="N46" s="5">
        <v>8.6700009182095528</v>
      </c>
    </row>
    <row r="47" spans="1:14" x14ac:dyDescent="0.25">
      <c r="A47" s="3">
        <v>43178.525023148148</v>
      </c>
      <c r="B47" s="4">
        <v>-0.3936767578125</v>
      </c>
      <c r="C47" s="4">
        <v>-0.24169921875</v>
      </c>
      <c r="D47" s="4">
        <v>24.795897871893487</v>
      </c>
      <c r="E47" s="4">
        <v>-1.1196254724495702E-2</v>
      </c>
      <c r="F47" s="5">
        <v>131.27541369863013</v>
      </c>
      <c r="G47" s="5">
        <v>13.093923320570502</v>
      </c>
      <c r="H47" s="14">
        <v>-171.9418</v>
      </c>
      <c r="I47" s="14">
        <v>60.306100000000001</v>
      </c>
      <c r="J47" s="3">
        <v>43178.858487384263</v>
      </c>
      <c r="K47" s="17">
        <v>17</v>
      </c>
      <c r="L47" s="5">
        <v>39.914749475570957</v>
      </c>
      <c r="M47" s="3">
        <v>43178.525254629625</v>
      </c>
      <c r="N47" s="5">
        <v>8.6899993009865284</v>
      </c>
    </row>
    <row r="48" spans="1:14" x14ac:dyDescent="0.25">
      <c r="A48" s="3">
        <v>43179.030543981484</v>
      </c>
      <c r="B48" s="4">
        <v>-0.5035400390625</v>
      </c>
      <c r="C48" s="4">
        <v>-0.3515625</v>
      </c>
      <c r="D48" s="4">
        <v>24.795897871893487</v>
      </c>
      <c r="E48" s="4">
        <v>1.7383053239541368E-2</v>
      </c>
      <c r="F48" s="5">
        <v>1.4202904109589043</v>
      </c>
      <c r="G48" s="5">
        <v>7.6928124515598792</v>
      </c>
      <c r="H48" s="14">
        <v>-171.81270000000001</v>
      </c>
      <c r="I48" s="14">
        <v>60.3123</v>
      </c>
      <c r="J48" s="3">
        <v>43179.364239236114</v>
      </c>
      <c r="K48" s="17">
        <v>37</v>
      </c>
      <c r="L48" s="5">
        <v>29.308109235525457</v>
      </c>
      <c r="M48" s="3">
        <v>43179.031006944446</v>
      </c>
      <c r="N48" s="5">
        <v>8.7299998383969069</v>
      </c>
    </row>
    <row r="49" spans="1:14" x14ac:dyDescent="0.25">
      <c r="A49" s="3">
        <v>43179.2815625</v>
      </c>
      <c r="B49" s="4">
        <v>-0.5401611328125</v>
      </c>
      <c r="C49" s="4">
        <v>-0.3900146484375</v>
      </c>
      <c r="D49" s="4">
        <v>24.795897871893487</v>
      </c>
      <c r="E49" s="4">
        <v>0.17652183927356191</v>
      </c>
      <c r="F49" s="5">
        <v>1.4202904109589043</v>
      </c>
      <c r="G49" s="5">
        <v>22.481956617358986</v>
      </c>
      <c r="H49" s="14">
        <v>-171.7783</v>
      </c>
      <c r="I49" s="14">
        <v>60.2943</v>
      </c>
      <c r="J49" s="3">
        <v>43179.615211342592</v>
      </c>
      <c r="K49" s="17">
        <v>33</v>
      </c>
      <c r="L49" s="5">
        <v>27.12675311727396</v>
      </c>
      <c r="M49" s="3">
        <v>43179.28197916667</v>
      </c>
      <c r="N49" s="5">
        <v>8.7400002870708704</v>
      </c>
    </row>
    <row r="50" spans="1:14" x14ac:dyDescent="0.25">
      <c r="A50" s="3">
        <v>43179.533784722225</v>
      </c>
      <c r="B50" s="4">
        <v>-0.567626953125</v>
      </c>
      <c r="C50" s="4">
        <v>-0.41748046875</v>
      </c>
      <c r="D50" s="4">
        <v>24.795897871893487</v>
      </c>
      <c r="E50" s="4">
        <v>0.85565663733973452</v>
      </c>
      <c r="F50" s="5">
        <v>602.81183013698637</v>
      </c>
      <c r="G50" s="5">
        <v>0</v>
      </c>
      <c r="H50" s="14">
        <v>-171.7329</v>
      </c>
      <c r="I50" s="14">
        <v>60.329099999999997</v>
      </c>
      <c r="J50" s="3">
        <v>43179.867363888894</v>
      </c>
      <c r="K50" s="17">
        <v>27</v>
      </c>
      <c r="L50" s="5">
        <v>39.285543106578565</v>
      </c>
      <c r="M50" s="3">
        <v>43179.534131944441</v>
      </c>
      <c r="N50" s="5">
        <v>8.7599992984905839</v>
      </c>
    </row>
    <row r="51" spans="1:14" x14ac:dyDescent="0.25">
      <c r="A51" s="3">
        <v>43179.78460648148</v>
      </c>
      <c r="B51" s="4">
        <v>-0.543212890625</v>
      </c>
      <c r="C51" s="4">
        <v>-0.3900146484375</v>
      </c>
      <c r="D51" s="4">
        <v>24.795897871893487</v>
      </c>
      <c r="E51" s="4">
        <v>0.62064190389401119</v>
      </c>
      <c r="F51" s="5">
        <v>429.73929863013694</v>
      </c>
      <c r="G51" s="5">
        <v>33.695262147116942</v>
      </c>
      <c r="H51" s="14">
        <v>-171.74299999999999</v>
      </c>
      <c r="I51" s="14">
        <v>60.325000000000003</v>
      </c>
      <c r="J51" s="3">
        <v>43180.118276388886</v>
      </c>
      <c r="K51" s="17">
        <v>35</v>
      </c>
      <c r="L51" s="5">
        <v>34.512762755043774</v>
      </c>
      <c r="M51" s="3">
        <v>43179.785046296296</v>
      </c>
      <c r="N51" s="5">
        <v>8.920000190846622</v>
      </c>
    </row>
    <row r="52" spans="1:14" x14ac:dyDescent="0.25">
      <c r="A52" s="3">
        <v>43180.078368055554</v>
      </c>
      <c r="B52" s="4">
        <v>-0.5035400390625</v>
      </c>
      <c r="C52" s="4">
        <v>-0.34881591796875</v>
      </c>
      <c r="D52" s="4">
        <v>24.795897871893487</v>
      </c>
      <c r="E52" s="4">
        <v>0.39773351274095603</v>
      </c>
      <c r="F52" s="5">
        <v>1.4202904109589043</v>
      </c>
      <c r="G52" s="5">
        <v>6.7832889062333557</v>
      </c>
      <c r="H52" s="14">
        <v>-171.72040000000001</v>
      </c>
      <c r="I52" s="14">
        <v>60.404899999999998</v>
      </c>
      <c r="J52" s="3">
        <v>43180.412025462967</v>
      </c>
      <c r="K52" s="17">
        <v>34</v>
      </c>
      <c r="L52" s="5">
        <v>42.43867620663611</v>
      </c>
      <c r="M52" s="3">
        <v>43180.078796296293</v>
      </c>
      <c r="N52" s="5">
        <v>8.9999993797391653</v>
      </c>
    </row>
    <row r="53" spans="1:14" x14ac:dyDescent="0.25">
      <c r="A53" s="3">
        <v>43180.329236111109</v>
      </c>
      <c r="B53" s="4">
        <v>-0.4608154296875</v>
      </c>
      <c r="C53" s="4">
        <v>-0.30303955078125</v>
      </c>
      <c r="D53" s="4">
        <v>24.795897871893487</v>
      </c>
      <c r="E53" s="4">
        <v>0.5637966223633839</v>
      </c>
      <c r="F53" s="5">
        <v>1.4202904109589043</v>
      </c>
      <c r="G53" s="5">
        <v>32.648078791150283</v>
      </c>
      <c r="H53" s="14">
        <v>-171.7304</v>
      </c>
      <c r="I53" s="14">
        <v>60.412300000000002</v>
      </c>
      <c r="J53" s="3">
        <v>43180.662858796291</v>
      </c>
      <c r="K53" s="17">
        <v>31</v>
      </c>
      <c r="L53" s="5">
        <v>43.862895879820627</v>
      </c>
      <c r="M53" s="3">
        <v>43180.329629629632</v>
      </c>
      <c r="N53" s="5">
        <v>9.000000637024641</v>
      </c>
    </row>
    <row r="54" spans="1:14" x14ac:dyDescent="0.25">
      <c r="A54" s="3">
        <v>43180.580439814818</v>
      </c>
      <c r="B54" s="4">
        <v>-0.433349609375</v>
      </c>
      <c r="C54" s="4">
        <v>-0.28472900390625</v>
      </c>
      <c r="D54" s="4">
        <v>24.795897871893487</v>
      </c>
      <c r="E54" s="4">
        <v>0.59788162737157791</v>
      </c>
      <c r="F54" s="5">
        <v>417.70064657534249</v>
      </c>
      <c r="G54" s="5">
        <v>14.069867747572125</v>
      </c>
      <c r="H54" s="14">
        <v>-171.70740000000001</v>
      </c>
      <c r="I54" s="14">
        <v>60.466200000000001</v>
      </c>
      <c r="J54" s="3">
        <v>43180.914099074078</v>
      </c>
      <c r="K54" s="17">
        <v>34</v>
      </c>
      <c r="L54" s="5">
        <v>52.048079710753562</v>
      </c>
      <c r="M54" s="3">
        <v>43180.580868055556</v>
      </c>
      <c r="N54" s="5">
        <v>8.8399997446686029</v>
      </c>
    </row>
    <row r="55" spans="1:14" x14ac:dyDescent="0.25">
      <c r="A55" s="3">
        <v>43180.832152777773</v>
      </c>
      <c r="B55" s="4">
        <v>-0.390625</v>
      </c>
      <c r="C55" s="4">
        <v>-0.2362060546875</v>
      </c>
      <c r="D55" s="4">
        <v>24.795897871893487</v>
      </c>
      <c r="E55" s="4">
        <v>0.49469456663575784</v>
      </c>
      <c r="F55" s="5">
        <v>47.816443835616447</v>
      </c>
      <c r="G55" s="5">
        <v>13.093923320570502</v>
      </c>
      <c r="H55" s="14">
        <v>-171.74250000000001</v>
      </c>
      <c r="I55" s="14">
        <v>60.488</v>
      </c>
      <c r="J55" s="3">
        <v>43181.165835069442</v>
      </c>
      <c r="K55" s="17">
        <v>36</v>
      </c>
      <c r="L55" s="5">
        <v>42.183329966517377</v>
      </c>
      <c r="M55" s="3">
        <v>43180.832604166666</v>
      </c>
      <c r="N55" s="5">
        <v>8.8500001933425665</v>
      </c>
    </row>
    <row r="56" spans="1:14" x14ac:dyDescent="0.25">
      <c r="A56" s="3">
        <v>43181.083437499998</v>
      </c>
      <c r="B56" s="4">
        <v>-0.3173828125</v>
      </c>
      <c r="C56" s="4">
        <v>-0.1666259765625</v>
      </c>
      <c r="D56" s="4">
        <v>24.795897871893487</v>
      </c>
      <c r="E56" s="4">
        <v>0.12331415359852826</v>
      </c>
      <c r="F56" s="5">
        <v>1.4202904109589043</v>
      </c>
      <c r="G56" s="5">
        <v>12.040607741165621</v>
      </c>
      <c r="H56" s="14">
        <v>-171.74950000000001</v>
      </c>
      <c r="I56" s="14">
        <v>60.580800000000004</v>
      </c>
      <c r="J56" s="3">
        <v>43181.417015393519</v>
      </c>
      <c r="K56" s="17">
        <v>27</v>
      </c>
      <c r="L56" s="5">
        <v>44.846389279041333</v>
      </c>
      <c r="M56" s="3">
        <v>43181.083784722221</v>
      </c>
      <c r="N56" s="5">
        <v>8.8699998334050179</v>
      </c>
    </row>
    <row r="57" spans="1:14" x14ac:dyDescent="0.25">
      <c r="A57" s="3">
        <v>43181.419363425928</v>
      </c>
      <c r="B57" s="4">
        <v>-0.1434326171875</v>
      </c>
      <c r="C57" s="4"/>
      <c r="D57" s="4">
        <v>24.795897871893487</v>
      </c>
      <c r="E57" s="4">
        <v>-0.38712487516852434</v>
      </c>
      <c r="F57" s="5">
        <v>23.46860821917808</v>
      </c>
      <c r="G57" s="5">
        <v>19.438370662868337</v>
      </c>
      <c r="H57" s="14">
        <v>-171.834</v>
      </c>
      <c r="I57" s="14">
        <v>60.652000000000001</v>
      </c>
      <c r="J57" s="3">
        <v>43181.752674421296</v>
      </c>
      <c r="K57" s="17">
        <v>4</v>
      </c>
      <c r="L57" s="5">
        <v>30.458110087174013</v>
      </c>
      <c r="M57" s="3">
        <v>43181.419444444444</v>
      </c>
      <c r="N57" s="5">
        <v>8.9300000108778477</v>
      </c>
    </row>
    <row r="58" spans="1:14" x14ac:dyDescent="0.25">
      <c r="A58" s="3">
        <v>43181.669953703706</v>
      </c>
      <c r="B58" s="4">
        <v>-0.1861572265625</v>
      </c>
      <c r="C58" s="4">
        <v>-3.753662109375E-2</v>
      </c>
      <c r="D58" s="4">
        <v>24.795897871893487</v>
      </c>
      <c r="E58" s="4">
        <v>0.29124694049983191</v>
      </c>
      <c r="F58" s="5">
        <v>415.40112876712328</v>
      </c>
      <c r="G58" s="5">
        <v>5.1264000819477049</v>
      </c>
      <c r="H58" s="14">
        <v>-171.77449999999999</v>
      </c>
      <c r="I58" s="14">
        <v>60.753999999999998</v>
      </c>
      <c r="J58" s="3">
        <v>43182.003473263889</v>
      </c>
      <c r="K58" s="17">
        <v>22</v>
      </c>
      <c r="L58" s="5">
        <v>38.463920767732617</v>
      </c>
      <c r="M58" s="3">
        <v>43181.67024305556</v>
      </c>
      <c r="N58" s="5">
        <v>8.9100003708153963</v>
      </c>
    </row>
    <row r="59" spans="1:14" x14ac:dyDescent="0.25">
      <c r="A59" s="3">
        <v>43181.920729166668</v>
      </c>
      <c r="B59" s="4">
        <v>-0.2197265625</v>
      </c>
      <c r="C59" s="4">
        <v>-7.049560546875E-2</v>
      </c>
      <c r="D59" s="4">
        <v>24.795897871893487</v>
      </c>
      <c r="E59" s="4">
        <v>-0.21429296361066008</v>
      </c>
      <c r="F59" s="5">
        <v>3.7198082191780819</v>
      </c>
      <c r="G59" s="5">
        <v>19.609810688868148</v>
      </c>
      <c r="H59" s="14">
        <v>-171.76169999999999</v>
      </c>
      <c r="I59" s="14">
        <v>60.777999999999999</v>
      </c>
      <c r="J59" s="3">
        <v>43182.254387384259</v>
      </c>
      <c r="K59" s="17">
        <v>34</v>
      </c>
      <c r="L59" s="5">
        <v>51.244377508920167</v>
      </c>
      <c r="M59" s="3">
        <v>43181.921157407407</v>
      </c>
      <c r="N59" s="5">
        <v>8.9300000108778477</v>
      </c>
    </row>
    <row r="60" spans="1:14" x14ac:dyDescent="0.25">
      <c r="A60" s="3">
        <v>43182.172418981485</v>
      </c>
      <c r="B60" s="4">
        <v>-0.244140625</v>
      </c>
      <c r="C60" s="4">
        <v>-8.880615234375E-2</v>
      </c>
      <c r="D60" s="4">
        <v>24.795897871893487</v>
      </c>
      <c r="E60" s="4">
        <v>-0.24682990848043573</v>
      </c>
      <c r="F60" s="5">
        <v>1.4202904109589043</v>
      </c>
      <c r="G60" s="5">
        <v>23.219676157229216</v>
      </c>
      <c r="H60" s="14">
        <v>-171.71350000000001</v>
      </c>
      <c r="I60" s="14">
        <v>60.837200000000003</v>
      </c>
      <c r="J60" s="3">
        <v>43182.50612268519</v>
      </c>
      <c r="K60" s="17">
        <v>38</v>
      </c>
      <c r="L60" s="5">
        <v>48.394346216083498</v>
      </c>
      <c r="M60" s="3">
        <v>43182.172893518524</v>
      </c>
      <c r="N60" s="5">
        <v>9.0000000083819032</v>
      </c>
    </row>
    <row r="61" spans="1:14" x14ac:dyDescent="0.25">
      <c r="A61" s="3">
        <v>43182.423460648148</v>
      </c>
      <c r="B61" s="4">
        <v>-0.25634765625</v>
      </c>
      <c r="C61" s="4">
        <v>-0.10162353515625</v>
      </c>
      <c r="D61" s="4">
        <v>24.795897871893487</v>
      </c>
      <c r="E61" s="4">
        <v>-0.10430303058637946</v>
      </c>
      <c r="F61" s="5">
        <v>97.86477260273972</v>
      </c>
      <c r="G61" s="5">
        <v>5.1264000819477049</v>
      </c>
      <c r="H61" s="14">
        <v>-171.6902</v>
      </c>
      <c r="I61" s="14">
        <v>60.8504</v>
      </c>
      <c r="J61" s="3">
        <v>43182.757164814815</v>
      </c>
      <c r="K61" s="17">
        <v>38</v>
      </c>
      <c r="L61" s="5">
        <v>32.541718596121449</v>
      </c>
      <c r="M61" s="3">
        <v>43182.423935185187</v>
      </c>
      <c r="N61" s="5">
        <v>8.9600000996142626</v>
      </c>
    </row>
    <row r="62" spans="1:14" x14ac:dyDescent="0.25">
      <c r="A62" s="3">
        <v>43182.674942129626</v>
      </c>
      <c r="B62" s="4">
        <v>-0.2685546875</v>
      </c>
      <c r="C62" s="4">
        <v>-0.1171875</v>
      </c>
      <c r="D62" s="4">
        <v>24.795897871893487</v>
      </c>
      <c r="E62" s="4">
        <v>0.62747576275143047</v>
      </c>
      <c r="F62" s="5">
        <v>286.62813150684934</v>
      </c>
      <c r="G62" s="5">
        <v>13.093923320570502</v>
      </c>
      <c r="H62" s="14">
        <v>-171.68299999999999</v>
      </c>
      <c r="I62" s="14">
        <v>60.889899999999997</v>
      </c>
      <c r="J62" s="3">
        <v>43183.008622916663</v>
      </c>
      <c r="K62" s="17">
        <v>36</v>
      </c>
      <c r="L62" s="5">
        <v>60.593670114920897</v>
      </c>
      <c r="M62" s="3">
        <v>43182.675393518519</v>
      </c>
      <c r="N62" s="5">
        <v>8.9800003683194518</v>
      </c>
    </row>
    <row r="63" spans="1:14" x14ac:dyDescent="0.25">
      <c r="A63" s="3">
        <v>43182.926851851851</v>
      </c>
      <c r="B63" s="4">
        <v>-0.2593994140625</v>
      </c>
      <c r="C63" s="4">
        <v>-0.1025390625</v>
      </c>
      <c r="D63" s="4">
        <v>24.795897871893487</v>
      </c>
      <c r="E63" s="4">
        <v>-0.29552161535065125</v>
      </c>
      <c r="F63" s="5">
        <v>2.5024164383561645</v>
      </c>
      <c r="G63" s="5">
        <v>25.31106515548699</v>
      </c>
      <c r="H63" s="14">
        <v>-171.72470000000001</v>
      </c>
      <c r="I63" s="14">
        <v>60.9176</v>
      </c>
      <c r="J63" s="3">
        <v>43183.260428240741</v>
      </c>
      <c r="K63" s="17">
        <v>27</v>
      </c>
      <c r="L63" s="5">
        <v>25.31106515548699</v>
      </c>
      <c r="M63" s="3">
        <v>43182.927199074074</v>
      </c>
      <c r="N63" s="5">
        <v>9.0000000083819032</v>
      </c>
    </row>
    <row r="64" spans="1:14" x14ac:dyDescent="0.25">
      <c r="A64" s="3">
        <v>43183.177719907406</v>
      </c>
      <c r="B64" s="4">
        <v>-0.262451171875</v>
      </c>
      <c r="C64" s="4">
        <v>-0.10894775390625</v>
      </c>
      <c r="D64" s="4">
        <v>24.795897871893487</v>
      </c>
      <c r="E64" s="4">
        <v>-0.25224682724524428</v>
      </c>
      <c r="F64" s="5">
        <v>1.4879232876712329</v>
      </c>
      <c r="G64" s="5">
        <v>7.6928124515598792</v>
      </c>
      <c r="H64" s="14">
        <v>-171.70679999999999</v>
      </c>
      <c r="I64" s="14">
        <v>60.965699999999998</v>
      </c>
      <c r="J64" s="3">
        <v>43183.511411805557</v>
      </c>
      <c r="K64" s="17">
        <v>37</v>
      </c>
      <c r="L64" s="5">
        <v>29.772948131433264</v>
      </c>
      <c r="M64" s="3">
        <v>43183.178182870368</v>
      </c>
      <c r="N64" s="5">
        <v>9.0199996484443545</v>
      </c>
    </row>
    <row r="65" spans="1:14" x14ac:dyDescent="0.25">
      <c r="A65" s="3">
        <v>43183.43</v>
      </c>
      <c r="B65" s="4">
        <v>-0.20751953125</v>
      </c>
      <c r="C65" s="4">
        <v>-5.584716796875E-2</v>
      </c>
      <c r="D65" s="4">
        <v>24.795897871893487</v>
      </c>
      <c r="E65" s="4">
        <v>-0.32682870745236414</v>
      </c>
      <c r="F65" s="5">
        <v>90.425156164383552</v>
      </c>
      <c r="G65" s="5">
        <v>5.1264000819477049</v>
      </c>
      <c r="H65" s="14">
        <v>-171.75630000000001</v>
      </c>
      <c r="I65" s="14">
        <v>60.975700000000003</v>
      </c>
      <c r="J65" s="3">
        <v>43183.763552893521</v>
      </c>
      <c r="K65" s="17">
        <v>25</v>
      </c>
      <c r="L65" s="5">
        <v>50.208180500442765</v>
      </c>
      <c r="M65" s="3">
        <v>43183.43032407407</v>
      </c>
      <c r="N65" s="5">
        <v>9.0299994684755802</v>
      </c>
    </row>
    <row r="66" spans="1:14" x14ac:dyDescent="0.25">
      <c r="A66" s="3">
        <v>43183.722754629634</v>
      </c>
      <c r="B66" s="4">
        <v>-0.1495361328125</v>
      </c>
      <c r="C66" s="4"/>
      <c r="D66" s="4">
        <v>24.795897871893487</v>
      </c>
      <c r="E66" s="4">
        <v>-0.48680019137924546</v>
      </c>
      <c r="F66" s="5">
        <v>388.21271232876717</v>
      </c>
      <c r="G66" s="5">
        <v>4.4392222748428809</v>
      </c>
      <c r="H66" s="14">
        <v>-171.815</v>
      </c>
      <c r="I66" s="14">
        <v>61.018700000000003</v>
      </c>
      <c r="J66" s="3">
        <v>43184.056064351847</v>
      </c>
      <c r="K66" s="17">
        <v>4</v>
      </c>
      <c r="L66" s="5">
        <v>31.460519195825093</v>
      </c>
      <c r="M66" s="3">
        <v>43183.72283564815</v>
      </c>
      <c r="N66" s="5">
        <v>9.0400005457922816</v>
      </c>
    </row>
    <row r="67" spans="1:14" x14ac:dyDescent="0.25">
      <c r="A67" s="3">
        <v>43183.974050925928</v>
      </c>
      <c r="B67" s="4">
        <v>-0.1251220703125</v>
      </c>
      <c r="C67" s="4"/>
      <c r="D67" s="4">
        <v>24.795897871893487</v>
      </c>
      <c r="E67" s="4">
        <v>-0.78874492461488899</v>
      </c>
      <c r="F67" s="5">
        <v>1.4879232876712329</v>
      </c>
      <c r="G67" s="5">
        <v>8.1096144559941834</v>
      </c>
      <c r="H67" s="14">
        <v>-171.96559999999999</v>
      </c>
      <c r="I67" s="14">
        <v>61.054200000000002</v>
      </c>
      <c r="J67" s="3">
        <v>43184.307650462964</v>
      </c>
      <c r="K67" s="17">
        <v>29</v>
      </c>
      <c r="L67" s="5">
        <v>30.795512314027608</v>
      </c>
      <c r="M67" s="3">
        <v>43183.974421296298</v>
      </c>
      <c r="N67" s="5">
        <v>9.0000000083819032</v>
      </c>
    </row>
    <row r="68" spans="1:14" x14ac:dyDescent="0.25">
      <c r="A68" s="3">
        <v>43184.225150462968</v>
      </c>
      <c r="B68" s="4">
        <v>-0.103759765625</v>
      </c>
      <c r="C68" s="4"/>
      <c r="D68" s="4">
        <v>24.795897871893487</v>
      </c>
      <c r="E68" s="4">
        <v>-0.91745327454356129</v>
      </c>
      <c r="F68" s="5">
        <v>1.4879232876712329</v>
      </c>
      <c r="G68" s="5">
        <v>12.312251505818908</v>
      </c>
      <c r="H68" s="14">
        <v>-172.01439999999999</v>
      </c>
      <c r="I68" s="14">
        <v>61.113</v>
      </c>
      <c r="J68" s="3">
        <v>43184.558900462966</v>
      </c>
      <c r="K68" s="17">
        <v>42</v>
      </c>
      <c r="L68" s="5">
        <v>50.949877463846505</v>
      </c>
      <c r="M68" s="3">
        <v>43184.225671296299</v>
      </c>
      <c r="N68" s="5">
        <v>9.0000000083819032</v>
      </c>
    </row>
    <row r="69" spans="1:14" x14ac:dyDescent="0.25">
      <c r="A69" s="3">
        <v>43184.476354166662</v>
      </c>
      <c r="B69" s="4">
        <v>-8.544921875E-2</v>
      </c>
      <c r="C69" s="4"/>
      <c r="D69" s="4">
        <v>24.795897871893487</v>
      </c>
      <c r="E69" s="4">
        <v>-0.9663834548063619</v>
      </c>
      <c r="F69" s="5">
        <v>235.36241095890412</v>
      </c>
      <c r="G69" s="5">
        <v>31.12961332277683</v>
      </c>
      <c r="H69" s="14">
        <v>-172.1061</v>
      </c>
      <c r="I69" s="14">
        <v>61.091700000000003</v>
      </c>
      <c r="J69" s="3">
        <v>43184.810010416666</v>
      </c>
      <c r="K69" s="17">
        <v>34</v>
      </c>
      <c r="L69" s="5">
        <v>48.547416887123333</v>
      </c>
      <c r="M69" s="3">
        <v>43184.476782407408</v>
      </c>
      <c r="N69" s="5">
        <v>9.1000000946223736</v>
      </c>
    </row>
    <row r="70" spans="1:14" x14ac:dyDescent="0.25">
      <c r="A70" s="3">
        <v>43184.729745370365</v>
      </c>
      <c r="B70" s="4">
        <v>-6.103515625E-2</v>
      </c>
      <c r="C70" s="4"/>
      <c r="D70" s="4">
        <v>24.795897871893487</v>
      </c>
      <c r="E70" s="4">
        <v>-0.93308429277931282</v>
      </c>
      <c r="F70" s="5">
        <v>454.96636164383563</v>
      </c>
      <c r="G70" s="5">
        <v>57.316361153742044</v>
      </c>
      <c r="H70" s="14">
        <v>-172.18979999999999</v>
      </c>
      <c r="I70" s="14">
        <v>61.084000000000003</v>
      </c>
      <c r="J70" s="3">
        <v>43185.063412962954</v>
      </c>
      <c r="K70" s="17">
        <v>35</v>
      </c>
      <c r="L70" s="5">
        <v>44.110397353507445</v>
      </c>
      <c r="M70" s="3">
        <v>43184.730185185181</v>
      </c>
      <c r="N70" s="5">
        <v>9.1200003633275628</v>
      </c>
    </row>
    <row r="71" spans="1:14" x14ac:dyDescent="0.25">
      <c r="A71" s="3">
        <v>43185.234143518523</v>
      </c>
      <c r="B71" s="4">
        <v>-5.4931640625E-2</v>
      </c>
      <c r="C71" s="4"/>
      <c r="D71" s="4">
        <v>24.795897871893487</v>
      </c>
      <c r="E71" s="4">
        <v>-0.91119692095429627</v>
      </c>
      <c r="F71" s="5">
        <v>1.4879232876712329</v>
      </c>
      <c r="G71" s="5">
        <v>5.1264000819477049</v>
      </c>
      <c r="H71" s="14">
        <v>-172.4306</v>
      </c>
      <c r="I71" s="14">
        <v>61.068399999999997</v>
      </c>
      <c r="J71" s="3">
        <v>43185.567729745366</v>
      </c>
      <c r="K71" s="17">
        <v>28</v>
      </c>
      <c r="L71" s="5">
        <v>31.570128673595701</v>
      </c>
      <c r="M71" s="3">
        <v>43185.234502314815</v>
      </c>
      <c r="N71" s="5">
        <v>9.1500004520639777</v>
      </c>
    </row>
    <row r="72" spans="1:14" x14ac:dyDescent="0.25">
      <c r="A72" s="3">
        <v>43185.485023148147</v>
      </c>
      <c r="B72" s="4">
        <v>-7.32421875E-2</v>
      </c>
      <c r="C72" s="4"/>
      <c r="D72" s="4">
        <v>24.795897871893487</v>
      </c>
      <c r="E72" s="4">
        <v>-0.71823186437410413</v>
      </c>
      <c r="F72" s="5">
        <v>270.66677260273974</v>
      </c>
      <c r="G72" s="5">
        <v>9.2487047910289224</v>
      </c>
      <c r="H72" s="14">
        <v>-172.47450000000001</v>
      </c>
      <c r="I72" s="14">
        <v>61.042299999999997</v>
      </c>
      <c r="J72" s="3">
        <v>43185.818690162036</v>
      </c>
      <c r="K72" s="17">
        <v>35</v>
      </c>
      <c r="L72" s="5">
        <v>34.714494524349021</v>
      </c>
      <c r="M72" s="3">
        <v>43185.485462962963</v>
      </c>
      <c r="N72" s="5">
        <v>9.1700000921264291</v>
      </c>
    </row>
    <row r="73" spans="1:14" x14ac:dyDescent="0.25">
      <c r="A73" s="3">
        <v>43185.736041666663</v>
      </c>
      <c r="B73" s="4">
        <v>-0.103759765625</v>
      </c>
      <c r="C73" s="4"/>
      <c r="D73" s="4">
        <v>24.795897871893487</v>
      </c>
      <c r="E73" s="4">
        <v>-0.62305996970832211</v>
      </c>
      <c r="F73" s="5">
        <v>299.41074520547943</v>
      </c>
      <c r="G73" s="5">
        <v>10.579844096122505</v>
      </c>
      <c r="H73" s="14">
        <v>-172.5264</v>
      </c>
      <c r="I73" s="14">
        <v>61.054200000000002</v>
      </c>
      <c r="J73" s="3">
        <v>43186.069743287037</v>
      </c>
      <c r="K73" s="17">
        <v>38</v>
      </c>
      <c r="L73" s="5">
        <v>27.748478700653401</v>
      </c>
      <c r="M73" s="3">
        <v>43185.736516203702</v>
      </c>
      <c r="N73" s="5">
        <v>9.1799999121576548</v>
      </c>
    </row>
    <row r="74" spans="1:14" x14ac:dyDescent="0.25">
      <c r="A74" s="3">
        <v>43185.98704861111</v>
      </c>
      <c r="B74" s="4">
        <v>-0.146484375</v>
      </c>
      <c r="C74" s="4"/>
      <c r="D74" s="4">
        <v>24.795897871893487</v>
      </c>
      <c r="E74" s="4">
        <v>-0.92787551840478955</v>
      </c>
      <c r="F74" s="5">
        <v>1.4879232876712329</v>
      </c>
      <c r="G74" s="5">
        <v>13.590493966805914</v>
      </c>
      <c r="H74" s="14">
        <v>-172.57300000000001</v>
      </c>
      <c r="I74" s="14">
        <v>61.058500000000002</v>
      </c>
      <c r="J74" s="3">
        <v>43186.320703703699</v>
      </c>
      <c r="K74" s="17">
        <v>34</v>
      </c>
      <c r="L74" s="5">
        <v>32.541718596121449</v>
      </c>
      <c r="M74" s="3">
        <v>43185.987476851849</v>
      </c>
      <c r="N74" s="5">
        <v>9.200000180862844</v>
      </c>
    </row>
    <row r="75" spans="1:14" x14ac:dyDescent="0.25">
      <c r="A75" s="3">
        <v>43186.238854166666</v>
      </c>
      <c r="B75" s="4">
        <v>-0.1739501953125</v>
      </c>
      <c r="C75" s="4">
        <v>-2.197265625E-2</v>
      </c>
      <c r="D75" s="4">
        <v>24.795897871893487</v>
      </c>
      <c r="E75" s="4">
        <v>-0.92683357578965797</v>
      </c>
      <c r="F75" s="5">
        <v>1.4879232876712329</v>
      </c>
      <c r="G75" s="5">
        <v>25.973068557924066</v>
      </c>
      <c r="H75" s="14">
        <v>-172.58510000000001</v>
      </c>
      <c r="I75" s="14">
        <v>61.0929</v>
      </c>
      <c r="J75" s="3">
        <v>43186.57250902777</v>
      </c>
      <c r="K75" s="17">
        <v>34</v>
      </c>
      <c r="L75" s="5">
        <v>33.901261996866275</v>
      </c>
      <c r="M75" s="3">
        <v>43186.239282407405</v>
      </c>
      <c r="N75" s="5">
        <v>9.2200004495680332</v>
      </c>
    </row>
    <row r="76" spans="1:14" x14ac:dyDescent="0.25">
      <c r="A76" s="3">
        <v>43186.489803240736</v>
      </c>
      <c r="B76" s="4">
        <v>-0.2227783203125</v>
      </c>
      <c r="C76" s="4">
        <v>-7.415771484375E-2</v>
      </c>
      <c r="D76" s="4">
        <v>24.795897871893487</v>
      </c>
      <c r="E76" s="4">
        <v>-0.82337024379341983</v>
      </c>
      <c r="F76" s="5">
        <v>441.37215342465748</v>
      </c>
      <c r="G76" s="5">
        <v>10.579844096122505</v>
      </c>
      <c r="H76" s="14">
        <v>-172.53700000000001</v>
      </c>
      <c r="I76" s="14">
        <v>61.064799999999998</v>
      </c>
      <c r="J76" s="3">
        <v>43186.823542708327</v>
      </c>
      <c r="K76" s="17">
        <v>42</v>
      </c>
      <c r="L76" s="5">
        <v>36.965284787525619</v>
      </c>
      <c r="M76" s="3">
        <v>43186.490312499998</v>
      </c>
      <c r="N76" s="5">
        <v>8.9100003708153963</v>
      </c>
    </row>
    <row r="77" spans="1:14" x14ac:dyDescent="0.25">
      <c r="A77" s="3">
        <v>43186.740798611107</v>
      </c>
      <c r="B77" s="4">
        <v>-0.2838134765625</v>
      </c>
      <c r="C77" s="4">
        <v>-0.12908935546875</v>
      </c>
      <c r="D77" s="4">
        <v>24.795897871893487</v>
      </c>
      <c r="E77" s="4">
        <v>-0.66753841837186201</v>
      </c>
      <c r="F77" s="5">
        <v>843.17907397260274</v>
      </c>
      <c r="G77" s="5">
        <v>18.010475910494023</v>
      </c>
      <c r="H77" s="14">
        <v>-172.55359999999999</v>
      </c>
      <c r="I77" s="14">
        <v>61.061399999999999</v>
      </c>
      <c r="J77" s="3">
        <v>43187.074325810179</v>
      </c>
      <c r="K77" s="17">
        <v>23</v>
      </c>
      <c r="L77" s="5">
        <v>32.113143248657884</v>
      </c>
      <c r="M77" s="3">
        <v>43186.741099537037</v>
      </c>
      <c r="N77" s="5">
        <v>9.2500005383044481</v>
      </c>
    </row>
    <row r="78" spans="1:14" x14ac:dyDescent="0.25">
      <c r="A78" s="3">
        <v>43186.99155092593</v>
      </c>
      <c r="B78" s="4">
        <v>-0.3265380859375</v>
      </c>
      <c r="C78" s="4">
        <v>-0.17303466796875</v>
      </c>
      <c r="D78" s="4">
        <v>24.795897871893487</v>
      </c>
      <c r="E78" s="4">
        <v>-0.91641070563963467</v>
      </c>
      <c r="F78" s="5">
        <v>1.4879232876712329</v>
      </c>
      <c r="G78" s="5">
        <v>27.377006184146428</v>
      </c>
      <c r="H78" s="14">
        <v>-172.5164</v>
      </c>
      <c r="I78" s="14">
        <v>61.045200000000001</v>
      </c>
      <c r="J78" s="3">
        <v>43187.325286342588</v>
      </c>
      <c r="K78" s="17">
        <v>41</v>
      </c>
      <c r="L78" s="5">
        <v>32.005199861303026</v>
      </c>
      <c r="M78" s="3">
        <v>43186.992060185185</v>
      </c>
      <c r="N78" s="5">
        <v>9.2600003583356738</v>
      </c>
    </row>
    <row r="79" spans="1:14" x14ac:dyDescent="0.25">
      <c r="A79" s="3">
        <v>43187.2425462963</v>
      </c>
      <c r="B79" s="4">
        <v>-0.372314453125</v>
      </c>
      <c r="C79" s="4">
        <v>-0.2197265625</v>
      </c>
      <c r="D79" s="4">
        <v>24.795897871893487</v>
      </c>
      <c r="E79" s="4">
        <v>-1.2581210219451009</v>
      </c>
      <c r="F79" s="5">
        <v>1.4879232876712329</v>
      </c>
      <c r="G79" s="5">
        <v>8.1096144559941834</v>
      </c>
      <c r="H79" s="14">
        <v>-172.54169999999999</v>
      </c>
      <c r="I79" s="14">
        <v>61.069200000000002</v>
      </c>
      <c r="J79" s="3">
        <v>43187.576049999996</v>
      </c>
      <c r="K79" s="17">
        <v>21</v>
      </c>
      <c r="L79" s="5">
        <v>28.357636576327966</v>
      </c>
      <c r="M79" s="3">
        <v>43187.24282407407</v>
      </c>
      <c r="N79" s="5">
        <v>9.2799999983981252</v>
      </c>
    </row>
    <row r="80" spans="1:14" x14ac:dyDescent="0.25">
      <c r="A80" s="3">
        <v>43187.493391203709</v>
      </c>
      <c r="B80" s="4">
        <v>-0.4058837890625</v>
      </c>
      <c r="C80" s="4">
        <v>-0.252685546875</v>
      </c>
      <c r="D80" s="4">
        <v>24.795897871893487</v>
      </c>
      <c r="E80" s="4">
        <v>-0.83280153617920405</v>
      </c>
      <c r="F80" s="5">
        <v>352.57018630136986</v>
      </c>
      <c r="G80" s="5">
        <v>11.47834095453358</v>
      </c>
      <c r="H80" s="14">
        <v>-172.505</v>
      </c>
      <c r="I80" s="14">
        <v>61.057499999999997</v>
      </c>
      <c r="J80" s="3">
        <v>43187.827086921294</v>
      </c>
      <c r="K80" s="17">
        <v>38</v>
      </c>
      <c r="L80" s="5">
        <v>31.350565931369694</v>
      </c>
      <c r="M80" s="3">
        <v>43187.493854166663</v>
      </c>
      <c r="N80" s="5">
        <v>8.6899999296292663</v>
      </c>
    </row>
    <row r="81" spans="1:14" x14ac:dyDescent="0.25">
      <c r="A81" s="3">
        <v>43187.786122685182</v>
      </c>
      <c r="B81" s="4">
        <v>-0.42724609375</v>
      </c>
      <c r="C81" s="4">
        <v>-0.274658203125</v>
      </c>
      <c r="D81" s="4">
        <v>24.795897871893487</v>
      </c>
      <c r="E81" s="4">
        <v>-0.19908822888021405</v>
      </c>
      <c r="F81" s="5">
        <v>522.32870684931504</v>
      </c>
      <c r="G81" s="5">
        <v>3.62430749400795</v>
      </c>
      <c r="H81" s="14">
        <v>-172.58099999999999</v>
      </c>
      <c r="I81" s="14">
        <v>61.104700000000001</v>
      </c>
      <c r="J81" s="3">
        <v>43188.119776504631</v>
      </c>
      <c r="K81" s="17">
        <v>34</v>
      </c>
      <c r="L81" s="5">
        <v>48.317674606660482</v>
      </c>
      <c r="M81" s="3">
        <v>43187.786550925928</v>
      </c>
      <c r="N81" s="5">
        <v>9.3100000871345401</v>
      </c>
    </row>
    <row r="82" spans="1:14" x14ac:dyDescent="0.25">
      <c r="A82" s="3">
        <v>43188.039513888885</v>
      </c>
      <c r="B82" s="4">
        <v>-0.4302978515625</v>
      </c>
      <c r="C82" s="4">
        <v>-0.27923583984375</v>
      </c>
      <c r="D82" s="4">
        <v>24.795897871893487</v>
      </c>
      <c r="E82" s="4">
        <v>-1.1030704227902675</v>
      </c>
      <c r="F82" s="5">
        <v>1.4879232876712329</v>
      </c>
      <c r="G82" s="5">
        <v>2.5625587331231401</v>
      </c>
      <c r="H82" s="14">
        <v>-172.59100000000001</v>
      </c>
      <c r="I82" s="14">
        <v>61.111199999999997</v>
      </c>
      <c r="J82" s="3">
        <v>43188.373202199073</v>
      </c>
      <c r="K82" s="17">
        <v>37</v>
      </c>
      <c r="L82" s="5">
        <v>32.541718596121449</v>
      </c>
      <c r="M82" s="3">
        <v>43188.039976851855</v>
      </c>
      <c r="N82" s="5">
        <v>9.3300003558397293</v>
      </c>
    </row>
    <row r="83" spans="1:14" x14ac:dyDescent="0.25">
      <c r="A83" s="3">
        <v>43188.290451388893</v>
      </c>
      <c r="B83" s="4">
        <v>-0.445556640625</v>
      </c>
      <c r="C83" s="4">
        <v>-0.2508544921875</v>
      </c>
      <c r="D83" s="4">
        <v>24.795897871893487</v>
      </c>
      <c r="E83" s="4"/>
      <c r="F83" s="5">
        <v>1.4879232876712329</v>
      </c>
      <c r="G83" s="5">
        <v>15.203604093293007</v>
      </c>
      <c r="H83" s="14">
        <v>-172.6618</v>
      </c>
      <c r="I83" s="14">
        <v>61.141800000000003</v>
      </c>
      <c r="J83" s="3">
        <v>43188.623965856481</v>
      </c>
      <c r="K83" s="17">
        <v>22</v>
      </c>
      <c r="L83" s="5">
        <v>17.636093620448378</v>
      </c>
      <c r="M83" s="3">
        <v>43188.29074074074</v>
      </c>
      <c r="N83" s="5">
        <v>9.3499999959021807</v>
      </c>
    </row>
    <row r="84" spans="1:14" x14ac:dyDescent="0.25">
      <c r="A84" s="3">
        <v>43188.541238425925</v>
      </c>
      <c r="B84" s="4">
        <v>-0.50048828125</v>
      </c>
      <c r="C84" s="4">
        <v>-0.34881591796875</v>
      </c>
      <c r="D84" s="4">
        <v>24.795897871893487</v>
      </c>
      <c r="E84" s="4">
        <v>0.10561424535791275</v>
      </c>
      <c r="F84" s="5">
        <v>578.39636164383558</v>
      </c>
      <c r="G84" s="5">
        <v>14.069867747572125</v>
      </c>
      <c r="H84" s="14">
        <v>-172.6284</v>
      </c>
      <c r="I84" s="14">
        <v>61.143700000000003</v>
      </c>
      <c r="J84" s="3">
        <v>43188.87486851852</v>
      </c>
      <c r="K84" s="17">
        <v>32</v>
      </c>
      <c r="L84" s="5">
        <v>38.186739146547446</v>
      </c>
      <c r="M84" s="3">
        <v>43188.541643518518</v>
      </c>
      <c r="N84" s="5">
        <v>9.3599998159334064</v>
      </c>
    </row>
    <row r="85" spans="1:14" x14ac:dyDescent="0.25">
      <c r="A85" s="3">
        <v>43188.793136574073</v>
      </c>
      <c r="B85" s="4">
        <v>-0.50048828125</v>
      </c>
      <c r="C85" s="4">
        <v>-0.34881591796875</v>
      </c>
      <c r="D85" s="4">
        <v>24.795897871893487</v>
      </c>
      <c r="E85" s="4">
        <v>-0.31496023090818426</v>
      </c>
      <c r="F85" s="5">
        <v>453.74896986301366</v>
      </c>
      <c r="G85" s="5">
        <v>7.6928124515598792</v>
      </c>
      <c r="H85" s="14">
        <v>-172.70179999999999</v>
      </c>
      <c r="I85" s="14">
        <v>61.1648</v>
      </c>
      <c r="J85" s="3">
        <v>43189.126737152772</v>
      </c>
      <c r="K85" s="17">
        <v>30</v>
      </c>
      <c r="L85" s="5">
        <v>26.362833079025062</v>
      </c>
      <c r="M85" s="3">
        <v>43188.793506944443</v>
      </c>
      <c r="N85" s="5">
        <v>8.9100003708153963</v>
      </c>
    </row>
    <row r="86" spans="1:14" x14ac:dyDescent="0.25">
      <c r="A86" s="3">
        <v>43189.044062500005</v>
      </c>
      <c r="B86" s="4">
        <v>-0.4913330078125</v>
      </c>
      <c r="C86" s="4">
        <v>-0.3369140625</v>
      </c>
      <c r="D86" s="4">
        <v>24.795897871893487</v>
      </c>
      <c r="E86" s="4">
        <v>-0.71295819560305063</v>
      </c>
      <c r="F86" s="5">
        <v>1.4879232876712329</v>
      </c>
      <c r="G86" s="5">
        <v>5.1264000819477049</v>
      </c>
      <c r="H86" s="14">
        <v>-172.68049999999999</v>
      </c>
      <c r="I86" s="14">
        <v>61.181899999999999</v>
      </c>
      <c r="J86" s="3">
        <v>43189.377997685187</v>
      </c>
      <c r="K86" s="17">
        <v>59</v>
      </c>
      <c r="L86" s="5">
        <v>36.389744677533542</v>
      </c>
      <c r="M86" s="3">
        <v>43189.044768518521</v>
      </c>
      <c r="N86" s="5">
        <v>9.0000000083819032</v>
      </c>
    </row>
    <row r="87" spans="1:14" x14ac:dyDescent="0.25">
      <c r="A87" s="3">
        <v>43189.29582175926</v>
      </c>
      <c r="B87" s="4">
        <v>-0.4913330078125</v>
      </c>
      <c r="C87" s="4">
        <v>-0.33599853515625</v>
      </c>
      <c r="D87" s="4">
        <v>24.795897871893487</v>
      </c>
      <c r="E87" s="4">
        <v>-0.73825721207310835</v>
      </c>
      <c r="F87" s="5">
        <v>1.4879232876712329</v>
      </c>
      <c r="G87" s="5">
        <v>27.625166054363778</v>
      </c>
      <c r="H87" s="14">
        <v>-172.7329</v>
      </c>
      <c r="I87" s="14">
        <v>61.218499999999999</v>
      </c>
      <c r="J87" s="3">
        <v>43189.629474305555</v>
      </c>
      <c r="K87" s="17">
        <v>34</v>
      </c>
      <c r="L87" s="5">
        <v>46.131943453689246</v>
      </c>
      <c r="M87" s="3">
        <v>43189.296249999999</v>
      </c>
      <c r="N87" s="5">
        <v>9.4199999934062362</v>
      </c>
    </row>
    <row r="88" spans="1:14" x14ac:dyDescent="0.25">
      <c r="A88" s="3">
        <v>43189.547326388885</v>
      </c>
      <c r="B88" s="4">
        <v>-0.5279541015625</v>
      </c>
      <c r="C88" s="4">
        <v>-0.3790283203125</v>
      </c>
      <c r="D88" s="4">
        <v>24.795897871893487</v>
      </c>
      <c r="E88" s="4">
        <v>-0.34946425934862191</v>
      </c>
      <c r="F88" s="5">
        <v>585.49781369863013</v>
      </c>
      <c r="G88" s="5">
        <v>23.50863052206368</v>
      </c>
      <c r="H88" s="14">
        <v>-172.6354</v>
      </c>
      <c r="I88" s="14">
        <v>61.247399999999999</v>
      </c>
      <c r="J88" s="3">
        <v>43189.881261574075</v>
      </c>
      <c r="K88" s="17">
        <v>59</v>
      </c>
      <c r="L88" s="5">
        <v>30.002910931188026</v>
      </c>
      <c r="M88" s="3">
        <v>43189.548032407409</v>
      </c>
      <c r="N88" s="5">
        <v>9.0000000083819032</v>
      </c>
    </row>
    <row r="89" spans="1:14" x14ac:dyDescent="0.25">
      <c r="A89" s="3">
        <v>43189.798576388886</v>
      </c>
      <c r="B89" s="4">
        <v>-0.54931640625</v>
      </c>
      <c r="C89" s="4">
        <v>-0.39825439453125</v>
      </c>
      <c r="D89" s="4">
        <v>24.795897871893487</v>
      </c>
      <c r="E89" s="4">
        <v>-0.32359265270969217</v>
      </c>
      <c r="F89" s="5">
        <v>407.01465205479457</v>
      </c>
      <c r="G89" s="5">
        <v>15.203604093293007</v>
      </c>
      <c r="H89" s="14">
        <v>-172.64680000000001</v>
      </c>
      <c r="I89" s="14">
        <v>61.283999999999999</v>
      </c>
      <c r="J89" s="3">
        <v>43190.13229814815</v>
      </c>
      <c r="K89" s="17">
        <v>40</v>
      </c>
      <c r="L89" s="5">
        <v>37.439095089301247</v>
      </c>
      <c r="M89" s="3">
        <v>43189.799074074079</v>
      </c>
      <c r="N89" s="5">
        <v>9.4400002621114254</v>
      </c>
    </row>
    <row r="90" spans="1:14" x14ac:dyDescent="0.25">
      <c r="A90" s="3">
        <v>43190.049583333333</v>
      </c>
      <c r="B90" s="4">
        <v>-0.567626953125</v>
      </c>
      <c r="C90" s="4">
        <v>-0.41473388671875</v>
      </c>
      <c r="D90" s="4">
        <v>24.795897871893487</v>
      </c>
      <c r="E90" s="4">
        <v>-0.72982830131013543</v>
      </c>
      <c r="F90" s="5">
        <v>1.4879232876712329</v>
      </c>
      <c r="G90" s="5">
        <v>19.779822812305841</v>
      </c>
      <c r="H90" s="14">
        <v>-172.5513</v>
      </c>
      <c r="I90" s="14">
        <v>61.313800000000001</v>
      </c>
      <c r="J90" s="3">
        <v>43190.383270254635</v>
      </c>
      <c r="K90" s="17">
        <v>37</v>
      </c>
      <c r="L90" s="5">
        <v>30.458110087174013</v>
      </c>
      <c r="M90" s="3">
        <v>43190.050046296295</v>
      </c>
      <c r="N90" s="5">
        <v>9.4499994534999132</v>
      </c>
    </row>
    <row r="91" spans="1:14" x14ac:dyDescent="0.25">
      <c r="A91" s="3">
        <v>43190.300567129627</v>
      </c>
      <c r="B91" s="4">
        <v>-0.5767822265625</v>
      </c>
      <c r="C91" s="4">
        <v>-0.42755126953125</v>
      </c>
      <c r="D91" s="4">
        <v>24.795897871893487</v>
      </c>
      <c r="E91" s="4">
        <v>-0.7876945934957007</v>
      </c>
      <c r="F91" s="5">
        <v>1.4879232876712329</v>
      </c>
      <c r="G91" s="5">
        <v>5.1264000819477049</v>
      </c>
      <c r="H91" s="14">
        <v>-172.5847</v>
      </c>
      <c r="I91" s="14">
        <v>61.343600000000002</v>
      </c>
      <c r="J91" s="3">
        <v>43190.634247685186</v>
      </c>
      <c r="K91" s="17">
        <v>37</v>
      </c>
      <c r="L91" s="5">
        <v>42.861512210153066</v>
      </c>
      <c r="M91" s="3">
        <v>43190.301018518519</v>
      </c>
      <c r="N91" s="5">
        <v>9.0000000083819032</v>
      </c>
    </row>
    <row r="92" spans="1:14" x14ac:dyDescent="0.25">
      <c r="A92" s="3">
        <v>43190.551469907412</v>
      </c>
      <c r="B92" s="4">
        <v>-0.6134033203125</v>
      </c>
      <c r="C92" s="4">
        <v>-0.4632568359375</v>
      </c>
      <c r="D92" s="4">
        <v>24.795897871893487</v>
      </c>
      <c r="E92" s="4">
        <v>0.21097153211297837</v>
      </c>
      <c r="F92" s="5">
        <v>1088.4158849315068</v>
      </c>
      <c r="G92" s="5">
        <v>16.054308074274228</v>
      </c>
      <c r="H92" s="14">
        <v>-172.5027</v>
      </c>
      <c r="I92" s="14">
        <v>61.364899999999999</v>
      </c>
      <c r="J92" s="3">
        <v>43190.885075231483</v>
      </c>
      <c r="K92" s="17">
        <v>30</v>
      </c>
      <c r="L92" s="5">
        <v>27.993603396855097</v>
      </c>
      <c r="M92" s="3">
        <v>43190.551851851851</v>
      </c>
      <c r="N92" s="5">
        <v>9.4999998109415174</v>
      </c>
    </row>
    <row r="93" spans="1:14" x14ac:dyDescent="0.25">
      <c r="A93" s="3">
        <v>43190.802453703705</v>
      </c>
      <c r="B93" s="4">
        <v>-0.634765625</v>
      </c>
      <c r="C93" s="4">
        <v>-0.48980712890625</v>
      </c>
      <c r="D93" s="4">
        <v>24.795897871893487</v>
      </c>
      <c r="E93" s="4">
        <v>3.7436314264951989</v>
      </c>
      <c r="F93" s="5">
        <v>648.19349041095893</v>
      </c>
      <c r="G93" s="5">
        <v>2.5625587331231401</v>
      </c>
      <c r="H93" s="14">
        <v>-172.55350000000001</v>
      </c>
      <c r="I93" s="14">
        <v>61.367600000000003</v>
      </c>
      <c r="J93" s="3">
        <v>43191.136116782407</v>
      </c>
      <c r="K93" s="17">
        <v>35</v>
      </c>
      <c r="L93" s="5">
        <v>16.664571373819129</v>
      </c>
      <c r="M93" s="3">
        <v>43190.802893518514</v>
      </c>
      <c r="N93" s="5">
        <v>9.509999630972743</v>
      </c>
    </row>
    <row r="94" spans="1:14" x14ac:dyDescent="0.25">
      <c r="A94" s="3">
        <v>43191.053402777776</v>
      </c>
      <c r="B94" s="4">
        <v>-0.604248046875</v>
      </c>
      <c r="C94" s="4">
        <v>-0.44952392578125</v>
      </c>
      <c r="D94" s="4">
        <v>24.795897871893487</v>
      </c>
      <c r="E94" s="4">
        <v>-1.2458497732759497</v>
      </c>
      <c r="F94" s="5">
        <v>1.4879232876712329</v>
      </c>
      <c r="G94" s="5">
        <v>0</v>
      </c>
      <c r="H94" s="14">
        <v>-172.50559999999999</v>
      </c>
      <c r="I94" s="14">
        <v>61.384099999999997</v>
      </c>
      <c r="J94" s="3">
        <v>43191.387088773154</v>
      </c>
      <c r="K94" s="17">
        <v>37</v>
      </c>
      <c r="L94" s="5">
        <v>27.625166054363778</v>
      </c>
      <c r="M94" s="3">
        <v>43191.053865740745</v>
      </c>
      <c r="N94" s="5">
        <v>9.5299998996779323</v>
      </c>
    </row>
    <row r="95" spans="1:14" x14ac:dyDescent="0.25">
      <c r="A95" s="3">
        <v>43191.304340277777</v>
      </c>
      <c r="B95" s="4">
        <v>-0.6103515625</v>
      </c>
      <c r="C95" s="4">
        <v>-0.4541015625</v>
      </c>
      <c r="D95" s="4">
        <v>24.795897871893487</v>
      </c>
      <c r="E95" s="4">
        <v>-0.82861048343039556</v>
      </c>
      <c r="F95" s="5">
        <v>1.4879232876712329</v>
      </c>
      <c r="G95" s="5">
        <v>15.845807549750829</v>
      </c>
      <c r="H95" s="14">
        <v>-172.57239999999999</v>
      </c>
      <c r="I95" s="14">
        <v>61.376800000000003</v>
      </c>
      <c r="J95" s="3">
        <v>43191.637852430555</v>
      </c>
      <c r="K95" s="17">
        <v>22</v>
      </c>
      <c r="L95" s="5">
        <v>33.798400376410093</v>
      </c>
      <c r="M95" s="3">
        <v>43191.304629629631</v>
      </c>
      <c r="N95" s="5">
        <v>9.5500001683831215</v>
      </c>
    </row>
    <row r="96" spans="1:14" x14ac:dyDescent="0.25">
      <c r="A96" s="3">
        <v>43191.809606481482</v>
      </c>
      <c r="B96" s="4">
        <v>-0.579833984375</v>
      </c>
      <c r="C96" s="4">
        <v>-0.428466796875</v>
      </c>
      <c r="D96" s="4">
        <v>24.795897871893487</v>
      </c>
      <c r="E96" s="4">
        <v>-0.5284300966671367</v>
      </c>
      <c r="F96" s="5">
        <v>273.50735342465754</v>
      </c>
      <c r="G96" s="5">
        <v>32.113143248657884</v>
      </c>
      <c r="H96" s="14">
        <v>-172.6489</v>
      </c>
      <c r="I96" s="14">
        <v>61.387700000000002</v>
      </c>
      <c r="J96" s="3">
        <v>43192.143268749998</v>
      </c>
      <c r="K96" s="17">
        <v>35</v>
      </c>
      <c r="L96" s="5">
        <v>46.685697685344685</v>
      </c>
      <c r="M96" s="3">
        <v>43191.810046296298</v>
      </c>
      <c r="N96" s="5">
        <v>9.5800002571195364</v>
      </c>
    </row>
    <row r="97" spans="1:14" x14ac:dyDescent="0.25">
      <c r="A97" s="3">
        <v>43192.060555555552</v>
      </c>
      <c r="B97" s="4">
        <v>-0.555419921875</v>
      </c>
      <c r="C97" s="4">
        <v>-0.4010009765625</v>
      </c>
      <c r="D97" s="4">
        <v>24.795897871893487</v>
      </c>
      <c r="E97" s="4">
        <v>-0.8568804664084837</v>
      </c>
      <c r="F97" s="5">
        <v>1.4879232876712329</v>
      </c>
      <c r="G97" s="5">
        <v>18.010475910494023</v>
      </c>
      <c r="H97" s="14">
        <v>-172.64439999999999</v>
      </c>
      <c r="I97" s="14">
        <v>61.4101</v>
      </c>
      <c r="J97" s="3">
        <v>43192.394456018519</v>
      </c>
      <c r="K97" s="17">
        <v>56</v>
      </c>
      <c r="L97" s="5">
        <v>58.600646548412961</v>
      </c>
      <c r="M97" s="3">
        <v>43192.061226851853</v>
      </c>
      <c r="N97" s="5">
        <v>9.0000000083819032</v>
      </c>
    </row>
    <row r="98" spans="1:14" x14ac:dyDescent="0.25">
      <c r="A98" s="3">
        <v>43192.311990740738</v>
      </c>
      <c r="B98" s="4">
        <v>-0.5401611328125</v>
      </c>
      <c r="C98" s="4">
        <v>-0.3900146484375</v>
      </c>
      <c r="D98" s="4">
        <v>24.795897871893487</v>
      </c>
      <c r="E98" s="4">
        <v>-0.81183614408115545</v>
      </c>
      <c r="F98" s="5">
        <v>1.4879232876712329</v>
      </c>
      <c r="G98" s="5">
        <v>18.010475910494023</v>
      </c>
      <c r="H98" s="14">
        <v>-172.7311</v>
      </c>
      <c r="I98" s="14">
        <v>61.395000000000003</v>
      </c>
      <c r="J98" s="3">
        <v>43192.645490509261</v>
      </c>
      <c r="K98" s="17">
        <v>21</v>
      </c>
      <c r="L98" s="5">
        <v>52.771158124926458</v>
      </c>
      <c r="M98" s="3">
        <v>43192.312268518523</v>
      </c>
      <c r="N98" s="5">
        <v>9.620000165887177</v>
      </c>
    </row>
    <row r="99" spans="1:14" x14ac:dyDescent="0.25">
      <c r="A99" s="3">
        <v>43192.563356481478</v>
      </c>
      <c r="B99" s="4">
        <v>-0.543212890625</v>
      </c>
      <c r="C99" s="4">
        <v>-0.3955078125</v>
      </c>
      <c r="D99" s="4">
        <v>24.795897871893487</v>
      </c>
      <c r="E99" s="4">
        <v>-0.28903725030966143</v>
      </c>
      <c r="F99" s="5">
        <v>928.12596712328775</v>
      </c>
      <c r="G99" s="5">
        <v>14.98357108617108</v>
      </c>
      <c r="H99" s="14">
        <v>-172.77090000000001</v>
      </c>
      <c r="I99" s="14">
        <v>61.401499999999999</v>
      </c>
      <c r="J99" s="3">
        <v>43192.896879282402</v>
      </c>
      <c r="K99" s="17">
        <v>23</v>
      </c>
      <c r="L99" s="5">
        <v>31.240265216181673</v>
      </c>
      <c r="M99" s="3">
        <v>43192.563657407409</v>
      </c>
      <c r="N99" s="5">
        <v>9.6300006145611405</v>
      </c>
    </row>
    <row r="100" spans="1:14" x14ac:dyDescent="0.25">
      <c r="A100" s="3">
        <v>43192.814351851848</v>
      </c>
      <c r="B100" s="4">
        <v>-0.518798828125</v>
      </c>
      <c r="C100" s="4">
        <v>-0.3662109375</v>
      </c>
      <c r="D100" s="4">
        <v>24.795897871893487</v>
      </c>
      <c r="E100" s="4">
        <v>-0.37422184406960923</v>
      </c>
      <c r="F100" s="5">
        <v>820.79259178082191</v>
      </c>
      <c r="G100" s="5">
        <v>20.115708054496153</v>
      </c>
      <c r="H100" s="14">
        <v>-172.9118</v>
      </c>
      <c r="I100" s="14">
        <v>61.370100000000001</v>
      </c>
      <c r="J100" s="3">
        <v>43193.148140625002</v>
      </c>
      <c r="K100" s="17">
        <v>46</v>
      </c>
      <c r="L100" s="5">
        <v>43.447900269695367</v>
      </c>
      <c r="M100" s="3">
        <v>43192.814918981487</v>
      </c>
      <c r="N100" s="5">
        <v>9.6500002546235919</v>
      </c>
    </row>
    <row r="101" spans="1:14" x14ac:dyDescent="0.25">
      <c r="A101" s="3">
        <v>43193.065451388888</v>
      </c>
      <c r="B101" s="4">
        <v>-0.494384765625</v>
      </c>
      <c r="C101" s="4">
        <v>-0.3424072265625</v>
      </c>
      <c r="D101" s="4">
        <v>24.795897871893487</v>
      </c>
      <c r="E101" s="4">
        <v>-0.75615507305832352</v>
      </c>
      <c r="F101" s="5">
        <v>1.4879232876712329</v>
      </c>
      <c r="G101" s="5">
        <v>14.98357108617108</v>
      </c>
      <c r="H101" s="14">
        <v>-172.94759999999999</v>
      </c>
      <c r="I101" s="14">
        <v>61.390500000000003</v>
      </c>
      <c r="J101" s="3">
        <v>43193.398973726849</v>
      </c>
      <c r="K101" s="17">
        <v>23</v>
      </c>
      <c r="L101" s="5">
        <v>30.570951080819093</v>
      </c>
      <c r="M101" s="3">
        <v>43193.065752314811</v>
      </c>
      <c r="N101" s="5">
        <v>9.6699998946860433</v>
      </c>
    </row>
    <row r="102" spans="1:14" x14ac:dyDescent="0.25">
      <c r="A102" s="3">
        <v>43193.317094907412</v>
      </c>
      <c r="B102" s="4">
        <v>-0.469970703125</v>
      </c>
      <c r="C102" s="4">
        <v>-0.318603515625</v>
      </c>
      <c r="D102" s="4">
        <v>24.795897871893487</v>
      </c>
      <c r="E102" s="4">
        <v>-0.88510446562946754</v>
      </c>
      <c r="F102" s="5">
        <v>1.4879232876712329</v>
      </c>
      <c r="G102" s="5">
        <v>10.887482877261027</v>
      </c>
      <c r="H102" s="14">
        <v>-172.9941</v>
      </c>
      <c r="I102" s="14">
        <v>61.341900000000003</v>
      </c>
      <c r="J102" s="3">
        <v>43193.650698148143</v>
      </c>
      <c r="K102" s="17">
        <v>30</v>
      </c>
      <c r="L102" s="5">
        <v>30.570951080819093</v>
      </c>
      <c r="M102" s="3">
        <v>43193.317476851851</v>
      </c>
      <c r="N102" s="5">
        <v>9.6800003433600068</v>
      </c>
    </row>
    <row r="103" spans="1:14" x14ac:dyDescent="0.25">
      <c r="A103" s="3">
        <v>43193.56795138889</v>
      </c>
      <c r="B103" s="4">
        <v>-0.4608154296875</v>
      </c>
      <c r="C103" s="4">
        <v>-0.3057861328125</v>
      </c>
      <c r="D103" s="4">
        <v>24.795897871893487</v>
      </c>
      <c r="E103" s="4">
        <v>-0.24357894820207093</v>
      </c>
      <c r="F103" s="5">
        <v>641.7683671232877</v>
      </c>
      <c r="G103" s="5">
        <v>29.657359810043985</v>
      </c>
      <c r="H103" s="14">
        <v>-173.059</v>
      </c>
      <c r="I103" s="14">
        <v>61.334699999999998</v>
      </c>
      <c r="J103" s="3">
        <v>43193.901600694444</v>
      </c>
      <c r="K103" s="17">
        <v>34</v>
      </c>
      <c r="L103" s="5">
        <v>38.279321737927738</v>
      </c>
      <c r="M103" s="3">
        <v>43193.568379629629</v>
      </c>
      <c r="N103" s="5">
        <v>9.6999999834224582</v>
      </c>
    </row>
    <row r="104" spans="1:14" x14ac:dyDescent="0.25">
      <c r="A104" s="3">
        <v>43193.820451388892</v>
      </c>
      <c r="B104" s="4">
        <v>-0.4486083984375</v>
      </c>
      <c r="C104" s="4">
        <v>-0.296630859375</v>
      </c>
      <c r="D104" s="4">
        <v>24.795897871893487</v>
      </c>
      <c r="E104" s="4">
        <v>-8.134639214949857E-2</v>
      </c>
      <c r="F104" s="5">
        <v>546.33837808219187</v>
      </c>
      <c r="G104" s="5">
        <v>18.737541767367901</v>
      </c>
      <c r="H104" s="14">
        <v>-173.18119999999999</v>
      </c>
      <c r="I104" s="14">
        <v>61.300400000000003</v>
      </c>
      <c r="J104" s="3">
        <v>43194.154378240739</v>
      </c>
      <c r="K104" s="17">
        <v>58</v>
      </c>
      <c r="L104" s="5">
        <v>41.840901071389219</v>
      </c>
      <c r="M104" s="3">
        <v>43193.821157407408</v>
      </c>
      <c r="N104" s="5">
        <v>9.7200002521276474</v>
      </c>
    </row>
    <row r="105" spans="1:14" x14ac:dyDescent="0.25">
      <c r="A105" s="3">
        <v>43194.113483796296</v>
      </c>
      <c r="B105" s="4">
        <v>-0.4364013671875</v>
      </c>
      <c r="C105" s="4">
        <v>-0.28289794921875</v>
      </c>
      <c r="D105" s="4">
        <v>24.795897871893487</v>
      </c>
      <c r="E105" s="4">
        <v>-0.78979519218438554</v>
      </c>
      <c r="F105" s="5">
        <v>1.4879232876712329</v>
      </c>
      <c r="G105" s="5">
        <v>13.093923320570502</v>
      </c>
      <c r="H105" s="14">
        <v>-173.2286</v>
      </c>
      <c r="I105" s="14">
        <v>61.302799999999998</v>
      </c>
      <c r="J105" s="3">
        <v>43194.446935879627</v>
      </c>
      <c r="K105" s="17">
        <v>17</v>
      </c>
      <c r="L105" s="5">
        <v>25.176716940609712</v>
      </c>
      <c r="M105" s="3">
        <v>43194.113715277781</v>
      </c>
      <c r="N105" s="5">
        <v>9.7400005208328366</v>
      </c>
    </row>
    <row r="106" spans="1:14" x14ac:dyDescent="0.25">
      <c r="A106" s="3">
        <v>43194.662256944444</v>
      </c>
      <c r="B106" s="4">
        <v>-0.4058837890625</v>
      </c>
      <c r="C106" s="4">
        <v>-0.25543212890625</v>
      </c>
      <c r="D106" s="4">
        <v>24.795897871893487</v>
      </c>
      <c r="E106" s="4">
        <v>-0.20560616909045848</v>
      </c>
      <c r="F106" s="5">
        <v>764.11624109589036</v>
      </c>
      <c r="G106" s="5">
        <v>9.5986383834399724</v>
      </c>
      <c r="H106" s="14">
        <v>-173.31800000000001</v>
      </c>
      <c r="I106" s="14">
        <v>61.242800000000003</v>
      </c>
      <c r="J106" s="3">
        <v>43194.996018518519</v>
      </c>
      <c r="K106" s="17">
        <v>44</v>
      </c>
      <c r="L106" s="5">
        <v>25.71017431175272</v>
      </c>
      <c r="M106" s="3">
        <v>43194.662800925929</v>
      </c>
      <c r="N106" s="5">
        <v>10.000000242143869</v>
      </c>
    </row>
    <row r="107" spans="1:14" x14ac:dyDescent="0.25">
      <c r="A107" s="3">
        <v>43194.914131944446</v>
      </c>
      <c r="B107" s="4">
        <v>-0.3662109375</v>
      </c>
      <c r="C107" s="4">
        <v>-0.21240234375</v>
      </c>
      <c r="D107" s="4">
        <v>24.795897871893487</v>
      </c>
      <c r="E107" s="4">
        <v>-0.69607168579028666</v>
      </c>
      <c r="F107" s="5">
        <v>47.613545205479454</v>
      </c>
      <c r="G107" s="5">
        <v>2.5625587331231401</v>
      </c>
      <c r="H107" s="14">
        <v>-173.41480000000001</v>
      </c>
      <c r="I107" s="14">
        <v>61.220799999999997</v>
      </c>
      <c r="J107" s="3">
        <v>43195.247780208338</v>
      </c>
      <c r="K107" s="17">
        <v>34</v>
      </c>
      <c r="L107" s="5">
        <v>43.364520470944697</v>
      </c>
      <c r="M107" s="3">
        <v>43194.914560185185</v>
      </c>
      <c r="N107" s="5">
        <v>9.789999620988965</v>
      </c>
    </row>
    <row r="108" spans="1:14" x14ac:dyDescent="0.25">
      <c r="A108" s="3">
        <v>43195.166701388887</v>
      </c>
      <c r="B108" s="4">
        <v>-0.3387451171875</v>
      </c>
      <c r="C108" s="4">
        <v>-0.186767578125</v>
      </c>
      <c r="D108" s="4">
        <v>24.795897871893487</v>
      </c>
      <c r="E108" s="4">
        <v>-0.46327261188906732</v>
      </c>
      <c r="F108" s="5">
        <v>1.4879232876712329</v>
      </c>
      <c r="G108" s="5">
        <v>14.533746901084973</v>
      </c>
      <c r="H108" s="14">
        <v>-173.3954</v>
      </c>
      <c r="I108" s="14">
        <v>61.216500000000003</v>
      </c>
      <c r="J108" s="3">
        <v>43195.500349421294</v>
      </c>
      <c r="K108" s="17">
        <v>34</v>
      </c>
      <c r="L108" s="5">
        <v>37.533243330646421</v>
      </c>
      <c r="M108" s="3">
        <v>43195.167129629626</v>
      </c>
      <c r="N108" s="5">
        <v>9.8099998896941543</v>
      </c>
    </row>
    <row r="109" spans="1:14" x14ac:dyDescent="0.25">
      <c r="A109" s="3">
        <v>43195.417627314819</v>
      </c>
      <c r="B109" s="4">
        <v>-0.299072265625</v>
      </c>
      <c r="C109" s="4">
        <v>-0.14739990234375</v>
      </c>
      <c r="D109" s="4">
        <v>24.795897871893487</v>
      </c>
      <c r="E109" s="4">
        <v>-0.7002948527845092</v>
      </c>
      <c r="F109" s="5">
        <v>102.80197260273972</v>
      </c>
      <c r="G109" s="5">
        <v>3.62430749400795</v>
      </c>
      <c r="H109" s="14">
        <v>-173.4273</v>
      </c>
      <c r="I109" s="14">
        <v>61.159599999999998</v>
      </c>
      <c r="J109" s="3">
        <v>43195.751380902781</v>
      </c>
      <c r="K109" s="17">
        <v>43</v>
      </c>
      <c r="L109" s="5">
        <v>52.771158124926458</v>
      </c>
      <c r="M109" s="3">
        <v>43195.41815972222</v>
      </c>
      <c r="N109" s="5">
        <v>9.6899995347484946</v>
      </c>
    </row>
    <row r="110" spans="1:14" x14ac:dyDescent="0.25">
      <c r="A110" s="3">
        <v>43195.67114583333</v>
      </c>
      <c r="B110" s="4">
        <v>-0.2777099609375</v>
      </c>
      <c r="C110" s="4">
        <v>-0.12725830078125</v>
      </c>
      <c r="D110" s="4">
        <v>24.795897871893487</v>
      </c>
      <c r="E110" s="4">
        <v>-0.41719478704891344</v>
      </c>
      <c r="F110" s="5">
        <v>646.84083287671228</v>
      </c>
      <c r="G110" s="5">
        <v>10.887482877261027</v>
      </c>
      <c r="H110" s="14">
        <v>-173.45859999999999</v>
      </c>
      <c r="I110" s="14">
        <v>61.148800000000001</v>
      </c>
      <c r="J110" s="3">
        <v>43196.004862962967</v>
      </c>
      <c r="K110" s="17">
        <v>40</v>
      </c>
      <c r="L110" s="5">
        <v>35.904068583317162</v>
      </c>
      <c r="M110" s="3">
        <v>43195.671643518523</v>
      </c>
      <c r="N110" s="5">
        <v>9.8399999784305692</v>
      </c>
    </row>
    <row r="111" spans="1:14" x14ac:dyDescent="0.25">
      <c r="A111" s="3">
        <v>43195.923078703709</v>
      </c>
      <c r="B111" s="4">
        <v>-0.2349853515625</v>
      </c>
      <c r="C111" s="4">
        <v>-8.4228515625E-2</v>
      </c>
      <c r="D111" s="4">
        <v>24.795897871893487</v>
      </c>
      <c r="E111" s="4">
        <v>-0.47824839038327127</v>
      </c>
      <c r="F111" s="5">
        <v>29.420301369863015</v>
      </c>
      <c r="G111" s="5">
        <v>10.579844096122505</v>
      </c>
      <c r="H111" s="14">
        <v>-173.52379999999999</v>
      </c>
      <c r="I111" s="14">
        <v>61.125900000000001</v>
      </c>
      <c r="J111" s="3">
        <v>43196.256876620369</v>
      </c>
      <c r="K111" s="17">
        <v>47</v>
      </c>
      <c r="L111" s="5">
        <v>46.052416394284641</v>
      </c>
      <c r="M111" s="3">
        <v>43195.923657407402</v>
      </c>
      <c r="N111" s="5">
        <v>9.8599996184930205</v>
      </c>
    </row>
    <row r="112" spans="1:14" x14ac:dyDescent="0.25">
      <c r="A112" s="3">
        <v>43196.175856481481</v>
      </c>
      <c r="B112" s="4">
        <v>-0.225830078125</v>
      </c>
      <c r="C112" s="4">
        <v>-7.232666015625E-2</v>
      </c>
      <c r="D112" s="4">
        <v>24.795897871893487</v>
      </c>
      <c r="E112" s="4">
        <v>-0.76141564049061117</v>
      </c>
      <c r="F112" s="5">
        <v>1.4879232876712329</v>
      </c>
      <c r="G112" s="5">
        <v>5.1264000819477049</v>
      </c>
      <c r="H112" s="14">
        <v>-173.49879999999999</v>
      </c>
      <c r="I112" s="14">
        <v>61.131100000000004</v>
      </c>
      <c r="J112" s="3">
        <v>43196.509376388887</v>
      </c>
      <c r="K112" s="17">
        <v>23</v>
      </c>
      <c r="L112" s="5">
        <v>30.907240764862856</v>
      </c>
      <c r="M112" s="3">
        <v>43196.176157407404</v>
      </c>
      <c r="N112" s="5">
        <v>9.8799998871982098</v>
      </c>
    </row>
    <row r="113" spans="1:14" x14ac:dyDescent="0.25">
      <c r="A113" s="3">
        <v>43196.42664351852</v>
      </c>
      <c r="B113" s="4">
        <v>-0.2197265625</v>
      </c>
      <c r="C113" s="4">
        <v>-6.866455078125E-2</v>
      </c>
      <c r="D113" s="4">
        <v>24.795897871893487</v>
      </c>
      <c r="E113" s="4">
        <v>-0.55612808978344219</v>
      </c>
      <c r="F113" s="5">
        <v>150.88894794520547</v>
      </c>
      <c r="G113" s="5">
        <v>14.98357108617108</v>
      </c>
      <c r="H113" s="14">
        <v>-173.5119</v>
      </c>
      <c r="I113" s="14">
        <v>61.087600000000002</v>
      </c>
      <c r="J113" s="3">
        <v>43196.76029027778</v>
      </c>
      <c r="K113" s="17">
        <v>34</v>
      </c>
      <c r="L113" s="5">
        <v>30.23128625512182</v>
      </c>
      <c r="M113" s="3">
        <v>43196.427071759259</v>
      </c>
      <c r="N113" s="5">
        <v>9.9199997959658504</v>
      </c>
    </row>
    <row r="114" spans="1:14" x14ac:dyDescent="0.25">
      <c r="A114" s="3">
        <v>43196.678113425922</v>
      </c>
      <c r="B114" s="4">
        <v>-0.250244140625</v>
      </c>
      <c r="C114" s="4">
        <v>-9.8876953125E-2</v>
      </c>
      <c r="D114" s="4">
        <v>24.795897871893487</v>
      </c>
      <c r="E114" s="4">
        <v>0.48339236099309346</v>
      </c>
      <c r="F114" s="5">
        <v>664.15484931506853</v>
      </c>
      <c r="G114" s="5">
        <v>6.7832889062333557</v>
      </c>
      <c r="H114" s="14">
        <v>-173.49539999999999</v>
      </c>
      <c r="I114" s="14">
        <v>61.079900000000002</v>
      </c>
      <c r="J114" s="3">
        <v>43197.011739583337</v>
      </c>
      <c r="K114" s="17">
        <v>32</v>
      </c>
      <c r="L114" s="5">
        <v>25.176716940609712</v>
      </c>
      <c r="M114" s="3">
        <v>43196.678518518514</v>
      </c>
      <c r="N114" s="5">
        <v>9.6999993547797203</v>
      </c>
    </row>
    <row r="115" spans="1:14" x14ac:dyDescent="0.25">
      <c r="A115" s="3">
        <v>43196.929120370369</v>
      </c>
      <c r="B115" s="4">
        <v>-0.250244140625</v>
      </c>
      <c r="C115" s="4">
        <v>-0.10162353515625</v>
      </c>
      <c r="D115" s="4">
        <v>24.795897871893487</v>
      </c>
      <c r="E115" s="4">
        <v>-1.6292733862161413</v>
      </c>
      <c r="F115" s="5">
        <v>20.560394520547945</v>
      </c>
      <c r="G115" s="5">
        <v>3.62430749400795</v>
      </c>
      <c r="H115" s="14">
        <v>-173.53989999999999</v>
      </c>
      <c r="I115" s="14">
        <v>61.0672</v>
      </c>
      <c r="J115" s="3">
        <v>43197.262790162036</v>
      </c>
      <c r="K115" s="17">
        <v>36</v>
      </c>
      <c r="L115" s="5">
        <v>18.558353699443749</v>
      </c>
      <c r="M115" s="3">
        <v>43196.929571759261</v>
      </c>
      <c r="N115" s="5">
        <v>9.9300002446398139</v>
      </c>
    </row>
    <row r="116" spans="1:14" x14ac:dyDescent="0.25">
      <c r="A116" s="3">
        <v>43197.18041666667</v>
      </c>
      <c r="B116" s="4">
        <v>-0.286865234375</v>
      </c>
      <c r="C116" s="4">
        <v>-0.13275146484375</v>
      </c>
      <c r="D116" s="4">
        <v>24.795897871893487</v>
      </c>
      <c r="E116" s="4">
        <v>-1.0162126036689756</v>
      </c>
      <c r="F116" s="5">
        <v>1.4879232876712329</v>
      </c>
      <c r="G116" s="5">
        <v>6.7832889062333557</v>
      </c>
      <c r="H116" s="14">
        <v>-173.51859999999999</v>
      </c>
      <c r="I116" s="14">
        <v>61.089799999999997</v>
      </c>
      <c r="J116" s="3">
        <v>43197.514109490745</v>
      </c>
      <c r="K116" s="17">
        <v>38</v>
      </c>
      <c r="L116" s="5">
        <v>23.50863052206368</v>
      </c>
      <c r="M116" s="3">
        <v>43197.180891203709</v>
      </c>
      <c r="N116" s="5">
        <v>9.9400000646710396</v>
      </c>
    </row>
    <row r="117" spans="1:14" x14ac:dyDescent="0.25">
      <c r="A117" s="3">
        <v>43197.473333333328</v>
      </c>
      <c r="B117" s="4">
        <v>-0.3173828125</v>
      </c>
      <c r="C117" s="4">
        <v>-0.16571044921875</v>
      </c>
      <c r="D117" s="4">
        <v>24.795897871893487</v>
      </c>
      <c r="E117" s="4">
        <v>-0.10867229736498984</v>
      </c>
      <c r="F117" s="5">
        <v>235.02424657534249</v>
      </c>
      <c r="G117" s="5">
        <v>5.7319679651977298</v>
      </c>
      <c r="H117" s="14">
        <v>-173.58090000000001</v>
      </c>
      <c r="I117" s="14">
        <v>61.060699999999997</v>
      </c>
      <c r="J117" s="3">
        <v>43197.80695648148</v>
      </c>
      <c r="K117" s="17">
        <v>32</v>
      </c>
      <c r="L117" s="5">
        <v>36.293058493429577</v>
      </c>
      <c r="M117" s="3">
        <v>43197.473738425921</v>
      </c>
      <c r="N117" s="5">
        <v>9.9599997047334909</v>
      </c>
    </row>
    <row r="118" spans="1:14" x14ac:dyDescent="0.25">
      <c r="A118" s="3">
        <v>43197.724305555559</v>
      </c>
      <c r="B118" s="4">
        <v>-0.347900390625</v>
      </c>
      <c r="C118" s="4">
        <v>-0.19866943359375</v>
      </c>
      <c r="D118" s="4">
        <v>24.795897871893487</v>
      </c>
      <c r="E118" s="4">
        <v>0.61039611624579493</v>
      </c>
      <c r="F118" s="5">
        <v>1541.0827287671232</v>
      </c>
      <c r="G118" s="5">
        <v>5.1264000819477049</v>
      </c>
      <c r="H118" s="14">
        <v>-173.6474</v>
      </c>
      <c r="I118" s="14">
        <v>61.098799999999997</v>
      </c>
      <c r="J118" s="3">
        <v>43198.057997916665</v>
      </c>
      <c r="K118" s="17">
        <v>38</v>
      </c>
      <c r="L118" s="5">
        <v>32.32806412216226</v>
      </c>
      <c r="M118" s="3">
        <v>43197.724780092598</v>
      </c>
      <c r="N118" s="5">
        <v>9.980000602081418</v>
      </c>
    </row>
    <row r="119" spans="1:14" x14ac:dyDescent="0.25">
      <c r="A119" s="3">
        <v>43198.271666666667</v>
      </c>
      <c r="B119" s="4">
        <v>-0.3143310546875</v>
      </c>
      <c r="C119" s="4">
        <v>-0.16021728515625</v>
      </c>
      <c r="D119" s="4">
        <v>24.795897871893487</v>
      </c>
      <c r="E119" s="4">
        <v>-0.16319589772098197</v>
      </c>
      <c r="F119" s="5">
        <v>1.4202904109589043</v>
      </c>
      <c r="G119" s="5">
        <v>5.7319679651977298</v>
      </c>
      <c r="H119" s="14">
        <v>-173.8082</v>
      </c>
      <c r="I119" s="14">
        <v>61.150500000000001</v>
      </c>
      <c r="J119" s="3">
        <v>43198.605231250003</v>
      </c>
      <c r="K119" s="17">
        <v>27</v>
      </c>
      <c r="L119" s="5">
        <v>35.412638111059572</v>
      </c>
      <c r="M119" s="3">
        <v>43198.272013888884</v>
      </c>
      <c r="N119" s="5">
        <v>10.019999253563583</v>
      </c>
    </row>
    <row r="120" spans="1:14" x14ac:dyDescent="0.25">
      <c r="A120" s="3">
        <v>43198.524039351847</v>
      </c>
      <c r="B120" s="4">
        <v>-0.2685546875</v>
      </c>
      <c r="C120" s="4">
        <v>-0.1226806640625</v>
      </c>
      <c r="D120" s="4">
        <v>24.795897871893487</v>
      </c>
      <c r="E120" s="4">
        <v>2.0683681492528194E-2</v>
      </c>
      <c r="F120" s="5">
        <v>467.88424109589045</v>
      </c>
      <c r="G120" s="5">
        <v>11.47834095453358</v>
      </c>
      <c r="H120" s="14">
        <v>-173.92269999999999</v>
      </c>
      <c r="I120" s="14">
        <v>61.138100000000001</v>
      </c>
      <c r="J120" s="3">
        <v>43198.857661574075</v>
      </c>
      <c r="K120" s="17">
        <v>32</v>
      </c>
      <c r="L120" s="5">
        <v>48.24091153178945</v>
      </c>
      <c r="M120" s="3">
        <v>43198.52444444444</v>
      </c>
      <c r="N120" s="5">
        <v>10.039999522268772</v>
      </c>
    </row>
    <row r="121" spans="1:14" x14ac:dyDescent="0.25">
      <c r="A121" s="3">
        <v>43198.817013888889</v>
      </c>
      <c r="B121" s="4">
        <v>-0.1953125</v>
      </c>
      <c r="C121" s="4">
        <v>-4.39453125E-2</v>
      </c>
      <c r="D121" s="4">
        <v>24.795897871893487</v>
      </c>
      <c r="E121" s="4">
        <v>1.078367010029524E-2</v>
      </c>
      <c r="F121" s="5">
        <v>501.43014794520553</v>
      </c>
      <c r="G121" s="5">
        <v>18.194872338766785</v>
      </c>
      <c r="H121" s="14">
        <v>-174.0642</v>
      </c>
      <c r="I121" s="14">
        <v>61.1723</v>
      </c>
      <c r="J121" s="3">
        <v>43199.150601851856</v>
      </c>
      <c r="K121" s="17">
        <v>29</v>
      </c>
      <c r="L121" s="5">
        <v>42.012399509941531</v>
      </c>
      <c r="M121" s="3">
        <v>43198.817384259259</v>
      </c>
      <c r="N121" s="5">
        <v>9.9999996135011315</v>
      </c>
    </row>
    <row r="122" spans="1:14" x14ac:dyDescent="0.25">
      <c r="A122" s="3">
        <v>43199.071064814816</v>
      </c>
      <c r="B122" s="4">
        <v>-0.1556396484375</v>
      </c>
      <c r="C122" s="4"/>
      <c r="D122" s="4">
        <v>24.795897871893487</v>
      </c>
      <c r="E122" s="4">
        <v>0.12331415359852826</v>
      </c>
      <c r="F122" s="5">
        <v>1.4202904109589043</v>
      </c>
      <c r="G122" s="5">
        <v>8.885124270228081</v>
      </c>
      <c r="H122" s="14">
        <v>-174.2021</v>
      </c>
      <c r="I122" s="14">
        <v>61.205300000000001</v>
      </c>
      <c r="J122" s="3">
        <v>43199.404814814814</v>
      </c>
      <c r="K122" s="17">
        <v>43</v>
      </c>
      <c r="L122" s="5">
        <v>50.802166468904353</v>
      </c>
      <c r="M122" s="3">
        <v>43199.071597222224</v>
      </c>
      <c r="N122" s="5">
        <v>10.000000242143869</v>
      </c>
    </row>
    <row r="123" spans="1:14" x14ac:dyDescent="0.25">
      <c r="A123" s="3">
        <v>43199.322210648148</v>
      </c>
      <c r="B123" s="4">
        <v>-0.1190185546875</v>
      </c>
      <c r="C123" s="4"/>
      <c r="D123" s="4">
        <v>24.795897871893487</v>
      </c>
      <c r="E123" s="4">
        <v>0.17208166528041602</v>
      </c>
      <c r="F123" s="5">
        <v>1.4879232876712329</v>
      </c>
      <c r="G123" s="5">
        <v>13.344476714033151</v>
      </c>
      <c r="H123" s="14">
        <v>-174.2474</v>
      </c>
      <c r="I123" s="14">
        <v>61.232700000000001</v>
      </c>
      <c r="J123" s="3">
        <v>43199.655843749999</v>
      </c>
      <c r="K123" s="17">
        <v>33</v>
      </c>
      <c r="L123" s="5">
        <v>33.695262147116942</v>
      </c>
      <c r="M123" s="3">
        <v>43199.322627314818</v>
      </c>
      <c r="N123" s="5">
        <v>10.10000032838434</v>
      </c>
    </row>
    <row r="124" spans="1:14" x14ac:dyDescent="0.25">
      <c r="A124" s="3">
        <v>43199.573634259257</v>
      </c>
      <c r="B124" s="4">
        <v>-0.115966796875</v>
      </c>
      <c r="C124" s="4"/>
      <c r="D124" s="4">
        <v>24.795897871893487</v>
      </c>
      <c r="E124" s="4">
        <v>0.52977789097019468</v>
      </c>
      <c r="F124" s="5">
        <v>556.88910684931511</v>
      </c>
      <c r="G124" s="5">
        <v>14.760334581469486</v>
      </c>
      <c r="H124" s="14">
        <v>-174.32769999999999</v>
      </c>
      <c r="I124" s="14">
        <v>61.230699999999999</v>
      </c>
      <c r="J124" s="3">
        <v>43199.907302083338</v>
      </c>
      <c r="K124" s="17">
        <v>36</v>
      </c>
      <c r="L124" s="5">
        <v>44.192652899504743</v>
      </c>
      <c r="M124" s="3">
        <v>43199.57408564815</v>
      </c>
      <c r="N124" s="5">
        <v>10.099999699741602</v>
      </c>
    </row>
    <row r="125" spans="1:14" x14ac:dyDescent="0.25">
      <c r="A125" s="3">
        <v>43199.867337962962</v>
      </c>
      <c r="B125" s="4">
        <v>-0.128173828125</v>
      </c>
      <c r="C125" s="4"/>
      <c r="D125" s="4">
        <v>24.795897871893487</v>
      </c>
      <c r="E125" s="4">
        <v>0.58878579877114134</v>
      </c>
      <c r="F125" s="5">
        <v>138.17396712328767</v>
      </c>
      <c r="G125" s="5">
        <v>14.303648721630553</v>
      </c>
      <c r="H125" s="14">
        <v>-174.40520000000001</v>
      </c>
      <c r="I125" s="14">
        <v>61.262</v>
      </c>
      <c r="J125" s="3">
        <v>43200.200983796298</v>
      </c>
      <c r="K125" s="17">
        <v>34</v>
      </c>
      <c r="L125" s="5">
        <v>31.570128673595701</v>
      </c>
      <c r="M125" s="3">
        <v>43199.867766203708</v>
      </c>
      <c r="N125" s="5">
        <v>10.000000242143869</v>
      </c>
    </row>
    <row r="126" spans="1:14" x14ac:dyDescent="0.25">
      <c r="A126" s="3">
        <v>43200.118657407409</v>
      </c>
      <c r="B126" s="4">
        <v>-0.1434326171875</v>
      </c>
      <c r="C126" s="4"/>
      <c r="D126" s="4">
        <v>24.795897871893487</v>
      </c>
      <c r="E126" s="4">
        <v>0.72114019874737778</v>
      </c>
      <c r="F126" s="5">
        <v>1.4202904109589043</v>
      </c>
      <c r="G126" s="5">
        <v>10.263095898622556</v>
      </c>
      <c r="H126" s="14">
        <v>-174.52760000000001</v>
      </c>
      <c r="I126" s="14">
        <v>61.289499999999997</v>
      </c>
      <c r="J126" s="3">
        <v>43200.452303240738</v>
      </c>
      <c r="K126" s="17">
        <v>34</v>
      </c>
      <c r="L126" s="5">
        <v>39.825371260782077</v>
      </c>
      <c r="M126" s="3">
        <v>43200.119085648148</v>
      </c>
      <c r="N126" s="5">
        <v>10.000000242143869</v>
      </c>
    </row>
    <row r="127" spans="1:14" x14ac:dyDescent="0.25">
      <c r="A127" s="3">
        <v>43200.37027777778</v>
      </c>
      <c r="B127" s="4">
        <v>-0.1495361328125</v>
      </c>
      <c r="C127" s="4"/>
      <c r="D127" s="4">
        <v>24.795897871893487</v>
      </c>
      <c r="E127" s="4">
        <v>0.50261045873810417</v>
      </c>
      <c r="F127" s="5">
        <v>18.801939726027395</v>
      </c>
      <c r="G127" s="5">
        <v>30.570951080819093</v>
      </c>
      <c r="H127" s="14">
        <v>-174.54689999999999</v>
      </c>
      <c r="I127" s="14">
        <v>61.2913</v>
      </c>
      <c r="J127" s="3">
        <v>43200.703713310184</v>
      </c>
      <c r="K127" s="17">
        <v>16</v>
      </c>
      <c r="L127" s="5">
        <v>37.344744354014772</v>
      </c>
      <c r="M127" s="3">
        <v>43200.370497685188</v>
      </c>
      <c r="N127" s="5">
        <v>10.170000325888395</v>
      </c>
    </row>
    <row r="128" spans="1:14" x14ac:dyDescent="0.25">
      <c r="A128" s="3">
        <v>43200.662916666668</v>
      </c>
      <c r="B128" s="4">
        <v>-0.1708984375</v>
      </c>
      <c r="C128" s="4">
        <v>-2.105712890625E-2</v>
      </c>
      <c r="D128" s="4">
        <v>24.795897871893487</v>
      </c>
      <c r="E128" s="4">
        <v>0.84988689806345974</v>
      </c>
      <c r="F128" s="5">
        <v>598.28042739726027</v>
      </c>
      <c r="G128" s="5">
        <v>14.533746901084973</v>
      </c>
      <c r="H128" s="14">
        <v>-174.68469999999999</v>
      </c>
      <c r="I128" s="14">
        <v>61.253700000000002</v>
      </c>
      <c r="J128" s="3">
        <v>43200.996539351858</v>
      </c>
      <c r="K128" s="17">
        <v>32</v>
      </c>
      <c r="L128" s="5">
        <v>32.220763582414278</v>
      </c>
      <c r="M128" s="3">
        <v>43200.663321759261</v>
      </c>
      <c r="N128" s="5">
        <v>9.9999996135011315</v>
      </c>
    </row>
    <row r="129" spans="1:14" x14ac:dyDescent="0.25">
      <c r="A129" s="3">
        <v>43200.914965277778</v>
      </c>
      <c r="B129" s="4">
        <v>-0.177001953125</v>
      </c>
      <c r="C129" s="4">
        <v>-2.74658203125E-2</v>
      </c>
      <c r="D129" s="4">
        <v>24.795897871893487</v>
      </c>
      <c r="E129" s="4">
        <v>0.99353986751242473</v>
      </c>
      <c r="F129" s="5">
        <v>65.739156164383559</v>
      </c>
      <c r="G129" s="5">
        <v>30.344889910291062</v>
      </c>
      <c r="H129" s="14">
        <v>-174.76159999999999</v>
      </c>
      <c r="I129" s="14">
        <v>61.268500000000003</v>
      </c>
      <c r="J129" s="3">
        <v>43201.248631828705</v>
      </c>
      <c r="K129" s="17">
        <v>36</v>
      </c>
      <c r="L129" s="5">
        <v>40.974630229445324</v>
      </c>
      <c r="M129" s="3">
        <v>43200.91541666667</v>
      </c>
      <c r="N129" s="5">
        <v>10.210000234656036</v>
      </c>
    </row>
    <row r="130" spans="1:14" x14ac:dyDescent="0.25">
      <c r="A130" s="3">
        <v>43201.207812499997</v>
      </c>
      <c r="B130" s="4">
        <v>-0.18310546875</v>
      </c>
      <c r="C130" s="4">
        <v>-3.204345703125E-2</v>
      </c>
      <c r="D130" s="4">
        <v>24.795897871893487</v>
      </c>
      <c r="E130" s="4">
        <v>0.90766993809575069</v>
      </c>
      <c r="F130" s="5">
        <v>1.4202904109589043</v>
      </c>
      <c r="G130" s="5">
        <v>13.832217183463559</v>
      </c>
      <c r="H130" s="14">
        <v>-174.8383</v>
      </c>
      <c r="I130" s="14">
        <v>61.278100000000002</v>
      </c>
      <c r="J130" s="3">
        <v>43201.541331018518</v>
      </c>
      <c r="K130" s="17">
        <v>23</v>
      </c>
      <c r="L130" s="5">
        <v>34.003849551033426</v>
      </c>
      <c r="M130" s="3">
        <v>43201.208113425921</v>
      </c>
      <c r="N130" s="5">
        <v>9.9999996135011315</v>
      </c>
    </row>
    <row r="131" spans="1:14" x14ac:dyDescent="0.25">
      <c r="A131" s="3">
        <v>43201.461261574077</v>
      </c>
      <c r="B131" s="4">
        <v>-0.18310546875</v>
      </c>
      <c r="C131" s="4">
        <v>-3.2958984375E-2</v>
      </c>
      <c r="D131" s="4">
        <v>24.795897871893487</v>
      </c>
      <c r="E131" s="4">
        <v>0.86489217288283271</v>
      </c>
      <c r="F131" s="5">
        <v>164.21262465753423</v>
      </c>
      <c r="G131" s="5">
        <v>15.42057079299024</v>
      </c>
      <c r="H131" s="14">
        <v>-174.8192</v>
      </c>
      <c r="I131" s="14">
        <v>61.262999999999998</v>
      </c>
      <c r="J131" s="3">
        <v>43201.795147569435</v>
      </c>
      <c r="K131" s="17">
        <v>55</v>
      </c>
      <c r="L131" s="5">
        <v>39.825371260782077</v>
      </c>
      <c r="M131" s="3">
        <v>43201.46193287037</v>
      </c>
      <c r="N131" s="5">
        <v>10.250000772066414</v>
      </c>
    </row>
    <row r="132" spans="1:14" x14ac:dyDescent="0.25">
      <c r="A132" s="3">
        <v>43201.713310185187</v>
      </c>
      <c r="B132" s="4">
        <v>-0.2105712890625</v>
      </c>
      <c r="C132" s="4">
        <v>-6.2255859375E-2</v>
      </c>
      <c r="D132" s="4">
        <v>24.795897871893487</v>
      </c>
      <c r="E132" s="4">
        <v>1.4698974517332886</v>
      </c>
      <c r="F132" s="5">
        <v>1358.8797589041096</v>
      </c>
      <c r="G132" s="5">
        <v>19.26546456539451</v>
      </c>
      <c r="H132" s="14">
        <v>-174.8937</v>
      </c>
      <c r="I132" s="14">
        <v>61.233899999999998</v>
      </c>
      <c r="J132" s="3">
        <v>43202.047164351854</v>
      </c>
      <c r="K132" s="17">
        <v>52</v>
      </c>
      <c r="L132" s="5">
        <v>33.901261996866275</v>
      </c>
      <c r="M132" s="3">
        <v>43201.713946759264</v>
      </c>
      <c r="N132" s="5">
        <v>10.000000242143869</v>
      </c>
    </row>
    <row r="133" spans="1:14" x14ac:dyDescent="0.25">
      <c r="A133" s="3">
        <v>43201.966180555552</v>
      </c>
      <c r="B133" s="4">
        <v>-0.2227783203125</v>
      </c>
      <c r="C133" s="4">
        <v>-7.14111328125E-2</v>
      </c>
      <c r="D133" s="4">
        <v>24.795897871893487</v>
      </c>
      <c r="E133" s="4">
        <v>1.0669781249663401</v>
      </c>
      <c r="F133" s="5">
        <v>2.2995178082191781</v>
      </c>
      <c r="G133" s="5">
        <v>11.762787085494146</v>
      </c>
      <c r="H133" s="14">
        <v>-174.93299999999999</v>
      </c>
      <c r="I133" s="14">
        <v>61.231499999999997</v>
      </c>
      <c r="J133" s="3">
        <v>43202.299872685187</v>
      </c>
      <c r="K133" s="17">
        <v>38</v>
      </c>
      <c r="L133" s="5">
        <v>49.834324530670436</v>
      </c>
      <c r="M133" s="3">
        <v>43201.96665509259</v>
      </c>
      <c r="N133" s="5">
        <v>9.9999996135011315</v>
      </c>
    </row>
    <row r="134" spans="1:14" x14ac:dyDescent="0.25">
      <c r="A134" s="3">
        <v>43202.217152777783</v>
      </c>
      <c r="B134" s="4">
        <v>-0.244140625</v>
      </c>
      <c r="C134" s="4">
        <v>-9.063720703125E-2</v>
      </c>
      <c r="D134" s="4">
        <v>24.795897871893487</v>
      </c>
      <c r="E134" s="4">
        <v>0.73832827948223212</v>
      </c>
      <c r="F134" s="5">
        <v>1.4202904109589043</v>
      </c>
      <c r="G134" s="5">
        <v>12.312251505818908</v>
      </c>
      <c r="H134" s="14">
        <v>-174.98560000000001</v>
      </c>
      <c r="I134" s="14">
        <v>61.235599999999998</v>
      </c>
      <c r="J134" s="3">
        <v>43202.550702546294</v>
      </c>
      <c r="K134" s="17">
        <v>26</v>
      </c>
      <c r="L134" s="5">
        <v>34.814976770966204</v>
      </c>
      <c r="M134" s="3">
        <v>43202.217488425929</v>
      </c>
      <c r="N134" s="5">
        <v>10.300000500865281</v>
      </c>
    </row>
    <row r="135" spans="1:14" x14ac:dyDescent="0.25">
      <c r="A135" s="3">
        <v>43202.722511574073</v>
      </c>
      <c r="B135" s="4">
        <v>-0.286865234375</v>
      </c>
      <c r="C135" s="4">
        <v>-0.13458251953125</v>
      </c>
      <c r="D135" s="4">
        <v>24.795897871893487</v>
      </c>
      <c r="E135" s="4">
        <v>0.98307374028291861</v>
      </c>
      <c r="F135" s="5">
        <v>343.64264657534244</v>
      </c>
      <c r="G135" s="5">
        <v>11.186763880959962</v>
      </c>
      <c r="H135" s="14">
        <v>-175.08619999999999</v>
      </c>
      <c r="I135" s="14">
        <v>61.188699999999997</v>
      </c>
      <c r="J135" s="3">
        <v>43203.056095717591</v>
      </c>
      <c r="K135" s="17">
        <v>29</v>
      </c>
      <c r="L135" s="5">
        <v>39.825371260782077</v>
      </c>
      <c r="M135" s="3">
        <v>43202.722881944443</v>
      </c>
      <c r="N135" s="5">
        <v>10.329999960958958</v>
      </c>
    </row>
    <row r="136" spans="1:14" x14ac:dyDescent="0.25">
      <c r="A136" s="3">
        <v>43202.97378472222</v>
      </c>
      <c r="B136" s="4">
        <v>-0.299072265625</v>
      </c>
      <c r="C136" s="4">
        <v>-0.146484375</v>
      </c>
      <c r="D136" s="4">
        <v>24.795897871893487</v>
      </c>
      <c r="E136" s="4">
        <v>0.92851854729246952</v>
      </c>
      <c r="F136" s="5">
        <v>1.6908219178082191</v>
      </c>
      <c r="G136" s="5">
        <v>21.874832716361876</v>
      </c>
      <c r="H136" s="14">
        <v>-175.12799999999999</v>
      </c>
      <c r="I136" s="14">
        <v>61.164700000000003</v>
      </c>
      <c r="J136" s="3">
        <v>43203.307299189808</v>
      </c>
      <c r="K136" s="17">
        <v>23</v>
      </c>
      <c r="L136" s="5">
        <v>44.927578057556495</v>
      </c>
      <c r="M136" s="3">
        <v>43202.974085648151</v>
      </c>
      <c r="N136" s="5">
        <v>10.350000858306885</v>
      </c>
    </row>
    <row r="137" spans="1:14" x14ac:dyDescent="0.25">
      <c r="A137" s="3">
        <v>43203.225162037037</v>
      </c>
      <c r="B137" s="4">
        <v>-0.29296875</v>
      </c>
      <c r="C137" s="4">
        <v>-0.13916015625</v>
      </c>
      <c r="D137" s="4">
        <v>24.795897871893487</v>
      </c>
      <c r="E137" s="4">
        <v>0.5524496935819343</v>
      </c>
      <c r="F137" s="5">
        <v>1.4202904109589043</v>
      </c>
      <c r="G137" s="5">
        <v>13.832217183463559</v>
      </c>
      <c r="H137" s="14">
        <v>-175.2081</v>
      </c>
      <c r="I137" s="14">
        <v>61.133200000000002</v>
      </c>
      <c r="J137" s="3">
        <v>43203.558687847224</v>
      </c>
      <c r="K137" s="17">
        <v>24</v>
      </c>
      <c r="L137" s="5">
        <v>35.609916263964742</v>
      </c>
      <c r="M137" s="3">
        <v>43203.225474537037</v>
      </c>
      <c r="N137" s="5">
        <v>10.369999869726598</v>
      </c>
    </row>
    <row r="138" spans="1:14" x14ac:dyDescent="0.25">
      <c r="A138" s="3">
        <v>43203.519386574073</v>
      </c>
      <c r="B138" s="4">
        <v>-0.286865234375</v>
      </c>
      <c r="C138" s="4">
        <v>-0.13641357421875</v>
      </c>
      <c r="D138" s="4">
        <v>24.795897871893487</v>
      </c>
      <c r="E138" s="4">
        <v>1.0016845085569344</v>
      </c>
      <c r="F138" s="5">
        <v>448.94703561643837</v>
      </c>
      <c r="G138" s="5">
        <v>3.62430749400795</v>
      </c>
      <c r="H138" s="14">
        <v>-175.21690000000001</v>
      </c>
      <c r="I138" s="14">
        <v>61.091000000000001</v>
      </c>
      <c r="J138" s="3">
        <v>43203.853067129632</v>
      </c>
      <c r="K138" s="17">
        <v>38</v>
      </c>
      <c r="L138" s="5">
        <v>30.795512314027608</v>
      </c>
      <c r="M138" s="3">
        <v>43203.519849537042</v>
      </c>
      <c r="N138" s="5">
        <v>10.000000242143869</v>
      </c>
    </row>
    <row r="139" spans="1:14" x14ac:dyDescent="0.25">
      <c r="A139" s="3">
        <v>43203.772395833337</v>
      </c>
      <c r="B139" s="4">
        <v>-0.3082275390625</v>
      </c>
      <c r="C139" s="4">
        <v>-0.157470703125</v>
      </c>
      <c r="D139" s="4">
        <v>24.795897871893487</v>
      </c>
      <c r="E139" s="4">
        <v>1.8175344450190778</v>
      </c>
      <c r="F139" s="5">
        <v>1059.5366465753425</v>
      </c>
      <c r="G139" s="5">
        <v>10.263095898622556</v>
      </c>
      <c r="H139" s="14">
        <v>-175.25450000000001</v>
      </c>
      <c r="I139" s="14">
        <v>61.056600000000003</v>
      </c>
      <c r="J139" s="3">
        <v>43204.105909606486</v>
      </c>
      <c r="K139" s="17">
        <v>23</v>
      </c>
      <c r="L139" s="5">
        <v>22.331645009221496</v>
      </c>
      <c r="M139" s="3">
        <v>43203.772696759261</v>
      </c>
      <c r="N139" s="5">
        <v>10.409999778494239</v>
      </c>
    </row>
    <row r="140" spans="1:14" x14ac:dyDescent="0.25">
      <c r="A140" s="3">
        <v>43204.024641203709</v>
      </c>
      <c r="B140" s="4">
        <v>-0.274658203125</v>
      </c>
      <c r="C140" s="4">
        <v>-0.12542724609375</v>
      </c>
      <c r="D140" s="4">
        <v>24.795897871893487</v>
      </c>
      <c r="E140" s="4">
        <v>0.52864507178219355</v>
      </c>
      <c r="F140" s="5">
        <v>1.4202904109589043</v>
      </c>
      <c r="G140" s="5">
        <v>15.845807549750829</v>
      </c>
      <c r="H140" s="14">
        <v>-175.25370000000001</v>
      </c>
      <c r="I140" s="14">
        <v>61.048200000000001</v>
      </c>
      <c r="J140" s="3">
        <v>43204.358344907414</v>
      </c>
      <c r="K140" s="17">
        <v>40</v>
      </c>
      <c r="L140" s="5">
        <v>36.774298295819584</v>
      </c>
      <c r="M140" s="3">
        <v>43204.025127314817</v>
      </c>
      <c r="N140" s="5">
        <v>9.9999996135011315</v>
      </c>
    </row>
    <row r="141" spans="1:14" x14ac:dyDescent="0.25">
      <c r="A141" s="3">
        <v>43204.317349537036</v>
      </c>
      <c r="B141" s="4">
        <v>-0.225830078125</v>
      </c>
      <c r="C141" s="4">
        <v>-7.14111328125E-2</v>
      </c>
      <c r="D141" s="4">
        <v>24.795897871893487</v>
      </c>
      <c r="E141" s="4">
        <v>1.3852402081388391</v>
      </c>
      <c r="F141" s="5">
        <v>1.4879232876712329</v>
      </c>
      <c r="G141" s="5">
        <v>12.040607741165621</v>
      </c>
      <c r="H141" s="14">
        <v>-175.35429999999999</v>
      </c>
      <c r="I141" s="14">
        <v>61.076099999999997</v>
      </c>
      <c r="J141" s="3">
        <v>43204.650712731476</v>
      </c>
      <c r="K141" s="17">
        <v>10</v>
      </c>
      <c r="L141" s="5">
        <v>28.236770917176351</v>
      </c>
      <c r="M141" s="3">
        <v>43204.317500000005</v>
      </c>
      <c r="N141" s="5">
        <v>10.42000085581094</v>
      </c>
    </row>
    <row r="142" spans="1:14" x14ac:dyDescent="0.25">
      <c r="A142" s="3">
        <v>43204.571168981478</v>
      </c>
      <c r="B142" s="4">
        <v>-0.1739501953125</v>
      </c>
      <c r="C142" s="4">
        <v>-2.471923828125E-2</v>
      </c>
      <c r="D142" s="4">
        <v>24.795897871893487</v>
      </c>
      <c r="E142" s="4">
        <v>1.8016937279262493</v>
      </c>
      <c r="F142" s="5">
        <v>394.976</v>
      </c>
      <c r="G142" s="5">
        <v>4.4392222748428809</v>
      </c>
      <c r="H142" s="14">
        <v>-175.45859999999999</v>
      </c>
      <c r="I142" s="14">
        <v>61.115600000000001</v>
      </c>
      <c r="J142" s="3">
        <v>43204.904803240745</v>
      </c>
      <c r="K142" s="17">
        <v>34</v>
      </c>
      <c r="L142" s="5">
        <v>32.754131716067761</v>
      </c>
      <c r="M142" s="3">
        <v>43204.571585648147</v>
      </c>
      <c r="N142" s="5">
        <v>9.9999996135011315</v>
      </c>
    </row>
    <row r="143" spans="1:14" x14ac:dyDescent="0.25">
      <c r="A143" s="3">
        <v>43204.822627314818</v>
      </c>
      <c r="B143" s="4">
        <v>-0.1800537109375</v>
      </c>
      <c r="C143" s="4">
        <v>-2.9296875E-2</v>
      </c>
      <c r="D143" s="4">
        <v>24.795897871893487</v>
      </c>
      <c r="E143" s="4">
        <v>1.7712707746492811</v>
      </c>
      <c r="F143" s="5">
        <v>192.68606575342469</v>
      </c>
      <c r="G143" s="5">
        <v>22.631321355141232</v>
      </c>
      <c r="H143" s="14">
        <v>-175.57079999999999</v>
      </c>
      <c r="I143" s="14">
        <v>61.150199999999998</v>
      </c>
      <c r="J143" s="3">
        <v>43205.156256018519</v>
      </c>
      <c r="K143" s="17">
        <v>33</v>
      </c>
      <c r="L143" s="5">
        <v>36.869897645844013</v>
      </c>
      <c r="M143" s="3">
        <v>43204.82304398148</v>
      </c>
      <c r="N143" s="5">
        <v>10.479999775998294</v>
      </c>
    </row>
    <row r="144" spans="1:14" x14ac:dyDescent="0.25">
      <c r="A144" s="3">
        <v>43205.074456018519</v>
      </c>
      <c r="B144" s="4">
        <v>-0.1617431640625</v>
      </c>
      <c r="C144" s="4">
        <v>-8.23974609375E-3</v>
      </c>
      <c r="D144" s="4">
        <v>24.795897871893487</v>
      </c>
      <c r="E144" s="4">
        <v>1.7433279766889882</v>
      </c>
      <c r="F144" s="5">
        <v>1.4202904109589043</v>
      </c>
      <c r="G144" s="5">
        <v>14.303648721630553</v>
      </c>
      <c r="H144" s="14">
        <v>-175.60599999999999</v>
      </c>
      <c r="I144" s="14">
        <v>61.159500000000001</v>
      </c>
      <c r="J144" s="3">
        <v>43205.407992013883</v>
      </c>
      <c r="K144" s="17">
        <v>25</v>
      </c>
      <c r="L144" s="5">
        <v>31.570128673595701</v>
      </c>
      <c r="M144" s="3">
        <v>43205.074780092589</v>
      </c>
      <c r="N144" s="5">
        <v>10.490000224672258</v>
      </c>
    </row>
    <row r="145" spans="1:14" x14ac:dyDescent="0.25">
      <c r="A145" s="3">
        <v>43205.325486111113</v>
      </c>
      <c r="B145" s="4">
        <v>-3.96728515625E-2</v>
      </c>
      <c r="C145" s="4"/>
      <c r="D145" s="4">
        <v>24.795897871893487</v>
      </c>
      <c r="E145" s="4">
        <v>1.8382707350402825</v>
      </c>
      <c r="F145" s="5">
        <v>1.5555561643835616</v>
      </c>
      <c r="G145" s="5">
        <v>30.795512314027608</v>
      </c>
      <c r="H145" s="14">
        <v>-175.7063</v>
      </c>
      <c r="I145" s="14">
        <v>61.178199999999997</v>
      </c>
      <c r="J145" s="3">
        <v>43205.659247685187</v>
      </c>
      <c r="K145" s="17">
        <v>45</v>
      </c>
      <c r="L145" s="5">
        <v>41.322924623799054</v>
      </c>
      <c r="M145" s="3">
        <v>43205.32603009259</v>
      </c>
      <c r="N145" s="5">
        <v>9.9999996135011315</v>
      </c>
    </row>
    <row r="146" spans="1:14" x14ac:dyDescent="0.25">
      <c r="A146" s="3">
        <v>43205.578379629631</v>
      </c>
      <c r="B146" s="4">
        <v>-9.1552734375E-3</v>
      </c>
      <c r="C146" s="4"/>
      <c r="D146" s="4">
        <v>24.795897871893487</v>
      </c>
      <c r="E146" s="4">
        <v>2.2694519037913778</v>
      </c>
      <c r="F146" s="5">
        <v>1142.7250849315069</v>
      </c>
      <c r="G146" s="5">
        <v>11.762787085494146</v>
      </c>
      <c r="H146" s="14">
        <v>-175.76519999999999</v>
      </c>
      <c r="I146" s="14">
        <v>61.204099999999997</v>
      </c>
      <c r="J146" s="3">
        <v>43205.912088773155</v>
      </c>
      <c r="K146" s="17">
        <v>40</v>
      </c>
      <c r="L146" s="5">
        <v>35.015185156248627</v>
      </c>
      <c r="M146" s="3">
        <v>43205.578877314816</v>
      </c>
      <c r="N146" s="5">
        <v>10.529999504797161</v>
      </c>
    </row>
    <row r="147" spans="1:14" x14ac:dyDescent="0.25">
      <c r="A147" s="3">
        <v>43205.829560185186</v>
      </c>
      <c r="B147" s="4">
        <v>-0.1007080078125</v>
      </c>
      <c r="C147" s="4"/>
      <c r="D147" s="4">
        <v>24.795897871893487</v>
      </c>
      <c r="E147" s="4">
        <v>1.9460031929333468</v>
      </c>
      <c r="F147" s="5">
        <v>417.90354520547947</v>
      </c>
      <c r="G147" s="5">
        <v>4.4392222748428809</v>
      </c>
      <c r="H147" s="14">
        <v>-175.7534</v>
      </c>
      <c r="I147" s="14">
        <v>61.248600000000003</v>
      </c>
      <c r="J147" s="3">
        <v>43206.163199768518</v>
      </c>
      <c r="K147" s="17">
        <v>34</v>
      </c>
      <c r="L147" s="5">
        <v>35.114915669411168</v>
      </c>
      <c r="M147" s="3">
        <v>43205.829988425925</v>
      </c>
      <c r="N147" s="5">
        <v>10.539999953471124</v>
      </c>
    </row>
    <row r="148" spans="1:14" x14ac:dyDescent="0.25">
      <c r="A148" s="3">
        <v>43206.080497685187</v>
      </c>
      <c r="B148" s="4">
        <v>-0.146484375</v>
      </c>
      <c r="C148" s="4"/>
      <c r="D148" s="4">
        <v>24.795897871893487</v>
      </c>
      <c r="E148" s="4">
        <v>1.5393577568203227</v>
      </c>
      <c r="F148" s="5">
        <v>1.4202904109589043</v>
      </c>
      <c r="G148" s="5">
        <v>11.47834095453358</v>
      </c>
      <c r="H148" s="14">
        <v>-175.71129999999999</v>
      </c>
      <c r="I148" s="14">
        <v>61.291899999999998</v>
      </c>
      <c r="J148" s="3">
        <v>43206.414171759265</v>
      </c>
      <c r="K148" s="17">
        <v>37</v>
      </c>
      <c r="L148" s="5">
        <v>37.533243330646421</v>
      </c>
      <c r="M148" s="3">
        <v>43206.080960648149</v>
      </c>
      <c r="N148" s="5">
        <v>10.559999593533576</v>
      </c>
    </row>
    <row r="149" spans="1:14" x14ac:dyDescent="0.25">
      <c r="A149" s="3">
        <v>43206.331759259258</v>
      </c>
      <c r="B149" s="4">
        <v>-0.1556396484375</v>
      </c>
      <c r="C149" s="4">
        <v>-6.40869140625E-3</v>
      </c>
      <c r="D149" s="4">
        <v>24.795897871893487</v>
      </c>
      <c r="E149" s="4">
        <v>1.7008911898984707</v>
      </c>
      <c r="F149" s="5">
        <v>2.2995178082191781</v>
      </c>
      <c r="G149" s="5">
        <v>20.932816063688048</v>
      </c>
      <c r="H149" s="14">
        <v>-175.75470000000001</v>
      </c>
      <c r="I149" s="14">
        <v>61.333100000000002</v>
      </c>
      <c r="J149" s="3">
        <v>43206.665282638889</v>
      </c>
      <c r="K149" s="17">
        <v>24</v>
      </c>
      <c r="L149" s="5">
        <v>37.060461390412733</v>
      </c>
      <c r="M149" s="3">
        <v>43206.332071759258</v>
      </c>
      <c r="N149" s="5">
        <v>10.579999862238765</v>
      </c>
    </row>
    <row r="150" spans="1:14" x14ac:dyDescent="0.25">
      <c r="A150" s="3">
        <v>43206.624340277776</v>
      </c>
      <c r="B150" s="4">
        <v>-0.1373291015625</v>
      </c>
      <c r="C150" s="4"/>
      <c r="D150" s="4">
        <v>24.795897871893487</v>
      </c>
      <c r="E150" s="4">
        <v>1.8102215755111501</v>
      </c>
      <c r="F150" s="5">
        <v>503.93256438356161</v>
      </c>
      <c r="G150" s="5">
        <v>7.2522468650594325</v>
      </c>
      <c r="H150" s="14">
        <v>-175.8202</v>
      </c>
      <c r="I150" s="14">
        <v>61.359900000000003</v>
      </c>
      <c r="J150" s="3">
        <v>43206.957997685182</v>
      </c>
      <c r="K150" s="17">
        <v>36</v>
      </c>
      <c r="L150" s="5">
        <v>42.52351524818539</v>
      </c>
      <c r="M150" s="3">
        <v>43206.624780092592</v>
      </c>
      <c r="N150" s="5">
        <v>10.000000242143869</v>
      </c>
    </row>
    <row r="151" spans="1:14" x14ac:dyDescent="0.25">
      <c r="A151" s="3">
        <v>43206.877418981487</v>
      </c>
      <c r="B151" s="4">
        <v>-0.115966796875</v>
      </c>
      <c r="C151" s="4"/>
      <c r="D151" s="4">
        <v>24.795897871893487</v>
      </c>
      <c r="E151" s="4">
        <v>1.9398643622669169</v>
      </c>
      <c r="F151" s="5">
        <v>398.9663397260274</v>
      </c>
      <c r="G151" s="5">
        <v>12.040607741165621</v>
      </c>
      <c r="H151" s="14">
        <v>-175.93360000000001</v>
      </c>
      <c r="I151" s="14">
        <v>61.403500000000001</v>
      </c>
      <c r="J151" s="3">
        <v>43207.211046180557</v>
      </c>
      <c r="K151" s="17">
        <v>33</v>
      </c>
      <c r="L151" s="5">
        <v>37.907842094651194</v>
      </c>
      <c r="M151" s="3">
        <v>43206.877835648149</v>
      </c>
      <c r="N151" s="5">
        <v>10.60999995097518</v>
      </c>
    </row>
    <row r="152" spans="1:14" x14ac:dyDescent="0.25">
      <c r="A152" s="3">
        <v>43207.128576388888</v>
      </c>
      <c r="B152" s="4">
        <v>-0.1007080078125</v>
      </c>
      <c r="C152" s="4"/>
      <c r="D152" s="4">
        <v>24.795897871893487</v>
      </c>
      <c r="E152" s="4">
        <v>1.7045246251807384</v>
      </c>
      <c r="F152" s="5">
        <v>1.4202904109589043</v>
      </c>
      <c r="G152" s="5">
        <v>11.762787085494146</v>
      </c>
      <c r="H152" s="14">
        <v>-175.95320000000001</v>
      </c>
      <c r="I152" s="14">
        <v>61.431199999999997</v>
      </c>
      <c r="J152" s="3">
        <v>43207.462442129632</v>
      </c>
      <c r="K152" s="17">
        <v>54</v>
      </c>
      <c r="L152" s="5">
        <v>42.268584429572471</v>
      </c>
      <c r="M152" s="3">
        <v>43207.129224537042</v>
      </c>
      <c r="N152" s="5">
        <v>10.000000242143869</v>
      </c>
    </row>
    <row r="153" spans="1:14" x14ac:dyDescent="0.25">
      <c r="A153" s="3">
        <v>43207.379745370374</v>
      </c>
      <c r="B153" s="4">
        <v>-0.103759765625</v>
      </c>
      <c r="C153" s="4"/>
      <c r="D153" s="4">
        <v>24.795897871893487</v>
      </c>
      <c r="E153" s="4">
        <v>1.7433279766889882</v>
      </c>
      <c r="F153" s="5">
        <v>68.715002739726032</v>
      </c>
      <c r="G153" s="5">
        <v>16.463595202270298</v>
      </c>
      <c r="H153" s="14">
        <v>-176.0848</v>
      </c>
      <c r="I153" s="14">
        <v>61.441899999999997</v>
      </c>
      <c r="J153" s="3">
        <v>43207.713406828705</v>
      </c>
      <c r="K153" s="17">
        <v>36</v>
      </c>
      <c r="L153" s="5">
        <v>43.281012002417114</v>
      </c>
      <c r="M153" s="3">
        <v>43207.380196759259</v>
      </c>
      <c r="N153" s="5">
        <v>10.64999985974282</v>
      </c>
    </row>
    <row r="154" spans="1:14" x14ac:dyDescent="0.25">
      <c r="A154" s="3">
        <v>43208.175069444449</v>
      </c>
      <c r="B154" s="4">
        <v>-0.128173828125</v>
      </c>
      <c r="C154" s="4"/>
      <c r="D154" s="4">
        <v>24.795897871893487</v>
      </c>
      <c r="E154" s="4">
        <v>1.6827352490963108</v>
      </c>
      <c r="F154" s="5">
        <v>1.4202904109589043</v>
      </c>
      <c r="G154" s="5">
        <v>29.657359810043985</v>
      </c>
      <c r="H154" s="14">
        <v>-176.48500000000001</v>
      </c>
      <c r="I154" s="14">
        <v>61.485599999999998</v>
      </c>
      <c r="J154" s="3">
        <v>43208.508684027773</v>
      </c>
      <c r="K154" s="17">
        <v>32</v>
      </c>
      <c r="L154" s="5">
        <v>40.181890548801434</v>
      </c>
      <c r="M154" s="3">
        <v>43208.175474537042</v>
      </c>
      <c r="N154" s="5">
        <v>10.700000845827162</v>
      </c>
    </row>
    <row r="155" spans="1:14" x14ac:dyDescent="0.25">
      <c r="A155" s="3">
        <v>43208.426979166667</v>
      </c>
      <c r="B155" s="4">
        <v>-0.140380859375</v>
      </c>
      <c r="C155" s="4"/>
      <c r="D155" s="4">
        <v>24.795897871893487</v>
      </c>
      <c r="E155" s="4">
        <v>1.7542568376010763</v>
      </c>
      <c r="F155" s="5">
        <v>200.66674520547946</v>
      </c>
      <c r="G155" s="5">
        <v>5.1264000819477049</v>
      </c>
      <c r="H155" s="14">
        <v>-176.56890000000001</v>
      </c>
      <c r="I155" s="14">
        <v>61.468400000000003</v>
      </c>
      <c r="J155" s="3">
        <v>43208.760709259259</v>
      </c>
      <c r="K155" s="17">
        <v>42</v>
      </c>
      <c r="L155" s="5">
        <v>36.196149628787047</v>
      </c>
      <c r="M155" s="3">
        <v>43208.427500000005</v>
      </c>
      <c r="N155" s="5">
        <v>10.720000485889614</v>
      </c>
    </row>
    <row r="156" spans="1:14" x14ac:dyDescent="0.25">
      <c r="A156" s="3">
        <v>43208.678599537037</v>
      </c>
      <c r="B156" s="4">
        <v>-0.1708984375</v>
      </c>
      <c r="C156" s="4">
        <v>-2.105712890625E-2</v>
      </c>
      <c r="D156" s="4">
        <v>24.795897871893487</v>
      </c>
      <c r="E156" s="4">
        <v>2.1175234238864959</v>
      </c>
      <c r="F156" s="5">
        <v>856.43511780821916</v>
      </c>
      <c r="G156" s="5">
        <v>23.935889397688776</v>
      </c>
      <c r="H156" s="14">
        <v>-176.6268</v>
      </c>
      <c r="I156" s="14">
        <v>61.454500000000003</v>
      </c>
      <c r="J156" s="3">
        <v>43209.012433564814</v>
      </c>
      <c r="K156" s="17">
        <v>51</v>
      </c>
      <c r="L156" s="5">
        <v>37.533243330646421</v>
      </c>
      <c r="M156" s="3">
        <v>43208.679224537038</v>
      </c>
      <c r="N156" s="5">
        <v>10.740000125952065</v>
      </c>
    </row>
    <row r="157" spans="1:14" x14ac:dyDescent="0.25">
      <c r="A157" s="3">
        <v>43208.929756944446</v>
      </c>
      <c r="B157" s="4">
        <v>-0.1800537109375</v>
      </c>
      <c r="C157" s="4">
        <v>-2.9296875E-2</v>
      </c>
      <c r="D157" s="4">
        <v>24.795897871893487</v>
      </c>
      <c r="E157" s="4">
        <v>1.7336191222235584</v>
      </c>
      <c r="F157" s="5">
        <v>58.570071232876714</v>
      </c>
      <c r="G157" s="5">
        <v>3.62430749400795</v>
      </c>
      <c r="H157" s="14">
        <v>-176.72300000000001</v>
      </c>
      <c r="I157" s="14">
        <v>61.458300000000001</v>
      </c>
      <c r="J157" s="3">
        <v>43209.263475115738</v>
      </c>
      <c r="K157" s="17">
        <v>41</v>
      </c>
      <c r="L157" s="5">
        <v>36.582456187047846</v>
      </c>
      <c r="M157" s="3">
        <v>43208.930266203708</v>
      </c>
      <c r="N157" s="5">
        <v>10.750000574626029</v>
      </c>
    </row>
    <row r="158" spans="1:14" x14ac:dyDescent="0.25">
      <c r="A158" s="3">
        <v>43209.180972222224</v>
      </c>
      <c r="B158" s="4">
        <v>-0.201416015625</v>
      </c>
      <c r="C158" s="4">
        <v>-5.31005859375E-2</v>
      </c>
      <c r="D158" s="4">
        <v>24.795897871893487</v>
      </c>
      <c r="E158" s="4">
        <v>1.6319979779863729</v>
      </c>
      <c r="F158" s="5">
        <v>1.4202904109589043</v>
      </c>
      <c r="G158" s="5">
        <v>15.634598901019483</v>
      </c>
      <c r="H158" s="14">
        <v>-176.70750000000001</v>
      </c>
      <c r="I158" s="14">
        <v>61.445799999999998</v>
      </c>
      <c r="J158" s="3">
        <v>43209.514584259254</v>
      </c>
      <c r="K158" s="17">
        <v>32</v>
      </c>
      <c r="L158" s="5">
        <v>40.887175561707799</v>
      </c>
      <c r="M158" s="3">
        <v>43209.181377314817</v>
      </c>
      <c r="N158" s="5">
        <v>10.920000658370554</v>
      </c>
    </row>
    <row r="159" spans="1:14" x14ac:dyDescent="0.25">
      <c r="A159" s="3">
        <v>43209.431863425925</v>
      </c>
      <c r="B159" s="4">
        <v>-0.23193359375</v>
      </c>
      <c r="C159" s="4">
        <v>-8.4228515625E-2</v>
      </c>
      <c r="D159" s="4">
        <v>24.795897871893487</v>
      </c>
      <c r="E159" s="4">
        <v>1.7651924822873752</v>
      </c>
      <c r="F159" s="5">
        <v>215.74887671232878</v>
      </c>
      <c r="G159" s="5">
        <v>34.208212445482374</v>
      </c>
      <c r="H159" s="14">
        <v>-176.7398</v>
      </c>
      <c r="I159" s="14">
        <v>61.404299999999999</v>
      </c>
      <c r="J159" s="3">
        <v>43209.765581134256</v>
      </c>
      <c r="K159" s="17">
        <v>41</v>
      </c>
      <c r="L159" s="5">
        <v>42.353699553646535</v>
      </c>
      <c r="M159" s="3">
        <v>43209.432372685187</v>
      </c>
      <c r="N159" s="5">
        <v>10.790000483393669</v>
      </c>
    </row>
    <row r="160" spans="1:14" x14ac:dyDescent="0.25">
      <c r="A160" s="3">
        <v>43209.682835648149</v>
      </c>
      <c r="B160" s="4">
        <v>-0.2685546875</v>
      </c>
      <c r="C160" s="4">
        <v>-0.120849609375</v>
      </c>
      <c r="D160" s="4">
        <v>24.795897871893487</v>
      </c>
      <c r="E160" s="4">
        <v>2.52391297906928</v>
      </c>
      <c r="F160" s="5">
        <v>1733.971693150685</v>
      </c>
      <c r="G160" s="5">
        <v>18.010475910494023</v>
      </c>
      <c r="H160" s="14">
        <v>-176.77869999999999</v>
      </c>
      <c r="I160" s="14">
        <v>61.391399999999997</v>
      </c>
      <c r="J160" s="3">
        <v>43210.016600578703</v>
      </c>
      <c r="K160" s="17">
        <v>45</v>
      </c>
      <c r="L160" s="5">
        <v>31.240265216181673</v>
      </c>
      <c r="M160" s="3">
        <v>43209.683391203704</v>
      </c>
      <c r="N160" s="5">
        <v>10.71000003721565</v>
      </c>
    </row>
    <row r="161" spans="1:14" x14ac:dyDescent="0.25">
      <c r="A161" s="3">
        <v>43209.935474537036</v>
      </c>
      <c r="B161" s="4">
        <v>-0.274658203125</v>
      </c>
      <c r="C161" s="4">
        <v>-0.1226806640625</v>
      </c>
      <c r="D161" s="4">
        <v>24.795897871893487</v>
      </c>
      <c r="E161" s="4">
        <v>1.6127078886266304</v>
      </c>
      <c r="F161" s="5">
        <v>93.739167123287672</v>
      </c>
      <c r="G161" s="5">
        <v>21.251243975682659</v>
      </c>
      <c r="H161" s="14">
        <v>-176.89769999999999</v>
      </c>
      <c r="I161" s="14">
        <v>61.372799999999998</v>
      </c>
      <c r="J161" s="3">
        <v>43210.269099305558</v>
      </c>
      <c r="K161" s="17">
        <v>33</v>
      </c>
      <c r="L161" s="5">
        <v>41.236077674297441</v>
      </c>
      <c r="M161" s="3">
        <v>43209.935891203699</v>
      </c>
      <c r="N161" s="5">
        <v>10.819999314844608</v>
      </c>
    </row>
    <row r="162" spans="1:14" x14ac:dyDescent="0.25">
      <c r="A162" s="3">
        <v>43210.228518518517</v>
      </c>
      <c r="B162" s="4">
        <v>-0.2899169921875</v>
      </c>
      <c r="C162" s="4">
        <v>-0.13916015625</v>
      </c>
      <c r="D162" s="4">
        <v>24.795897871893487</v>
      </c>
      <c r="E162" s="4">
        <v>1.3781047183667283</v>
      </c>
      <c r="F162" s="5">
        <v>1.4202904109589043</v>
      </c>
      <c r="G162" s="5">
        <v>2.5625587331231401</v>
      </c>
      <c r="H162" s="14">
        <v>-176.9186</v>
      </c>
      <c r="I162" s="14">
        <v>61.341099999999997</v>
      </c>
      <c r="J162" s="3">
        <v>43210.561829398146</v>
      </c>
      <c r="K162" s="17">
        <v>6</v>
      </c>
      <c r="L162" s="5">
        <v>24.076721644604394</v>
      </c>
      <c r="M162" s="3">
        <v>43210.228622685187</v>
      </c>
      <c r="N162" s="5">
        <v>10.940000298433006</v>
      </c>
    </row>
    <row r="163" spans="1:14" x14ac:dyDescent="0.25">
      <c r="A163" s="3">
        <v>43210.481793981482</v>
      </c>
      <c r="B163" s="4">
        <v>-0.3021240234375</v>
      </c>
      <c r="C163" s="4">
        <v>-0.15655517578125</v>
      </c>
      <c r="D163" s="4">
        <v>24.795897871893487</v>
      </c>
      <c r="E163" s="4">
        <v>1.6670152272714063</v>
      </c>
      <c r="F163" s="5">
        <v>506.23208219178082</v>
      </c>
      <c r="G163" s="5">
        <v>9.5986383834399724</v>
      </c>
      <c r="H163" s="14">
        <v>-177.0095</v>
      </c>
      <c r="I163" s="14">
        <v>61.286999999999999</v>
      </c>
      <c r="J163" s="3">
        <v>43210.815279513881</v>
      </c>
      <c r="K163" s="17">
        <v>21</v>
      </c>
      <c r="L163" s="5">
        <v>43.364520470944697</v>
      </c>
      <c r="M163" s="3">
        <v>43210.482071759259</v>
      </c>
      <c r="N163" s="5">
        <v>10.850000660866499</v>
      </c>
    </row>
    <row r="164" spans="1:14" x14ac:dyDescent="0.25">
      <c r="A164" s="3">
        <v>43210.735497685186</v>
      </c>
      <c r="B164" s="4">
        <v>-0.3326416015625</v>
      </c>
      <c r="C164" s="4">
        <v>-0.17852783203125</v>
      </c>
      <c r="D164" s="4">
        <v>24.795897871893487</v>
      </c>
      <c r="E164" s="4">
        <v>2.0531622466225485</v>
      </c>
      <c r="F164" s="5">
        <v>1492.9281205479454</v>
      </c>
      <c r="G164" s="5">
        <v>4.4392222748428809</v>
      </c>
      <c r="H164" s="14">
        <v>-177.13399999999999</v>
      </c>
      <c r="I164" s="14">
        <v>61.269799999999996</v>
      </c>
      <c r="J164" s="3">
        <v>43211.069376504631</v>
      </c>
      <c r="K164" s="17">
        <v>55</v>
      </c>
      <c r="L164" s="5">
        <v>42.861512210153066</v>
      </c>
      <c r="M164" s="3">
        <v>43210.736168981486</v>
      </c>
      <c r="N164" s="5">
        <v>10.87000030092895</v>
      </c>
    </row>
    <row r="165" spans="1:14" x14ac:dyDescent="0.25">
      <c r="A165" s="3">
        <v>43210.988356481481</v>
      </c>
      <c r="B165" s="4">
        <v>-0.323486328125</v>
      </c>
      <c r="C165" s="4">
        <v>-0.18402099609375</v>
      </c>
      <c r="D165" s="4">
        <v>24.795897871893487</v>
      </c>
      <c r="E165" s="4">
        <v>1.287971692188421</v>
      </c>
      <c r="F165" s="5">
        <v>2.2318849315068494</v>
      </c>
      <c r="G165" s="5">
        <v>34.512762755043774</v>
      </c>
      <c r="H165" s="14">
        <v>-177.2791</v>
      </c>
      <c r="I165" s="14">
        <v>61.265000000000001</v>
      </c>
      <c r="J165" s="3">
        <v>43211.321876273149</v>
      </c>
      <c r="K165" s="17">
        <v>24</v>
      </c>
      <c r="L165" s="5">
        <v>41.58257254463296</v>
      </c>
      <c r="M165" s="3">
        <v>43210.988668981481</v>
      </c>
      <c r="N165" s="5">
        <v>10.889999940991402</v>
      </c>
    </row>
    <row r="166" spans="1:14" x14ac:dyDescent="0.25">
      <c r="A166" s="3">
        <v>43211.239166666666</v>
      </c>
      <c r="B166" s="4">
        <v>-0.323486328125</v>
      </c>
      <c r="C166" s="4">
        <v>-0.17578125</v>
      </c>
      <c r="D166" s="4">
        <v>24.795897871893487</v>
      </c>
      <c r="E166" s="4">
        <v>1.1653763359262825</v>
      </c>
      <c r="F166" s="5">
        <v>1.4202904109589043</v>
      </c>
      <c r="G166" s="5">
        <v>6.7832889062333557</v>
      </c>
      <c r="H166" s="14">
        <v>-177.28909999999999</v>
      </c>
      <c r="I166" s="14">
        <v>61.254600000000003</v>
      </c>
      <c r="J166" s="3">
        <v>43211.572917824073</v>
      </c>
      <c r="K166" s="17">
        <v>44</v>
      </c>
      <c r="L166" s="5">
        <v>42.353699553646535</v>
      </c>
      <c r="M166" s="3">
        <v>43211.239710648151</v>
      </c>
      <c r="N166" s="5">
        <v>10.900000389665365</v>
      </c>
    </row>
    <row r="167" spans="1:14" x14ac:dyDescent="0.25">
      <c r="A167" s="3">
        <v>43211.490636574075</v>
      </c>
      <c r="B167" s="4">
        <v>-0.323486328125</v>
      </c>
      <c r="C167" s="4">
        <v>-0.17120361328125</v>
      </c>
      <c r="D167" s="4">
        <v>24.795897871893487</v>
      </c>
      <c r="E167" s="4">
        <v>1.2289248014359373</v>
      </c>
      <c r="F167" s="5">
        <v>357.84555068493154</v>
      </c>
      <c r="G167" s="5">
        <v>28.955024371859842</v>
      </c>
      <c r="H167" s="14">
        <v>-177.35890000000001</v>
      </c>
      <c r="I167" s="14">
        <v>61.2057</v>
      </c>
      <c r="J167" s="3">
        <v>43211.824248611112</v>
      </c>
      <c r="K167" s="17">
        <v>32</v>
      </c>
      <c r="L167" s="5">
        <v>37.814488506014143</v>
      </c>
      <c r="M167" s="3">
        <v>43211.491041666668</v>
      </c>
      <c r="N167" s="5">
        <v>10.920000029727817</v>
      </c>
    </row>
    <row r="168" spans="1:14" x14ac:dyDescent="0.25">
      <c r="A168" s="3">
        <v>43211.744039351848</v>
      </c>
      <c r="B168" s="4">
        <v>-0.3326416015625</v>
      </c>
      <c r="C168" s="4">
        <v>-0.18035888671875</v>
      </c>
      <c r="D168" s="4">
        <v>24.795897871893487</v>
      </c>
      <c r="E168" s="4">
        <v>1.5261631597243763</v>
      </c>
      <c r="F168" s="5">
        <v>803.81673972602732</v>
      </c>
      <c r="G168" s="5">
        <v>19.438370662868337</v>
      </c>
      <c r="H168" s="14">
        <v>-177.4358</v>
      </c>
      <c r="I168" s="14">
        <v>61.186</v>
      </c>
      <c r="J168" s="3">
        <v>43212.077800925923</v>
      </c>
      <c r="K168" s="17">
        <v>45</v>
      </c>
      <c r="L168" s="5">
        <v>39.375944095041511</v>
      </c>
      <c r="M168" s="3">
        <v>43211.744594907403</v>
      </c>
      <c r="N168" s="5">
        <v>10.999999847263098</v>
      </c>
    </row>
    <row r="169" spans="1:14" x14ac:dyDescent="0.25">
      <c r="A169" s="3">
        <v>43211.996874999997</v>
      </c>
      <c r="B169" s="4">
        <v>-0.3173828125</v>
      </c>
      <c r="C169" s="4">
        <v>-0.16571044921875</v>
      </c>
      <c r="D169" s="4">
        <v>24.795897871893487</v>
      </c>
      <c r="E169" s="4">
        <v>1.0985460023583755</v>
      </c>
      <c r="F169" s="5">
        <v>1.758454794520548</v>
      </c>
      <c r="G169" s="5">
        <v>24.076721644604394</v>
      </c>
      <c r="H169" s="14">
        <v>-177.5549</v>
      </c>
      <c r="I169" s="14">
        <v>61.171399999999998</v>
      </c>
      <c r="J169" s="3">
        <v>43212.33079861111</v>
      </c>
      <c r="K169" s="17">
        <v>59</v>
      </c>
      <c r="L169" s="5">
        <v>44.438694630803518</v>
      </c>
      <c r="M169" s="3">
        <v>43211.997592592597</v>
      </c>
      <c r="N169" s="5">
        <v>11.000000475905836</v>
      </c>
    </row>
    <row r="170" spans="1:14" x14ac:dyDescent="0.25">
      <c r="A170" s="3">
        <v>43212.249467592592</v>
      </c>
      <c r="B170" s="4">
        <v>-0.2960205078125</v>
      </c>
      <c r="C170" s="4">
        <v>-0.14373779296875</v>
      </c>
      <c r="D170" s="4">
        <v>24.795897871893487</v>
      </c>
      <c r="E170" s="4">
        <v>1.1266540851085551</v>
      </c>
      <c r="F170" s="5">
        <v>1.4202904109589043</v>
      </c>
      <c r="G170" s="5">
        <v>13.344476714033151</v>
      </c>
      <c r="H170" s="14">
        <v>-177.54310000000001</v>
      </c>
      <c r="I170" s="14">
        <v>61.1571</v>
      </c>
      <c r="J170" s="3">
        <v>43212.582998032405</v>
      </c>
      <c r="K170" s="17">
        <v>25</v>
      </c>
      <c r="L170" s="5">
        <v>27.625166054363778</v>
      </c>
      <c r="M170" s="3">
        <v>43212.249791666662</v>
      </c>
      <c r="N170" s="5">
        <v>10.969999758526683</v>
      </c>
    </row>
    <row r="171" spans="1:14" x14ac:dyDescent="0.25">
      <c r="A171" s="3">
        <v>43212.500277777777</v>
      </c>
      <c r="B171" s="4">
        <v>-0.2777099609375</v>
      </c>
      <c r="C171" s="4">
        <v>-0.12725830078125</v>
      </c>
      <c r="D171" s="4">
        <v>24.795897871893487</v>
      </c>
      <c r="E171" s="4">
        <v>1.5201688850881396</v>
      </c>
      <c r="F171" s="5">
        <v>514.14512876712331</v>
      </c>
      <c r="G171" s="5">
        <v>21.251243975682659</v>
      </c>
      <c r="H171" s="14">
        <v>-177.58609999999999</v>
      </c>
      <c r="I171" s="14">
        <v>61.090600000000002</v>
      </c>
      <c r="J171" s="3">
        <v>43212.833900694444</v>
      </c>
      <c r="K171" s="17">
        <v>33</v>
      </c>
      <c r="L171" s="5">
        <v>28.236770917176351</v>
      </c>
      <c r="M171" s="3">
        <v>43212.500694444447</v>
      </c>
      <c r="N171" s="5">
        <v>10.980000207200646</v>
      </c>
    </row>
    <row r="172" spans="1:14" x14ac:dyDescent="0.25">
      <c r="A172" s="3">
        <v>43212.751851851848</v>
      </c>
      <c r="B172" s="4">
        <v>-0.2197265625</v>
      </c>
      <c r="C172" s="4">
        <v>-7.232666015625E-2</v>
      </c>
      <c r="D172" s="4">
        <v>24.795897871893487</v>
      </c>
      <c r="E172" s="4">
        <v>1.5681803576978837</v>
      </c>
      <c r="F172" s="5">
        <v>441.77795068493151</v>
      </c>
      <c r="G172" s="5">
        <v>9.2487047910289224</v>
      </c>
      <c r="H172" s="14">
        <v>-177.65989999999999</v>
      </c>
      <c r="I172" s="14">
        <v>61.0535</v>
      </c>
      <c r="J172" s="3">
        <v>43213.085428240745</v>
      </c>
      <c r="K172" s="17">
        <v>29</v>
      </c>
      <c r="L172" s="5">
        <v>44.683663572826099</v>
      </c>
      <c r="M172" s="3">
        <v>43212.752222222218</v>
      </c>
      <c r="N172" s="5">
        <v>10.99999921862036</v>
      </c>
    </row>
    <row r="173" spans="1:14" x14ac:dyDescent="0.25">
      <c r="A173" s="3">
        <v>43213.299467592587</v>
      </c>
      <c r="B173" s="4">
        <v>-7.32421875E-2</v>
      </c>
      <c r="C173" s="4"/>
      <c r="D173" s="4">
        <v>24.795897871893487</v>
      </c>
      <c r="E173" s="4">
        <v>1.7712707746492811</v>
      </c>
      <c r="F173" s="5">
        <v>1.4879232876712329</v>
      </c>
      <c r="G173" s="5">
        <v>6.7832889062333557</v>
      </c>
      <c r="H173" s="14">
        <v>-177.86619999999999</v>
      </c>
      <c r="I173" s="14">
        <v>60.946899999999999</v>
      </c>
      <c r="J173" s="3">
        <v>43213.632997222223</v>
      </c>
      <c r="K173" s="17">
        <v>25</v>
      </c>
      <c r="L173" s="5">
        <v>36.099016258732085</v>
      </c>
      <c r="M173" s="3">
        <v>43213.299791666665</v>
      </c>
      <c r="N173" s="5">
        <v>11.039999756030738</v>
      </c>
    </row>
    <row r="174" spans="1:14" x14ac:dyDescent="0.25">
      <c r="A174" s="3">
        <v>43213.550891203704</v>
      </c>
      <c r="B174" s="4">
        <v>-7.9345703125E-2</v>
      </c>
      <c r="C174" s="4"/>
      <c r="D174" s="4">
        <v>24.795897871893487</v>
      </c>
      <c r="E174" s="4">
        <v>2.3170419905523545</v>
      </c>
      <c r="F174" s="5">
        <v>1453.4981534246576</v>
      </c>
      <c r="G174" s="5">
        <v>10.579844096122505</v>
      </c>
      <c r="H174" s="14">
        <v>-177.95840000000001</v>
      </c>
      <c r="I174" s="14">
        <v>60.867699999999999</v>
      </c>
      <c r="J174" s="3">
        <v>43213.884594328701</v>
      </c>
      <c r="K174" s="17">
        <v>40</v>
      </c>
      <c r="L174" s="5">
        <v>36.774298295819584</v>
      </c>
      <c r="M174" s="3">
        <v>43213.551388888889</v>
      </c>
      <c r="N174" s="5">
        <v>11.050000204704702</v>
      </c>
    </row>
    <row r="175" spans="1:14" x14ac:dyDescent="0.25">
      <c r="A175" s="3">
        <v>43213.802210648151</v>
      </c>
      <c r="B175" s="4">
        <v>-5.79833984375E-2</v>
      </c>
      <c r="C175" s="4"/>
      <c r="D175" s="4">
        <v>24.795897871893487</v>
      </c>
      <c r="E175" s="4">
        <v>2.2107672324804639</v>
      </c>
      <c r="F175" s="5">
        <v>478.57023561643837</v>
      </c>
      <c r="G175" s="5">
        <v>23.651858175449533</v>
      </c>
      <c r="H175" s="14">
        <v>-178.04179999999999</v>
      </c>
      <c r="I175" s="14">
        <v>60.826000000000001</v>
      </c>
      <c r="J175" s="3">
        <v>43214.136053240742</v>
      </c>
      <c r="K175" s="17">
        <v>52</v>
      </c>
      <c r="L175" s="5">
        <v>37.627190628833723</v>
      </c>
      <c r="M175" s="3">
        <v>43213.802847222221</v>
      </c>
      <c r="N175" s="5">
        <v>10.999999847263098</v>
      </c>
    </row>
    <row r="176" spans="1:14" x14ac:dyDescent="0.25">
      <c r="A176" s="3">
        <v>43214.053587962961</v>
      </c>
      <c r="B176" s="4">
        <v>-4.57763671875E-2</v>
      </c>
      <c r="C176" s="4"/>
      <c r="D176" s="4">
        <v>24.795897871893487</v>
      </c>
      <c r="E176" s="4">
        <v>1.9939595386524047</v>
      </c>
      <c r="F176" s="5">
        <v>1.4202904109589043</v>
      </c>
      <c r="G176" s="5">
        <v>7.2522468650594325</v>
      </c>
      <c r="H176" s="14">
        <v>-178.18360000000001</v>
      </c>
      <c r="I176" s="14">
        <v>60.774000000000001</v>
      </c>
      <c r="J176" s="3">
        <v>43214.387163310188</v>
      </c>
      <c r="K176" s="17">
        <v>29</v>
      </c>
      <c r="L176" s="5">
        <v>37.907842094651194</v>
      </c>
      <c r="M176" s="3">
        <v>43214.05395833333</v>
      </c>
      <c r="N176" s="5">
        <v>11.089999484829605</v>
      </c>
    </row>
    <row r="177" spans="1:14" x14ac:dyDescent="0.25">
      <c r="A177" s="3">
        <v>43214.346134259264</v>
      </c>
      <c r="B177" s="4">
        <v>-3.0517578125E-2</v>
      </c>
      <c r="C177" s="4"/>
      <c r="D177" s="4">
        <v>24.795897871893487</v>
      </c>
      <c r="E177" s="4">
        <v>1.9853423837317337</v>
      </c>
      <c r="F177" s="5">
        <v>6.3574904109589045</v>
      </c>
      <c r="G177" s="5">
        <v>12.578118655782585</v>
      </c>
      <c r="H177" s="14">
        <v>-178.19800000000001</v>
      </c>
      <c r="I177" s="14">
        <v>60.718499999999999</v>
      </c>
      <c r="J177" s="3">
        <v>43214.679535763884</v>
      </c>
      <c r="K177" s="17">
        <v>14</v>
      </c>
      <c r="L177" s="5">
        <v>41.061931468270046</v>
      </c>
      <c r="M177" s="3">
        <v>43214.346331018518</v>
      </c>
      <c r="N177" s="5">
        <v>11.110000382177532</v>
      </c>
    </row>
    <row r="178" spans="1:14" x14ac:dyDescent="0.25">
      <c r="A178" s="3">
        <v>43214.850300925929</v>
      </c>
      <c r="B178" s="4">
        <v>-7.62939453125E-2</v>
      </c>
      <c r="C178" s="4"/>
      <c r="D178" s="4">
        <v>24.795897871893487</v>
      </c>
      <c r="E178" s="4">
        <v>2.2594492480884014</v>
      </c>
      <c r="F178" s="5">
        <v>232.04839999999999</v>
      </c>
      <c r="G178" s="5">
        <v>34.003849551033426</v>
      </c>
      <c r="H178" s="14">
        <v>-178.26589999999999</v>
      </c>
      <c r="I178" s="14">
        <v>60.575099999999999</v>
      </c>
      <c r="J178" s="3">
        <v>43215.183993055558</v>
      </c>
      <c r="K178" s="17">
        <v>39</v>
      </c>
      <c r="L178" s="5">
        <v>39.285543106578565</v>
      </c>
      <c r="M178" s="3">
        <v>43214.850787037038</v>
      </c>
      <c r="N178" s="5">
        <v>10.999999847263098</v>
      </c>
    </row>
    <row r="179" spans="1:14" x14ac:dyDescent="0.25">
      <c r="A179" s="3">
        <v>43215.101273148146</v>
      </c>
      <c r="B179" s="4">
        <v>-0.128173828125</v>
      </c>
      <c r="C179" s="4"/>
      <c r="D179" s="4">
        <v>24.795897871893487</v>
      </c>
      <c r="E179" s="4">
        <v>2.0223027176938899</v>
      </c>
      <c r="F179" s="5">
        <v>1.4202904109589043</v>
      </c>
      <c r="G179" s="5">
        <v>16.664571373819129</v>
      </c>
      <c r="H179" s="14">
        <v>-178.26769999999999</v>
      </c>
      <c r="I179" s="14">
        <v>60.536799999999999</v>
      </c>
      <c r="J179" s="3">
        <v>43215.435081018513</v>
      </c>
      <c r="K179" s="17">
        <v>49</v>
      </c>
      <c r="L179" s="5">
        <v>55.875017349259693</v>
      </c>
      <c r="M179" s="3">
        <v>43215.101875</v>
      </c>
      <c r="N179" s="5">
        <v>11.000000475905836</v>
      </c>
    </row>
    <row r="180" spans="1:14" x14ac:dyDescent="0.25">
      <c r="A180" s="3">
        <v>43215.352581018524</v>
      </c>
      <c r="B180" s="4">
        <v>-0.152587890625</v>
      </c>
      <c r="C180" s="4">
        <v>-8.23974609375E-3</v>
      </c>
      <c r="D180" s="4">
        <v>24.795897871893487</v>
      </c>
      <c r="E180" s="4">
        <v>2.0964564401060102</v>
      </c>
      <c r="F180" s="5">
        <v>12.782613698630136</v>
      </c>
      <c r="G180" s="5">
        <v>2.5625587331231401</v>
      </c>
      <c r="H180" s="14">
        <v>-178.1611</v>
      </c>
      <c r="I180" s="14">
        <v>60.510300000000001</v>
      </c>
      <c r="J180" s="3">
        <v>43215.68612071759</v>
      </c>
      <c r="K180" s="17">
        <v>26</v>
      </c>
      <c r="L180" s="5">
        <v>30.117294747322056</v>
      </c>
      <c r="M180" s="3">
        <v>43215.35291666667</v>
      </c>
      <c r="N180" s="5">
        <v>11.170000559650362</v>
      </c>
    </row>
    <row r="181" spans="1:14" x14ac:dyDescent="0.25">
      <c r="A181" s="3">
        <v>43215.603414351848</v>
      </c>
      <c r="B181" s="4">
        <v>-0.2044677734375</v>
      </c>
      <c r="C181" s="4">
        <v>-6.04248046875E-2</v>
      </c>
      <c r="D181" s="4">
        <v>24.795897871893487</v>
      </c>
      <c r="E181" s="4">
        <v>2.7898127826111363</v>
      </c>
      <c r="F181" s="5">
        <v>1067.2467945205478</v>
      </c>
      <c r="G181" s="5">
        <v>14.760334581469486</v>
      </c>
      <c r="H181" s="14">
        <v>-178.10890000000001</v>
      </c>
      <c r="I181" s="14">
        <v>60.464199999999998</v>
      </c>
      <c r="J181" s="3">
        <v>43215.937023263883</v>
      </c>
      <c r="K181" s="17">
        <v>32</v>
      </c>
      <c r="L181" s="5">
        <v>45.653171179827318</v>
      </c>
      <c r="M181" s="3">
        <v>43215.603819444441</v>
      </c>
      <c r="N181" s="5">
        <v>11.190000199712813</v>
      </c>
    </row>
    <row r="182" spans="1:14" x14ac:dyDescent="0.25">
      <c r="A182" s="3">
        <v>43215.854467592595</v>
      </c>
      <c r="B182" s="4">
        <v>-0.23193359375</v>
      </c>
      <c r="C182" s="4">
        <v>-8.148193359375E-2</v>
      </c>
      <c r="D182" s="4">
        <v>24.795897871893487</v>
      </c>
      <c r="E182" s="4">
        <v>2.7037257660594491</v>
      </c>
      <c r="F182" s="5">
        <v>568.86012602739731</v>
      </c>
      <c r="G182" s="5">
        <v>19.609810688868148</v>
      </c>
      <c r="H182" s="14">
        <v>-178.04</v>
      </c>
      <c r="I182" s="14">
        <v>60.465499999999999</v>
      </c>
      <c r="J182" s="3">
        <v>43216.188134143522</v>
      </c>
      <c r="K182" s="17">
        <v>37</v>
      </c>
      <c r="L182" s="5">
        <v>60.132230956964342</v>
      </c>
      <c r="M182" s="3">
        <v>43215.854930555557</v>
      </c>
      <c r="N182" s="5">
        <v>11.209999839775264</v>
      </c>
    </row>
    <row r="183" spans="1:14" x14ac:dyDescent="0.25">
      <c r="A183" s="3">
        <v>43216.105405092589</v>
      </c>
      <c r="B183" s="4">
        <v>-0.2349853515625</v>
      </c>
      <c r="C183" s="4">
        <v>-8.697509765625E-2</v>
      </c>
      <c r="D183" s="4">
        <v>24.795897871893487</v>
      </c>
      <c r="E183" s="4">
        <v>2.3559606118165561</v>
      </c>
      <c r="F183" s="5">
        <v>1.4202904109589043</v>
      </c>
      <c r="G183" s="5">
        <v>22.927284294430571</v>
      </c>
      <c r="H183" s="14">
        <v>-177.99780000000001</v>
      </c>
      <c r="I183" s="14">
        <v>60.468899999999998</v>
      </c>
      <c r="J183" s="3">
        <v>43216.439013541662</v>
      </c>
      <c r="K183" s="17">
        <v>32</v>
      </c>
      <c r="L183" s="5">
        <v>30.570951080819093</v>
      </c>
      <c r="M183" s="3">
        <v>43216.105810185181</v>
      </c>
      <c r="N183" s="5">
        <v>11.230000108480453</v>
      </c>
    </row>
    <row r="184" spans="1:14" x14ac:dyDescent="0.25">
      <c r="A184" s="3">
        <v>43216.356273148151</v>
      </c>
      <c r="B184" s="4">
        <v>-0.2166748046875</v>
      </c>
      <c r="C184" s="4">
        <v>-6.683349609375E-2</v>
      </c>
      <c r="D184" s="4">
        <v>24.795897871893487</v>
      </c>
      <c r="E184" s="4">
        <v>2.4669083088231787</v>
      </c>
      <c r="F184" s="5">
        <v>11.024158904109591</v>
      </c>
      <c r="G184" s="5">
        <v>4.4392222748428809</v>
      </c>
      <c r="H184" s="14">
        <v>-177.88679999999999</v>
      </c>
      <c r="I184" s="14">
        <v>60.498800000000003</v>
      </c>
      <c r="J184" s="3">
        <v>43216.689939351854</v>
      </c>
      <c r="K184" s="17">
        <v>37</v>
      </c>
      <c r="L184" s="5">
        <v>42.268584429572471</v>
      </c>
      <c r="M184" s="3">
        <v>43216.356736111113</v>
      </c>
      <c r="N184" s="5">
        <v>11.239999928511679</v>
      </c>
    </row>
    <row r="185" spans="1:14" x14ac:dyDescent="0.25">
      <c r="A185" s="3">
        <v>43216.60738425926</v>
      </c>
      <c r="B185" s="4">
        <v>-0.2288818359375</v>
      </c>
      <c r="C185" s="4">
        <v>-7.87353515625E-2</v>
      </c>
      <c r="D185" s="4">
        <v>24.795897871893487</v>
      </c>
      <c r="E185" s="4">
        <v>2.9645519760090906</v>
      </c>
      <c r="F185" s="5">
        <v>1888.2422849315069</v>
      </c>
      <c r="G185" s="5">
        <v>15.845807549750829</v>
      </c>
      <c r="H185" s="14">
        <v>-177.80760000000001</v>
      </c>
      <c r="I185" s="14">
        <v>60.479399999999998</v>
      </c>
      <c r="J185" s="3">
        <v>43216.941251041666</v>
      </c>
      <c r="K185" s="17">
        <v>55</v>
      </c>
      <c r="L185" s="5">
        <v>42.777215179150446</v>
      </c>
      <c r="M185" s="3">
        <v>43216.608043981483</v>
      </c>
      <c r="N185" s="5">
        <v>10.910000209696591</v>
      </c>
    </row>
    <row r="186" spans="1:14" x14ac:dyDescent="0.25">
      <c r="A186" s="3">
        <v>43216.86038194444</v>
      </c>
      <c r="B186" s="4">
        <v>-0.274658203125</v>
      </c>
      <c r="C186" s="4">
        <v>-0.12451171875</v>
      </c>
      <c r="D186" s="4">
        <v>24.795897871893487</v>
      </c>
      <c r="E186" s="4">
        <v>2.4000042061459794</v>
      </c>
      <c r="F186" s="5">
        <v>266.81169863013696</v>
      </c>
      <c r="G186" s="5">
        <v>16.863219599788824</v>
      </c>
      <c r="H186" s="14">
        <v>-177.73689999999999</v>
      </c>
      <c r="I186" s="14">
        <v>60.464500000000001</v>
      </c>
      <c r="J186" s="3">
        <v>43217.194028819446</v>
      </c>
      <c r="K186" s="17">
        <v>36</v>
      </c>
      <c r="L186" s="5">
        <v>35.31364004826878</v>
      </c>
      <c r="M186" s="3">
        <v>43216.860821759255</v>
      </c>
      <c r="N186" s="5">
        <v>10.909999581053853</v>
      </c>
    </row>
    <row r="187" spans="1:14" x14ac:dyDescent="0.25">
      <c r="A187" s="3">
        <v>43217.111597222218</v>
      </c>
      <c r="B187" s="4">
        <v>-0.274658203125</v>
      </c>
      <c r="C187" s="4">
        <v>-0.12451171875</v>
      </c>
      <c r="D187" s="4">
        <v>24.795897871893487</v>
      </c>
      <c r="E187" s="4">
        <v>2.0741775916660004</v>
      </c>
      <c r="F187" s="5">
        <v>1.4202904109589043</v>
      </c>
      <c r="G187" s="5">
        <v>2.5625587331231401</v>
      </c>
      <c r="H187" s="14">
        <v>-177.7063</v>
      </c>
      <c r="I187" s="14">
        <v>60.435200000000002</v>
      </c>
      <c r="J187" s="3">
        <v>43217.445350694441</v>
      </c>
      <c r="K187" s="17">
        <v>45</v>
      </c>
      <c r="L187" s="5">
        <v>21.565185015242669</v>
      </c>
      <c r="M187" s="3">
        <v>43217.112141203703</v>
      </c>
      <c r="N187" s="5">
        <v>10.700000217184424</v>
      </c>
    </row>
    <row r="188" spans="1:14" x14ac:dyDescent="0.25">
      <c r="A188" s="3">
        <v>43217.362673611111</v>
      </c>
      <c r="B188" s="4">
        <v>-0.23193359375</v>
      </c>
      <c r="C188" s="4">
        <v>-8.60595703125E-2</v>
      </c>
      <c r="D188" s="4">
        <v>24.795897871893487</v>
      </c>
      <c r="E188" s="4">
        <v>2.1423403378097987</v>
      </c>
      <c r="F188" s="5">
        <v>41.661852054794522</v>
      </c>
      <c r="G188" s="5">
        <v>19.091052512860365</v>
      </c>
      <c r="H188" s="14">
        <v>-177.70169999999999</v>
      </c>
      <c r="I188" s="14">
        <v>60.441699999999997</v>
      </c>
      <c r="J188" s="3">
        <v>43217.696539351855</v>
      </c>
      <c r="K188" s="17">
        <v>55</v>
      </c>
      <c r="L188" s="5">
        <v>48.928524917238249</v>
      </c>
      <c r="M188" s="3">
        <v>43217.363333333335</v>
      </c>
      <c r="N188" s="5">
        <v>10.999999847263098</v>
      </c>
    </row>
    <row r="189" spans="1:14" x14ac:dyDescent="0.25">
      <c r="A189" s="3">
        <v>43217.614062499997</v>
      </c>
      <c r="B189" s="4">
        <v>-0.1983642578125</v>
      </c>
      <c r="C189" s="4">
        <v>-4.486083984375E-2</v>
      </c>
      <c r="D189" s="4">
        <v>24.795897871893487</v>
      </c>
      <c r="E189" s="4">
        <v>2.8143018226010099</v>
      </c>
      <c r="F189" s="5">
        <v>1173.2951452054795</v>
      </c>
      <c r="G189" s="5">
        <v>21.874832716361876</v>
      </c>
      <c r="H189" s="14">
        <v>-177.78039999999999</v>
      </c>
      <c r="I189" s="14">
        <v>60.429900000000004</v>
      </c>
      <c r="J189" s="3">
        <v>43217.947577199069</v>
      </c>
      <c r="K189" s="17">
        <v>24</v>
      </c>
      <c r="L189" s="5">
        <v>35.806250507311432</v>
      </c>
      <c r="M189" s="3">
        <v>43217.614375000005</v>
      </c>
      <c r="N189" s="5">
        <v>11.330000823363662</v>
      </c>
    </row>
    <row r="190" spans="1:14" x14ac:dyDescent="0.25">
      <c r="A190" s="3">
        <v>43217.907141203701</v>
      </c>
      <c r="B190" s="4">
        <v>-0.2105712890625</v>
      </c>
      <c r="C190" s="4">
        <v>-5.767822265625E-2</v>
      </c>
      <c r="D190" s="4">
        <v>24.795897871893487</v>
      </c>
      <c r="E190" s="4">
        <v>2.4492109175212136</v>
      </c>
      <c r="F190" s="5">
        <v>138.44449863013699</v>
      </c>
      <c r="G190" s="5">
        <v>10.263095898622556</v>
      </c>
      <c r="H190" s="14">
        <v>-177.89099999999999</v>
      </c>
      <c r="I190" s="14">
        <v>60.445</v>
      </c>
      <c r="J190" s="3">
        <v>43218.240505208341</v>
      </c>
      <c r="K190" s="17">
        <v>11</v>
      </c>
      <c r="L190" s="5">
        <v>33.070476716166901</v>
      </c>
      <c r="M190" s="3">
        <v>43217.90730324074</v>
      </c>
      <c r="N190" s="5">
        <v>11.349999206140637</v>
      </c>
    </row>
    <row r="191" spans="1:14" x14ac:dyDescent="0.25">
      <c r="A191" s="3">
        <v>43218.157800925925</v>
      </c>
      <c r="B191" s="4">
        <v>-0.2532958984375</v>
      </c>
      <c r="C191" s="4">
        <v>-0.10162353515625</v>
      </c>
      <c r="D191" s="4">
        <v>24.795897871893487</v>
      </c>
      <c r="E191" s="4">
        <v>2.2419582146788457</v>
      </c>
      <c r="F191" s="5">
        <v>1.4202904109589043</v>
      </c>
      <c r="G191" s="5">
        <v>11.47834095453358</v>
      </c>
      <c r="H191" s="14">
        <v>-177.97900000000001</v>
      </c>
      <c r="I191" s="14">
        <v>60.427199999999999</v>
      </c>
      <c r="J191" s="3">
        <v>43218.491326736112</v>
      </c>
      <c r="K191" s="17">
        <v>25</v>
      </c>
      <c r="L191" s="5">
        <v>34.411508669769447</v>
      </c>
      <c r="M191" s="3">
        <v>43218.158125000002</v>
      </c>
      <c r="N191" s="5">
        <v>11.370000103488564</v>
      </c>
    </row>
    <row r="192" spans="1:14" x14ac:dyDescent="0.25">
      <c r="A192" s="3">
        <v>43218.408645833333</v>
      </c>
      <c r="B192" s="4">
        <v>-0.2777099609375</v>
      </c>
      <c r="C192" s="4">
        <v>-0.12359619140625</v>
      </c>
      <c r="D192" s="4">
        <v>24.795897871893487</v>
      </c>
      <c r="E192" s="4">
        <v>2.2957358456084194</v>
      </c>
      <c r="F192" s="5">
        <v>122.82130410958905</v>
      </c>
      <c r="G192" s="5">
        <v>26.103591118375952</v>
      </c>
      <c r="H192" s="14">
        <v>-178.0461</v>
      </c>
      <c r="I192" s="14">
        <v>60.442799999999998</v>
      </c>
      <c r="J192" s="3">
        <v>43218.742298726851</v>
      </c>
      <c r="K192" s="17">
        <v>36</v>
      </c>
      <c r="L192" s="5">
        <v>33.591844728467393</v>
      </c>
      <c r="M192" s="3">
        <v>43218.409097222218</v>
      </c>
      <c r="N192" s="5">
        <v>11.389999743551016</v>
      </c>
    </row>
    <row r="193" spans="1:14" x14ac:dyDescent="0.25">
      <c r="A193" s="3">
        <v>43218.661168981482</v>
      </c>
      <c r="B193" s="4">
        <v>-0.250244140625</v>
      </c>
      <c r="C193" s="4">
        <v>-0.10162353515625</v>
      </c>
      <c r="D193" s="4">
        <v>24.795897871893487</v>
      </c>
      <c r="E193" s="4">
        <v>2.3446528277105472</v>
      </c>
      <c r="F193" s="5">
        <v>221.76820273972601</v>
      </c>
      <c r="G193" s="5">
        <v>3.62430749400795</v>
      </c>
      <c r="H193" s="14">
        <v>-178.14709999999999</v>
      </c>
      <c r="I193" s="14">
        <v>60.453000000000003</v>
      </c>
      <c r="J193" s="3">
        <v>43218.994792708334</v>
      </c>
      <c r="K193" s="17">
        <v>34</v>
      </c>
      <c r="L193" s="5">
        <v>39.556226904700132</v>
      </c>
      <c r="M193" s="3">
        <v>43218.661585648151</v>
      </c>
      <c r="N193" s="5">
        <v>10.910000209696591</v>
      </c>
    </row>
    <row r="194" spans="1:14" x14ac:dyDescent="0.25">
      <c r="A194" s="3">
        <v>43218.914479166662</v>
      </c>
      <c r="B194" s="4">
        <v>-0.13427734375</v>
      </c>
      <c r="C194" s="4"/>
      <c r="D194" s="4">
        <v>24.795897871893487</v>
      </c>
      <c r="E194" s="4">
        <v>2.3811149446260629</v>
      </c>
      <c r="F194" s="5">
        <v>47.681178082191778</v>
      </c>
      <c r="G194" s="5">
        <v>7.6928124515598792</v>
      </c>
      <c r="H194" s="14">
        <v>-178.24080000000001</v>
      </c>
      <c r="I194" s="14">
        <v>60.489199999999997</v>
      </c>
      <c r="J194" s="3">
        <v>43219.248270601849</v>
      </c>
      <c r="K194" s="17">
        <v>48</v>
      </c>
      <c r="L194" s="5">
        <v>45.008651662837991</v>
      </c>
      <c r="M194" s="3">
        <v>43218.91506944444</v>
      </c>
      <c r="N194" s="5">
        <v>11.419999832287431</v>
      </c>
    </row>
    <row r="195" spans="1:14" x14ac:dyDescent="0.25">
      <c r="A195" s="3">
        <v>43219.207245370373</v>
      </c>
      <c r="B195" s="4"/>
      <c r="C195" s="4"/>
      <c r="D195" s="4">
        <v>24.795897871893487</v>
      </c>
      <c r="E195" s="4">
        <v>2.4643790258375589</v>
      </c>
      <c r="F195" s="5">
        <v>1.4202904109589043</v>
      </c>
      <c r="G195" s="5">
        <v>12.040607741165621</v>
      </c>
      <c r="H195" s="14">
        <v>-178.39169999999999</v>
      </c>
      <c r="I195" s="14">
        <v>60.449399999999997</v>
      </c>
      <c r="J195" s="3">
        <v>43219.540920833337</v>
      </c>
      <c r="K195" s="17">
        <v>38</v>
      </c>
      <c r="L195" s="5">
        <v>43.531152167372454</v>
      </c>
      <c r="M195" s="3">
        <v>43219.207719907412</v>
      </c>
      <c r="N195" s="5">
        <v>11.44000010099262</v>
      </c>
    </row>
    <row r="196" spans="1:14" x14ac:dyDescent="0.25">
      <c r="A196" s="3">
        <v>43219.458229166667</v>
      </c>
      <c r="B196" s="4">
        <v>-4.2724609375E-2</v>
      </c>
      <c r="C196" s="4"/>
      <c r="D196" s="4">
        <v>24.795897871893487</v>
      </c>
      <c r="E196" s="4">
        <v>2.5569329060074324</v>
      </c>
      <c r="F196" s="5">
        <v>71.555583561643843</v>
      </c>
      <c r="G196" s="5">
        <v>26.233509635957589</v>
      </c>
      <c r="H196" s="14">
        <v>-178.45269999999999</v>
      </c>
      <c r="I196" s="14">
        <v>60.396799999999999</v>
      </c>
      <c r="J196" s="3">
        <v>43219.791886574072</v>
      </c>
      <c r="K196" s="17">
        <v>37</v>
      </c>
      <c r="L196" s="5">
        <v>49.080350045113484</v>
      </c>
      <c r="M196" s="3">
        <v>43219.458680555559</v>
      </c>
      <c r="N196" s="5">
        <v>11.000000475905836</v>
      </c>
    </row>
    <row r="197" spans="1:14" x14ac:dyDescent="0.25">
      <c r="A197" s="3">
        <v>43219.709733796291</v>
      </c>
      <c r="B197" s="4">
        <v>-0.146484375</v>
      </c>
      <c r="C197" s="4"/>
      <c r="D197" s="4">
        <v>24.795897871893487</v>
      </c>
      <c r="E197" s="4">
        <v>2.7949655589757185</v>
      </c>
      <c r="F197" s="5">
        <v>672.60895890410961</v>
      </c>
      <c r="G197" s="5">
        <v>12.578118655782585</v>
      </c>
      <c r="H197" s="14">
        <v>-178.4281</v>
      </c>
      <c r="I197" s="14">
        <v>60.3095</v>
      </c>
      <c r="J197" s="3">
        <v>43220.043339467586</v>
      </c>
      <c r="K197" s="17">
        <v>32</v>
      </c>
      <c r="L197" s="5">
        <v>32.859880378889102</v>
      </c>
      <c r="M197" s="3">
        <v>43219.710138888884</v>
      </c>
      <c r="N197" s="5">
        <v>11.470000189729035</v>
      </c>
    </row>
    <row r="198" spans="1:14" x14ac:dyDescent="0.25">
      <c r="A198" s="3">
        <v>43220.217106481483</v>
      </c>
      <c r="B198" s="4">
        <v>-0.2410888671875</v>
      </c>
      <c r="C198" s="4">
        <v>-8.97216796875E-2</v>
      </c>
      <c r="D198" s="4">
        <v>24.795897871893487</v>
      </c>
      <c r="E198" s="4">
        <v>2.3672756330928451</v>
      </c>
      <c r="F198" s="5">
        <v>1.4202904109589043</v>
      </c>
      <c r="G198" s="5">
        <v>4.4392222748428809</v>
      </c>
      <c r="H198" s="14">
        <v>-178.4255</v>
      </c>
      <c r="I198" s="14">
        <v>60.178600000000003</v>
      </c>
      <c r="J198" s="3">
        <v>43220.550700115738</v>
      </c>
      <c r="K198" s="17">
        <v>31</v>
      </c>
      <c r="L198" s="5">
        <v>38.739424597855646</v>
      </c>
      <c r="M198" s="3">
        <v>43220.217499999999</v>
      </c>
      <c r="N198" s="5">
        <v>11.510000098496675</v>
      </c>
    </row>
    <row r="199" spans="1:14" x14ac:dyDescent="0.25">
      <c r="A199" s="3">
        <v>43220.470578703702</v>
      </c>
      <c r="B199" s="4">
        <v>-0.29296875</v>
      </c>
      <c r="C199" s="4">
        <v>-0.14373779296875</v>
      </c>
      <c r="D199" s="4">
        <v>24.795897871893487</v>
      </c>
      <c r="E199" s="4">
        <v>2.9684546902665261</v>
      </c>
      <c r="F199" s="5">
        <v>431.49775342465756</v>
      </c>
      <c r="G199" s="5">
        <v>19.9484435888027</v>
      </c>
      <c r="H199" s="14">
        <v>-178.49260000000001</v>
      </c>
      <c r="I199" s="14">
        <v>60.178400000000003</v>
      </c>
      <c r="J199" s="3">
        <v>43220.804172106473</v>
      </c>
      <c r="K199" s="17">
        <v>31</v>
      </c>
      <c r="L199" s="5">
        <v>31.240265216181673</v>
      </c>
      <c r="M199" s="3">
        <v>43220.470972222218</v>
      </c>
      <c r="N199" s="5">
        <v>11.530000367201865</v>
      </c>
    </row>
    <row r="200" spans="1:14" x14ac:dyDescent="0.25">
      <c r="A200" s="3">
        <v>43220.72146990741</v>
      </c>
      <c r="B200" s="4">
        <v>-0.341796875</v>
      </c>
      <c r="C200" s="4">
        <v>-0.18951416015625</v>
      </c>
      <c r="D200" s="4">
        <v>24.795897871893487</v>
      </c>
      <c r="E200" s="4">
        <v>4.8032322986812801</v>
      </c>
      <c r="F200" s="5">
        <v>1888.2422849315069</v>
      </c>
      <c r="G200" s="5">
        <v>8.1096144559941834</v>
      </c>
      <c r="H200" s="14">
        <v>-178.5128</v>
      </c>
      <c r="I200" s="14">
        <v>60.211599999999997</v>
      </c>
      <c r="J200" s="3">
        <v>43221.055150462962</v>
      </c>
      <c r="K200" s="17">
        <v>39</v>
      </c>
      <c r="L200" s="5">
        <v>26.619729544329093</v>
      </c>
      <c r="M200" s="3">
        <v>43220.721944444449</v>
      </c>
      <c r="N200" s="5">
        <v>11.000000475905836</v>
      </c>
    </row>
    <row r="201" spans="1:14" x14ac:dyDescent="0.25">
      <c r="A201" s="3">
        <v>43220.972488425927</v>
      </c>
      <c r="B201" s="4">
        <v>-0.341796875</v>
      </c>
      <c r="C201" s="4">
        <v>-0.19317626953125</v>
      </c>
      <c r="D201" s="4">
        <v>24.795897871893487</v>
      </c>
      <c r="E201" s="4">
        <v>2.5836478907933156</v>
      </c>
      <c r="F201" s="5">
        <v>21.642520547945207</v>
      </c>
      <c r="G201" s="5">
        <v>14.98357108617108</v>
      </c>
      <c r="H201" s="14">
        <v>-178.44589999999999</v>
      </c>
      <c r="I201" s="14">
        <v>60.233699999999999</v>
      </c>
      <c r="J201" s="3">
        <v>43221.306116203705</v>
      </c>
      <c r="K201" s="17">
        <v>34</v>
      </c>
      <c r="L201" s="5">
        <v>29.772948131433264</v>
      </c>
      <c r="M201" s="3">
        <v>43220.972916666666</v>
      </c>
      <c r="N201" s="5">
        <v>11.559999827295542</v>
      </c>
    </row>
    <row r="202" spans="1:14" x14ac:dyDescent="0.25">
      <c r="A202" s="3">
        <v>43221.223981481482</v>
      </c>
      <c r="B202" s="4">
        <v>-0.3326416015625</v>
      </c>
      <c r="C202" s="4">
        <v>-0.18768310546875</v>
      </c>
      <c r="D202" s="4">
        <v>24.795897871893487</v>
      </c>
      <c r="E202" s="4">
        <v>0.98423633494064688</v>
      </c>
      <c r="F202" s="5">
        <v>1.4202904109589043</v>
      </c>
      <c r="G202" s="5">
        <v>25.31106515548699</v>
      </c>
      <c r="H202" s="14">
        <v>-178.4461</v>
      </c>
      <c r="I202" s="14">
        <v>60.209899999999998</v>
      </c>
      <c r="J202" s="3">
        <v>43221.557643749999</v>
      </c>
      <c r="K202" s="17">
        <v>37</v>
      </c>
      <c r="L202" s="5">
        <v>14.98357108617108</v>
      </c>
      <c r="M202" s="3">
        <v>43221.224444444444</v>
      </c>
      <c r="N202" s="5">
        <v>11.580000096000731</v>
      </c>
    </row>
    <row r="203" spans="1:14" x14ac:dyDescent="0.25">
      <c r="A203" s="3">
        <v>43221.47493055556</v>
      </c>
      <c r="B203" s="4">
        <v>-0.3570556640625</v>
      </c>
      <c r="C203" s="4">
        <v>-0.20416259765625</v>
      </c>
      <c r="D203" s="4">
        <v>24.795897871893487</v>
      </c>
      <c r="E203" s="4">
        <v>3.0898665165984198</v>
      </c>
      <c r="F203" s="5">
        <v>530.24175342465753</v>
      </c>
      <c r="G203" s="5">
        <v>6.2795806410970254</v>
      </c>
      <c r="H203" s="14">
        <v>-178.4821</v>
      </c>
      <c r="I203" s="14">
        <v>60.253100000000003</v>
      </c>
      <c r="J203" s="3">
        <v>43221.808546296299</v>
      </c>
      <c r="K203" s="17">
        <v>33</v>
      </c>
      <c r="L203" s="5">
        <v>30.570951080819093</v>
      </c>
      <c r="M203" s="3">
        <v>43221.475347222222</v>
      </c>
      <c r="N203" s="5">
        <v>11.599999736063182</v>
      </c>
    </row>
    <row r="204" spans="1:14" x14ac:dyDescent="0.25">
      <c r="A204" s="3">
        <v>43221.727337962962</v>
      </c>
      <c r="B204" s="4">
        <v>-0.3662109375</v>
      </c>
      <c r="C204" s="4">
        <v>-0.21331787109375</v>
      </c>
      <c r="D204" s="4">
        <v>24.795897871893487</v>
      </c>
      <c r="E204" s="4">
        <v>4.6553172771155573</v>
      </c>
      <c r="F204" s="5">
        <v>1343.7976273972604</v>
      </c>
      <c r="G204" s="5">
        <v>11.47834095453358</v>
      </c>
      <c r="H204" s="14">
        <v>-178.49440000000001</v>
      </c>
      <c r="I204" s="14">
        <v>60.315100000000001</v>
      </c>
      <c r="J204" s="3">
        <v>43222.060976736109</v>
      </c>
      <c r="K204" s="17">
        <v>35</v>
      </c>
      <c r="L204" s="5">
        <v>28.717434042805191</v>
      </c>
      <c r="M204" s="3">
        <v>43221.727777777778</v>
      </c>
      <c r="N204" s="5">
        <v>11.610000184737146</v>
      </c>
    </row>
    <row r="205" spans="1:14" x14ac:dyDescent="0.25">
      <c r="A205" s="3">
        <v>43221.978946759264</v>
      </c>
      <c r="B205" s="4">
        <v>-0.32958984375</v>
      </c>
      <c r="C205" s="4">
        <v>-0.179443359375</v>
      </c>
      <c r="D205" s="4">
        <v>24.795897871893487</v>
      </c>
      <c r="E205" s="4">
        <v>2.582374834010011</v>
      </c>
      <c r="F205" s="5">
        <v>37.536246575342467</v>
      </c>
      <c r="G205" s="5">
        <v>11.762787085494146</v>
      </c>
      <c r="H205" s="14">
        <v>-178.47190000000001</v>
      </c>
      <c r="I205" s="14">
        <v>60.3504</v>
      </c>
      <c r="J205" s="3">
        <v>43222.312527314818</v>
      </c>
      <c r="K205" s="17">
        <v>30</v>
      </c>
      <c r="L205" s="5">
        <v>36.196149628787047</v>
      </c>
      <c r="M205" s="3">
        <v>43221.979328703703</v>
      </c>
      <c r="N205" s="5">
        <v>11.639999644830823</v>
      </c>
    </row>
    <row r="206" spans="1:14" x14ac:dyDescent="0.25">
      <c r="A206" s="3">
        <v>43222.230057870373</v>
      </c>
      <c r="B206" s="4">
        <v>-0.3143310546875</v>
      </c>
      <c r="C206" s="4">
        <v>-0.1593017578125</v>
      </c>
      <c r="D206" s="4">
        <v>24.795897871893487</v>
      </c>
      <c r="E206" s="4">
        <v>1.6730597288791387</v>
      </c>
      <c r="F206" s="5">
        <v>1.4202904109589043</v>
      </c>
      <c r="G206" s="5">
        <v>10.263095898622556</v>
      </c>
      <c r="H206" s="14">
        <v>-178.4324</v>
      </c>
      <c r="I206" s="14">
        <v>60.313800000000001</v>
      </c>
      <c r="J206" s="3">
        <v>43222.563545717589</v>
      </c>
      <c r="K206" s="17">
        <v>22</v>
      </c>
      <c r="L206" s="5">
        <v>22.028103351376036</v>
      </c>
      <c r="M206" s="3">
        <v>43222.230347222227</v>
      </c>
      <c r="N206" s="5">
        <v>11.650000722147524</v>
      </c>
    </row>
    <row r="207" spans="1:14" x14ac:dyDescent="0.25">
      <c r="A207" s="3">
        <v>43222.480856481481</v>
      </c>
      <c r="B207" s="4">
        <v>-0.30517578125</v>
      </c>
      <c r="C207" s="4">
        <v>-0.157470703125</v>
      </c>
      <c r="D207" s="4">
        <v>24.795897871893487</v>
      </c>
      <c r="E207" s="4">
        <v>2.9255719813304495</v>
      </c>
      <c r="F207" s="5">
        <v>562.29973698630135</v>
      </c>
      <c r="G207" s="5">
        <v>11.762787085494146</v>
      </c>
      <c r="H207" s="14">
        <v>-178.51300000000001</v>
      </c>
      <c r="I207" s="14">
        <v>60.302399999999999</v>
      </c>
      <c r="J207" s="3">
        <v>43222.814517708328</v>
      </c>
      <c r="K207" s="17">
        <v>37</v>
      </c>
      <c r="L207" s="5">
        <v>44.274787160096587</v>
      </c>
      <c r="M207" s="3">
        <v>43222.481319444443</v>
      </c>
      <c r="N207" s="5">
        <v>11.670000362209976</v>
      </c>
    </row>
    <row r="208" spans="1:14" x14ac:dyDescent="0.25">
      <c r="A208" s="3">
        <v>43222.732418981483</v>
      </c>
      <c r="B208" s="4">
        <v>-0.29296875</v>
      </c>
      <c r="C208" s="4">
        <v>-0.1519775390625</v>
      </c>
      <c r="D208" s="4">
        <v>24.795897871893487</v>
      </c>
      <c r="E208" s="4">
        <v>3.5395924063885218</v>
      </c>
      <c r="F208" s="5">
        <v>1221.7879178082192</v>
      </c>
      <c r="G208" s="5">
        <v>3.62430749400795</v>
      </c>
      <c r="H208" s="14">
        <v>-178.5899</v>
      </c>
      <c r="I208" s="14">
        <v>60.309600000000003</v>
      </c>
      <c r="J208" s="3">
        <v>43223.065975810183</v>
      </c>
      <c r="K208" s="17">
        <v>28</v>
      </c>
      <c r="L208" s="5">
        <v>32.541718596121449</v>
      </c>
      <c r="M208" s="3">
        <v>43222.732777777783</v>
      </c>
      <c r="N208" s="5">
        <v>11.690000630915165</v>
      </c>
    </row>
    <row r="209" spans="1:14" x14ac:dyDescent="0.25">
      <c r="A209" s="3">
        <v>43223.024895833332</v>
      </c>
      <c r="B209" s="4">
        <v>-0.2716064453125</v>
      </c>
      <c r="C209" s="4">
        <v>-0.1263427734375</v>
      </c>
      <c r="D209" s="4">
        <v>24.795897871893487</v>
      </c>
      <c r="E209" s="4">
        <v>2.7640713485284891</v>
      </c>
      <c r="F209" s="5">
        <v>1.6231890410958905</v>
      </c>
      <c r="G209" s="5">
        <v>21.092603534956726</v>
      </c>
      <c r="H209" s="14">
        <v>-178.58869999999999</v>
      </c>
      <c r="I209" s="14">
        <v>60.305799999999998</v>
      </c>
      <c r="J209" s="3">
        <v>43223.358553240745</v>
      </c>
      <c r="K209" s="17">
        <v>37</v>
      </c>
      <c r="L209" s="5">
        <v>32.113143248657884</v>
      </c>
      <c r="M209" s="3">
        <v>43223.025347222225</v>
      </c>
      <c r="N209" s="5">
        <v>10.999999847263098</v>
      </c>
    </row>
    <row r="210" spans="1:14" x14ac:dyDescent="0.25">
      <c r="A210" s="3">
        <v>43223.276273148149</v>
      </c>
      <c r="B210" s="4">
        <v>-0.2716064453125</v>
      </c>
      <c r="C210" s="4">
        <v>-0.12542724609375</v>
      </c>
      <c r="D210" s="4">
        <v>24.795897871893487</v>
      </c>
      <c r="E210" s="4">
        <v>2.3308420181448355</v>
      </c>
      <c r="F210" s="5">
        <v>1.4202904109589043</v>
      </c>
      <c r="G210" s="5">
        <v>9.2487047910289224</v>
      </c>
      <c r="H210" s="14">
        <v>-178.6191</v>
      </c>
      <c r="I210" s="14">
        <v>60.260300000000001</v>
      </c>
      <c r="J210" s="3">
        <v>43223.609933680556</v>
      </c>
      <c r="K210" s="17">
        <v>37</v>
      </c>
      <c r="L210" s="5">
        <v>37.155429103393082</v>
      </c>
      <c r="M210" s="3">
        <v>43223.276736111111</v>
      </c>
      <c r="N210" s="5">
        <v>11.729999911040068</v>
      </c>
    </row>
    <row r="211" spans="1:14" x14ac:dyDescent="0.25">
      <c r="A211" s="3">
        <v>43223.527777777781</v>
      </c>
      <c r="B211" s="4">
        <v>-0.2838134765625</v>
      </c>
      <c r="C211" s="4">
        <v>-0.135498046875</v>
      </c>
      <c r="D211" s="4">
        <v>24.795897871893487</v>
      </c>
      <c r="E211" s="4">
        <v>2.7473594449842835</v>
      </c>
      <c r="F211" s="5">
        <v>427.23688219178081</v>
      </c>
      <c r="G211" s="5">
        <v>18.558353699443749</v>
      </c>
      <c r="H211" s="14">
        <v>-178.7302</v>
      </c>
      <c r="I211" s="14">
        <v>60.251399999999997</v>
      </c>
      <c r="J211" s="3">
        <v>43223.861678240748</v>
      </c>
      <c r="K211" s="17">
        <v>58</v>
      </c>
      <c r="L211" s="5">
        <v>41.668827398908071</v>
      </c>
      <c r="M211" s="3">
        <v>43223.528483796297</v>
      </c>
      <c r="N211" s="5">
        <v>11.999999452382326</v>
      </c>
    </row>
    <row r="212" spans="1:14" x14ac:dyDescent="0.25">
      <c r="A212" s="3">
        <v>43223.820879629631</v>
      </c>
      <c r="B212" s="4">
        <v>-0.29296875</v>
      </c>
      <c r="C212" s="4">
        <v>-0.13824462890625</v>
      </c>
      <c r="D212" s="4">
        <v>24.795897871893487</v>
      </c>
      <c r="E212" s="4">
        <v>2.6474177254356164</v>
      </c>
      <c r="F212" s="5">
        <v>373.60401095890415</v>
      </c>
      <c r="G212" s="5">
        <v>14.760334581469486</v>
      </c>
      <c r="H212" s="14">
        <v>-178.77690000000001</v>
      </c>
      <c r="I212" s="14">
        <v>60.234000000000002</v>
      </c>
      <c r="J212" s="3">
        <v>43224.15452546296</v>
      </c>
      <c r="K212" s="17">
        <v>36</v>
      </c>
      <c r="L212" s="5">
        <v>34.915206247444189</v>
      </c>
      <c r="M212" s="3">
        <v>43223.821331018524</v>
      </c>
      <c r="N212" s="5">
        <v>12.000000709667802</v>
      </c>
    </row>
    <row r="213" spans="1:14" x14ac:dyDescent="0.25">
      <c r="A213" s="3">
        <v>43224.071828703702</v>
      </c>
      <c r="B213" s="4">
        <v>-0.299072265625</v>
      </c>
      <c r="C213" s="4">
        <v>-0.14556884765625</v>
      </c>
      <c r="D213" s="4">
        <v>24.795897871893487</v>
      </c>
      <c r="E213" s="4">
        <v>2.4656436221276294</v>
      </c>
      <c r="F213" s="5">
        <v>1.4202904109589043</v>
      </c>
      <c r="G213" s="5">
        <v>11.762787085494146</v>
      </c>
      <c r="H213" s="14">
        <v>-178.7731</v>
      </c>
      <c r="I213" s="14">
        <v>60.196199999999997</v>
      </c>
      <c r="J213" s="3">
        <v>43224.405118287039</v>
      </c>
      <c r="K213" s="17">
        <v>5</v>
      </c>
      <c r="L213" s="5">
        <v>18.558353699443749</v>
      </c>
      <c r="M213" s="3">
        <v>43224.071921296301</v>
      </c>
      <c r="N213" s="5">
        <v>11.780000268481672</v>
      </c>
    </row>
    <row r="214" spans="1:14" x14ac:dyDescent="0.25">
      <c r="A214" s="3">
        <v>43224.322384259256</v>
      </c>
      <c r="B214" s="4">
        <v>-0.29296875</v>
      </c>
      <c r="C214" s="4">
        <v>-0.14007568359375</v>
      </c>
      <c r="D214" s="4">
        <v>24.795897871893487</v>
      </c>
      <c r="E214" s="4">
        <v>2.601480304889435</v>
      </c>
      <c r="F214" s="5">
        <v>4.9372000000000007</v>
      </c>
      <c r="G214" s="5">
        <v>8.1096144559941834</v>
      </c>
      <c r="H214" s="14">
        <v>-178.8075</v>
      </c>
      <c r="I214" s="14">
        <v>60.153700000000001</v>
      </c>
      <c r="J214" s="3">
        <v>43224.655904976848</v>
      </c>
      <c r="K214" s="17">
        <v>25</v>
      </c>
      <c r="L214" s="5">
        <v>35.015185156248627</v>
      </c>
      <c r="M214" s="3">
        <v>43224.322708333333</v>
      </c>
      <c r="N214" s="5">
        <v>11.810000357218087</v>
      </c>
    </row>
    <row r="215" spans="1:14" x14ac:dyDescent="0.25">
      <c r="A215" s="3">
        <v>43224.574479166666</v>
      </c>
      <c r="B215" s="4">
        <v>-0.29296875</v>
      </c>
      <c r="C215" s="4">
        <v>-0.14556884765625</v>
      </c>
      <c r="D215" s="4">
        <v>24.795897871893487</v>
      </c>
      <c r="E215" s="4">
        <v>3.0859370160009121</v>
      </c>
      <c r="F215" s="5">
        <v>1888.2422849315069</v>
      </c>
      <c r="G215" s="5">
        <v>12.312251505818908</v>
      </c>
      <c r="H215" s="14">
        <v>-178.8365</v>
      </c>
      <c r="I215" s="14">
        <v>60.156599999999997</v>
      </c>
      <c r="J215" s="3">
        <v>43224.90834490741</v>
      </c>
      <c r="K215" s="17">
        <v>55</v>
      </c>
      <c r="L215" s="5">
        <v>42.692783894937804</v>
      </c>
      <c r="M215" s="3">
        <v>43224.575150462959</v>
      </c>
      <c r="N215" s="5">
        <v>11.999999452382326</v>
      </c>
    </row>
    <row r="216" spans="1:14" x14ac:dyDescent="0.25">
      <c r="A216" s="3">
        <v>43224.827013888891</v>
      </c>
      <c r="B216" s="4">
        <v>-0.2777099609375</v>
      </c>
      <c r="C216" s="4">
        <v>-0.1336669921875</v>
      </c>
      <c r="D216" s="4">
        <v>24.795897871893487</v>
      </c>
      <c r="E216" s="4">
        <v>2.7705032026501044</v>
      </c>
      <c r="F216" s="5">
        <v>704.86984109589037</v>
      </c>
      <c r="G216" s="5">
        <v>6.2795806410970254</v>
      </c>
      <c r="H216" s="14">
        <v>-178.77170000000001</v>
      </c>
      <c r="I216" s="14">
        <v>60.107100000000003</v>
      </c>
      <c r="J216" s="3">
        <v>43225.160775462959</v>
      </c>
      <c r="K216" s="17">
        <v>46</v>
      </c>
      <c r="L216" s="5">
        <v>38.371715147057003</v>
      </c>
      <c r="M216" s="3">
        <v>43224.827581018515</v>
      </c>
      <c r="N216" s="5">
        <v>12.000000081025064</v>
      </c>
    </row>
    <row r="217" spans="1:14" x14ac:dyDescent="0.25">
      <c r="A217" s="3">
        <v>43225.078657407408</v>
      </c>
      <c r="B217" s="4">
        <v>-0.29296875</v>
      </c>
      <c r="C217" s="4">
        <v>-0.13824462890625</v>
      </c>
      <c r="D217" s="4">
        <v>24.795897871893487</v>
      </c>
      <c r="E217" s="4">
        <v>2.0025809045976075</v>
      </c>
      <c r="F217" s="5">
        <v>1.4202904109589043</v>
      </c>
      <c r="G217" s="5">
        <v>13.590493966805914</v>
      </c>
      <c r="H217" s="14">
        <v>-178.7782</v>
      </c>
      <c r="I217" s="14">
        <v>60.051200000000001</v>
      </c>
      <c r="J217" s="3">
        <v>43225.412154398153</v>
      </c>
      <c r="K217" s="17">
        <v>23</v>
      </c>
      <c r="L217" s="5">
        <v>33.901261996866275</v>
      </c>
      <c r="M217" s="3">
        <v>43225.078958333332</v>
      </c>
      <c r="N217" s="5">
        <v>11.859999457374215</v>
      </c>
    </row>
    <row r="218" spans="1:14" x14ac:dyDescent="0.25">
      <c r="A218" s="3">
        <v>43225.329675925925</v>
      </c>
      <c r="B218" s="4">
        <v>-0.286865234375</v>
      </c>
      <c r="C218" s="4">
        <v>-0.13458251953125</v>
      </c>
      <c r="D218" s="4">
        <v>24.795897871893487</v>
      </c>
      <c r="E218" s="4">
        <v>2.2957358456084194</v>
      </c>
      <c r="F218" s="5">
        <v>6.0193260273972609</v>
      </c>
      <c r="G218" s="5">
        <v>17.253853117357281</v>
      </c>
      <c r="H218" s="14">
        <v>-178.8073</v>
      </c>
      <c r="I218" s="14">
        <v>60.0047</v>
      </c>
      <c r="J218" s="3">
        <v>43225.663195833331</v>
      </c>
      <c r="K218" s="17">
        <v>25</v>
      </c>
      <c r="L218" s="5">
        <v>36.00165653456407</v>
      </c>
      <c r="M218" s="3">
        <v>43225.33</v>
      </c>
      <c r="N218" s="5">
        <v>11.880000354722142</v>
      </c>
    </row>
    <row r="219" spans="1:14" x14ac:dyDescent="0.25">
      <c r="A219" s="3">
        <v>43225.580891203703</v>
      </c>
      <c r="B219" s="4">
        <v>-0.3082275390625</v>
      </c>
      <c r="C219" s="4">
        <v>-0.1556396484375</v>
      </c>
      <c r="D219" s="4">
        <v>24.795897871893487</v>
      </c>
      <c r="E219" s="4">
        <v>2.7255291729424584</v>
      </c>
      <c r="F219" s="5">
        <v>791.1017589041096</v>
      </c>
      <c r="G219" s="5">
        <v>19.438370662868337</v>
      </c>
      <c r="H219" s="14">
        <v>-178.83690000000001</v>
      </c>
      <c r="I219" s="14">
        <v>59.994900000000001</v>
      </c>
      <c r="J219" s="3">
        <v>43225.914803240739</v>
      </c>
      <c r="K219" s="17">
        <v>59</v>
      </c>
      <c r="L219" s="5">
        <v>36.774298295819584</v>
      </c>
      <c r="M219" s="3">
        <v>43225.581608796296</v>
      </c>
      <c r="N219" s="5">
        <v>12.000000081025064</v>
      </c>
    </row>
    <row r="220" spans="1:14" x14ac:dyDescent="0.25">
      <c r="A220" s="3">
        <v>43225.832303240742</v>
      </c>
      <c r="B220" s="4">
        <v>-0.311279296875</v>
      </c>
      <c r="C220" s="4">
        <v>-0.1629638671875</v>
      </c>
      <c r="D220" s="4">
        <v>24.795897871893487</v>
      </c>
      <c r="E220" s="4">
        <v>2.8439917863047981</v>
      </c>
      <c r="F220" s="5">
        <v>427.03398356164382</v>
      </c>
      <c r="G220" s="5">
        <v>17.059621256851582</v>
      </c>
      <c r="H220" s="14">
        <v>-178.80879999999999</v>
      </c>
      <c r="I220" s="14">
        <v>59.972499999999997</v>
      </c>
      <c r="J220" s="3">
        <v>43226.165903819441</v>
      </c>
      <c r="K220" s="17">
        <v>32</v>
      </c>
      <c r="L220" s="5">
        <v>37.439095089301247</v>
      </c>
      <c r="M220" s="3">
        <v>43225.832708333328</v>
      </c>
      <c r="N220" s="5">
        <v>11.909999814815819</v>
      </c>
    </row>
    <row r="221" spans="1:14" x14ac:dyDescent="0.25">
      <c r="A221" s="3">
        <v>43226.083506944444</v>
      </c>
      <c r="B221" s="4">
        <v>-0.3082275390625</v>
      </c>
      <c r="C221" s="4">
        <v>-0.1593017578125</v>
      </c>
      <c r="D221" s="4">
        <v>24.795897871893487</v>
      </c>
      <c r="E221" s="4">
        <v>2.5429554177393356</v>
      </c>
      <c r="F221" s="5">
        <v>1.4202904109589043</v>
      </c>
      <c r="G221" s="5">
        <v>12.578118655782585</v>
      </c>
      <c r="H221" s="14">
        <v>-178.8099</v>
      </c>
      <c r="I221" s="14">
        <v>59.954900000000002</v>
      </c>
      <c r="J221" s="3">
        <v>43226.417026273142</v>
      </c>
      <c r="K221" s="17">
        <v>25</v>
      </c>
      <c r="L221" s="5">
        <v>33.279890944682272</v>
      </c>
      <c r="M221" s="3">
        <v>43226.083831018521</v>
      </c>
      <c r="N221" s="5">
        <v>11.930000712163746</v>
      </c>
    </row>
    <row r="222" spans="1:14" x14ac:dyDescent="0.25">
      <c r="A222" s="3">
        <v>43226.334374999999</v>
      </c>
      <c r="B222" s="4">
        <v>-0.299072265625</v>
      </c>
      <c r="C222" s="4">
        <v>-0.1446533203125</v>
      </c>
      <c r="D222" s="4">
        <v>24.795897871893487</v>
      </c>
      <c r="E222" s="4">
        <v>2.5645616454942797</v>
      </c>
      <c r="F222" s="5">
        <v>19.884065753424657</v>
      </c>
      <c r="G222" s="5">
        <v>10.263095898622556</v>
      </c>
      <c r="H222" s="14">
        <v>-178.83240000000001</v>
      </c>
      <c r="I222" s="14">
        <v>59.932099999999998</v>
      </c>
      <c r="J222" s="3">
        <v>43226.667989583337</v>
      </c>
      <c r="K222" s="17">
        <v>34</v>
      </c>
      <c r="L222" s="5">
        <v>30.344889910291062</v>
      </c>
      <c r="M222" s="3">
        <v>43226.334791666668</v>
      </c>
      <c r="N222" s="5">
        <v>11.699999822303653</v>
      </c>
    </row>
    <row r="223" spans="1:14" x14ac:dyDescent="0.25">
      <c r="A223" s="3">
        <v>43226.585393518515</v>
      </c>
      <c r="B223" s="4">
        <v>-0.299072265625</v>
      </c>
      <c r="C223" s="4">
        <v>-0.15472412109375</v>
      </c>
      <c r="D223" s="4">
        <v>24.795897871893487</v>
      </c>
      <c r="E223" s="4">
        <v>4.2578872424791712</v>
      </c>
      <c r="F223" s="5">
        <v>1888.2422849315069</v>
      </c>
      <c r="G223" s="5">
        <v>19.609810688868148</v>
      </c>
      <c r="H223" s="14">
        <v>-178.88939999999999</v>
      </c>
      <c r="I223" s="14">
        <v>59.936300000000003</v>
      </c>
      <c r="J223" s="3">
        <v>43226.919039699074</v>
      </c>
      <c r="K223" s="17">
        <v>36</v>
      </c>
      <c r="L223" s="5">
        <v>26.619729544329093</v>
      </c>
      <c r="M223" s="3">
        <v>43226.585844907408</v>
      </c>
      <c r="N223" s="5">
        <v>11.969999992288649</v>
      </c>
    </row>
    <row r="224" spans="1:14" x14ac:dyDescent="0.25">
      <c r="A224" s="3">
        <v>43226.878923611112</v>
      </c>
      <c r="B224" s="4">
        <v>-0.2685546875</v>
      </c>
      <c r="C224" s="4">
        <v>-0.11993408203125</v>
      </c>
      <c r="D224" s="4">
        <v>24.795897871893487</v>
      </c>
      <c r="E224" s="4">
        <v>3.1016602391499077</v>
      </c>
      <c r="F224" s="5">
        <v>346.21269589041094</v>
      </c>
      <c r="G224" s="5">
        <v>14.069867747572125</v>
      </c>
      <c r="H224" s="14">
        <v>-178.96289999999999</v>
      </c>
      <c r="I224" s="14">
        <v>59.959099999999999</v>
      </c>
      <c r="J224" s="3">
        <v>43227.212511574078</v>
      </c>
      <c r="K224" s="17">
        <v>31</v>
      </c>
      <c r="L224" s="5">
        <v>40.447564838170123</v>
      </c>
      <c r="M224" s="3">
        <v>43226.879317129627</v>
      </c>
      <c r="N224" s="5">
        <v>11.999999452382326</v>
      </c>
    </row>
    <row r="225" spans="1:14" x14ac:dyDescent="0.25">
      <c r="A225" s="3">
        <v>43227.171481481477</v>
      </c>
      <c r="B225" s="4">
        <v>-0.23193359375</v>
      </c>
      <c r="C225" s="4">
        <v>-8.514404296875E-2</v>
      </c>
      <c r="D225" s="4">
        <v>24.795897871893487</v>
      </c>
      <c r="E225" s="4">
        <v>2.6104032520740361</v>
      </c>
      <c r="F225" s="5">
        <v>1.4202904109589043</v>
      </c>
      <c r="G225" s="5">
        <v>12.312251505818908</v>
      </c>
      <c r="H225" s="14">
        <v>-179.13030000000001</v>
      </c>
      <c r="I225" s="14">
        <v>59.984299999999998</v>
      </c>
      <c r="J225" s="3">
        <v>43227.504895717597</v>
      </c>
      <c r="K225" s="17">
        <v>16</v>
      </c>
      <c r="L225" s="5">
        <v>53.344660728837233</v>
      </c>
      <c r="M225" s="3">
        <v>43227.171701388885</v>
      </c>
      <c r="N225" s="5">
        <v>12.009999272413552</v>
      </c>
    </row>
    <row r="226" spans="1:14" x14ac:dyDescent="0.25">
      <c r="A226" s="3">
        <v>43227.423391203702</v>
      </c>
      <c r="B226" s="4">
        <v>-0.18310546875</v>
      </c>
      <c r="C226" s="4">
        <v>-3.204345703125E-2</v>
      </c>
      <c r="D226" s="4">
        <v>24.795897871893487</v>
      </c>
      <c r="E226" s="4">
        <v>2.7872369560865309</v>
      </c>
      <c r="F226" s="5">
        <v>187.00490410958903</v>
      </c>
      <c r="G226" s="5">
        <v>12.312251505818908</v>
      </c>
      <c r="H226" s="14">
        <v>-179.28540000000001</v>
      </c>
      <c r="I226" s="14">
        <v>59.978099999999998</v>
      </c>
      <c r="J226" s="3">
        <v>43227.756955671299</v>
      </c>
      <c r="K226" s="17">
        <v>29</v>
      </c>
      <c r="L226" s="5">
        <v>34.411508669769447</v>
      </c>
      <c r="M226" s="3">
        <v>43227.423761574071</v>
      </c>
      <c r="N226" s="5">
        <v>12.029999541118741</v>
      </c>
    </row>
    <row r="227" spans="1:14" x14ac:dyDescent="0.25">
      <c r="A227" s="3">
        <v>43227.677534722221</v>
      </c>
      <c r="B227" s="4">
        <v>-0.177001953125</v>
      </c>
      <c r="C227" s="4">
        <v>-2.5634765625E-2</v>
      </c>
      <c r="D227" s="4">
        <v>24.795897871893487</v>
      </c>
      <c r="E227" s="4">
        <v>2.9450512721743394</v>
      </c>
      <c r="F227" s="5">
        <v>710.07757260273979</v>
      </c>
      <c r="G227" s="5">
        <v>0</v>
      </c>
      <c r="H227" s="14">
        <v>-179.41739999999999</v>
      </c>
      <c r="I227" s="14">
        <v>59.951300000000003</v>
      </c>
      <c r="J227" s="3">
        <v>43228.011113078705</v>
      </c>
      <c r="K227" s="17">
        <v>30</v>
      </c>
      <c r="L227" s="5">
        <v>40.181890548801434</v>
      </c>
      <c r="M227" s="3">
        <v>43227.677916666667</v>
      </c>
      <c r="N227" s="5">
        <v>11.829999997280538</v>
      </c>
    </row>
    <row r="228" spans="1:14" x14ac:dyDescent="0.25">
      <c r="A228" s="3">
        <v>43227.930185185185</v>
      </c>
      <c r="B228" s="4">
        <v>-0.140380859375</v>
      </c>
      <c r="C228" s="4"/>
      <c r="D228" s="4">
        <v>24.795897871893487</v>
      </c>
      <c r="E228" s="4">
        <v>2.8646750380111143</v>
      </c>
      <c r="F228" s="5">
        <v>94.48312876712329</v>
      </c>
      <c r="G228" s="5">
        <v>55.110190081383649</v>
      </c>
      <c r="H228" s="14">
        <v>-179.47550000000001</v>
      </c>
      <c r="I228" s="14">
        <v>59.9191</v>
      </c>
      <c r="J228" s="3">
        <v>43228.263841782406</v>
      </c>
      <c r="K228" s="17">
        <v>37</v>
      </c>
      <c r="L228" s="5">
        <v>27.748478700653401</v>
      </c>
      <c r="M228" s="3">
        <v>43227.930648148147</v>
      </c>
      <c r="N228" s="5">
        <v>12.070000078529119</v>
      </c>
    </row>
    <row r="229" spans="1:14" x14ac:dyDescent="0.25">
      <c r="A229" s="3">
        <v>43228.182314814811</v>
      </c>
      <c r="B229" s="4">
        <v>-0.152587890625</v>
      </c>
      <c r="C229" s="4">
        <v>-2.74658203125E-3</v>
      </c>
      <c r="D229" s="4">
        <v>24.795897871893487</v>
      </c>
      <c r="E229" s="4">
        <v>2.9749611223518286</v>
      </c>
      <c r="F229" s="5">
        <v>1.4202904109589043</v>
      </c>
      <c r="G229" s="5">
        <v>13.344476714033151</v>
      </c>
      <c r="H229" s="14">
        <v>-179.5241</v>
      </c>
      <c r="I229" s="14">
        <v>59.896000000000001</v>
      </c>
      <c r="J229" s="3">
        <v>43228.5159837963</v>
      </c>
      <c r="K229" s="17">
        <v>38</v>
      </c>
      <c r="L229" s="5">
        <v>32.648078791150283</v>
      </c>
      <c r="M229" s="3">
        <v>43228.182789351849</v>
      </c>
      <c r="N229" s="5">
        <v>11.999999452382326</v>
      </c>
    </row>
    <row r="230" spans="1:14" x14ac:dyDescent="0.25">
      <c r="A230" s="3">
        <v>43228.688379629632</v>
      </c>
      <c r="B230" s="4">
        <v>-0.1708984375</v>
      </c>
      <c r="C230" s="4">
        <v>-2.105712890625E-2</v>
      </c>
      <c r="D230" s="4">
        <v>24.795897871893487</v>
      </c>
      <c r="E230" s="4">
        <v>3.5705206787421275</v>
      </c>
      <c r="F230" s="5">
        <v>532.67653698630136</v>
      </c>
      <c r="G230" s="5">
        <v>12.312251505818908</v>
      </c>
      <c r="H230" s="14">
        <v>-179.52869999999999</v>
      </c>
      <c r="I230" s="14">
        <v>59.874899999999997</v>
      </c>
      <c r="J230" s="3">
        <v>43229.02216296296</v>
      </c>
      <c r="K230" s="17">
        <v>48</v>
      </c>
      <c r="L230" s="5">
        <v>36.293058493429577</v>
      </c>
      <c r="M230" s="3">
        <v>43228.688969907409</v>
      </c>
      <c r="N230" s="5">
        <v>12.120000435970724</v>
      </c>
    </row>
    <row r="231" spans="1:14" x14ac:dyDescent="0.25">
      <c r="A231" s="3">
        <v>43228.939606481479</v>
      </c>
      <c r="B231" s="4">
        <v>-0.1708984375</v>
      </c>
      <c r="C231" s="4">
        <v>-2.38037109375E-2</v>
      </c>
      <c r="D231" s="4">
        <v>24.795897871893487</v>
      </c>
      <c r="E231" s="4">
        <v>3.4859317743561178</v>
      </c>
      <c r="F231" s="5">
        <v>89.613561643835624</v>
      </c>
      <c r="G231" s="5">
        <v>9.9363670721407207</v>
      </c>
      <c r="H231" s="14">
        <v>-179.5068</v>
      </c>
      <c r="I231" s="14">
        <v>59.872799999999998</v>
      </c>
      <c r="J231" s="3">
        <v>43229.273275462961</v>
      </c>
      <c r="K231" s="17">
        <v>38</v>
      </c>
      <c r="L231" s="5">
        <v>40.003961336850963</v>
      </c>
      <c r="M231" s="3">
        <v>43228.940081018518</v>
      </c>
      <c r="N231" s="5">
        <v>12.000000081025064</v>
      </c>
    </row>
    <row r="232" spans="1:14" x14ac:dyDescent="0.25">
      <c r="A232" s="3">
        <v>43229.191111111111</v>
      </c>
      <c r="B232" s="4">
        <v>-0.177001953125</v>
      </c>
      <c r="C232" s="4">
        <v>-1.922607421875E-2</v>
      </c>
      <c r="D232" s="4">
        <v>24.795897871893487</v>
      </c>
      <c r="E232" s="4">
        <v>3.3990769133967547</v>
      </c>
      <c r="F232" s="5">
        <v>1.4202904109589043</v>
      </c>
      <c r="G232" s="5">
        <v>5.7319679651977298</v>
      </c>
      <c r="H232" s="14">
        <v>-179.5145</v>
      </c>
      <c r="I232" s="14">
        <v>59.848999999999997</v>
      </c>
      <c r="J232" s="3">
        <v>43229.524674074077</v>
      </c>
      <c r="K232" s="17">
        <v>29</v>
      </c>
      <c r="L232" s="5">
        <v>42.52351524818539</v>
      </c>
      <c r="M232" s="3">
        <v>43229.191481481481</v>
      </c>
      <c r="N232" s="5">
        <v>12.159999716095626</v>
      </c>
    </row>
    <row r="233" spans="1:14" x14ac:dyDescent="0.25">
      <c r="A233" s="3">
        <v>43229.442094907412</v>
      </c>
      <c r="B233" s="4">
        <v>-0.1617431640625</v>
      </c>
      <c r="C233" s="4">
        <v>-1.190185546875E-2</v>
      </c>
      <c r="D233" s="4">
        <v>24.795897871893487</v>
      </c>
      <c r="E233" s="4">
        <v>3.4725418592233268</v>
      </c>
      <c r="F233" s="5">
        <v>240.43487671232876</v>
      </c>
      <c r="G233" s="5">
        <v>3.62430749400795</v>
      </c>
      <c r="H233" s="14">
        <v>-179.51750000000001</v>
      </c>
      <c r="I233" s="14">
        <v>59.830300000000001</v>
      </c>
      <c r="J233" s="3">
        <v>43229.775912268517</v>
      </c>
      <c r="K233" s="17">
        <v>51</v>
      </c>
      <c r="L233" s="5">
        <v>53.984789782884178</v>
      </c>
      <c r="M233" s="3">
        <v>43229.442719907413</v>
      </c>
      <c r="N233" s="5">
        <v>12.180000613443553</v>
      </c>
    </row>
    <row r="234" spans="1:14" x14ac:dyDescent="0.25">
      <c r="A234" s="3">
        <v>43229.695081018523</v>
      </c>
      <c r="B234" s="4">
        <v>-0.164794921875</v>
      </c>
      <c r="C234" s="4">
        <v>-1.64794921875E-2</v>
      </c>
      <c r="D234" s="4">
        <v>24.795897871893487</v>
      </c>
      <c r="E234" s="4">
        <v>3.7667497469705609</v>
      </c>
      <c r="F234" s="5">
        <v>973.50762739726031</v>
      </c>
      <c r="G234" s="5">
        <v>17.445987705778016</v>
      </c>
      <c r="H234" s="14">
        <v>-179.47559999999999</v>
      </c>
      <c r="I234" s="14">
        <v>59.804400000000001</v>
      </c>
      <c r="J234" s="3">
        <v>43230.02868993055</v>
      </c>
      <c r="K234" s="17">
        <v>33</v>
      </c>
      <c r="L234" s="5">
        <v>44.927578057556495</v>
      </c>
      <c r="M234" s="3">
        <v>43229.695497685185</v>
      </c>
      <c r="N234" s="5">
        <v>12.190000433474779</v>
      </c>
    </row>
    <row r="235" spans="1:14" x14ac:dyDescent="0.25">
      <c r="A235" s="3">
        <v>43229.946608796294</v>
      </c>
      <c r="B235" s="4">
        <v>-0.1739501953125</v>
      </c>
      <c r="C235" s="4">
        <v>-2.655029296875E-2</v>
      </c>
      <c r="D235" s="4">
        <v>24.795897871893487</v>
      </c>
      <c r="E235" s="4">
        <v>3.3857521867034279</v>
      </c>
      <c r="F235" s="5">
        <v>120.38652054794521</v>
      </c>
      <c r="G235" s="5">
        <v>8.885124270228081</v>
      </c>
      <c r="H235" s="14">
        <v>-179.4607</v>
      </c>
      <c r="I235" s="14">
        <v>59.7928</v>
      </c>
      <c r="J235" s="3">
        <v>43230.280497685191</v>
      </c>
      <c r="K235" s="17">
        <v>57</v>
      </c>
      <c r="L235" s="5">
        <v>44.520469228535767</v>
      </c>
      <c r="M235" s="3">
        <v>43229.94730324074</v>
      </c>
      <c r="N235" s="5">
        <v>11.999999452382326</v>
      </c>
    </row>
    <row r="236" spans="1:14" x14ac:dyDescent="0.25">
      <c r="A236" s="3">
        <v>43230.198437500003</v>
      </c>
      <c r="B236" s="4">
        <v>-0.1953125</v>
      </c>
      <c r="C236" s="4">
        <v>-4.21142578125E-2</v>
      </c>
      <c r="D236" s="4">
        <v>24.795897871893487</v>
      </c>
      <c r="E236" s="4">
        <v>3.4658506781814822</v>
      </c>
      <c r="F236" s="5">
        <v>1.4202904109589043</v>
      </c>
      <c r="G236" s="5">
        <v>13.832217183463559</v>
      </c>
      <c r="H236" s="14">
        <v>-179.42740000000001</v>
      </c>
      <c r="I236" s="14">
        <v>59.778700000000001</v>
      </c>
      <c r="J236" s="3">
        <v>43230.531953356483</v>
      </c>
      <c r="K236" s="17">
        <v>25</v>
      </c>
      <c r="L236" s="5">
        <v>29.541360500142787</v>
      </c>
      <c r="M236" s="3">
        <v>43230.198761574073</v>
      </c>
      <c r="N236" s="5">
        <v>12.229999713599682</v>
      </c>
    </row>
    <row r="237" spans="1:14" x14ac:dyDescent="0.25">
      <c r="A237" s="3">
        <v>43230.449502314819</v>
      </c>
      <c r="B237" s="4">
        <v>-0.225830078125</v>
      </c>
      <c r="C237" s="4">
        <v>-7.6904296875E-2</v>
      </c>
      <c r="D237" s="4">
        <v>24.795897871893487</v>
      </c>
      <c r="E237" s="4">
        <v>3.5866785229211473</v>
      </c>
      <c r="F237" s="5">
        <v>206.00974246575342</v>
      </c>
      <c r="G237" s="5">
        <v>22.331645009221496</v>
      </c>
      <c r="H237" s="14">
        <v>-179.3776</v>
      </c>
      <c r="I237" s="14">
        <v>59.774900000000002</v>
      </c>
      <c r="J237" s="3">
        <v>43230.783206018517</v>
      </c>
      <c r="K237" s="17">
        <v>41</v>
      </c>
      <c r="L237" s="5">
        <v>45.893042057840582</v>
      </c>
      <c r="M237" s="3">
        <v>43230.450011574074</v>
      </c>
      <c r="N237" s="5">
        <v>12.000000081025064</v>
      </c>
    </row>
    <row r="238" spans="1:14" x14ac:dyDescent="0.25">
      <c r="A238" s="3">
        <v>43230.701516203699</v>
      </c>
      <c r="B238" s="4">
        <v>-0.244140625</v>
      </c>
      <c r="C238" s="4">
        <v>-9.70458984375E-2</v>
      </c>
      <c r="D238" s="4">
        <v>24.795897871893487</v>
      </c>
      <c r="E238" s="4">
        <v>3.8608919449833365</v>
      </c>
      <c r="F238" s="5">
        <v>951.12114520547948</v>
      </c>
      <c r="G238" s="5">
        <v>13.832217183463559</v>
      </c>
      <c r="H238" s="14">
        <v>-179.30289999999999</v>
      </c>
      <c r="I238" s="14">
        <v>59.759300000000003</v>
      </c>
      <c r="J238" s="3">
        <v>43231.035077893517</v>
      </c>
      <c r="K238" s="17">
        <v>29</v>
      </c>
      <c r="L238" s="5">
        <v>40.447564838170123</v>
      </c>
      <c r="M238" s="3">
        <v>43230.701886574076</v>
      </c>
      <c r="N238" s="5">
        <v>12.27000025101006</v>
      </c>
    </row>
    <row r="239" spans="1:14" x14ac:dyDescent="0.25">
      <c r="A239" s="3">
        <v>43230.952384259261</v>
      </c>
      <c r="B239" s="4">
        <v>-0.2532958984375</v>
      </c>
      <c r="C239" s="4">
        <v>-0.10162353515625</v>
      </c>
      <c r="D239" s="4">
        <v>24.795897871893487</v>
      </c>
      <c r="E239" s="4">
        <v>3.2662768545749827</v>
      </c>
      <c r="F239" s="5">
        <v>113.01453698630138</v>
      </c>
      <c r="G239" s="5">
        <v>14.760334581469486</v>
      </c>
      <c r="H239" s="14">
        <v>-179.2413</v>
      </c>
      <c r="I239" s="14">
        <v>59.747300000000003</v>
      </c>
      <c r="J239" s="3">
        <v>43231.286049884256</v>
      </c>
      <c r="K239" s="17">
        <v>38</v>
      </c>
      <c r="L239" s="5">
        <v>35.708200383693274</v>
      </c>
      <c r="M239" s="3">
        <v>43230.9528587963</v>
      </c>
      <c r="N239" s="5">
        <v>12.29000051971525</v>
      </c>
    </row>
    <row r="240" spans="1:14" x14ac:dyDescent="0.25">
      <c r="A240" s="3">
        <v>43231.204884259263</v>
      </c>
      <c r="B240" s="4">
        <v>-0.25634765625</v>
      </c>
      <c r="C240" s="4">
        <v>-0.10711669921875</v>
      </c>
      <c r="D240" s="4">
        <v>24.795897871893487</v>
      </c>
      <c r="E240" s="4">
        <v>3.2967331456508191</v>
      </c>
      <c r="F240" s="5">
        <v>1.4202904109589043</v>
      </c>
      <c r="G240" s="5">
        <v>9.9363670721407207</v>
      </c>
      <c r="H240" s="14">
        <v>-179.13480000000001</v>
      </c>
      <c r="I240" s="14">
        <v>59.718400000000003</v>
      </c>
      <c r="J240" s="3">
        <v>43231.538518518522</v>
      </c>
      <c r="K240" s="17">
        <v>35</v>
      </c>
      <c r="L240" s="5">
        <v>32.754131716067761</v>
      </c>
      <c r="M240" s="3">
        <v>43231.205324074079</v>
      </c>
      <c r="N240" s="5">
        <v>12.000000081025064</v>
      </c>
    </row>
    <row r="241" spans="1:14" x14ac:dyDescent="0.25">
      <c r="A241" s="3">
        <v>43231.455821759257</v>
      </c>
      <c r="B241" s="4">
        <v>-0.2777099609375</v>
      </c>
      <c r="C241" s="4">
        <v>-0.12908935546875</v>
      </c>
      <c r="D241" s="4">
        <v>24.795897871893487</v>
      </c>
      <c r="E241" s="4">
        <v>3.3724374355883242</v>
      </c>
      <c r="F241" s="5">
        <v>362.78275068493156</v>
      </c>
      <c r="G241" s="5">
        <v>5.7319679651977298</v>
      </c>
      <c r="H241" s="14">
        <v>-179.08029999999999</v>
      </c>
      <c r="I241" s="14">
        <v>59.680999999999997</v>
      </c>
      <c r="J241" s="3">
        <v>43231.789452199075</v>
      </c>
      <c r="K241" s="17">
        <v>35</v>
      </c>
      <c r="L241" s="5">
        <v>32.541718596121449</v>
      </c>
      <c r="M241" s="3">
        <v>43231.456261574072</v>
      </c>
      <c r="N241" s="5">
        <v>12.329999799840152</v>
      </c>
    </row>
    <row r="242" spans="1:14" x14ac:dyDescent="0.25">
      <c r="A242" s="3">
        <v>43231.708402777775</v>
      </c>
      <c r="B242" s="4">
        <v>-0.299072265625</v>
      </c>
      <c r="C242" s="4">
        <v>-0.1519775390625</v>
      </c>
      <c r="D242" s="4">
        <v>24.795897871893487</v>
      </c>
      <c r="E242" s="4">
        <v>3.7368376236150311</v>
      </c>
      <c r="F242" s="5">
        <v>1013.6139232876712</v>
      </c>
      <c r="G242" s="5">
        <v>11.47834095453358</v>
      </c>
      <c r="H242" s="14">
        <v>-179.01679999999999</v>
      </c>
      <c r="I242" s="14">
        <v>59.640700000000002</v>
      </c>
      <c r="J242" s="3">
        <v>43232.042021412031</v>
      </c>
      <c r="K242" s="17">
        <v>34</v>
      </c>
      <c r="L242" s="5">
        <v>39.556226904700132</v>
      </c>
      <c r="M242" s="3">
        <v>43231.708831018521</v>
      </c>
      <c r="N242" s="5">
        <v>12.350000697188079</v>
      </c>
    </row>
    <row r="243" spans="1:14" x14ac:dyDescent="0.25">
      <c r="A243" s="3">
        <v>43232.213645833333</v>
      </c>
      <c r="B243" s="4">
        <v>-0.32958984375</v>
      </c>
      <c r="C243" s="4">
        <v>-0.17486572265625</v>
      </c>
      <c r="D243" s="4">
        <v>24.795897871893487</v>
      </c>
      <c r="E243" s="4">
        <v>2.7306632882801409</v>
      </c>
      <c r="F243" s="5">
        <v>1.4202904109589043</v>
      </c>
      <c r="G243" s="5">
        <v>8.5061469534770708</v>
      </c>
      <c r="H243" s="14">
        <v>-178.95570000000001</v>
      </c>
      <c r="I243" s="14">
        <v>59.563299999999998</v>
      </c>
      <c r="J243" s="3">
        <v>43232.547229282405</v>
      </c>
      <c r="K243" s="17">
        <v>31</v>
      </c>
      <c r="L243" s="5">
        <v>27.000823372266851</v>
      </c>
      <c r="M243" s="3">
        <v>43232.214039351849</v>
      </c>
      <c r="N243" s="5">
        <v>12.389999977312982</v>
      </c>
    </row>
    <row r="244" spans="1:14" x14ac:dyDescent="0.25">
      <c r="A244" s="3">
        <v>43232.464548611111</v>
      </c>
      <c r="B244" s="4">
        <v>-0.3631591796875</v>
      </c>
      <c r="C244" s="4">
        <v>-0.20416259765625</v>
      </c>
      <c r="D244" s="4">
        <v>24.795897871893487</v>
      </c>
      <c r="E244" s="4">
        <v>3.7531471035531467</v>
      </c>
      <c r="F244" s="5">
        <v>647.92295890410958</v>
      </c>
      <c r="G244" s="5">
        <v>5.7319679651977298</v>
      </c>
      <c r="H244" s="14">
        <v>-178.94159999999999</v>
      </c>
      <c r="I244" s="14">
        <v>59.529400000000003</v>
      </c>
      <c r="J244" s="3">
        <v>43232.79821296296</v>
      </c>
      <c r="K244" s="17">
        <v>38</v>
      </c>
      <c r="L244" s="5">
        <v>24.769586826590949</v>
      </c>
      <c r="M244" s="3">
        <v>43232.46502314815</v>
      </c>
      <c r="N244" s="5">
        <v>12.400000425986946</v>
      </c>
    </row>
    <row r="245" spans="1:14" x14ac:dyDescent="0.25">
      <c r="A245" s="3">
        <v>43232.715914351851</v>
      </c>
      <c r="B245" s="4">
        <v>-0.37841796875</v>
      </c>
      <c r="C245" s="4">
        <v>-0.22613525390625</v>
      </c>
      <c r="D245" s="4">
        <v>24.795897871893487</v>
      </c>
      <c r="E245" s="4">
        <v>4.1685909479741099</v>
      </c>
      <c r="F245" s="5">
        <v>1010.0970136986301</v>
      </c>
      <c r="G245" s="5">
        <v>18.377480657164988</v>
      </c>
      <c r="H245" s="14">
        <v>-178.91720000000001</v>
      </c>
      <c r="I245" s="14">
        <v>59.4895</v>
      </c>
      <c r="J245" s="3">
        <v>43233.049520601853</v>
      </c>
      <c r="K245" s="17">
        <v>33</v>
      </c>
      <c r="L245" s="5">
        <v>29.888130267523309</v>
      </c>
      <c r="M245" s="3">
        <v>43232.716331018513</v>
      </c>
      <c r="N245" s="5">
        <v>12.419999437406659</v>
      </c>
    </row>
    <row r="246" spans="1:14" x14ac:dyDescent="0.25">
      <c r="A246" s="3">
        <v>43232.966793981483</v>
      </c>
      <c r="B246" s="4">
        <v>-0.3814697265625</v>
      </c>
      <c r="C246" s="4">
        <v>-0.22979736328125</v>
      </c>
      <c r="D246" s="4">
        <v>24.795897871893487</v>
      </c>
      <c r="E246" s="4">
        <v>3.0545322832255692</v>
      </c>
      <c r="F246" s="5">
        <v>92.724673972602744</v>
      </c>
      <c r="G246" s="5">
        <v>13.832217183463559</v>
      </c>
      <c r="H246" s="14">
        <v>-178.91650000000001</v>
      </c>
      <c r="I246" s="14">
        <v>59.458100000000002</v>
      </c>
      <c r="J246" s="3">
        <v>43233.300365277777</v>
      </c>
      <c r="K246" s="17">
        <v>30</v>
      </c>
      <c r="L246" s="5">
        <v>21.251243975682659</v>
      </c>
      <c r="M246" s="3">
        <v>43232.967175925922</v>
      </c>
      <c r="N246" s="5">
        <v>12.439999706111848</v>
      </c>
    </row>
    <row r="247" spans="1:14" x14ac:dyDescent="0.25">
      <c r="A247" s="3">
        <v>43233.217673611114</v>
      </c>
      <c r="B247" s="4">
        <v>-0.384521484375</v>
      </c>
      <c r="C247" s="4">
        <v>-0.22796630859375</v>
      </c>
      <c r="D247" s="4">
        <v>24.795897871893487</v>
      </c>
      <c r="E247" s="4">
        <v>2.928167984518268</v>
      </c>
      <c r="F247" s="5">
        <v>1.4202904109589043</v>
      </c>
      <c r="G247" s="5">
        <v>3.62430749400795</v>
      </c>
      <c r="H247" s="14">
        <v>-178.9522</v>
      </c>
      <c r="I247" s="14">
        <v>59.423099999999998</v>
      </c>
      <c r="J247" s="3">
        <v>43233.551323032407</v>
      </c>
      <c r="K247" s="17">
        <v>37</v>
      </c>
      <c r="L247" s="5">
        <v>27.625166054363778</v>
      </c>
      <c r="M247" s="3">
        <v>43233.218136574069</v>
      </c>
      <c r="N247" s="5">
        <v>12.689999607391655</v>
      </c>
    </row>
    <row r="248" spans="1:14" x14ac:dyDescent="0.25">
      <c r="A248" s="3">
        <v>43233.468611111108</v>
      </c>
      <c r="B248" s="4">
        <v>-0.396728515625</v>
      </c>
      <c r="C248" s="4">
        <v>-0.238037109375</v>
      </c>
      <c r="D248" s="4">
        <v>24.795897871893487</v>
      </c>
      <c r="E248" s="4">
        <v>3.6474013522982318</v>
      </c>
      <c r="F248" s="5">
        <v>586.37704109589038</v>
      </c>
      <c r="G248" s="5">
        <v>34.814976770966204</v>
      </c>
      <c r="H248" s="14">
        <v>-178.94560000000001</v>
      </c>
      <c r="I248" s="14">
        <v>59.380200000000002</v>
      </c>
      <c r="J248" s="3">
        <v>43233.802086805554</v>
      </c>
      <c r="K248" s="17">
        <v>22</v>
      </c>
      <c r="L248" s="5">
        <v>25.041695192995235</v>
      </c>
      <c r="M248" s="3">
        <v>43233.468900462962</v>
      </c>
      <c r="N248" s="5">
        <v>12.700000056065619</v>
      </c>
    </row>
    <row r="249" spans="1:14" x14ac:dyDescent="0.25">
      <c r="A249" s="3">
        <v>43233.719398148147</v>
      </c>
      <c r="B249" s="4">
        <v>-0.4058837890625</v>
      </c>
      <c r="C249" s="4">
        <v>-0.245361328125</v>
      </c>
      <c r="D249" s="4">
        <v>24.795897871893487</v>
      </c>
      <c r="E249" s="4">
        <v>3.8130765336204036</v>
      </c>
      <c r="F249" s="5">
        <v>588.54129315068485</v>
      </c>
      <c r="G249" s="5">
        <v>18.377480657164988</v>
      </c>
      <c r="H249" s="14">
        <v>-178.93020000000001</v>
      </c>
      <c r="I249" s="14">
        <v>59.336599999999997</v>
      </c>
      <c r="J249" s="3">
        <v>43234.053068171292</v>
      </c>
      <c r="K249" s="17">
        <v>39</v>
      </c>
      <c r="L249" s="5">
        <v>28.478031684842605</v>
      </c>
      <c r="M249" s="3">
        <v>43233.719872685186</v>
      </c>
      <c r="N249" s="5">
        <v>11.910000443458557</v>
      </c>
    </row>
    <row r="250" spans="1:14" x14ac:dyDescent="0.25">
      <c r="A250" s="3">
        <v>43233.973414351851</v>
      </c>
      <c r="B250" s="4">
        <v>-0.4058837890625</v>
      </c>
      <c r="C250" s="4">
        <v>-0.25543212890625</v>
      </c>
      <c r="D250" s="4">
        <v>24.795897871893487</v>
      </c>
      <c r="E250" s="4">
        <v>3.5355622425041702</v>
      </c>
      <c r="F250" s="5">
        <v>54.51209863013699</v>
      </c>
      <c r="G250" s="5">
        <v>25.841932763167126</v>
      </c>
      <c r="H250" s="14">
        <v>-178.91909999999999</v>
      </c>
      <c r="I250" s="14">
        <v>59.281799999999997</v>
      </c>
      <c r="J250" s="3">
        <v>43234.30695706018</v>
      </c>
      <c r="K250" s="17">
        <v>28</v>
      </c>
      <c r="L250" s="5">
        <v>33.591844728467393</v>
      </c>
      <c r="M250" s="3">
        <v>43233.973761574074</v>
      </c>
      <c r="N250" s="5">
        <v>11.910000443458557</v>
      </c>
    </row>
    <row r="251" spans="1:14" x14ac:dyDescent="0.25">
      <c r="A251" s="3">
        <v>43234.224502314813</v>
      </c>
      <c r="B251" s="4">
        <v>-0.408935546875</v>
      </c>
      <c r="C251" s="4">
        <v>-0.26275634765625</v>
      </c>
      <c r="D251" s="4">
        <v>24.795897871893487</v>
      </c>
      <c r="E251" s="4">
        <v>3.3073388823222558</v>
      </c>
      <c r="F251" s="5">
        <v>1.4202904109589043</v>
      </c>
      <c r="G251" s="5">
        <v>27.501344197658181</v>
      </c>
      <c r="H251" s="14">
        <v>-178.9179</v>
      </c>
      <c r="I251" s="14">
        <v>59.245399999999997</v>
      </c>
      <c r="J251" s="3"/>
      <c r="K251" s="17">
        <v>23</v>
      </c>
      <c r="L251" s="5">
        <v>31.679397966793825</v>
      </c>
      <c r="M251" s="3">
        <v>43234.224803240737</v>
      </c>
      <c r="N251" s="5"/>
    </row>
    <row r="252" spans="1:14" x14ac:dyDescent="0.25">
      <c r="A252" s="3">
        <v>43234.517662037033</v>
      </c>
      <c r="B252" s="4">
        <v>-0.408935546875</v>
      </c>
      <c r="C252" s="4">
        <v>-0.25634765625</v>
      </c>
      <c r="D252" s="4">
        <v>24.795897871893487</v>
      </c>
      <c r="E252" s="4">
        <v>3.9404122387740586</v>
      </c>
      <c r="F252" s="5">
        <v>725.97129863013697</v>
      </c>
      <c r="G252" s="5">
        <v>19.091052512860365</v>
      </c>
      <c r="H252" s="14">
        <v>-178.87469999999999</v>
      </c>
      <c r="I252" s="14">
        <v>59.204700000000003</v>
      </c>
      <c r="J252" s="3">
        <v>43234.851334722225</v>
      </c>
      <c r="K252" s="17">
        <v>39</v>
      </c>
      <c r="L252" s="5">
        <v>33.48814550117153</v>
      </c>
      <c r="M252" s="3">
        <v>43234.518148148149</v>
      </c>
      <c r="N252" s="5">
        <v>12.67999978736043</v>
      </c>
    </row>
    <row r="253" spans="1:14" x14ac:dyDescent="0.25">
      <c r="A253" s="3">
        <v>43235.023148148146</v>
      </c>
      <c r="B253" s="4">
        <v>-0.384521484375</v>
      </c>
      <c r="C253" s="4">
        <v>-0.22705078125</v>
      </c>
      <c r="D253" s="4">
        <v>24.795897871893487</v>
      </c>
      <c r="E253" s="4">
        <v>3.4431194662740836</v>
      </c>
      <c r="F253" s="5">
        <v>5.8164273972602745</v>
      </c>
      <c r="G253" s="5">
        <v>16.863219599788824</v>
      </c>
      <c r="H253" s="14">
        <v>-178.8048</v>
      </c>
      <c r="I253" s="14">
        <v>59.140900000000002</v>
      </c>
      <c r="J253" s="3"/>
      <c r="K253" s="17">
        <v>44</v>
      </c>
      <c r="L253" s="5">
        <v>46.921479233302307</v>
      </c>
      <c r="M253" s="3">
        <v>43235.023692129631</v>
      </c>
      <c r="N253" s="5"/>
    </row>
    <row r="254" spans="1:14" x14ac:dyDescent="0.25">
      <c r="A254" s="3">
        <v>43235.274351851855</v>
      </c>
      <c r="B254" s="4">
        <v>-0.4058837890625</v>
      </c>
      <c r="C254" s="4">
        <v>-0.25543212890625</v>
      </c>
      <c r="D254" s="4">
        <v>24.795897871893487</v>
      </c>
      <c r="E254" s="4">
        <v>3.2200302378224706</v>
      </c>
      <c r="F254" s="5">
        <v>1.4879232876712329</v>
      </c>
      <c r="G254" s="5">
        <v>2.5625587331231401</v>
      </c>
      <c r="H254" s="14">
        <v>-178.77420000000001</v>
      </c>
      <c r="I254" s="14">
        <v>59.115499999999997</v>
      </c>
      <c r="J254" s="3">
        <v>43235.607998726853</v>
      </c>
      <c r="K254" s="17">
        <v>37</v>
      </c>
      <c r="L254" s="5">
        <v>44.438694630803518</v>
      </c>
      <c r="M254" s="3">
        <v>43235.27480324074</v>
      </c>
      <c r="N254" s="5">
        <v>11.909999814815819</v>
      </c>
    </row>
    <row r="255" spans="1:14" x14ac:dyDescent="0.25">
      <c r="A255" s="3">
        <v>43235.526307870372</v>
      </c>
      <c r="B255" s="4">
        <v>-0.445556640625</v>
      </c>
      <c r="C255" s="4">
        <v>-0.303955078125</v>
      </c>
      <c r="D255" s="4">
        <v>24.795897871893487</v>
      </c>
      <c r="E255" s="4">
        <v>3.9486587433297586</v>
      </c>
      <c r="F255" s="5">
        <v>1355.6333808219179</v>
      </c>
      <c r="G255" s="5">
        <v>14.533746901084973</v>
      </c>
      <c r="H255" s="14">
        <v>-178.73990000000001</v>
      </c>
      <c r="I255" s="14">
        <v>59.101199999999999</v>
      </c>
      <c r="J255" s="3">
        <v>43235.859934143518</v>
      </c>
      <c r="K255" s="17">
        <v>35</v>
      </c>
      <c r="L255" s="5">
        <v>40.003961336850963</v>
      </c>
      <c r="M255" s="3">
        <v>43235.526747685188</v>
      </c>
      <c r="N255" s="5">
        <v>12.690000236034393</v>
      </c>
    </row>
    <row r="256" spans="1:14" x14ac:dyDescent="0.25">
      <c r="A256" s="3">
        <v>43235.778009259258</v>
      </c>
      <c r="B256" s="4">
        <v>-0.4638671875</v>
      </c>
      <c r="C256" s="4">
        <v>-0.32684326171875</v>
      </c>
      <c r="D256" s="4">
        <v>24.795897871893487</v>
      </c>
      <c r="E256" s="4">
        <v>4.5299034711249533</v>
      </c>
      <c r="F256" s="5">
        <v>1202.6478136986302</v>
      </c>
      <c r="G256" s="5">
        <v>10.579844096122505</v>
      </c>
      <c r="H256" s="14">
        <v>-178.74930000000001</v>
      </c>
      <c r="I256" s="14">
        <v>59.072200000000002</v>
      </c>
      <c r="J256" s="3">
        <v>43236.111681712966</v>
      </c>
      <c r="K256" s="17">
        <v>39</v>
      </c>
      <c r="L256" s="5">
        <v>27.12675311727396</v>
      </c>
      <c r="M256" s="3">
        <v>43235.778495370367</v>
      </c>
      <c r="N256" s="5">
        <v>12.699999427422881</v>
      </c>
    </row>
    <row r="257" spans="1:14" x14ac:dyDescent="0.25">
      <c r="A257" s="3">
        <v>43236.029606481483</v>
      </c>
      <c r="B257" s="4">
        <v>-0.457763671875</v>
      </c>
      <c r="C257" s="4">
        <v>-0.3094482421875</v>
      </c>
      <c r="D257" s="4">
        <v>24.795897871893487</v>
      </c>
      <c r="E257" s="4">
        <v>2.815591657132984</v>
      </c>
      <c r="F257" s="5">
        <v>3.3140109589041096</v>
      </c>
      <c r="G257" s="5">
        <v>14.069867747572125</v>
      </c>
      <c r="H257" s="14">
        <v>-178.72470000000001</v>
      </c>
      <c r="I257" s="14">
        <v>59.075899999999997</v>
      </c>
      <c r="J257" s="3"/>
      <c r="K257" s="17">
        <v>33</v>
      </c>
      <c r="L257" s="5">
        <v>26.233509635957589</v>
      </c>
      <c r="M257" s="3">
        <v>43236.030011574076</v>
      </c>
      <c r="N257" s="5"/>
    </row>
    <row r="258" spans="1:14" x14ac:dyDescent="0.25">
      <c r="A258" s="3">
        <v>43236.280543981484</v>
      </c>
      <c r="B258" s="4">
        <v>-0.4486083984375</v>
      </c>
      <c r="C258" s="4">
        <v>-0.30120849609375</v>
      </c>
      <c r="D258" s="4">
        <v>24.795897871893487</v>
      </c>
      <c r="E258" s="4">
        <v>1.7603313577456561</v>
      </c>
      <c r="F258" s="5">
        <v>1.8260876712328766</v>
      </c>
      <c r="G258" s="5">
        <v>5.7319679651977298</v>
      </c>
      <c r="H258" s="14">
        <v>-178.69929999999999</v>
      </c>
      <c r="I258" s="14">
        <v>59.057000000000002</v>
      </c>
      <c r="J258" s="3"/>
      <c r="K258" s="17">
        <v>35</v>
      </c>
      <c r="L258" s="5">
        <v>18.915092797282924</v>
      </c>
      <c r="M258" s="3">
        <v>43236.2809837963</v>
      </c>
      <c r="N258" s="5"/>
    </row>
    <row r="259" spans="1:14" x14ac:dyDescent="0.25">
      <c r="A259" s="3">
        <v>43236.531666666662</v>
      </c>
      <c r="B259" s="4">
        <v>-0.47607421875</v>
      </c>
      <c r="C259" s="4">
        <v>-0.303955078125</v>
      </c>
      <c r="D259" s="4">
        <v>24.795897871893487</v>
      </c>
      <c r="E259" s="4">
        <v>5.9678162667834727</v>
      </c>
      <c r="F259" s="5">
        <v>702.50269041095885</v>
      </c>
      <c r="G259" s="5">
        <v>3.62430749400795</v>
      </c>
      <c r="H259" s="14">
        <v>-178.68129999999999</v>
      </c>
      <c r="I259" s="14">
        <v>59.067599999999999</v>
      </c>
      <c r="J259" s="3"/>
      <c r="K259" s="17">
        <v>34</v>
      </c>
      <c r="L259" s="5">
        <v>27.748478700653401</v>
      </c>
      <c r="M259" s="3">
        <v>43236.532094907408</v>
      </c>
      <c r="N259" s="5"/>
    </row>
    <row r="260" spans="1:14" x14ac:dyDescent="0.25">
      <c r="A260" s="3">
        <v>43237.53260416667</v>
      </c>
      <c r="B260" s="4">
        <v>-0.469970703125</v>
      </c>
      <c r="C260" s="4">
        <v>-0.33416748046875</v>
      </c>
      <c r="D260" s="4">
        <v>24.795897871893487</v>
      </c>
      <c r="E260" s="4">
        <v>12.78111160817275</v>
      </c>
      <c r="F260" s="5">
        <v>1049.5269808219177</v>
      </c>
      <c r="G260" s="5">
        <v>2.5625587331231401</v>
      </c>
      <c r="H260" s="14">
        <v>-178.5522</v>
      </c>
      <c r="I260" s="14">
        <v>59.089300000000001</v>
      </c>
      <c r="J260" s="3">
        <v>43237.866253587963</v>
      </c>
      <c r="K260" s="17">
        <v>38</v>
      </c>
      <c r="L260" s="5">
        <v>13.832217183463559</v>
      </c>
      <c r="M260" s="3">
        <v>43237.533067129625</v>
      </c>
      <c r="N260" s="5">
        <v>12.689999607391655</v>
      </c>
    </row>
    <row r="261" spans="1:14" x14ac:dyDescent="0.25">
      <c r="A261" s="3">
        <v>43238.534826388888</v>
      </c>
      <c r="B261" s="4">
        <v>-0.3814697265625</v>
      </c>
      <c r="C261" s="4">
        <v>-0.1959228515625</v>
      </c>
      <c r="D261" s="4">
        <v>24.795897871893487</v>
      </c>
      <c r="E261" s="4">
        <v>4.708311412933881</v>
      </c>
      <c r="F261" s="5">
        <v>1888.2422849315069</v>
      </c>
      <c r="G261" s="5">
        <v>14.533746901084973</v>
      </c>
      <c r="H261" s="14">
        <v>-178.53649999999999</v>
      </c>
      <c r="I261" s="14">
        <v>59.004399999999997</v>
      </c>
      <c r="J261" s="3">
        <v>43238.868406134257</v>
      </c>
      <c r="K261" s="17">
        <v>32</v>
      </c>
      <c r="L261" s="5">
        <v>45.331807277697578</v>
      </c>
      <c r="M261" s="3">
        <v>43238.535219907411</v>
      </c>
      <c r="N261" s="5">
        <v>12.710000504739583</v>
      </c>
    </row>
    <row r="262" spans="1:14" x14ac:dyDescent="0.25">
      <c r="A262" s="3">
        <v>43238.534826388888</v>
      </c>
      <c r="B262" s="4">
        <v>-0.3814697265625</v>
      </c>
      <c r="C262" s="4">
        <v>-0.1959228515625</v>
      </c>
      <c r="D262" s="4">
        <v>24.795897871893487</v>
      </c>
      <c r="E262" s="4">
        <v>4.708311412933881</v>
      </c>
      <c r="F262" s="5">
        <v>1888.2422849315069</v>
      </c>
      <c r="G262" s="5">
        <v>14.533746901084973</v>
      </c>
      <c r="H262" s="14">
        <v>-178.53649999999999</v>
      </c>
      <c r="I262" s="14">
        <v>59.004399999999997</v>
      </c>
      <c r="J262" s="3">
        <v>43238.868406134257</v>
      </c>
      <c r="K262" s="17">
        <v>32</v>
      </c>
      <c r="L262" s="5">
        <v>45.331807277697578</v>
      </c>
      <c r="M262" s="3">
        <v>43238.535219907411</v>
      </c>
      <c r="N262" s="5">
        <v>12.710000504739583</v>
      </c>
    </row>
    <row r="263" spans="1:14" x14ac:dyDescent="0.25">
      <c r="A263" s="3">
        <v>43240.536793981482</v>
      </c>
      <c r="B263" s="4">
        <v>-0.3875732421875</v>
      </c>
      <c r="C263" s="4">
        <v>-0.22064208984375</v>
      </c>
      <c r="D263" s="4">
        <v>24.795897871893487</v>
      </c>
      <c r="E263" s="4">
        <v>4.977113501089832</v>
      </c>
      <c r="F263" s="5">
        <v>1005.1598136986302</v>
      </c>
      <c r="G263" s="5">
        <v>6.7832889062333557</v>
      </c>
      <c r="H263" s="14">
        <v>-179.03039999999999</v>
      </c>
      <c r="I263" s="14">
        <v>58.841799999999999</v>
      </c>
      <c r="J263" s="3">
        <v>43240.870501157413</v>
      </c>
      <c r="K263" s="17">
        <v>42</v>
      </c>
      <c r="L263" s="5">
        <v>36.00165653456407</v>
      </c>
      <c r="M263" s="3">
        <v>43240.537314814814</v>
      </c>
      <c r="N263" s="5">
        <v>12.699999427422881</v>
      </c>
    </row>
    <row r="264" spans="1:14" x14ac:dyDescent="0.25">
      <c r="A264" s="3">
        <v>43242.541574074072</v>
      </c>
      <c r="B264" s="4">
        <v>-0.1953125</v>
      </c>
      <c r="C264" s="4">
        <v>-4.57763671875E-2</v>
      </c>
      <c r="D264" s="4">
        <v>24.795897871893487</v>
      </c>
      <c r="E264" s="4">
        <v>4.4095935990973203</v>
      </c>
      <c r="F264" s="5">
        <v>332.34795616438356</v>
      </c>
      <c r="G264" s="5">
        <v>6.7832889062333557</v>
      </c>
      <c r="H264" s="14">
        <v>-179.75489999999999</v>
      </c>
      <c r="I264" s="14">
        <v>58.895899999999997</v>
      </c>
      <c r="J264" s="3">
        <v>43242.875292824072</v>
      </c>
      <c r="K264" s="17">
        <v>44</v>
      </c>
      <c r="L264" s="5">
        <v>60.066137443664758</v>
      </c>
      <c r="M264" s="3">
        <v>43242.54210648148</v>
      </c>
      <c r="N264" s="5">
        <v>12.700000056065619</v>
      </c>
    </row>
    <row r="265" spans="1:14" x14ac:dyDescent="0.25">
      <c r="A265" s="3">
        <v>43243.543749999997</v>
      </c>
      <c r="B265" s="4">
        <v>-0.1739501953125</v>
      </c>
      <c r="C265" s="4">
        <v>-4.0283203125E-2</v>
      </c>
      <c r="D265" s="4">
        <v>24.795897871893487</v>
      </c>
      <c r="E265" s="4">
        <v>4.266281689995651</v>
      </c>
      <c r="F265" s="5">
        <v>522.53160547945197</v>
      </c>
      <c r="G265" s="5">
        <v>9.9363670721407207</v>
      </c>
      <c r="H265" s="14">
        <v>179.88339999999999</v>
      </c>
      <c r="I265" s="14">
        <v>59.062399999999997</v>
      </c>
      <c r="J265" s="3">
        <v>43243.877364583335</v>
      </c>
      <c r="K265" s="17">
        <v>35</v>
      </c>
      <c r="L265" s="5">
        <v>45.170455949822639</v>
      </c>
      <c r="M265" s="3">
        <v>43243.544178240743</v>
      </c>
      <c r="N265" s="5">
        <v>12.700000056065619</v>
      </c>
    </row>
    <row r="266" spans="1:14" x14ac:dyDescent="0.25">
      <c r="A266" s="3">
        <v>43244.546018518522</v>
      </c>
      <c r="B266" s="4">
        <v>-0.32958984375</v>
      </c>
      <c r="C266" s="4">
        <v>-0.17303466796875</v>
      </c>
      <c r="D266" s="4">
        <v>24.795897871893487</v>
      </c>
      <c r="E266" s="4">
        <v>4.3462261419040829</v>
      </c>
      <c r="F266" s="5">
        <v>433.25620821917812</v>
      </c>
      <c r="G266" s="5">
        <v>6.2795806410970254</v>
      </c>
      <c r="H266" s="14">
        <v>179.5814</v>
      </c>
      <c r="I266" s="14">
        <v>59.110599999999998</v>
      </c>
      <c r="J266" s="3">
        <v>43244.879560185182</v>
      </c>
      <c r="K266" s="17">
        <v>28</v>
      </c>
      <c r="L266" s="5">
        <v>33.070476716166901</v>
      </c>
      <c r="M266" s="3">
        <v>43244.546377314815</v>
      </c>
      <c r="N266" s="5">
        <v>13.00000031478703</v>
      </c>
    </row>
    <row r="267" spans="1:14" x14ac:dyDescent="0.25">
      <c r="A267" s="3">
        <v>43245.547615740739</v>
      </c>
      <c r="B267" s="4">
        <v>-0.4425048828125</v>
      </c>
      <c r="C267" s="4">
        <v>-0.296630859375</v>
      </c>
      <c r="D267" s="4">
        <v>24.795897871893487</v>
      </c>
      <c r="E267" s="4">
        <v>5.8956540788753387</v>
      </c>
      <c r="F267" s="5">
        <v>527.26590684931512</v>
      </c>
      <c r="G267" s="5">
        <v>4.4392222748428809</v>
      </c>
      <c r="H267" s="14">
        <v>179.4153</v>
      </c>
      <c r="I267" s="14">
        <v>59.153500000000001</v>
      </c>
      <c r="J267" s="3"/>
      <c r="K267" s="17">
        <v>37</v>
      </c>
      <c r="L267" s="5">
        <v>22.028103351376036</v>
      </c>
      <c r="M267" s="3">
        <v>43245.548078703709</v>
      </c>
      <c r="N267" s="5"/>
    </row>
    <row r="268" spans="1:14" x14ac:dyDescent="0.25">
      <c r="A268" s="3">
        <v>43246.549398148149</v>
      </c>
      <c r="B268" s="4">
        <v>-0.439453125</v>
      </c>
      <c r="C268" s="4">
        <v>-0.30029296875</v>
      </c>
      <c r="D268" s="4">
        <v>24.795897871893487</v>
      </c>
      <c r="E268" s="4">
        <v>5.5436193068077273</v>
      </c>
      <c r="F268" s="5">
        <v>1574.358104109589</v>
      </c>
      <c r="G268" s="5">
        <v>12.040607741165621</v>
      </c>
      <c r="H268" s="14">
        <v>179.43870000000001</v>
      </c>
      <c r="I268" s="14">
        <v>59.210500000000003</v>
      </c>
      <c r="J268" s="3">
        <v>43246.882989583333</v>
      </c>
      <c r="K268" s="17">
        <v>33</v>
      </c>
      <c r="L268" s="5">
        <v>40.974630229445324</v>
      </c>
      <c r="M268" s="3">
        <v>43246.549814814818</v>
      </c>
      <c r="N268" s="5">
        <v>13.700000289827585</v>
      </c>
    </row>
    <row r="269" spans="1:14" x14ac:dyDescent="0.25">
      <c r="A269" s="3">
        <v>43247.551851851851</v>
      </c>
      <c r="B269" s="4">
        <v>-0.372314453125</v>
      </c>
      <c r="C269" s="4">
        <v>-0.20416259765625</v>
      </c>
      <c r="D269" s="4">
        <v>24.795897871893487</v>
      </c>
      <c r="E269" s="4">
        <v>5.6158920624681059</v>
      </c>
      <c r="F269" s="5">
        <v>1008.0680273972603</v>
      </c>
      <c r="G269" s="5">
        <v>9.2487047910289224</v>
      </c>
      <c r="H269" s="14">
        <v>179.46350000000001</v>
      </c>
      <c r="I269" s="14">
        <v>59.380899999999997</v>
      </c>
      <c r="J269" s="3">
        <v>43247.885420138889</v>
      </c>
      <c r="K269" s="17">
        <v>31</v>
      </c>
      <c r="L269" s="5">
        <v>25.71017431175272</v>
      </c>
      <c r="M269" s="3">
        <v>43247.552245370374</v>
      </c>
      <c r="N269" s="5">
        <v>13.700000289827585</v>
      </c>
    </row>
    <row r="270" spans="1:14" x14ac:dyDescent="0.25">
      <c r="A270" s="3">
        <v>43248.554131944446</v>
      </c>
      <c r="B270" s="4">
        <v>-0.15869140625</v>
      </c>
      <c r="C270" s="4">
        <v>-8.23974609375E-3</v>
      </c>
      <c r="D270" s="4">
        <v>24.795897871893487</v>
      </c>
      <c r="E270" s="4">
        <v>4.2676811479223034</v>
      </c>
      <c r="F270" s="5">
        <v>694.52201095890405</v>
      </c>
      <c r="G270" s="5">
        <v>23.073918065630959</v>
      </c>
      <c r="H270" s="14">
        <v>179.1816</v>
      </c>
      <c r="I270" s="14">
        <v>59.628799999999998</v>
      </c>
      <c r="J270" s="3">
        <v>43248.887850810184</v>
      </c>
      <c r="K270" s="17">
        <v>44</v>
      </c>
      <c r="L270" s="5">
        <v>36.00165653456407</v>
      </c>
      <c r="M270" s="3">
        <v>43248.55467592593</v>
      </c>
      <c r="N270" s="5">
        <v>13.69000046979636</v>
      </c>
    </row>
    <row r="271" spans="1:14" x14ac:dyDescent="0.25">
      <c r="A271" s="3">
        <v>43249.598356481481</v>
      </c>
      <c r="B271" s="4">
        <v>-0.1312255859375</v>
      </c>
      <c r="C271" s="4"/>
      <c r="D271" s="4">
        <v>24.795897871893487</v>
      </c>
      <c r="E271" s="4">
        <v>4.6195989602164218</v>
      </c>
      <c r="F271" s="5">
        <v>677.07272876712329</v>
      </c>
      <c r="G271" s="5">
        <v>14.069867747572125</v>
      </c>
      <c r="H271" s="14">
        <v>178.85679999999999</v>
      </c>
      <c r="I271" s="14">
        <v>59.697499999999998</v>
      </c>
      <c r="J271" s="3">
        <v>43249.932237268513</v>
      </c>
      <c r="K271" s="17">
        <v>58</v>
      </c>
      <c r="L271" s="5">
        <v>38.830892685599004</v>
      </c>
      <c r="M271" s="3">
        <v>43249.599062499998</v>
      </c>
      <c r="N271" s="5">
        <v>13.700000289827585</v>
      </c>
    </row>
    <row r="272" spans="1:14" x14ac:dyDescent="0.25">
      <c r="A272" s="3">
        <v>43250.599502314813</v>
      </c>
      <c r="B272" s="4">
        <v>-0.286865234375</v>
      </c>
      <c r="C272" s="4">
        <v>-0.1226806640625</v>
      </c>
      <c r="D272" s="4">
        <v>24.795897871893487</v>
      </c>
      <c r="E272" s="4">
        <v>4.8450994046976348</v>
      </c>
      <c r="F272" s="5">
        <v>1058.6574191780824</v>
      </c>
      <c r="G272" s="5">
        <v>19.9484435888027</v>
      </c>
      <c r="H272" s="14">
        <v>178.72190000000001</v>
      </c>
      <c r="I272" s="14">
        <v>59.642000000000003</v>
      </c>
      <c r="J272" s="3">
        <v>43250.933001157406</v>
      </c>
      <c r="K272" s="17">
        <v>25</v>
      </c>
      <c r="L272" s="5">
        <v>39.285543106578565</v>
      </c>
      <c r="M272" s="3">
        <v>43250.599826388891</v>
      </c>
      <c r="N272" s="5">
        <v>13.700000289827585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34" sqref="AB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conversion</vt:lpstr>
      <vt:lpstr>Bottom</vt:lpstr>
      <vt:lpstr>Profile</vt:lpstr>
      <vt:lpstr>Surface</vt:lpstr>
      <vt:lpstr>Rough Plots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2018-03-02T17:32:11Z</dcterms:created>
  <dcterms:modified xsi:type="dcterms:W3CDTF">2018-07-11T17:32:12Z</dcterms:modified>
</cp:coreProperties>
</file>