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Turpin\Documents\Turpin\CF2 Programming\MPC Program Common Files\ADS\"/>
    </mc:Choice>
  </mc:AlternateContent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2" i="1" l="1"/>
  <c r="H6" i="1"/>
  <c r="D2" i="1" l="1"/>
  <c r="D3" i="1" s="1"/>
  <c r="C8" i="1"/>
  <c r="D8" i="1" s="1"/>
  <c r="F2" i="1" l="1"/>
  <c r="L2" i="1" s="1"/>
  <c r="L3" i="1" s="1"/>
  <c r="L4" i="1" s="1"/>
  <c r="C2" i="1"/>
  <c r="C3" i="1"/>
  <c r="M5" i="1" l="1"/>
  <c r="L7" i="1" s="1"/>
  <c r="L8" i="1" s="1"/>
  <c r="D11" i="1"/>
  <c r="H7" i="1" s="1"/>
</calcChain>
</file>

<file path=xl/comments1.xml><?xml version="1.0" encoding="utf-8"?>
<comments xmlns="http://schemas.openxmlformats.org/spreadsheetml/2006/main">
  <authors>
    <author>TPhase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TPhase:</t>
        </r>
        <r>
          <rPr>
            <sz val="9"/>
            <color indexed="81"/>
            <rFont val="Tahoma"/>
            <charset val="1"/>
          </rPr>
          <t xml:space="preserve">
This is always a power of 2 divided by 10. In ADS.c, we can multiply the ADSTIME by 10 for quick time calculations for SystemTimers and PowerMonitor functions.</t>
        </r>
      </text>
    </comment>
  </commentList>
</comments>
</file>

<file path=xl/sharedStrings.xml><?xml version="1.0" encoding="utf-8"?>
<sst xmlns="http://schemas.openxmlformats.org/spreadsheetml/2006/main" count="19" uniqueCount="19">
  <si>
    <t>Bytes/Hour</t>
  </si>
  <si>
    <t>PIT Period:</t>
  </si>
  <si>
    <t>Rate</t>
  </si>
  <si>
    <t>Freq.</t>
  </si>
  <si>
    <t>Total Current</t>
  </si>
  <si>
    <t>ushort</t>
  </si>
  <si>
    <t>PIT Int</t>
  </si>
  <si>
    <t>Total Voltage</t>
  </si>
  <si>
    <t>Total Samples</t>
  </si>
  <si>
    <t>Seconds to Write File</t>
  </si>
  <si>
    <t>BITSHIFT</t>
  </si>
  <si>
    <t>Samples</t>
  </si>
  <si>
    <t>Chan</t>
  </si>
  <si>
    <t>Bytes</t>
  </si>
  <si>
    <t>sec/day</t>
  </si>
  <si>
    <t>Bytes/day</t>
  </si>
  <si>
    <t>DetInt</t>
  </si>
  <si>
    <t>Minutes/detection call</t>
  </si>
  <si>
    <t>AMXFER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</si>
</sst>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4" sqref="I4"/>
    </sheetView>
  </sheetViews>
  <sheetFormatPr defaultRowHeight="14.4" x14ac:dyDescent="0.3"/>
  <cols>
    <col min="1" max="1" width="19" customWidth="1"/>
    <col min="2" max="2" width="16.88671875" customWidth="1"/>
    <col min="3" max="3" width="16.6640625" customWidth="1"/>
    <col min="4" max="4" width="12.88671875" customWidth="1"/>
    <col min="6" max="6" width="19.33203125" customWidth="1"/>
    <col min="7" max="7" width="12.44140625" customWidth="1"/>
    <col min="8" max="8" width="12.33203125" customWidth="1"/>
    <col min="9" max="9" width="10.6640625" customWidth="1"/>
    <col min="12" max="12" width="11.5546875" bestFit="1" customWidth="1"/>
    <col min="13" max="13" width="20.5546875" customWidth="1"/>
  </cols>
  <sheetData>
    <row r="1" spans="1:13" x14ac:dyDescent="0.3">
      <c r="B1" t="s">
        <v>5</v>
      </c>
      <c r="C1" t="s">
        <v>6</v>
      </c>
      <c r="D1" t="s">
        <v>8</v>
      </c>
      <c r="F1" t="s">
        <v>9</v>
      </c>
      <c r="H1">
        <v>8</v>
      </c>
      <c r="I1" t="s">
        <v>10</v>
      </c>
      <c r="K1" t="s">
        <v>16</v>
      </c>
      <c r="L1">
        <v>60</v>
      </c>
    </row>
    <row r="2" spans="1:13" s="1" customFormat="1" x14ac:dyDescent="0.3">
      <c r="A2" t="s">
        <v>4</v>
      </c>
      <c r="B2">
        <v>2</v>
      </c>
      <c r="C2">
        <f>D8</f>
        <v>19.607843137254903</v>
      </c>
      <c r="D2">
        <f>H2</f>
        <v>256</v>
      </c>
      <c r="E2"/>
      <c r="F2">
        <f>D2*C8</f>
        <v>13.055999999999999</v>
      </c>
      <c r="G2" s="1">
        <v>2</v>
      </c>
      <c r="H2" s="1">
        <f>POWER(G2, H1)</f>
        <v>256</v>
      </c>
      <c r="I2" s="1" t="s">
        <v>11</v>
      </c>
      <c r="L2" s="1">
        <f>(((L1*600)+((F2*10)-1))/(F2*10))</f>
        <v>276.72763480392155</v>
      </c>
    </row>
    <row r="3" spans="1:13" x14ac:dyDescent="0.3">
      <c r="A3" t="s">
        <v>7</v>
      </c>
      <c r="B3">
        <v>2</v>
      </c>
      <c r="C3">
        <f>D8</f>
        <v>19.607843137254903</v>
      </c>
      <c r="D3">
        <f>D2</f>
        <v>256</v>
      </c>
      <c r="L3">
        <f>ROUNDDOWN(L2,0)</f>
        <v>276</v>
      </c>
    </row>
    <row r="4" spans="1:13" s="1" customFormat="1" x14ac:dyDescent="0.3">
      <c r="L4" s="1">
        <f>L3*(F2/60)</f>
        <v>60.057599999999994</v>
      </c>
      <c r="M4" s="1" t="s">
        <v>17</v>
      </c>
    </row>
    <row r="5" spans="1:13" x14ac:dyDescent="0.3">
      <c r="M5">
        <f>ROUNDDOWN(L4,0)</f>
        <v>60</v>
      </c>
    </row>
    <row r="6" spans="1:13" x14ac:dyDescent="0.3">
      <c r="H6">
        <f>60*60*24</f>
        <v>86400</v>
      </c>
      <c r="I6" t="s">
        <v>14</v>
      </c>
      <c r="K6" t="s">
        <v>18</v>
      </c>
      <c r="L6">
        <v>1440</v>
      </c>
    </row>
    <row r="7" spans="1:13" x14ac:dyDescent="0.3">
      <c r="A7" t="s">
        <v>1</v>
      </c>
      <c r="B7" t="s">
        <v>2</v>
      </c>
      <c r="D7" t="s">
        <v>3</v>
      </c>
      <c r="H7">
        <f>D11*24</f>
        <v>39705.882352941175</v>
      </c>
      <c r="I7" t="s">
        <v>15</v>
      </c>
      <c r="L7">
        <f>ROUNDDOWN(((L6+(M5-1))/M5),0)</f>
        <v>24</v>
      </c>
    </row>
    <row r="8" spans="1:13" x14ac:dyDescent="0.3">
      <c r="A8" s="1">
        <v>5.0999999999999997E-2</v>
      </c>
      <c r="B8" s="1">
        <v>1</v>
      </c>
      <c r="C8" s="1">
        <f>A8*B8</f>
        <v>5.0999999999999997E-2</v>
      </c>
      <c r="D8" s="1">
        <f>1/(C8)</f>
        <v>19.607843137254903</v>
      </c>
      <c r="L8">
        <f>L7*L4</f>
        <v>1441.3824</v>
      </c>
    </row>
    <row r="10" spans="1:13" x14ac:dyDescent="0.3">
      <c r="A10" t="s">
        <v>12</v>
      </c>
      <c r="B10" t="s">
        <v>13</v>
      </c>
    </row>
    <row r="11" spans="1:13" x14ac:dyDescent="0.3">
      <c r="A11">
        <v>3</v>
      </c>
      <c r="B11">
        <v>2</v>
      </c>
      <c r="C11" t="s">
        <v>0</v>
      </c>
      <c r="D11">
        <f>3600/F2*A11*B11</f>
        <v>1654.4117647058824</v>
      </c>
    </row>
    <row r="18" spans="1:3" x14ac:dyDescent="0.3">
      <c r="A18" s="1"/>
      <c r="B18" s="1"/>
      <c r="C1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TPhase</dc:creator>
  <cp:lastModifiedBy>Alex Turpin</cp:lastModifiedBy>
  <dcterms:created xsi:type="dcterms:W3CDTF">2014-09-22T21:59:51Z</dcterms:created>
  <dcterms:modified xsi:type="dcterms:W3CDTF">2016-07-25T18:33:19Z</dcterms:modified>
</cp:coreProperties>
</file>